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X:\BEN\BEN - 2023\07 Arquivos Site\Séries completas (desde 1970)\"/>
    </mc:Choice>
  </mc:AlternateContent>
  <xr:revisionPtr revIDLastSave="0" documentId="13_ncr:1_{E3E03FE9-8B59-4156-8536-9047CB18C49E}" xr6:coauthVersionLast="47" xr6:coauthVersionMax="47" xr10:uidLastSave="{00000000-0000-0000-0000-000000000000}"/>
  <bookViews>
    <workbookView xWindow="-108" yWindow="-108" windowWidth="20376" windowHeight="12216" tabRatio="669" xr2:uid="{00000000-000D-0000-FFFF-FFFF00000000}"/>
  </bookViews>
  <sheets>
    <sheet name="8.1  part 1" sheetId="1" r:id="rId1"/>
    <sheet name="8.1 part 2" sheetId="2" r:id="rId2"/>
    <sheet name="8.1 part 3" sheetId="18" r:id="rId3"/>
    <sheet name="8.2" sheetId="3" r:id="rId4"/>
    <sheet name="8.3 " sheetId="4" r:id="rId5"/>
    <sheet name="8.4 " sheetId="5" r:id="rId6"/>
    <sheet name="8.5.1" sheetId="6" r:id="rId7"/>
    <sheet name="8.5.2" sheetId="8" r:id="rId8"/>
    <sheet name="8.5.3" sheetId="7" r:id="rId9"/>
    <sheet name="8.5.4" sheetId="9" r:id="rId10"/>
    <sheet name="8.5.5" sheetId="10" r:id="rId11"/>
    <sheet name="8.5.6" sheetId="11" r:id="rId12"/>
    <sheet name="8.5.7" sheetId="12" r:id="rId13"/>
    <sheet name="8.5.8" sheetId="14" r:id="rId14"/>
    <sheet name="8.5.9" sheetId="13" r:id="rId15"/>
    <sheet name="8.6" sheetId="15" r:id="rId16"/>
    <sheet name="8.7" sheetId="16" r:id="rId17"/>
    <sheet name="8.5 ano anterior" sheetId="17" state="hidden" r:id="rId18"/>
  </sheets>
  <externalReferences>
    <externalReference r:id="rId19"/>
    <externalReference r:id="rId20"/>
  </externalReferences>
  <definedNames>
    <definedName name="_xlnm.Print_Area" localSheetId="0">'8.1  part 1'!$A$1:$AE$56</definedName>
    <definedName name="_xlnm.Print_Area" localSheetId="1">'8.1 part 2'!$A$1:$U$56</definedName>
    <definedName name="_xlnm.Print_Area" localSheetId="3">'8.2'!$A$1:$T$38</definedName>
    <definedName name="_xlnm.Print_Area" localSheetId="4">'8.3 '!$A$1:$T$39</definedName>
    <definedName name="Z_28526390_B3F2_4758_AE3B_E7DE62A1935B_.wvu.Cols" localSheetId="0" hidden="1">'8.1  part 1'!#REF!,'8.1  part 1'!#REF!,'8.1  part 1'!#REF!</definedName>
    <definedName name="Z_28526390_B3F2_4758_AE3B_E7DE62A1935B_.wvu.Cols" localSheetId="6" hidden="1">'8.5.1'!#REF!</definedName>
    <definedName name="Z_28526390_B3F2_4758_AE3B_E7DE62A1935B_.wvu.Cols" localSheetId="10" hidden="1">'8.5.5'!#REF!</definedName>
    <definedName name="Z_28526390_B3F2_4758_AE3B_E7DE62A1935B_.wvu.Cols" localSheetId="11" hidden="1">'8.5.6'!#REF!</definedName>
    <definedName name="Z_28526390_B3F2_4758_AE3B_E7DE62A1935B_.wvu.Cols" localSheetId="12" hidden="1">'8.5.7'!#REF!</definedName>
    <definedName name="Z_28526390_B3F2_4758_AE3B_E7DE62A1935B_.wvu.Cols" localSheetId="13" hidden="1">'8.5.8'!#REF!</definedName>
    <definedName name="Z_28526390_B3F2_4758_AE3B_E7DE62A1935B_.wvu.Cols" localSheetId="14" hidden="1">'8.5.9'!#REF!</definedName>
    <definedName name="Z_28526390_B3F2_4758_AE3B_E7DE62A1935B_.wvu.PrintArea" localSheetId="0" hidden="1">'8.1  part 1'!$A$1:$AE$56</definedName>
    <definedName name="Z_28526390_B3F2_4758_AE3B_E7DE62A1935B_.wvu.PrintArea" localSheetId="1" hidden="1">'8.1 part 2'!$A$1:$U$56</definedName>
    <definedName name="Z_28526390_B3F2_4758_AE3B_E7DE62A1935B_.wvu.PrintArea" localSheetId="3" hidden="1">'8.2'!$A$1:$T$38</definedName>
    <definedName name="Z_28526390_B3F2_4758_AE3B_E7DE62A1935B_.wvu.PrintArea" localSheetId="4" hidden="1">'8.3 '!$A$1:$T$39</definedName>
    <definedName name="Z_57338F22_FB02_493B_9DF0_E2643126A62D_.wvu.Cols" localSheetId="0" hidden="1">'8.1  part 1'!#REF!,'8.1  part 1'!#REF!,'8.1  part 1'!#REF!</definedName>
    <definedName name="Z_57338F22_FB02_493B_9DF0_E2643126A62D_.wvu.Cols" localSheetId="1" hidden="1">'8.1 part 2'!#REF!,'8.1 part 2'!#REF!,'8.1 part 2'!$V:$V</definedName>
    <definedName name="Z_57338F22_FB02_493B_9DF0_E2643126A62D_.wvu.Cols" localSheetId="3" hidden="1">'8.2'!$B:$L</definedName>
    <definedName name="Z_57338F22_FB02_493B_9DF0_E2643126A62D_.wvu.Cols" localSheetId="4" hidden="1">'8.3 '!$B:$L</definedName>
    <definedName name="Z_57338F22_FB02_493B_9DF0_E2643126A62D_.wvu.Cols" localSheetId="6" hidden="1">'8.5.1'!#REF!</definedName>
    <definedName name="Z_57338F22_FB02_493B_9DF0_E2643126A62D_.wvu.Cols" localSheetId="10" hidden="1">'8.5.5'!#REF!</definedName>
    <definedName name="Z_57338F22_FB02_493B_9DF0_E2643126A62D_.wvu.Cols" localSheetId="11" hidden="1">'8.5.6'!#REF!</definedName>
    <definedName name="Z_57338F22_FB02_493B_9DF0_E2643126A62D_.wvu.Cols" localSheetId="12" hidden="1">'8.5.7'!#REF!</definedName>
    <definedName name="Z_57338F22_FB02_493B_9DF0_E2643126A62D_.wvu.Cols" localSheetId="13" hidden="1">'8.5.8'!#REF!</definedName>
    <definedName name="Z_57338F22_FB02_493B_9DF0_E2643126A62D_.wvu.Cols" localSheetId="14" hidden="1">'8.5.9'!#REF!</definedName>
    <definedName name="Z_57338F22_FB02_493B_9DF0_E2643126A62D_.wvu.Cols" localSheetId="15" hidden="1">'8.6'!#REF!,'8.6'!#REF!</definedName>
    <definedName name="Z_57338F22_FB02_493B_9DF0_E2643126A62D_.wvu.PrintArea" localSheetId="0" hidden="1">'8.1  part 1'!$A$1:$AE$56</definedName>
    <definedName name="Z_57338F22_FB02_493B_9DF0_E2643126A62D_.wvu.PrintArea" localSheetId="1" hidden="1">'8.1 part 2'!$A$1:$U$56</definedName>
    <definedName name="Z_57338F22_FB02_493B_9DF0_E2643126A62D_.wvu.PrintArea" localSheetId="3" hidden="1">'8.2'!$A$1:$T$38</definedName>
    <definedName name="Z_57338F22_FB02_493B_9DF0_E2643126A62D_.wvu.PrintArea" localSheetId="4" hidden="1">'8.3 '!$A$1:$T$39</definedName>
  </definedNames>
  <calcPr calcId="191029"/>
  <customWorkbookViews>
    <customWorkbookView name="jorge.goulart - Modo de exibição pessoal" guid="{B942AF26-D391-4C48-A807-05CEBD40DD25}" mergeInterval="0" personalView="1" maximized="1" xWindow="1" yWindow="1" windowWidth="1276" windowHeight="774" activeSheetId="4"/>
    <customWorkbookView name="marcia.andreassy - Modo de exibição pessoal" guid="{57338F22-FB02-493B-9DF0-E2643126A62D}" mergeInterval="0" personalView="1" maximized="1" xWindow="1" yWindow="1" windowWidth="1276" windowHeight="774" activeSheetId="3"/>
    <customWorkbookView name="Administrador - Modo de exibição pessoal" guid="{28526390-B3F2-4758-AE3B-E7DE62A1935B}" mergeInterval="0" personalView="1" maximized="1" windowWidth="1276" windowHeight="76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2" l="1"/>
  <c r="G50" i="2"/>
  <c r="F50" i="2"/>
  <c r="E50" i="2"/>
  <c r="D50" i="2"/>
  <c r="C50" i="2"/>
  <c r="C43" i="8"/>
  <c r="D43" i="8"/>
  <c r="E43" i="8"/>
  <c r="F43" i="8"/>
  <c r="G43" i="8"/>
  <c r="H43" i="8"/>
  <c r="I43" i="8"/>
  <c r="K43" i="8"/>
  <c r="B43" i="8"/>
  <c r="C43" i="6"/>
  <c r="D43" i="6"/>
  <c r="E43" i="6"/>
  <c r="F43" i="6"/>
  <c r="G43" i="6"/>
  <c r="H43" i="6"/>
  <c r="I43" i="6"/>
  <c r="J43" i="6"/>
  <c r="B43" i="6"/>
  <c r="O358" i="17"/>
  <c r="N358" i="17"/>
  <c r="M358" i="17"/>
  <c r="L358" i="17"/>
  <c r="K358" i="17"/>
  <c r="J358" i="17"/>
  <c r="O357" i="17"/>
  <c r="N357" i="17"/>
  <c r="M357" i="17"/>
  <c r="L357" i="17"/>
  <c r="K357" i="17"/>
  <c r="J357" i="17"/>
  <c r="O356" i="17"/>
  <c r="N356" i="17"/>
  <c r="M356" i="17"/>
  <c r="L356" i="17"/>
  <c r="K356" i="17"/>
  <c r="J356" i="17"/>
  <c r="O355" i="17"/>
  <c r="N355" i="17"/>
  <c r="M355" i="17"/>
  <c r="L355" i="17"/>
  <c r="K355" i="17"/>
  <c r="J355" i="17"/>
  <c r="O354" i="17"/>
  <c r="N354" i="17"/>
  <c r="M354" i="17"/>
  <c r="L354" i="17"/>
  <c r="K354" i="17"/>
  <c r="J354" i="17"/>
  <c r="O353" i="17"/>
  <c r="N353" i="17"/>
  <c r="M353" i="17"/>
  <c r="L353" i="17"/>
  <c r="K353" i="17"/>
  <c r="J353" i="17"/>
  <c r="O352" i="17"/>
  <c r="N352" i="17"/>
  <c r="M352" i="17"/>
  <c r="L352" i="17"/>
  <c r="K352" i="17"/>
  <c r="J352" i="17"/>
  <c r="O351" i="17"/>
  <c r="N351" i="17"/>
  <c r="M351" i="17"/>
  <c r="L351" i="17"/>
  <c r="K351" i="17"/>
  <c r="J351" i="17"/>
  <c r="O350" i="17"/>
  <c r="N350" i="17"/>
  <c r="M350" i="17"/>
  <c r="L350" i="17"/>
  <c r="K350" i="17"/>
  <c r="J350" i="17"/>
  <c r="O349" i="17"/>
  <c r="N349" i="17"/>
  <c r="M349" i="17"/>
  <c r="L349" i="17"/>
  <c r="K349" i="17"/>
  <c r="J349" i="17"/>
  <c r="O348" i="17"/>
  <c r="N348" i="17"/>
  <c r="M348" i="17"/>
  <c r="L348" i="17"/>
  <c r="K348" i="17"/>
  <c r="J348" i="17"/>
  <c r="O347" i="17"/>
  <c r="N347" i="17"/>
  <c r="M347" i="17"/>
  <c r="L347" i="17"/>
  <c r="K347" i="17"/>
  <c r="J347" i="17"/>
  <c r="O346" i="17"/>
  <c r="N346" i="17"/>
  <c r="M346" i="17"/>
  <c r="L346" i="17"/>
  <c r="K346" i="17"/>
  <c r="J346" i="17"/>
  <c r="O345" i="17"/>
  <c r="N345" i="17"/>
  <c r="M345" i="17"/>
  <c r="L345" i="17"/>
  <c r="K345" i="17"/>
  <c r="J345" i="17"/>
  <c r="O344" i="17"/>
  <c r="N344" i="17"/>
  <c r="M344" i="17"/>
  <c r="L344" i="17"/>
  <c r="K344" i="17"/>
  <c r="J344" i="17"/>
  <c r="O343" i="17"/>
  <c r="N343" i="17"/>
  <c r="M343" i="17"/>
  <c r="L343" i="17"/>
  <c r="K343" i="17"/>
  <c r="J343" i="17"/>
  <c r="O342" i="17"/>
  <c r="N342" i="17"/>
  <c r="M342" i="17"/>
  <c r="L342" i="17"/>
  <c r="K342" i="17"/>
  <c r="J342" i="17"/>
  <c r="O341" i="17"/>
  <c r="N341" i="17"/>
  <c r="M341" i="17"/>
  <c r="L341" i="17"/>
  <c r="K341" i="17"/>
  <c r="J341" i="17"/>
  <c r="O340" i="17"/>
  <c r="N340" i="17"/>
  <c r="M340" i="17"/>
  <c r="L340" i="17"/>
  <c r="K340" i="17"/>
  <c r="J340" i="17"/>
  <c r="O339" i="17"/>
  <c r="N339" i="17"/>
  <c r="M339" i="17"/>
  <c r="L339" i="17"/>
  <c r="K339" i="17"/>
  <c r="J339" i="17"/>
  <c r="O338" i="17"/>
  <c r="N338" i="17"/>
  <c r="M338" i="17"/>
  <c r="L338" i="17"/>
  <c r="K338" i="17"/>
  <c r="J338" i="17"/>
  <c r="O337" i="17"/>
  <c r="N337" i="17"/>
  <c r="M337" i="17"/>
  <c r="L337" i="17"/>
  <c r="K337" i="17"/>
  <c r="J337" i="17"/>
  <c r="O336" i="17"/>
  <c r="N336" i="17"/>
  <c r="M336" i="17"/>
  <c r="L336" i="17"/>
  <c r="K336" i="17"/>
  <c r="J336" i="17"/>
  <c r="O335" i="17"/>
  <c r="N335" i="17"/>
  <c r="M335" i="17"/>
  <c r="L335" i="17"/>
  <c r="K335" i="17"/>
  <c r="J335" i="17"/>
  <c r="O334" i="17"/>
  <c r="N334" i="17"/>
  <c r="M334" i="17"/>
  <c r="L334" i="17"/>
  <c r="K334" i="17"/>
  <c r="J334" i="17"/>
  <c r="O333" i="17"/>
  <c r="N333" i="17"/>
  <c r="M333" i="17"/>
  <c r="L333" i="17"/>
  <c r="K333" i="17"/>
  <c r="J333" i="17"/>
  <c r="O332" i="17"/>
  <c r="N332" i="17"/>
  <c r="M332" i="17"/>
  <c r="L332" i="17"/>
  <c r="K332" i="17"/>
  <c r="J332" i="17"/>
  <c r="O331" i="17"/>
  <c r="N331" i="17"/>
  <c r="M331" i="17"/>
  <c r="L331" i="17"/>
  <c r="K331" i="17"/>
  <c r="J331" i="17"/>
  <c r="O330" i="17"/>
  <c r="N330" i="17"/>
  <c r="M330" i="17"/>
  <c r="L330" i="17"/>
  <c r="K330" i="17"/>
  <c r="J330" i="17"/>
  <c r="O329" i="17"/>
  <c r="N329" i="17"/>
  <c r="M329" i="17"/>
  <c r="L329" i="17"/>
  <c r="K329" i="17"/>
  <c r="J329" i="17"/>
  <c r="O328" i="17"/>
  <c r="N328" i="17"/>
  <c r="M328" i="17"/>
  <c r="L328" i="17"/>
  <c r="K328" i="17"/>
  <c r="J328" i="17"/>
  <c r="O327" i="17"/>
  <c r="N327" i="17"/>
  <c r="M327" i="17"/>
  <c r="L327" i="17"/>
  <c r="K327" i="17"/>
  <c r="J327" i="17"/>
  <c r="O326" i="17"/>
  <c r="N326" i="17"/>
  <c r="M326" i="17"/>
  <c r="L326" i="17"/>
  <c r="K326" i="17"/>
  <c r="J326" i="17"/>
  <c r="O318" i="17"/>
  <c r="N318" i="17"/>
  <c r="M318" i="17"/>
  <c r="L318" i="17"/>
  <c r="K318" i="17"/>
  <c r="J318" i="17"/>
  <c r="O317" i="17"/>
  <c r="N317" i="17"/>
  <c r="M317" i="17"/>
  <c r="L317" i="17"/>
  <c r="K317" i="17"/>
  <c r="J317" i="17"/>
  <c r="O316" i="17"/>
  <c r="N316" i="17"/>
  <c r="M316" i="17"/>
  <c r="L316" i="17"/>
  <c r="K316" i="17"/>
  <c r="J316" i="17"/>
  <c r="O315" i="17"/>
  <c r="N315" i="17"/>
  <c r="M315" i="17"/>
  <c r="L315" i="17"/>
  <c r="K315" i="17"/>
  <c r="J315" i="17"/>
  <c r="O314" i="17"/>
  <c r="N314" i="17"/>
  <c r="M314" i="17"/>
  <c r="L314" i="17"/>
  <c r="K314" i="17"/>
  <c r="J314" i="17"/>
  <c r="O313" i="17"/>
  <c r="N313" i="17"/>
  <c r="M313" i="17"/>
  <c r="L313" i="17"/>
  <c r="K313" i="17"/>
  <c r="J313" i="17"/>
  <c r="O312" i="17"/>
  <c r="N312" i="17"/>
  <c r="M312" i="17"/>
  <c r="L312" i="17"/>
  <c r="K312" i="17"/>
  <c r="J312" i="17"/>
  <c r="O311" i="17"/>
  <c r="N311" i="17"/>
  <c r="M311" i="17"/>
  <c r="L311" i="17"/>
  <c r="K311" i="17"/>
  <c r="J311" i="17"/>
  <c r="O310" i="17"/>
  <c r="N310" i="17"/>
  <c r="M310" i="17"/>
  <c r="L310" i="17"/>
  <c r="K310" i="17"/>
  <c r="J310" i="17"/>
  <c r="O309" i="17"/>
  <c r="N309" i="17"/>
  <c r="M309" i="17"/>
  <c r="L309" i="17"/>
  <c r="K309" i="17"/>
  <c r="J309" i="17"/>
  <c r="O308" i="17"/>
  <c r="N308" i="17"/>
  <c r="M308" i="17"/>
  <c r="L308" i="17"/>
  <c r="K308" i="17"/>
  <c r="J308" i="17"/>
  <c r="O307" i="17"/>
  <c r="N307" i="17"/>
  <c r="M307" i="17"/>
  <c r="L307" i="17"/>
  <c r="K307" i="17"/>
  <c r="J307" i="17"/>
  <c r="O306" i="17"/>
  <c r="N306" i="17"/>
  <c r="M306" i="17"/>
  <c r="L306" i="17"/>
  <c r="K306" i="17"/>
  <c r="J306" i="17"/>
  <c r="O305" i="17"/>
  <c r="N305" i="17"/>
  <c r="M305" i="17"/>
  <c r="L305" i="17"/>
  <c r="K305" i="17"/>
  <c r="J305" i="17"/>
  <c r="O304" i="17"/>
  <c r="N304" i="17"/>
  <c r="M304" i="17"/>
  <c r="L304" i="17"/>
  <c r="K304" i="17"/>
  <c r="J304" i="17"/>
  <c r="O303" i="17"/>
  <c r="N303" i="17"/>
  <c r="M303" i="17"/>
  <c r="L303" i="17"/>
  <c r="K303" i="17"/>
  <c r="J303" i="17"/>
  <c r="O302" i="17"/>
  <c r="N302" i="17"/>
  <c r="M302" i="17"/>
  <c r="L302" i="17"/>
  <c r="K302" i="17"/>
  <c r="J302" i="17"/>
  <c r="O301" i="17"/>
  <c r="N301" i="17"/>
  <c r="M301" i="17"/>
  <c r="L301" i="17"/>
  <c r="K301" i="17"/>
  <c r="J301" i="17"/>
  <c r="O300" i="17"/>
  <c r="N300" i="17"/>
  <c r="M300" i="17"/>
  <c r="L300" i="17"/>
  <c r="K300" i="17"/>
  <c r="J300" i="17"/>
  <c r="O299" i="17"/>
  <c r="N299" i="17"/>
  <c r="M299" i="17"/>
  <c r="L299" i="17"/>
  <c r="K299" i="17"/>
  <c r="J299" i="17"/>
  <c r="O298" i="17"/>
  <c r="N298" i="17"/>
  <c r="M298" i="17"/>
  <c r="L298" i="17"/>
  <c r="K298" i="17"/>
  <c r="J298" i="17"/>
  <c r="O297" i="17"/>
  <c r="N297" i="17"/>
  <c r="M297" i="17"/>
  <c r="L297" i="17"/>
  <c r="K297" i="17"/>
  <c r="J297" i="17"/>
  <c r="O296" i="17"/>
  <c r="N296" i="17"/>
  <c r="M296" i="17"/>
  <c r="L296" i="17"/>
  <c r="K296" i="17"/>
  <c r="J296" i="17"/>
  <c r="O295" i="17"/>
  <c r="N295" i="17"/>
  <c r="M295" i="17"/>
  <c r="L295" i="17"/>
  <c r="K295" i="17"/>
  <c r="J295" i="17"/>
  <c r="O294" i="17"/>
  <c r="N294" i="17"/>
  <c r="M294" i="17"/>
  <c r="L294" i="17"/>
  <c r="K294" i="17"/>
  <c r="J294" i="17"/>
  <c r="O293" i="17"/>
  <c r="N293" i="17"/>
  <c r="M293" i="17"/>
  <c r="L293" i="17"/>
  <c r="K293" i="17"/>
  <c r="J293" i="17"/>
  <c r="O292" i="17"/>
  <c r="N292" i="17"/>
  <c r="M292" i="17"/>
  <c r="L292" i="17"/>
  <c r="K292" i="17"/>
  <c r="J292" i="17"/>
  <c r="O291" i="17"/>
  <c r="N291" i="17"/>
  <c r="M291" i="17"/>
  <c r="L291" i="17"/>
  <c r="K291" i="17"/>
  <c r="J291" i="17"/>
  <c r="O290" i="17"/>
  <c r="N290" i="17"/>
  <c r="M290" i="17"/>
  <c r="L290" i="17"/>
  <c r="K290" i="17"/>
  <c r="J290" i="17"/>
  <c r="O289" i="17"/>
  <c r="N289" i="17"/>
  <c r="M289" i="17"/>
  <c r="L289" i="17"/>
  <c r="K289" i="17"/>
  <c r="J289" i="17"/>
  <c r="O288" i="17"/>
  <c r="N288" i="17"/>
  <c r="M288" i="17"/>
  <c r="L288" i="17"/>
  <c r="K288" i="17"/>
  <c r="J288" i="17"/>
  <c r="O287" i="17"/>
  <c r="N287" i="17"/>
  <c r="M287" i="17"/>
  <c r="L287" i="17"/>
  <c r="K287" i="17"/>
  <c r="J287" i="17"/>
  <c r="O286" i="17"/>
  <c r="N286" i="17"/>
  <c r="M286" i="17"/>
  <c r="L286" i="17"/>
  <c r="K286" i="17"/>
  <c r="J286" i="17"/>
  <c r="O278" i="17"/>
  <c r="N278" i="17"/>
  <c r="M278" i="17"/>
  <c r="L278" i="17"/>
  <c r="K278" i="17"/>
  <c r="J278" i="17"/>
  <c r="O277" i="17"/>
  <c r="N277" i="17"/>
  <c r="M277" i="17"/>
  <c r="L277" i="17"/>
  <c r="K277" i="17"/>
  <c r="J277" i="17"/>
  <c r="O276" i="17"/>
  <c r="N276" i="17"/>
  <c r="M276" i="17"/>
  <c r="L276" i="17"/>
  <c r="K276" i="17"/>
  <c r="J276" i="17"/>
  <c r="O275" i="17"/>
  <c r="N275" i="17"/>
  <c r="M275" i="17"/>
  <c r="L275" i="17"/>
  <c r="K275" i="17"/>
  <c r="J275" i="17"/>
  <c r="O274" i="17"/>
  <c r="N274" i="17"/>
  <c r="M274" i="17"/>
  <c r="L274" i="17"/>
  <c r="K274" i="17"/>
  <c r="J274" i="17"/>
  <c r="O273" i="17"/>
  <c r="N273" i="17"/>
  <c r="M273" i="17"/>
  <c r="L273" i="17"/>
  <c r="K273" i="17"/>
  <c r="J273" i="17"/>
  <c r="O272" i="17"/>
  <c r="N272" i="17"/>
  <c r="M272" i="17"/>
  <c r="L272" i="17"/>
  <c r="K272" i="17"/>
  <c r="J272" i="17"/>
  <c r="O271" i="17"/>
  <c r="N271" i="17"/>
  <c r="M271" i="17"/>
  <c r="L271" i="17"/>
  <c r="K271" i="17"/>
  <c r="J271" i="17"/>
  <c r="O270" i="17"/>
  <c r="N270" i="17"/>
  <c r="M270" i="17"/>
  <c r="L270" i="17"/>
  <c r="K270" i="17"/>
  <c r="J270" i="17"/>
  <c r="O269" i="17"/>
  <c r="N269" i="17"/>
  <c r="M269" i="17"/>
  <c r="L269" i="17"/>
  <c r="K269" i="17"/>
  <c r="J269" i="17"/>
  <c r="O268" i="17"/>
  <c r="N268" i="17"/>
  <c r="M268" i="17"/>
  <c r="L268" i="17"/>
  <c r="K268" i="17"/>
  <c r="J268" i="17"/>
  <c r="O267" i="17"/>
  <c r="N267" i="17"/>
  <c r="M267" i="17"/>
  <c r="L267" i="17"/>
  <c r="K267" i="17"/>
  <c r="J267" i="17"/>
  <c r="O266" i="17"/>
  <c r="N266" i="17"/>
  <c r="M266" i="17"/>
  <c r="L266" i="17"/>
  <c r="K266" i="17"/>
  <c r="J266" i="17"/>
  <c r="O265" i="17"/>
  <c r="N265" i="17"/>
  <c r="M265" i="17"/>
  <c r="L265" i="17"/>
  <c r="K265" i="17"/>
  <c r="J265" i="17"/>
  <c r="O264" i="17"/>
  <c r="N264" i="17"/>
  <c r="M264" i="17"/>
  <c r="L264" i="17"/>
  <c r="K264" i="17"/>
  <c r="J264" i="17"/>
  <c r="O263" i="17"/>
  <c r="N263" i="17"/>
  <c r="M263" i="17"/>
  <c r="L263" i="17"/>
  <c r="K263" i="17"/>
  <c r="J263" i="17"/>
  <c r="O262" i="17"/>
  <c r="N262" i="17"/>
  <c r="M262" i="17"/>
  <c r="L262" i="17"/>
  <c r="K262" i="17"/>
  <c r="J262" i="17"/>
  <c r="O261" i="17"/>
  <c r="N261" i="17"/>
  <c r="M261" i="17"/>
  <c r="L261" i="17"/>
  <c r="K261" i="17"/>
  <c r="J261" i="17"/>
  <c r="O260" i="17"/>
  <c r="N260" i="17"/>
  <c r="M260" i="17"/>
  <c r="L260" i="17"/>
  <c r="K260" i="17"/>
  <c r="J260" i="17"/>
  <c r="O259" i="17"/>
  <c r="N259" i="17"/>
  <c r="M259" i="17"/>
  <c r="L259" i="17"/>
  <c r="K259" i="17"/>
  <c r="J259" i="17"/>
  <c r="O258" i="17"/>
  <c r="N258" i="17"/>
  <c r="M258" i="17"/>
  <c r="L258" i="17"/>
  <c r="K258" i="17"/>
  <c r="J258" i="17"/>
  <c r="O257" i="17"/>
  <c r="N257" i="17"/>
  <c r="M257" i="17"/>
  <c r="L257" i="17"/>
  <c r="K257" i="17"/>
  <c r="J257" i="17"/>
  <c r="O256" i="17"/>
  <c r="N256" i="17"/>
  <c r="M256" i="17"/>
  <c r="L256" i="17"/>
  <c r="K256" i="17"/>
  <c r="J256" i="17"/>
  <c r="O255" i="17"/>
  <c r="N255" i="17"/>
  <c r="M255" i="17"/>
  <c r="L255" i="17"/>
  <c r="K255" i="17"/>
  <c r="J255" i="17"/>
  <c r="O254" i="17"/>
  <c r="N254" i="17"/>
  <c r="M254" i="17"/>
  <c r="L254" i="17"/>
  <c r="K254" i="17"/>
  <c r="J254" i="17"/>
  <c r="O253" i="17"/>
  <c r="N253" i="17"/>
  <c r="M253" i="17"/>
  <c r="L253" i="17"/>
  <c r="K253" i="17"/>
  <c r="J253" i="17"/>
  <c r="O252" i="17"/>
  <c r="N252" i="17"/>
  <c r="M252" i="17"/>
  <c r="L252" i="17"/>
  <c r="K252" i="17"/>
  <c r="J252" i="17"/>
  <c r="O251" i="17"/>
  <c r="N251" i="17"/>
  <c r="M251" i="17"/>
  <c r="L251" i="17"/>
  <c r="K251" i="17"/>
  <c r="J251" i="17"/>
  <c r="O250" i="17"/>
  <c r="N250" i="17"/>
  <c r="M250" i="17"/>
  <c r="L250" i="17"/>
  <c r="K250" i="17"/>
  <c r="J250" i="17"/>
  <c r="O249" i="17"/>
  <c r="N249" i="17"/>
  <c r="M249" i="17"/>
  <c r="L249" i="17"/>
  <c r="K249" i="17"/>
  <c r="J249" i="17"/>
  <c r="O248" i="17"/>
  <c r="N248" i="17"/>
  <c r="M248" i="17"/>
  <c r="L248" i="17"/>
  <c r="K248" i="17"/>
  <c r="J248" i="17"/>
  <c r="O247" i="17"/>
  <c r="N247" i="17"/>
  <c r="M247" i="17"/>
  <c r="L247" i="17"/>
  <c r="K247" i="17"/>
  <c r="J247" i="17"/>
  <c r="O246" i="17"/>
  <c r="N246" i="17"/>
  <c r="M246" i="17"/>
  <c r="L246" i="17"/>
  <c r="K246" i="17"/>
  <c r="J246" i="17"/>
  <c r="O238" i="17"/>
  <c r="N238" i="17"/>
  <c r="M238" i="17"/>
  <c r="L238" i="17"/>
  <c r="K238" i="17"/>
  <c r="J238" i="17"/>
  <c r="O237" i="17"/>
  <c r="N237" i="17"/>
  <c r="M237" i="17"/>
  <c r="L237" i="17"/>
  <c r="K237" i="17"/>
  <c r="J237" i="17"/>
  <c r="O236" i="17"/>
  <c r="N236" i="17"/>
  <c r="M236" i="17"/>
  <c r="L236" i="17"/>
  <c r="K236" i="17"/>
  <c r="J236" i="17"/>
  <c r="O235" i="17"/>
  <c r="N235" i="17"/>
  <c r="M235" i="17"/>
  <c r="L235" i="17"/>
  <c r="K235" i="17"/>
  <c r="J235" i="17"/>
  <c r="O234" i="17"/>
  <c r="N234" i="17"/>
  <c r="M234" i="17"/>
  <c r="L234" i="17"/>
  <c r="K234" i="17"/>
  <c r="J234" i="17"/>
  <c r="O233" i="17"/>
  <c r="N233" i="17"/>
  <c r="M233" i="17"/>
  <c r="L233" i="17"/>
  <c r="K233" i="17"/>
  <c r="J233" i="17"/>
  <c r="O232" i="17"/>
  <c r="N232" i="17"/>
  <c r="M232" i="17"/>
  <c r="L232" i="17"/>
  <c r="K232" i="17"/>
  <c r="J232" i="17"/>
  <c r="O231" i="17"/>
  <c r="N231" i="17"/>
  <c r="M231" i="17"/>
  <c r="L231" i="17"/>
  <c r="K231" i="17"/>
  <c r="J231" i="17"/>
  <c r="O230" i="17"/>
  <c r="N230" i="17"/>
  <c r="M230" i="17"/>
  <c r="L230" i="17"/>
  <c r="K230" i="17"/>
  <c r="J230" i="17"/>
  <c r="O229" i="17"/>
  <c r="N229" i="17"/>
  <c r="M229" i="17"/>
  <c r="L229" i="17"/>
  <c r="K229" i="17"/>
  <c r="J229" i="17"/>
  <c r="O228" i="17"/>
  <c r="N228" i="17"/>
  <c r="M228" i="17"/>
  <c r="L228" i="17"/>
  <c r="K228" i="17"/>
  <c r="J228" i="17"/>
  <c r="O227" i="17"/>
  <c r="N227" i="17"/>
  <c r="M227" i="17"/>
  <c r="L227" i="17"/>
  <c r="K227" i="17"/>
  <c r="J227" i="17"/>
  <c r="O226" i="17"/>
  <c r="N226" i="17"/>
  <c r="M226" i="17"/>
  <c r="L226" i="17"/>
  <c r="K226" i="17"/>
  <c r="J226" i="17"/>
  <c r="O225" i="17"/>
  <c r="N225" i="17"/>
  <c r="M225" i="17"/>
  <c r="L225" i="17"/>
  <c r="K225" i="17"/>
  <c r="J225" i="17"/>
  <c r="O224" i="17"/>
  <c r="N224" i="17"/>
  <c r="M224" i="17"/>
  <c r="L224" i="17"/>
  <c r="K224" i="17"/>
  <c r="J224" i="17"/>
  <c r="O223" i="17"/>
  <c r="N223" i="17"/>
  <c r="M223" i="17"/>
  <c r="L223" i="17"/>
  <c r="K223" i="17"/>
  <c r="J223" i="17"/>
  <c r="O222" i="17"/>
  <c r="N222" i="17"/>
  <c r="M222" i="17"/>
  <c r="L222" i="17"/>
  <c r="K222" i="17"/>
  <c r="J222" i="17"/>
  <c r="O221" i="17"/>
  <c r="N221" i="17"/>
  <c r="M221" i="17"/>
  <c r="L221" i="17"/>
  <c r="K221" i="17"/>
  <c r="J221" i="17"/>
  <c r="O220" i="17"/>
  <c r="N220" i="17"/>
  <c r="M220" i="17"/>
  <c r="L220" i="17"/>
  <c r="K220" i="17"/>
  <c r="J220" i="17"/>
  <c r="O219" i="17"/>
  <c r="N219" i="17"/>
  <c r="M219" i="17"/>
  <c r="L219" i="17"/>
  <c r="K219" i="17"/>
  <c r="J219" i="17"/>
  <c r="O218" i="17"/>
  <c r="N218" i="17"/>
  <c r="M218" i="17"/>
  <c r="L218" i="17"/>
  <c r="K218" i="17"/>
  <c r="J218" i="17"/>
  <c r="O217" i="17"/>
  <c r="N217" i="17"/>
  <c r="M217" i="17"/>
  <c r="L217" i="17"/>
  <c r="K217" i="17"/>
  <c r="J217" i="17"/>
  <c r="O216" i="17"/>
  <c r="N216" i="17"/>
  <c r="M216" i="17"/>
  <c r="L216" i="17"/>
  <c r="K216" i="17"/>
  <c r="J216" i="17"/>
  <c r="O215" i="17"/>
  <c r="N215" i="17"/>
  <c r="M215" i="17"/>
  <c r="L215" i="17"/>
  <c r="K215" i="17"/>
  <c r="J215" i="17"/>
  <c r="O214" i="17"/>
  <c r="N214" i="17"/>
  <c r="M214" i="17"/>
  <c r="L214" i="17"/>
  <c r="K214" i="17"/>
  <c r="J214" i="17"/>
  <c r="O213" i="17"/>
  <c r="N213" i="17"/>
  <c r="M213" i="17"/>
  <c r="L213" i="17"/>
  <c r="K213" i="17"/>
  <c r="J213" i="17"/>
  <c r="O212" i="17"/>
  <c r="N212" i="17"/>
  <c r="M212" i="17"/>
  <c r="L212" i="17"/>
  <c r="K212" i="17"/>
  <c r="J212" i="17"/>
  <c r="O211" i="17"/>
  <c r="N211" i="17"/>
  <c r="M211" i="17"/>
  <c r="L211" i="17"/>
  <c r="K211" i="17"/>
  <c r="J211" i="17"/>
  <c r="O210" i="17"/>
  <c r="N210" i="17"/>
  <c r="M210" i="17"/>
  <c r="L210" i="17"/>
  <c r="K210" i="17"/>
  <c r="J210" i="17"/>
  <c r="O209" i="17"/>
  <c r="N209" i="17"/>
  <c r="M209" i="17"/>
  <c r="L209" i="17"/>
  <c r="K209" i="17"/>
  <c r="J209" i="17"/>
  <c r="O208" i="17"/>
  <c r="N208" i="17"/>
  <c r="M208" i="17"/>
  <c r="L208" i="17"/>
  <c r="K208" i="17"/>
  <c r="J208" i="17"/>
  <c r="O207" i="17"/>
  <c r="N207" i="17"/>
  <c r="M207" i="17"/>
  <c r="L207" i="17"/>
  <c r="K207" i="17"/>
  <c r="J207" i="17"/>
  <c r="O206" i="17"/>
  <c r="N206" i="17"/>
  <c r="M206" i="17"/>
  <c r="L206" i="17"/>
  <c r="K206" i="17"/>
  <c r="J206" i="17"/>
  <c r="O198" i="17"/>
  <c r="N198" i="17"/>
  <c r="M198" i="17"/>
  <c r="L198" i="17"/>
  <c r="K198" i="17"/>
  <c r="J198" i="17"/>
  <c r="O197" i="17"/>
  <c r="N197" i="17"/>
  <c r="M197" i="17"/>
  <c r="L197" i="17"/>
  <c r="K197" i="17"/>
  <c r="J197" i="17"/>
  <c r="O196" i="17"/>
  <c r="N196" i="17"/>
  <c r="M196" i="17"/>
  <c r="L196" i="17"/>
  <c r="K196" i="17"/>
  <c r="J196" i="17"/>
  <c r="O195" i="17"/>
  <c r="N195" i="17"/>
  <c r="M195" i="17"/>
  <c r="L195" i="17"/>
  <c r="K195" i="17"/>
  <c r="J195" i="17"/>
  <c r="O194" i="17"/>
  <c r="N194" i="17"/>
  <c r="M194" i="17"/>
  <c r="L194" i="17"/>
  <c r="K194" i="17"/>
  <c r="J194" i="17"/>
  <c r="O193" i="17"/>
  <c r="N193" i="17"/>
  <c r="M193" i="17"/>
  <c r="L193" i="17"/>
  <c r="K193" i="17"/>
  <c r="J193" i="17"/>
  <c r="O192" i="17"/>
  <c r="N192" i="17"/>
  <c r="M192" i="17"/>
  <c r="L192" i="17"/>
  <c r="K192" i="17"/>
  <c r="J192" i="17"/>
  <c r="O191" i="17"/>
  <c r="N191" i="17"/>
  <c r="M191" i="17"/>
  <c r="L191" i="17"/>
  <c r="K191" i="17"/>
  <c r="J191" i="17"/>
  <c r="O190" i="17"/>
  <c r="N190" i="17"/>
  <c r="M190" i="17"/>
  <c r="L190" i="17"/>
  <c r="K190" i="17"/>
  <c r="J190" i="17"/>
  <c r="O189" i="17"/>
  <c r="N189" i="17"/>
  <c r="M189" i="17"/>
  <c r="L189" i="17"/>
  <c r="K189" i="17"/>
  <c r="J189" i="17"/>
  <c r="O188" i="17"/>
  <c r="N188" i="17"/>
  <c r="M188" i="17"/>
  <c r="L188" i="17"/>
  <c r="K188" i="17"/>
  <c r="J188" i="17"/>
  <c r="O187" i="17"/>
  <c r="N187" i="17"/>
  <c r="M187" i="17"/>
  <c r="L187" i="17"/>
  <c r="K187" i="17"/>
  <c r="J187" i="17"/>
  <c r="O186" i="17"/>
  <c r="N186" i="17"/>
  <c r="M186" i="17"/>
  <c r="L186" i="17"/>
  <c r="K186" i="17"/>
  <c r="J186" i="17"/>
  <c r="O185" i="17"/>
  <c r="N185" i="17"/>
  <c r="M185" i="17"/>
  <c r="L185" i="17"/>
  <c r="K185" i="17"/>
  <c r="J185" i="17"/>
  <c r="O184" i="17"/>
  <c r="N184" i="17"/>
  <c r="M184" i="17"/>
  <c r="L184" i="17"/>
  <c r="K184" i="17"/>
  <c r="J184" i="17"/>
  <c r="O183" i="17"/>
  <c r="N183" i="17"/>
  <c r="M183" i="17"/>
  <c r="L183" i="17"/>
  <c r="K183" i="17"/>
  <c r="J183" i="17"/>
  <c r="O182" i="17"/>
  <c r="N182" i="17"/>
  <c r="M182" i="17"/>
  <c r="L182" i="17"/>
  <c r="K182" i="17"/>
  <c r="J182" i="17"/>
  <c r="O181" i="17"/>
  <c r="N181" i="17"/>
  <c r="M181" i="17"/>
  <c r="L181" i="17"/>
  <c r="K181" i="17"/>
  <c r="J181" i="17"/>
  <c r="O180" i="17"/>
  <c r="N180" i="17"/>
  <c r="M180" i="17"/>
  <c r="L180" i="17"/>
  <c r="K180" i="17"/>
  <c r="J180" i="17"/>
  <c r="O179" i="17"/>
  <c r="N179" i="17"/>
  <c r="M179" i="17"/>
  <c r="L179" i="17"/>
  <c r="K179" i="17"/>
  <c r="J179" i="17"/>
  <c r="O178" i="17"/>
  <c r="N178" i="17"/>
  <c r="M178" i="17"/>
  <c r="L178" i="17"/>
  <c r="K178" i="17"/>
  <c r="J178" i="17"/>
  <c r="O177" i="17"/>
  <c r="N177" i="17"/>
  <c r="M177" i="17"/>
  <c r="L177" i="17"/>
  <c r="K177" i="17"/>
  <c r="J177" i="17"/>
  <c r="O176" i="17"/>
  <c r="N176" i="17"/>
  <c r="M176" i="17"/>
  <c r="L176" i="17"/>
  <c r="K176" i="17"/>
  <c r="J176" i="17"/>
  <c r="O175" i="17"/>
  <c r="N175" i="17"/>
  <c r="M175" i="17"/>
  <c r="L175" i="17"/>
  <c r="K175" i="17"/>
  <c r="J175" i="17"/>
  <c r="O174" i="17"/>
  <c r="N174" i="17"/>
  <c r="M174" i="17"/>
  <c r="L174" i="17"/>
  <c r="K174" i="17"/>
  <c r="J174" i="17"/>
  <c r="O173" i="17"/>
  <c r="N173" i="17"/>
  <c r="M173" i="17"/>
  <c r="L173" i="17"/>
  <c r="K173" i="17"/>
  <c r="J173" i="17"/>
  <c r="O172" i="17"/>
  <c r="N172" i="17"/>
  <c r="M172" i="17"/>
  <c r="L172" i="17"/>
  <c r="K172" i="17"/>
  <c r="J172" i="17"/>
  <c r="O171" i="17"/>
  <c r="N171" i="17"/>
  <c r="M171" i="17"/>
  <c r="L171" i="17"/>
  <c r="K171" i="17"/>
  <c r="J171" i="17"/>
  <c r="O170" i="17"/>
  <c r="N170" i="17"/>
  <c r="M170" i="17"/>
  <c r="L170" i="17"/>
  <c r="K170" i="17"/>
  <c r="J170" i="17"/>
  <c r="O169" i="17"/>
  <c r="N169" i="17"/>
  <c r="M169" i="17"/>
  <c r="L169" i="17"/>
  <c r="K169" i="17"/>
  <c r="J169" i="17"/>
  <c r="O168" i="17"/>
  <c r="N168" i="17"/>
  <c r="M168" i="17"/>
  <c r="L168" i="17"/>
  <c r="K168" i="17"/>
  <c r="J168" i="17"/>
  <c r="O167" i="17"/>
  <c r="N167" i="17"/>
  <c r="M167" i="17"/>
  <c r="L167" i="17"/>
  <c r="K167" i="17"/>
  <c r="J167" i="17"/>
  <c r="O166" i="17"/>
  <c r="N166" i="17"/>
  <c r="M166" i="17"/>
  <c r="L166" i="17"/>
  <c r="K166" i="17"/>
  <c r="J166" i="17"/>
  <c r="O158" i="17"/>
  <c r="N158" i="17"/>
  <c r="M158" i="17"/>
  <c r="L158" i="17"/>
  <c r="K158" i="17"/>
  <c r="J158" i="17"/>
  <c r="O157" i="17"/>
  <c r="N157" i="17"/>
  <c r="M157" i="17"/>
  <c r="L157" i="17"/>
  <c r="K157" i="17"/>
  <c r="J157" i="17"/>
  <c r="O156" i="17"/>
  <c r="N156" i="17"/>
  <c r="M156" i="17"/>
  <c r="L156" i="17"/>
  <c r="K156" i="17"/>
  <c r="J156" i="17"/>
  <c r="O155" i="17"/>
  <c r="N155" i="17"/>
  <c r="M155" i="17"/>
  <c r="L155" i="17"/>
  <c r="K155" i="17"/>
  <c r="J155" i="17"/>
  <c r="O154" i="17"/>
  <c r="N154" i="17"/>
  <c r="M154" i="17"/>
  <c r="L154" i="17"/>
  <c r="K154" i="17"/>
  <c r="J154" i="17"/>
  <c r="O153" i="17"/>
  <c r="N153" i="17"/>
  <c r="M153" i="17"/>
  <c r="L153" i="17"/>
  <c r="K153" i="17"/>
  <c r="J153" i="17"/>
  <c r="O152" i="17"/>
  <c r="N152" i="17"/>
  <c r="M152" i="17"/>
  <c r="L152" i="17"/>
  <c r="K152" i="17"/>
  <c r="J152" i="17"/>
  <c r="O151" i="17"/>
  <c r="N151" i="17"/>
  <c r="M151" i="17"/>
  <c r="L151" i="17"/>
  <c r="K151" i="17"/>
  <c r="J151" i="17"/>
  <c r="O150" i="17"/>
  <c r="N150" i="17"/>
  <c r="M150" i="17"/>
  <c r="L150" i="17"/>
  <c r="K150" i="17"/>
  <c r="J150" i="17"/>
  <c r="O149" i="17"/>
  <c r="N149" i="17"/>
  <c r="M149" i="17"/>
  <c r="L149" i="17"/>
  <c r="K149" i="17"/>
  <c r="J149" i="17"/>
  <c r="O148" i="17"/>
  <c r="N148" i="17"/>
  <c r="M148" i="17"/>
  <c r="L148" i="17"/>
  <c r="K148" i="17"/>
  <c r="J148" i="17"/>
  <c r="O147" i="17"/>
  <c r="N147" i="17"/>
  <c r="M147" i="17"/>
  <c r="L147" i="17"/>
  <c r="K147" i="17"/>
  <c r="J147" i="17"/>
  <c r="O146" i="17"/>
  <c r="N146" i="17"/>
  <c r="M146" i="17"/>
  <c r="L146" i="17"/>
  <c r="K146" i="17"/>
  <c r="J146" i="17"/>
  <c r="O145" i="17"/>
  <c r="N145" i="17"/>
  <c r="M145" i="17"/>
  <c r="L145" i="17"/>
  <c r="K145" i="17"/>
  <c r="J145" i="17"/>
  <c r="O144" i="17"/>
  <c r="N144" i="17"/>
  <c r="M144" i="17"/>
  <c r="L144" i="17"/>
  <c r="K144" i="17"/>
  <c r="J144" i="17"/>
  <c r="O143" i="17"/>
  <c r="N143" i="17"/>
  <c r="M143" i="17"/>
  <c r="L143" i="17"/>
  <c r="K143" i="17"/>
  <c r="J143" i="17"/>
  <c r="O142" i="17"/>
  <c r="N142" i="17"/>
  <c r="M142" i="17"/>
  <c r="L142" i="17"/>
  <c r="K142" i="17"/>
  <c r="J142" i="17"/>
  <c r="O141" i="17"/>
  <c r="N141" i="17"/>
  <c r="M141" i="17"/>
  <c r="L141" i="17"/>
  <c r="K141" i="17"/>
  <c r="J141" i="17"/>
  <c r="O140" i="17"/>
  <c r="N140" i="17"/>
  <c r="M140" i="17"/>
  <c r="L140" i="17"/>
  <c r="K140" i="17"/>
  <c r="J140" i="17"/>
  <c r="O139" i="17"/>
  <c r="N139" i="17"/>
  <c r="M139" i="17"/>
  <c r="L139" i="17"/>
  <c r="K139" i="17"/>
  <c r="J139" i="17"/>
  <c r="O138" i="17"/>
  <c r="N138" i="17"/>
  <c r="M138" i="17"/>
  <c r="L138" i="17"/>
  <c r="K138" i="17"/>
  <c r="J138" i="17"/>
  <c r="O137" i="17"/>
  <c r="N137" i="17"/>
  <c r="M137" i="17"/>
  <c r="L137" i="17"/>
  <c r="K137" i="17"/>
  <c r="J137" i="17"/>
  <c r="O136" i="17"/>
  <c r="N136" i="17"/>
  <c r="M136" i="17"/>
  <c r="L136" i="17"/>
  <c r="K136" i="17"/>
  <c r="J136" i="17"/>
  <c r="O135" i="17"/>
  <c r="N135" i="17"/>
  <c r="M135" i="17"/>
  <c r="L135" i="17"/>
  <c r="K135" i="17"/>
  <c r="J135" i="17"/>
  <c r="O134" i="17"/>
  <c r="N134" i="17"/>
  <c r="M134" i="17"/>
  <c r="L134" i="17"/>
  <c r="K134" i="17"/>
  <c r="J134" i="17"/>
  <c r="O133" i="17"/>
  <c r="N133" i="17"/>
  <c r="M133" i="17"/>
  <c r="L133" i="17"/>
  <c r="K133" i="17"/>
  <c r="J133" i="17"/>
  <c r="O132" i="17"/>
  <c r="N132" i="17"/>
  <c r="M132" i="17"/>
  <c r="L132" i="17"/>
  <c r="K132" i="17"/>
  <c r="J132" i="17"/>
  <c r="O131" i="17"/>
  <c r="N131" i="17"/>
  <c r="M131" i="17"/>
  <c r="L131" i="17"/>
  <c r="K131" i="17"/>
  <c r="J131" i="17"/>
  <c r="O130" i="17"/>
  <c r="N130" i="17"/>
  <c r="M130" i="17"/>
  <c r="L130" i="17"/>
  <c r="K130" i="17"/>
  <c r="J130" i="17"/>
  <c r="O129" i="17"/>
  <c r="N129" i="17"/>
  <c r="M129" i="17"/>
  <c r="L129" i="17"/>
  <c r="K129" i="17"/>
  <c r="J129" i="17"/>
  <c r="O128" i="17"/>
  <c r="N128" i="17"/>
  <c r="M128" i="17"/>
  <c r="L128" i="17"/>
  <c r="K128" i="17"/>
  <c r="J128" i="17"/>
  <c r="O127" i="17"/>
  <c r="N127" i="17"/>
  <c r="M127" i="17"/>
  <c r="L127" i="17"/>
  <c r="K127" i="17"/>
  <c r="J127" i="17"/>
  <c r="O126" i="17"/>
  <c r="N126" i="17"/>
  <c r="M126" i="17"/>
  <c r="L126" i="17"/>
  <c r="K126" i="17"/>
  <c r="J126" i="17"/>
  <c r="O118" i="17"/>
  <c r="N118" i="17"/>
  <c r="M118" i="17"/>
  <c r="L118" i="17"/>
  <c r="K118" i="17"/>
  <c r="J118" i="17"/>
  <c r="O117" i="17"/>
  <c r="N117" i="17"/>
  <c r="M117" i="17"/>
  <c r="L117" i="17"/>
  <c r="K117" i="17"/>
  <c r="J117" i="17"/>
  <c r="O116" i="17"/>
  <c r="N116" i="17"/>
  <c r="M116" i="17"/>
  <c r="L116" i="17"/>
  <c r="K116" i="17"/>
  <c r="J116" i="17"/>
  <c r="O115" i="17"/>
  <c r="N115" i="17"/>
  <c r="M115" i="17"/>
  <c r="L115" i="17"/>
  <c r="K115" i="17"/>
  <c r="J115" i="17"/>
  <c r="O114" i="17"/>
  <c r="N114" i="17"/>
  <c r="M114" i="17"/>
  <c r="L114" i="17"/>
  <c r="K114" i="17"/>
  <c r="J114" i="17"/>
  <c r="O113" i="17"/>
  <c r="N113" i="17"/>
  <c r="M113" i="17"/>
  <c r="L113" i="17"/>
  <c r="K113" i="17"/>
  <c r="J113" i="17"/>
  <c r="O112" i="17"/>
  <c r="N112" i="17"/>
  <c r="M112" i="17"/>
  <c r="L112" i="17"/>
  <c r="K112" i="17"/>
  <c r="J112" i="17"/>
  <c r="O111" i="17"/>
  <c r="N111" i="17"/>
  <c r="M111" i="17"/>
  <c r="L111" i="17"/>
  <c r="K111" i="17"/>
  <c r="J111" i="17"/>
  <c r="O110" i="17"/>
  <c r="N110" i="17"/>
  <c r="M110" i="17"/>
  <c r="L110" i="17"/>
  <c r="K110" i="17"/>
  <c r="J110" i="17"/>
  <c r="O109" i="17"/>
  <c r="N109" i="17"/>
  <c r="M109" i="17"/>
  <c r="L109" i="17"/>
  <c r="K109" i="17"/>
  <c r="J109" i="17"/>
  <c r="O108" i="17"/>
  <c r="N108" i="17"/>
  <c r="M108" i="17"/>
  <c r="L108" i="17"/>
  <c r="K108" i="17"/>
  <c r="J108" i="17"/>
  <c r="O107" i="17"/>
  <c r="N107" i="17"/>
  <c r="M107" i="17"/>
  <c r="L107" i="17"/>
  <c r="K107" i="17"/>
  <c r="J107" i="17"/>
  <c r="O106" i="17"/>
  <c r="N106" i="17"/>
  <c r="M106" i="17"/>
  <c r="L106" i="17"/>
  <c r="K106" i="17"/>
  <c r="J106" i="17"/>
  <c r="O105" i="17"/>
  <c r="N105" i="17"/>
  <c r="M105" i="17"/>
  <c r="L105" i="17"/>
  <c r="K105" i="17"/>
  <c r="J105" i="17"/>
  <c r="O104" i="17"/>
  <c r="N104" i="17"/>
  <c r="M104" i="17"/>
  <c r="L104" i="17"/>
  <c r="K104" i="17"/>
  <c r="J104" i="17"/>
  <c r="O103" i="17"/>
  <c r="N103" i="17"/>
  <c r="M103" i="17"/>
  <c r="L103" i="17"/>
  <c r="K103" i="17"/>
  <c r="J103" i="17"/>
  <c r="O102" i="17"/>
  <c r="N102" i="17"/>
  <c r="M102" i="17"/>
  <c r="L102" i="17"/>
  <c r="K102" i="17"/>
  <c r="J102" i="17"/>
  <c r="O101" i="17"/>
  <c r="N101" i="17"/>
  <c r="M101" i="17"/>
  <c r="L101" i="17"/>
  <c r="K101" i="17"/>
  <c r="J101" i="17"/>
  <c r="O100" i="17"/>
  <c r="N100" i="17"/>
  <c r="M100" i="17"/>
  <c r="L100" i="17"/>
  <c r="K100" i="17"/>
  <c r="J100" i="17"/>
  <c r="O99" i="17"/>
  <c r="N99" i="17"/>
  <c r="M99" i="17"/>
  <c r="L99" i="17"/>
  <c r="K99" i="17"/>
  <c r="J99" i="17"/>
  <c r="O98" i="17"/>
  <c r="N98" i="17"/>
  <c r="M98" i="17"/>
  <c r="L98" i="17"/>
  <c r="K98" i="17"/>
  <c r="J98" i="17"/>
  <c r="O97" i="17"/>
  <c r="N97" i="17"/>
  <c r="M97" i="17"/>
  <c r="L97" i="17"/>
  <c r="K97" i="17"/>
  <c r="J97" i="17"/>
  <c r="O96" i="17"/>
  <c r="N96" i="17"/>
  <c r="M96" i="17"/>
  <c r="L96" i="17"/>
  <c r="K96" i="17"/>
  <c r="J96" i="17"/>
  <c r="O95" i="17"/>
  <c r="N95" i="17"/>
  <c r="M95" i="17"/>
  <c r="L95" i="17"/>
  <c r="K95" i="17"/>
  <c r="J95" i="17"/>
  <c r="O94" i="17"/>
  <c r="N94" i="17"/>
  <c r="M94" i="17"/>
  <c r="L94" i="17"/>
  <c r="K94" i="17"/>
  <c r="J94" i="17"/>
  <c r="O93" i="17"/>
  <c r="N93" i="17"/>
  <c r="M93" i="17"/>
  <c r="L93" i="17"/>
  <c r="K93" i="17"/>
  <c r="J93" i="17"/>
  <c r="O92" i="17"/>
  <c r="N92" i="17"/>
  <c r="M92" i="17"/>
  <c r="L92" i="17"/>
  <c r="K92" i="17"/>
  <c r="J92" i="17"/>
  <c r="O91" i="17"/>
  <c r="N91" i="17"/>
  <c r="M91" i="17"/>
  <c r="L91" i="17"/>
  <c r="K91" i="17"/>
  <c r="J91" i="17"/>
  <c r="O90" i="17"/>
  <c r="N90" i="17"/>
  <c r="M90" i="17"/>
  <c r="L90" i="17"/>
  <c r="K90" i="17"/>
  <c r="J90" i="17"/>
  <c r="O89" i="17"/>
  <c r="N89" i="17"/>
  <c r="M89" i="17"/>
  <c r="L89" i="17"/>
  <c r="K89" i="17"/>
  <c r="J89" i="17"/>
  <c r="O88" i="17"/>
  <c r="N88" i="17"/>
  <c r="M88" i="17"/>
  <c r="L88" i="17"/>
  <c r="K88" i="17"/>
  <c r="J88" i="17"/>
  <c r="O87" i="17"/>
  <c r="N87" i="17"/>
  <c r="M87" i="17"/>
  <c r="L87" i="17"/>
  <c r="K87" i="17"/>
  <c r="J87" i="17"/>
  <c r="O86" i="17"/>
  <c r="N86" i="17"/>
  <c r="M86" i="17"/>
  <c r="L86" i="17"/>
  <c r="K86" i="17"/>
  <c r="J86" i="17"/>
  <c r="O78" i="17"/>
  <c r="N78" i="17"/>
  <c r="M78" i="17"/>
  <c r="L78" i="17"/>
  <c r="K78" i="17"/>
  <c r="J78" i="17"/>
  <c r="O77" i="17"/>
  <c r="N77" i="17"/>
  <c r="M77" i="17"/>
  <c r="L77" i="17"/>
  <c r="K77" i="17"/>
  <c r="J77" i="17"/>
  <c r="O76" i="17"/>
  <c r="N76" i="17"/>
  <c r="M76" i="17"/>
  <c r="L76" i="17"/>
  <c r="K76" i="17"/>
  <c r="J76" i="17"/>
  <c r="O75" i="17"/>
  <c r="N75" i="17"/>
  <c r="M75" i="17"/>
  <c r="L75" i="17"/>
  <c r="K75" i="17"/>
  <c r="J75" i="17"/>
  <c r="O74" i="17"/>
  <c r="N74" i="17"/>
  <c r="M74" i="17"/>
  <c r="L74" i="17"/>
  <c r="K74" i="17"/>
  <c r="J74" i="17"/>
  <c r="O73" i="17"/>
  <c r="N73" i="17"/>
  <c r="M73" i="17"/>
  <c r="L73" i="17"/>
  <c r="K73" i="17"/>
  <c r="J73" i="17"/>
  <c r="O72" i="17"/>
  <c r="N72" i="17"/>
  <c r="M72" i="17"/>
  <c r="L72" i="17"/>
  <c r="K72" i="17"/>
  <c r="J72" i="17"/>
  <c r="O71" i="17"/>
  <c r="N71" i="17"/>
  <c r="M71" i="17"/>
  <c r="L71" i="17"/>
  <c r="K71" i="17"/>
  <c r="J71" i="17"/>
  <c r="O70" i="17"/>
  <c r="N70" i="17"/>
  <c r="M70" i="17"/>
  <c r="L70" i="17"/>
  <c r="K70" i="17"/>
  <c r="J70" i="17"/>
  <c r="O69" i="17"/>
  <c r="N69" i="17"/>
  <c r="M69" i="17"/>
  <c r="L69" i="17"/>
  <c r="K69" i="17"/>
  <c r="J69" i="17"/>
  <c r="O68" i="17"/>
  <c r="N68" i="17"/>
  <c r="M68" i="17"/>
  <c r="L68" i="17"/>
  <c r="K68" i="17"/>
  <c r="J68" i="17"/>
  <c r="O67" i="17"/>
  <c r="N67" i="17"/>
  <c r="M67" i="17"/>
  <c r="L67" i="17"/>
  <c r="K67" i="17"/>
  <c r="J67" i="17"/>
  <c r="O66" i="17"/>
  <c r="N66" i="17"/>
  <c r="M66" i="17"/>
  <c r="L66" i="17"/>
  <c r="K66" i="17"/>
  <c r="J66" i="17"/>
  <c r="O65" i="17"/>
  <c r="N65" i="17"/>
  <c r="M65" i="17"/>
  <c r="L65" i="17"/>
  <c r="K65" i="17"/>
  <c r="J65" i="17"/>
  <c r="O64" i="17"/>
  <c r="N64" i="17"/>
  <c r="M64" i="17"/>
  <c r="L64" i="17"/>
  <c r="K64" i="17"/>
  <c r="J64" i="17"/>
  <c r="O63" i="17"/>
  <c r="N63" i="17"/>
  <c r="M63" i="17"/>
  <c r="L63" i="17"/>
  <c r="K63" i="17"/>
  <c r="J63" i="17"/>
  <c r="O62" i="17"/>
  <c r="N62" i="17"/>
  <c r="M62" i="17"/>
  <c r="L62" i="17"/>
  <c r="K62" i="17"/>
  <c r="J62" i="17"/>
  <c r="O61" i="17"/>
  <c r="N61" i="17"/>
  <c r="M61" i="17"/>
  <c r="L61" i="17"/>
  <c r="K61" i="17"/>
  <c r="J61" i="17"/>
  <c r="O60" i="17"/>
  <c r="N60" i="17"/>
  <c r="M60" i="17"/>
  <c r="L60" i="17"/>
  <c r="K60" i="17"/>
  <c r="J60" i="17"/>
  <c r="O59" i="17"/>
  <c r="N59" i="17"/>
  <c r="M59" i="17"/>
  <c r="L59" i="17"/>
  <c r="K59" i="17"/>
  <c r="J59" i="17"/>
  <c r="O58" i="17"/>
  <c r="N58" i="17"/>
  <c r="M58" i="17"/>
  <c r="L58" i="17"/>
  <c r="K58" i="17"/>
  <c r="J58" i="17"/>
  <c r="O57" i="17"/>
  <c r="N57" i="17"/>
  <c r="M57" i="17"/>
  <c r="L57" i="17"/>
  <c r="K57" i="17"/>
  <c r="J57" i="17"/>
  <c r="O56" i="17"/>
  <c r="N56" i="17"/>
  <c r="M56" i="17"/>
  <c r="L56" i="17"/>
  <c r="K56" i="17"/>
  <c r="J56" i="17"/>
  <c r="O55" i="17"/>
  <c r="N55" i="17"/>
  <c r="M55" i="17"/>
  <c r="L55" i="17"/>
  <c r="K55" i="17"/>
  <c r="J55" i="17"/>
  <c r="O54" i="17"/>
  <c r="N54" i="17"/>
  <c r="M54" i="17"/>
  <c r="L54" i="17"/>
  <c r="K54" i="17"/>
  <c r="J54" i="17"/>
  <c r="O53" i="17"/>
  <c r="N53" i="17"/>
  <c r="M53" i="17"/>
  <c r="L53" i="17"/>
  <c r="K53" i="17"/>
  <c r="J53" i="17"/>
  <c r="O52" i="17"/>
  <c r="N52" i="17"/>
  <c r="M52" i="17"/>
  <c r="L52" i="17"/>
  <c r="K52" i="17"/>
  <c r="J52" i="17"/>
  <c r="O51" i="17"/>
  <c r="N51" i="17"/>
  <c r="M51" i="17"/>
  <c r="L51" i="17"/>
  <c r="K51" i="17"/>
  <c r="J51" i="17"/>
  <c r="O50" i="17"/>
  <c r="N50" i="17"/>
  <c r="M50" i="17"/>
  <c r="L50" i="17"/>
  <c r="K50" i="17"/>
  <c r="J50" i="17"/>
  <c r="O49" i="17"/>
  <c r="N49" i="17"/>
  <c r="M49" i="17"/>
  <c r="L49" i="17"/>
  <c r="K49" i="17"/>
  <c r="J49" i="17"/>
  <c r="O48" i="17"/>
  <c r="N48" i="17"/>
  <c r="M48" i="17"/>
  <c r="L48" i="17"/>
  <c r="K48" i="17"/>
  <c r="J48" i="17"/>
  <c r="O47" i="17"/>
  <c r="N47" i="17"/>
  <c r="M47" i="17"/>
  <c r="L47" i="17"/>
  <c r="K47" i="17"/>
  <c r="J47" i="17"/>
  <c r="O46" i="17"/>
  <c r="N46" i="17"/>
  <c r="M46" i="17"/>
  <c r="L46" i="17"/>
  <c r="K46" i="17"/>
  <c r="J46" i="17"/>
  <c r="O38" i="17"/>
  <c r="N38" i="17"/>
  <c r="M38" i="17"/>
  <c r="L38" i="17"/>
  <c r="K38" i="17"/>
  <c r="J38" i="17"/>
  <c r="O37" i="17"/>
  <c r="N37" i="17"/>
  <c r="M37" i="17"/>
  <c r="L37" i="17"/>
  <c r="K37" i="17"/>
  <c r="J37" i="17"/>
  <c r="O36" i="17"/>
  <c r="N36" i="17"/>
  <c r="M36" i="17"/>
  <c r="L36" i="17"/>
  <c r="K36" i="17"/>
  <c r="J36" i="17"/>
  <c r="O35" i="17"/>
  <c r="N35" i="17"/>
  <c r="M35" i="17"/>
  <c r="L35" i="17"/>
  <c r="K35" i="17"/>
  <c r="J35" i="17"/>
  <c r="O34" i="17"/>
  <c r="N34" i="17"/>
  <c r="M34" i="17"/>
  <c r="L34" i="17"/>
  <c r="K34" i="17"/>
  <c r="J34" i="17"/>
  <c r="O33" i="17"/>
  <c r="N33" i="17"/>
  <c r="M33" i="17"/>
  <c r="L33" i="17"/>
  <c r="K33" i="17"/>
  <c r="J33" i="17"/>
  <c r="O32" i="17"/>
  <c r="N32" i="17"/>
  <c r="M32" i="17"/>
  <c r="L32" i="17"/>
  <c r="K32" i="17"/>
  <c r="J32" i="17"/>
  <c r="O31" i="17"/>
  <c r="N31" i="17"/>
  <c r="M31" i="17"/>
  <c r="L31" i="17"/>
  <c r="K31" i="17"/>
  <c r="J31" i="17"/>
  <c r="O30" i="17"/>
  <c r="N30" i="17"/>
  <c r="M30" i="17"/>
  <c r="L30" i="17"/>
  <c r="K30" i="17"/>
  <c r="J30" i="17"/>
  <c r="O29" i="17"/>
  <c r="N29" i="17"/>
  <c r="M29" i="17"/>
  <c r="L29" i="17"/>
  <c r="K29" i="17"/>
  <c r="J29" i="17"/>
  <c r="O28" i="17"/>
  <c r="N28" i="17"/>
  <c r="M28" i="17"/>
  <c r="L28" i="17"/>
  <c r="K28" i="17"/>
  <c r="J28" i="17"/>
  <c r="O27" i="17"/>
  <c r="N27" i="17"/>
  <c r="M27" i="17"/>
  <c r="L27" i="17"/>
  <c r="K27" i="17"/>
  <c r="J27" i="17"/>
  <c r="O26" i="17"/>
  <c r="N26" i="17"/>
  <c r="M26" i="17"/>
  <c r="L26" i="17"/>
  <c r="K26" i="17"/>
  <c r="J26" i="17"/>
  <c r="O25" i="17"/>
  <c r="N25" i="17"/>
  <c r="M25" i="17"/>
  <c r="L25" i="17"/>
  <c r="K25" i="17"/>
  <c r="J25" i="17"/>
  <c r="O24" i="17"/>
  <c r="N24" i="17"/>
  <c r="M24" i="17"/>
  <c r="L24" i="17"/>
  <c r="K24" i="17"/>
  <c r="J24" i="17"/>
  <c r="O23" i="17"/>
  <c r="N23" i="17"/>
  <c r="M23" i="17"/>
  <c r="L23" i="17"/>
  <c r="K23" i="17"/>
  <c r="J23" i="17"/>
  <c r="O22" i="17"/>
  <c r="N22" i="17"/>
  <c r="M22" i="17"/>
  <c r="L22" i="17"/>
  <c r="K22" i="17"/>
  <c r="J22" i="17"/>
  <c r="O21" i="17"/>
  <c r="N21" i="17"/>
  <c r="M21" i="17"/>
  <c r="L21" i="17"/>
  <c r="K21" i="17"/>
  <c r="J21" i="17"/>
  <c r="O20" i="17"/>
  <c r="N20" i="17"/>
  <c r="M20" i="17"/>
  <c r="L20" i="17"/>
  <c r="K20" i="17"/>
  <c r="J20" i="17"/>
  <c r="O19" i="17"/>
  <c r="N19" i="17"/>
  <c r="M19" i="17"/>
  <c r="L19" i="17"/>
  <c r="K19" i="17"/>
  <c r="J19" i="17"/>
  <c r="O18" i="17"/>
  <c r="N18" i="17"/>
  <c r="M18" i="17"/>
  <c r="L18" i="17"/>
  <c r="K18" i="17"/>
  <c r="J18" i="17"/>
  <c r="O17" i="17"/>
  <c r="N17" i="17"/>
  <c r="M17" i="17"/>
  <c r="L17" i="17"/>
  <c r="K17" i="17"/>
  <c r="J17" i="17"/>
  <c r="O16" i="17"/>
  <c r="N16" i="17"/>
  <c r="M16" i="17"/>
  <c r="L16" i="17"/>
  <c r="K16" i="17"/>
  <c r="J16" i="17"/>
  <c r="O15" i="17"/>
  <c r="N15" i="17"/>
  <c r="M15" i="17"/>
  <c r="L15" i="17"/>
  <c r="K15" i="17"/>
  <c r="J15" i="17"/>
  <c r="O14" i="17"/>
  <c r="N14" i="17"/>
  <c r="M14" i="17"/>
  <c r="L14" i="17"/>
  <c r="K14" i="17"/>
  <c r="J14" i="17"/>
  <c r="O13" i="17"/>
  <c r="N13" i="17"/>
  <c r="M13" i="17"/>
  <c r="L13" i="17"/>
  <c r="K13" i="17"/>
  <c r="J13" i="17"/>
  <c r="O12" i="17"/>
  <c r="N12" i="17"/>
  <c r="M12" i="17"/>
  <c r="L12" i="17"/>
  <c r="K12" i="17"/>
  <c r="J12" i="17"/>
  <c r="O11" i="17"/>
  <c r="N11" i="17"/>
  <c r="M11" i="17"/>
  <c r="L11" i="17"/>
  <c r="K11" i="17"/>
  <c r="J11" i="17"/>
  <c r="O10" i="17"/>
  <c r="N10" i="17"/>
  <c r="M10" i="17"/>
  <c r="L10" i="17"/>
  <c r="K10" i="17"/>
  <c r="J10" i="17"/>
  <c r="O9" i="17"/>
  <c r="N9" i="17"/>
  <c r="M9" i="17"/>
  <c r="L9" i="17"/>
  <c r="K9" i="17"/>
  <c r="J9" i="17"/>
  <c r="O8" i="17"/>
  <c r="N8" i="17"/>
  <c r="M8" i="17"/>
  <c r="L8" i="17"/>
  <c r="K8" i="17"/>
  <c r="J8" i="17"/>
  <c r="O7" i="17"/>
  <c r="N7" i="17"/>
  <c r="M7" i="17"/>
  <c r="L7" i="17"/>
  <c r="K7" i="17"/>
  <c r="J7" i="17"/>
  <c r="O6" i="17"/>
  <c r="N6" i="17"/>
  <c r="M6" i="17"/>
  <c r="L6" i="17"/>
  <c r="K6" i="17"/>
  <c r="J6" i="17"/>
  <c r="D6" i="15"/>
</calcChain>
</file>

<file path=xl/sharedStrings.xml><?xml version="1.0" encoding="utf-8"?>
<sst xmlns="http://schemas.openxmlformats.org/spreadsheetml/2006/main" count="3605" uniqueCount="308">
  <si>
    <t xml:space="preserve">     BRASIL </t>
  </si>
  <si>
    <t xml:space="preserve">   NORTE</t>
  </si>
  <si>
    <t>Acre</t>
  </si>
  <si>
    <t>Amazonas</t>
  </si>
  <si>
    <t>Roraima</t>
  </si>
  <si>
    <t xml:space="preserve">Tocantins </t>
  </si>
  <si>
    <t xml:space="preserve">   NORDESTE</t>
  </si>
  <si>
    <t>Pernambuco</t>
  </si>
  <si>
    <t>Alagoas</t>
  </si>
  <si>
    <t>Sergipe</t>
  </si>
  <si>
    <t>Bahia</t>
  </si>
  <si>
    <t xml:space="preserve">   SUDESTE</t>
  </si>
  <si>
    <t>Minas Gerais</t>
  </si>
  <si>
    <t>Espirito Santo</t>
  </si>
  <si>
    <t>Rio de Janeiro</t>
  </si>
  <si>
    <t xml:space="preserve">   SUL</t>
  </si>
  <si>
    <t>Santa Catarina</t>
  </si>
  <si>
    <t xml:space="preserve">   CENTRO OESTE</t>
  </si>
  <si>
    <t>Mato Grosso</t>
  </si>
  <si>
    <t>Distrito Federal</t>
  </si>
  <si>
    <t>REGIÃO</t>
  </si>
  <si>
    <t xml:space="preserve">  TOTAL</t>
  </si>
  <si>
    <t>NORTE</t>
  </si>
  <si>
    <t>NORDESTE</t>
  </si>
  <si>
    <t>SUDESTE</t>
  </si>
  <si>
    <t>SUL</t>
  </si>
  <si>
    <t>CENTRO-OESTE</t>
  </si>
  <si>
    <t>%</t>
  </si>
  <si>
    <t>GWh</t>
  </si>
  <si>
    <t xml:space="preserve">Nota: Pequenas diferenças entre os dados desta tabela e os dados da tabela 2.25 podem ocorrer em razão de diferentes critérios de depuração. </t>
  </si>
  <si>
    <t>HIDRO</t>
  </si>
  <si>
    <t>TERMO</t>
  </si>
  <si>
    <t>TOTAL</t>
  </si>
  <si>
    <t>SP</t>
  </si>
  <si>
    <t>APE</t>
  </si>
  <si>
    <t>ESTAD0</t>
  </si>
  <si>
    <t>PLANTAS DE GÁS NATURAL</t>
  </si>
  <si>
    <t>REFINO</t>
  </si>
  <si>
    <t>GÁS NATURAL</t>
  </si>
  <si>
    <t xml:space="preserve">TOTAL </t>
  </si>
  <si>
    <t>PETRÓLEO</t>
  </si>
  <si>
    <t>POTENCIAL HIDRÁULICO TOTAL</t>
  </si>
  <si>
    <t xml:space="preserve">Nota: Pequenas diferenças entre os dados desta tabela e outras do documento são justificadas em razão de critérios diferentes de depuração. </t>
  </si>
  <si>
    <t>Distribuição equitativa para usinas de fronteira</t>
  </si>
  <si>
    <t>SP - Serviço Pùblico (inclui Produtores Independentes)</t>
  </si>
  <si>
    <t>EÓLICA</t>
  </si>
  <si>
    <t>HYDRO</t>
  </si>
  <si>
    <t>THERMAL</t>
  </si>
  <si>
    <t>REGION</t>
  </si>
  <si>
    <t>OIL REFINERY</t>
  </si>
  <si>
    <t>NATURAL GAS PLANTS</t>
  </si>
  <si>
    <t>NATURAL GAS</t>
  </si>
  <si>
    <t>HYDRAULIC POTENTIAL</t>
  </si>
  <si>
    <t xml:space="preserve">     BRAZIL</t>
  </si>
  <si>
    <t>NORTH</t>
  </si>
  <si>
    <t>NORTHEAST</t>
  </si>
  <si>
    <t>SOUTHEAST</t>
  </si>
  <si>
    <t>SOUTH</t>
  </si>
  <si>
    <t>CENTER-WEST</t>
  </si>
  <si>
    <t xml:space="preserve">ESTADO                      </t>
  </si>
  <si>
    <t xml:space="preserve">Note: Small differences between the data from this table and the ones from table 2.25 could occurr due to different criteria of depuration. </t>
  </si>
  <si>
    <t xml:space="preserve">REGIÃO                </t>
  </si>
  <si>
    <t>Equitable distribution for border plant</t>
  </si>
  <si>
    <t>WIND</t>
  </si>
  <si>
    <t>NUCLEAR</t>
  </si>
  <si>
    <r>
      <t xml:space="preserve">REGIÃO       </t>
    </r>
    <r>
      <rPr>
        <b/>
        <i/>
        <sz val="6"/>
        <rFont val="Verdana"/>
        <family val="2"/>
      </rPr>
      <t xml:space="preserve">         </t>
    </r>
  </si>
  <si>
    <t>ESTADO</t>
  </si>
  <si>
    <t xml:space="preserve">ESTADO           </t>
  </si>
  <si>
    <t xml:space="preserve">REGIÃO                          </t>
  </si>
  <si>
    <t xml:space="preserve">ESTAD0                                         </t>
  </si>
  <si>
    <r>
      <t xml:space="preserve">REGIÃO       </t>
    </r>
    <r>
      <rPr>
        <b/>
        <i/>
        <sz val="6"/>
        <rFont val="Verdana"/>
        <family val="2"/>
      </rPr>
      <t xml:space="preserve">                                 </t>
    </r>
  </si>
  <si>
    <r>
      <t xml:space="preserve">REGIÃO       </t>
    </r>
    <r>
      <rPr>
        <b/>
        <i/>
        <sz val="6"/>
        <rFont val="Trebuchet MS"/>
        <family val="2"/>
      </rPr>
      <t xml:space="preserve">         </t>
    </r>
  </si>
  <si>
    <r>
      <t xml:space="preserve">ENERGÉTICO 
</t>
    </r>
    <r>
      <rPr>
        <b/>
        <i/>
        <sz val="6"/>
        <color indexed="23"/>
        <rFont val="Trebuchet MS"/>
        <family val="2"/>
      </rPr>
      <t>ENERGY SECTOR</t>
    </r>
  </si>
  <si>
    <r>
      <t xml:space="preserve">EOL
</t>
    </r>
    <r>
      <rPr>
        <b/>
        <i/>
        <sz val="6"/>
        <color indexed="23"/>
        <rFont val="Trebuchet MS"/>
        <family val="2"/>
      </rPr>
      <t>WIND</t>
    </r>
  </si>
  <si>
    <r>
      <t xml:space="preserve">TERMO 
</t>
    </r>
    <r>
      <rPr>
        <b/>
        <i/>
        <sz val="6"/>
        <color indexed="23"/>
        <rFont val="Trebuchet MS"/>
        <family val="2"/>
      </rPr>
      <t>THERMAL</t>
    </r>
  </si>
  <si>
    <r>
      <t xml:space="preserve">COMERCIAL
</t>
    </r>
    <r>
      <rPr>
        <b/>
        <i/>
        <sz val="6"/>
        <color indexed="23"/>
        <rFont val="Trebuchet MS"/>
        <family val="2"/>
      </rPr>
      <t xml:space="preserve"> COMMERCIAL</t>
    </r>
  </si>
  <si>
    <r>
      <t xml:space="preserve">ENERGÉTICO
</t>
    </r>
    <r>
      <rPr>
        <b/>
        <i/>
        <sz val="6"/>
        <color indexed="23"/>
        <rFont val="Trebuchet MS"/>
        <family val="2"/>
      </rPr>
      <t xml:space="preserve"> ENERGY SECTOR</t>
    </r>
  </si>
  <si>
    <r>
      <t xml:space="preserve">PÚBLICO
</t>
    </r>
    <r>
      <rPr>
        <b/>
        <i/>
        <sz val="6"/>
        <color indexed="23"/>
        <rFont val="Trebuchet MS"/>
        <family val="2"/>
      </rPr>
      <t xml:space="preserve"> PUBLIC</t>
    </r>
  </si>
  <si>
    <r>
      <t xml:space="preserve">HIDRO
</t>
    </r>
    <r>
      <rPr>
        <b/>
        <i/>
        <sz val="6"/>
        <color indexed="23"/>
        <rFont val="Trebuchet MS"/>
        <family val="2"/>
      </rPr>
      <t xml:space="preserve"> HYDRO</t>
    </r>
  </si>
  <si>
    <r>
      <t xml:space="preserve">AGROPECUÁRIO 
</t>
    </r>
    <r>
      <rPr>
        <b/>
        <i/>
        <sz val="6"/>
        <color indexed="23"/>
        <rFont val="Trebuchet MS"/>
        <family val="2"/>
      </rPr>
      <t xml:space="preserve"> AGRICULTURE</t>
    </r>
  </si>
  <si>
    <r>
      <t xml:space="preserve">TRANSPORTE
</t>
    </r>
    <r>
      <rPr>
        <b/>
        <i/>
        <sz val="6"/>
        <color indexed="23"/>
        <rFont val="Trebuchet MS"/>
        <family val="2"/>
      </rPr>
      <t xml:space="preserve"> TRANSPORTATION</t>
    </r>
  </si>
  <si>
    <r>
      <t xml:space="preserve">CIMENTO
</t>
    </r>
    <r>
      <rPr>
        <b/>
        <i/>
        <sz val="6"/>
        <color indexed="23"/>
        <rFont val="Trebuchet MS"/>
        <family val="2"/>
      </rPr>
      <t xml:space="preserve"> CEMENT</t>
    </r>
  </si>
  <si>
    <r>
      <t xml:space="preserve">TERMO
</t>
    </r>
    <r>
      <rPr>
        <b/>
        <i/>
        <sz val="6"/>
        <color indexed="23"/>
        <rFont val="Trebuchet MS"/>
        <family val="2"/>
      </rPr>
      <t xml:space="preserve"> THERMAL</t>
    </r>
  </si>
  <si>
    <r>
      <t xml:space="preserve">HIDRO
 </t>
    </r>
    <r>
      <rPr>
        <b/>
        <i/>
        <sz val="6"/>
        <color indexed="23"/>
        <rFont val="Trebuchet MS"/>
        <family val="2"/>
      </rPr>
      <t>HYDRO</t>
    </r>
  </si>
  <si>
    <r>
      <t xml:space="preserve">TERMO
 </t>
    </r>
    <r>
      <rPr>
        <b/>
        <i/>
        <sz val="6"/>
        <color indexed="23"/>
        <rFont val="Trebuchet MS"/>
        <family val="2"/>
      </rPr>
      <t>THERMAL</t>
    </r>
  </si>
  <si>
    <r>
      <t xml:space="preserve">FERRO-GUSA E AÇO
</t>
    </r>
    <r>
      <rPr>
        <b/>
        <i/>
        <sz val="6"/>
        <color indexed="23"/>
        <rFont val="Trebuchet MS"/>
        <family val="2"/>
      </rPr>
      <t xml:space="preserve"> PIG IRON AND STEEL</t>
    </r>
  </si>
  <si>
    <r>
      <t xml:space="preserve">FERRO-GUSA E AÇO 
</t>
    </r>
    <r>
      <rPr>
        <b/>
        <i/>
        <sz val="6"/>
        <color indexed="23"/>
        <rFont val="Trebuchet MS"/>
        <family val="2"/>
      </rPr>
      <t>PIG IRON AND STEEL</t>
    </r>
  </si>
  <si>
    <r>
      <t xml:space="preserve">MINERAÇÃO
</t>
    </r>
    <r>
      <rPr>
        <b/>
        <i/>
        <sz val="6"/>
        <color indexed="23"/>
        <rFont val="Verdana"/>
        <family val="2"/>
      </rPr>
      <t>MINNING</t>
    </r>
  </si>
  <si>
    <r>
      <t xml:space="preserve">NÃO-FERROSOS
</t>
    </r>
    <r>
      <rPr>
        <b/>
        <i/>
        <sz val="6"/>
        <color indexed="23"/>
        <rFont val="Verdana"/>
        <family val="2"/>
      </rPr>
      <t xml:space="preserve"> NON FERROUS</t>
    </r>
  </si>
  <si>
    <r>
      <t xml:space="preserve">HIDRO
 </t>
    </r>
    <r>
      <rPr>
        <b/>
        <i/>
        <sz val="6"/>
        <color indexed="23"/>
        <rFont val="Verdana"/>
        <family val="2"/>
      </rPr>
      <t>HYDRO</t>
    </r>
  </si>
  <si>
    <r>
      <t xml:space="preserve">TERMO
</t>
    </r>
    <r>
      <rPr>
        <b/>
        <i/>
        <sz val="6"/>
        <color indexed="23"/>
        <rFont val="Verdana"/>
        <family val="2"/>
      </rPr>
      <t xml:space="preserve"> THERMAL</t>
    </r>
  </si>
  <si>
    <r>
      <t xml:space="preserve">HIDRO
</t>
    </r>
    <r>
      <rPr>
        <b/>
        <i/>
        <sz val="6"/>
        <color indexed="23"/>
        <rFont val="Verdana"/>
        <family val="2"/>
      </rPr>
      <t xml:space="preserve"> HYDRO</t>
    </r>
  </si>
  <si>
    <r>
      <t xml:space="preserve">MINERAÇÃO
</t>
    </r>
    <r>
      <rPr>
        <b/>
        <i/>
        <sz val="6"/>
        <color indexed="23"/>
        <rFont val="Verdana"/>
        <family val="2"/>
      </rPr>
      <t xml:space="preserve"> MINING</t>
    </r>
  </si>
  <si>
    <r>
      <t xml:space="preserve">TERMO
 </t>
    </r>
    <r>
      <rPr>
        <b/>
        <i/>
        <sz val="6"/>
        <color indexed="23"/>
        <rFont val="Verdana"/>
        <family val="2"/>
      </rPr>
      <t>THERMAL</t>
    </r>
  </si>
  <si>
    <r>
      <t xml:space="preserve">NÃO-FERROSOS 
</t>
    </r>
    <r>
      <rPr>
        <b/>
        <i/>
        <sz val="6"/>
        <color indexed="23"/>
        <rFont val="Verdana"/>
        <family val="2"/>
      </rPr>
      <t>NON FERROUS</t>
    </r>
  </si>
  <si>
    <r>
      <t xml:space="preserve">ALUMÍNIO
</t>
    </r>
    <r>
      <rPr>
        <b/>
        <i/>
        <sz val="6"/>
        <color indexed="23"/>
        <rFont val="Trebuchet MS"/>
        <family val="2"/>
      </rPr>
      <t xml:space="preserve"> ALUMINIUM</t>
    </r>
  </si>
  <si>
    <r>
      <t xml:space="preserve">QUÍMICA
</t>
    </r>
    <r>
      <rPr>
        <b/>
        <i/>
        <sz val="6"/>
        <color indexed="23"/>
        <rFont val="Trebuchet MS"/>
        <family val="2"/>
      </rPr>
      <t xml:space="preserve"> CHEMICALS</t>
    </r>
  </si>
  <si>
    <r>
      <t xml:space="preserve">ALUMÍNIO 
</t>
    </r>
    <r>
      <rPr>
        <b/>
        <i/>
        <sz val="6"/>
        <color indexed="23"/>
        <rFont val="Trebuchet MS"/>
        <family val="2"/>
      </rPr>
      <t>ALUMINIUM</t>
    </r>
  </si>
  <si>
    <r>
      <t xml:space="preserve">QUÍMICA 
</t>
    </r>
    <r>
      <rPr>
        <b/>
        <i/>
        <sz val="6"/>
        <color indexed="23"/>
        <rFont val="Trebuchet MS"/>
        <family val="2"/>
      </rPr>
      <t>CHEMICALS</t>
    </r>
  </si>
  <si>
    <r>
      <t xml:space="preserve">ALIMENTOS E BEBIDAS 
</t>
    </r>
    <r>
      <rPr>
        <b/>
        <i/>
        <sz val="6"/>
        <color indexed="23"/>
        <rFont val="Verdana"/>
        <family val="2"/>
      </rPr>
      <t>FOOD AND BEVERAGE</t>
    </r>
  </si>
  <si>
    <r>
      <t xml:space="preserve">AÇÚCAR E ÁLCOOL
 </t>
    </r>
    <r>
      <rPr>
        <b/>
        <i/>
        <sz val="6"/>
        <color indexed="23"/>
        <rFont val="Verdana"/>
        <family val="2"/>
      </rPr>
      <t>SUGARCANE</t>
    </r>
  </si>
  <si>
    <r>
      <t xml:space="preserve">AÇÚCAR E ÁLCOOL 
</t>
    </r>
    <r>
      <rPr>
        <b/>
        <i/>
        <sz val="6"/>
        <color indexed="23"/>
        <rFont val="Verdana"/>
        <family val="2"/>
      </rPr>
      <t>SUGARCANE</t>
    </r>
  </si>
  <si>
    <r>
      <t xml:space="preserve">HIDRO 
</t>
    </r>
    <r>
      <rPr>
        <b/>
        <i/>
        <sz val="6"/>
        <color indexed="23"/>
        <rFont val="Verdana"/>
        <family val="2"/>
      </rPr>
      <t>HYDRO</t>
    </r>
  </si>
  <si>
    <r>
      <t xml:space="preserve">TÊXTIL 
</t>
    </r>
    <r>
      <rPr>
        <b/>
        <i/>
        <sz val="6"/>
        <color indexed="23"/>
        <rFont val="Verdana"/>
        <family val="2"/>
      </rPr>
      <t>TEXTILES</t>
    </r>
  </si>
  <si>
    <r>
      <t xml:space="preserve">PAPEL E CELULOSE
</t>
    </r>
    <r>
      <rPr>
        <b/>
        <i/>
        <sz val="6"/>
        <color indexed="23"/>
        <rFont val="Verdana"/>
        <family val="2"/>
      </rPr>
      <t xml:space="preserve"> PULP AND PAPER</t>
    </r>
  </si>
  <si>
    <r>
      <t xml:space="preserve">CERÂMICA 
</t>
    </r>
    <r>
      <rPr>
        <b/>
        <i/>
        <sz val="6"/>
        <color indexed="23"/>
        <rFont val="Verdana"/>
        <family val="2"/>
      </rPr>
      <t>CERAMICS</t>
    </r>
  </si>
  <si>
    <r>
      <t xml:space="preserve">OUTROS
</t>
    </r>
    <r>
      <rPr>
        <b/>
        <i/>
        <sz val="6"/>
        <color indexed="23"/>
        <rFont val="Verdana"/>
        <family val="2"/>
      </rPr>
      <t xml:space="preserve"> OTHERS</t>
    </r>
  </si>
  <si>
    <r>
      <t xml:space="preserve">CERÂMICA
</t>
    </r>
    <r>
      <rPr>
        <b/>
        <i/>
        <sz val="6"/>
        <color indexed="23"/>
        <rFont val="Verdana"/>
        <family val="2"/>
      </rPr>
      <t>CERAMICS</t>
    </r>
  </si>
  <si>
    <r>
      <t>POTENCIAL HIDRÁULICO  MW</t>
    </r>
    <r>
      <rPr>
        <b/>
        <vertAlign val="superscript"/>
        <sz val="8"/>
        <rFont val="Verdana"/>
        <family val="2"/>
      </rPr>
      <t>a</t>
    </r>
  </si>
  <si>
    <r>
      <t>b</t>
    </r>
    <r>
      <rPr>
        <sz val="6"/>
        <rFont val="Verdana"/>
        <family val="2"/>
      </rPr>
      <t xml:space="preserve">  Potenciais calculados considerando distribuição equitativa nos aproveitamentos de fronteira.</t>
    </r>
  </si>
  <si>
    <r>
      <t>a</t>
    </r>
    <r>
      <rPr>
        <sz val="6"/>
        <rFont val="Verdana"/>
        <family val="2"/>
      </rPr>
      <t xml:space="preserve"> Capacidade nominal </t>
    </r>
  </si>
  <si>
    <r>
      <t>b</t>
    </r>
    <r>
      <rPr>
        <sz val="6"/>
        <rFont val="Verdana"/>
        <family val="2"/>
      </rPr>
      <t xml:space="preserve"> Inclui óleo de xisto</t>
    </r>
  </si>
  <si>
    <r>
      <t>a</t>
    </r>
    <r>
      <rPr>
        <i/>
        <sz val="6"/>
        <color indexed="23"/>
        <rFont val="Verdana"/>
        <family val="2"/>
      </rPr>
      <t xml:space="preserve"> Nominal Capacity </t>
    </r>
  </si>
  <si>
    <r>
      <t>a</t>
    </r>
    <r>
      <rPr>
        <sz val="6"/>
        <rFont val="Verdana"/>
        <family val="2"/>
      </rPr>
      <t xml:space="preserve"> O Paraná inclui óleo de xisto e gás de xisto</t>
    </r>
  </si>
  <si>
    <t>Pará</t>
  </si>
  <si>
    <t>Amapá</t>
  </si>
  <si>
    <t>Maranhão</t>
  </si>
  <si>
    <t>Ceará</t>
  </si>
  <si>
    <t>Rio Grande do Sul</t>
  </si>
  <si>
    <t>Mato Grosso do Sul</t>
  </si>
  <si>
    <t>Rondônia</t>
  </si>
  <si>
    <t>Rio Grande do Norte</t>
  </si>
  <si>
    <t>STATE</t>
  </si>
  <si>
    <t>Piauí</t>
  </si>
  <si>
    <t>Paraíba</t>
  </si>
  <si>
    <t>São Paulo</t>
  </si>
  <si>
    <t>Goiás</t>
  </si>
  <si>
    <t>Paraná</t>
  </si>
  <si>
    <t>SP - Public Service (it includes Independent Producers)</t>
  </si>
  <si>
    <r>
      <t xml:space="preserve">FERRO-LIGAS
</t>
    </r>
    <r>
      <rPr>
        <b/>
        <i/>
        <sz val="6"/>
        <color indexed="23"/>
        <rFont val="Trebuchet MS"/>
        <family val="2"/>
      </rPr>
      <t xml:space="preserve"> IRON-ALLOYS</t>
    </r>
  </si>
  <si>
    <r>
      <t xml:space="preserve">FERRO-LIGAS 
</t>
    </r>
    <r>
      <rPr>
        <b/>
        <i/>
        <sz val="6"/>
        <color indexed="23"/>
        <rFont val="Trebuchet MS"/>
        <family val="2"/>
      </rPr>
      <t>IRON</t>
    </r>
    <r>
      <rPr>
        <b/>
        <sz val="6"/>
        <rFont val="Trebuchet MS"/>
        <family val="2"/>
      </rPr>
      <t>-</t>
    </r>
    <r>
      <rPr>
        <b/>
        <i/>
        <sz val="6"/>
        <color indexed="23"/>
        <rFont val="Trebuchet MS"/>
        <family val="2"/>
      </rPr>
      <t>ALLOYS</t>
    </r>
  </si>
  <si>
    <r>
      <t>10</t>
    </r>
    <r>
      <rPr>
        <b/>
        <vertAlign val="superscript"/>
        <sz val="6"/>
        <rFont val="Verdana"/>
        <family val="2"/>
      </rPr>
      <t>3</t>
    </r>
    <r>
      <rPr>
        <b/>
        <sz val="6"/>
        <rFont val="Verdana"/>
        <family val="2"/>
      </rPr>
      <t xml:space="preserve"> m</t>
    </r>
    <r>
      <rPr>
        <b/>
        <vertAlign val="superscript"/>
        <sz val="6"/>
        <rFont val="Verdana"/>
        <family val="2"/>
      </rPr>
      <t>3</t>
    </r>
    <r>
      <rPr>
        <b/>
        <sz val="6"/>
        <rFont val="Verdana"/>
        <family val="2"/>
      </rPr>
      <t xml:space="preserve">/d </t>
    </r>
    <r>
      <rPr>
        <sz val="6"/>
        <rFont val="Verdana"/>
        <family val="2"/>
      </rPr>
      <t>(</t>
    </r>
    <r>
      <rPr>
        <i/>
        <sz val="6"/>
        <rFont val="Verdana"/>
        <family val="2"/>
      </rPr>
      <t>day</t>
    </r>
    <r>
      <rPr>
        <sz val="6"/>
        <rFont val="Verdana"/>
        <family val="2"/>
      </rPr>
      <t>)</t>
    </r>
  </si>
  <si>
    <r>
      <t>10</t>
    </r>
    <r>
      <rPr>
        <b/>
        <vertAlign val="superscript"/>
        <sz val="6"/>
        <rFont val="Verdana"/>
        <family val="2"/>
      </rPr>
      <t>3</t>
    </r>
    <r>
      <rPr>
        <b/>
        <sz val="6"/>
        <rFont val="Verdana"/>
        <family val="2"/>
      </rPr>
      <t xml:space="preserve"> b/d </t>
    </r>
    <r>
      <rPr>
        <sz val="6"/>
        <rFont val="Verdana"/>
        <family val="2"/>
      </rPr>
      <t>(</t>
    </r>
    <r>
      <rPr>
        <i/>
        <sz val="6"/>
        <rFont val="Verdana"/>
        <family val="2"/>
      </rPr>
      <t>day</t>
    </r>
    <r>
      <rPr>
        <sz val="6"/>
        <rFont val="Verdana"/>
        <family val="2"/>
      </rPr>
      <t>)</t>
    </r>
  </si>
  <si>
    <r>
      <t xml:space="preserve">m³/dia </t>
    </r>
    <r>
      <rPr>
        <sz val="6"/>
        <rFont val="Verdana"/>
        <family val="2"/>
      </rPr>
      <t>(</t>
    </r>
    <r>
      <rPr>
        <i/>
        <sz val="6"/>
        <rFont val="Verdana"/>
        <family val="2"/>
      </rPr>
      <t>day</t>
    </r>
    <r>
      <rPr>
        <sz val="6"/>
        <rFont val="Verdana"/>
        <family val="2"/>
      </rPr>
      <t>)</t>
    </r>
  </si>
  <si>
    <t xml:space="preserve">Note: Small differences between the data from this table and the ones in other tables in this publication could occurr due to different criteria of depuration. </t>
  </si>
  <si>
    <t>HYDRAULIC POTENTIAL MW</t>
  </si>
  <si>
    <r>
      <t xml:space="preserve">OPERAÇÃO 
</t>
    </r>
    <r>
      <rPr>
        <b/>
        <i/>
        <sz val="6"/>
        <color indexed="55"/>
        <rFont val="Verdana"/>
        <family val="2"/>
      </rPr>
      <t xml:space="preserve">OPERATING </t>
    </r>
    <r>
      <rPr>
        <b/>
        <sz val="6"/>
        <rFont val="Verdana"/>
        <family val="2"/>
      </rPr>
      <t xml:space="preserve">
</t>
    </r>
  </si>
  <si>
    <r>
      <t xml:space="preserve">CONSTRUÇÃO 
</t>
    </r>
    <r>
      <rPr>
        <b/>
        <i/>
        <sz val="6"/>
        <color indexed="55"/>
        <rFont val="Verdana"/>
        <family val="2"/>
      </rPr>
      <t xml:space="preserve">BUILDING  </t>
    </r>
    <r>
      <rPr>
        <b/>
        <sz val="6"/>
        <rFont val="Verdana"/>
        <family val="2"/>
      </rPr>
      <t xml:space="preserve">
</t>
    </r>
  </si>
  <si>
    <r>
      <t xml:space="preserve">(% of total) </t>
    </r>
    <r>
      <rPr>
        <b/>
        <vertAlign val="superscript"/>
        <sz val="8"/>
        <rFont val="Verdana"/>
        <family val="2"/>
      </rPr>
      <t>b</t>
    </r>
  </si>
  <si>
    <r>
      <t>Fonte</t>
    </r>
    <r>
      <rPr>
        <i/>
        <sz val="6"/>
        <color indexed="23"/>
        <rFont val="Verdana"/>
        <family val="2"/>
      </rPr>
      <t>/Source</t>
    </r>
    <r>
      <rPr>
        <sz val="6"/>
        <rFont val="Verdana"/>
        <family val="2"/>
      </rPr>
      <t>:  ANP</t>
    </r>
  </si>
  <si>
    <r>
      <rPr>
        <vertAlign val="superscript"/>
        <sz val="8"/>
        <rFont val="Verdana"/>
        <family val="2"/>
      </rPr>
      <t>c</t>
    </r>
    <r>
      <rPr>
        <vertAlign val="superscript"/>
        <sz val="6"/>
        <rFont val="Verdana"/>
        <family val="2"/>
      </rPr>
      <t xml:space="preserve"> </t>
    </r>
    <r>
      <rPr>
        <sz val="6"/>
        <rFont val="Verdana"/>
        <family val="2"/>
      </rPr>
      <t>Instalação autorizada e construída, mas fora de operação.</t>
    </r>
  </si>
  <si>
    <r>
      <rPr>
        <vertAlign val="superscript"/>
        <sz val="8"/>
        <rFont val="Verdana"/>
        <family val="2"/>
      </rPr>
      <t>c</t>
    </r>
    <r>
      <rPr>
        <vertAlign val="superscript"/>
        <sz val="6"/>
        <rFont val="Verdana"/>
        <family val="2"/>
      </rPr>
      <t xml:space="preserve"> </t>
    </r>
    <r>
      <rPr>
        <sz val="6"/>
        <rFont val="Verdana"/>
        <family val="2"/>
      </rPr>
      <t>It's autorized and built, but it's not operating.</t>
    </r>
  </si>
  <si>
    <r>
      <t>a</t>
    </r>
    <r>
      <rPr>
        <i/>
        <sz val="6"/>
        <color indexed="23"/>
        <rFont val="Verdana"/>
        <family val="2"/>
      </rPr>
      <t>Sources: SIPOT - Brazilian Hydroelectric Potential System; Aneel.</t>
    </r>
  </si>
  <si>
    <r>
      <t xml:space="preserve">
HIDRO 
</t>
    </r>
    <r>
      <rPr>
        <b/>
        <i/>
        <sz val="6"/>
        <color indexed="23"/>
        <rFont val="Trebuchet MS"/>
        <family val="2"/>
      </rPr>
      <t>HYDRO</t>
    </r>
    <r>
      <rPr>
        <b/>
        <sz val="6"/>
        <rFont val="Trebuchet MS"/>
        <family val="2"/>
      </rPr>
      <t xml:space="preserve">
</t>
    </r>
  </si>
  <si>
    <r>
      <t xml:space="preserve">a </t>
    </r>
    <r>
      <rPr>
        <i/>
        <sz val="6"/>
        <rFont val="Verdana"/>
        <family val="2"/>
      </rPr>
      <t>Including generation from self producers</t>
    </r>
  </si>
  <si>
    <t>TABELA 8.1.a - Produção de Energia - Fósseis</t>
  </si>
  <si>
    <t>TABLE 8.1.a - Energy Production</t>
  </si>
  <si>
    <t>TABELA 8.1.b - Estrutura por Região</t>
  </si>
  <si>
    <t>TABLE 8.1.b - Structure by Region</t>
  </si>
  <si>
    <r>
      <t xml:space="preserve">GERAÇÃO ELÉTRICA </t>
    </r>
    <r>
      <rPr>
        <b/>
        <vertAlign val="superscript"/>
        <sz val="8"/>
        <rFont val="Verdana"/>
        <family val="2"/>
      </rPr>
      <t xml:space="preserve">
</t>
    </r>
    <r>
      <rPr>
        <b/>
        <i/>
        <sz val="6"/>
        <rFont val="Verdana"/>
        <family val="2"/>
      </rPr>
      <t xml:space="preserve">ELECTRIC GENERATION </t>
    </r>
  </si>
  <si>
    <r>
      <t xml:space="preserve">a </t>
    </r>
    <r>
      <rPr>
        <i/>
        <sz val="6"/>
        <rFont val="Verdana"/>
        <family val="2"/>
      </rPr>
      <t>Paraná state incluides schist oil and gas</t>
    </r>
  </si>
  <si>
    <t>TABELA 8.1.c - Produção de Energia - Eletricidade e Álcool</t>
  </si>
  <si>
    <t>TABLE  8.1.c - Energy Production - Eletric Generation and Alcohol Production</t>
  </si>
  <si>
    <t>TABELA 8.1.d - Estrutura por Região</t>
  </si>
  <si>
    <t>TABLE 8.1.d - Structure by Region</t>
  </si>
  <si>
    <r>
      <t xml:space="preserve">ALCOHOL PRODUCTION </t>
    </r>
    <r>
      <rPr>
        <b/>
        <vertAlign val="superscript"/>
        <sz val="6"/>
        <rFont val="Verdana"/>
        <family val="2"/>
      </rPr>
      <t xml:space="preserve">
</t>
    </r>
    <r>
      <rPr>
        <b/>
        <i/>
        <sz val="6"/>
        <rFont val="Verdana"/>
        <family val="2"/>
      </rPr>
      <t xml:space="preserve">ALCOHOL PRODUCTION </t>
    </r>
  </si>
  <si>
    <t>TABLE 8.2 - RESIDENTIAL ELECTRICITY CONSUMPTION</t>
  </si>
  <si>
    <t>TABELA 8.2 - CONSUMO RESIDENCIAL DE ELETRICIDADE</t>
  </si>
  <si>
    <t>TABELA 8.2.a - ESTRUTURA POR REGIÃO</t>
  </si>
  <si>
    <t xml:space="preserve">   CENTRO-OESTE</t>
  </si>
  <si>
    <t>TABLE  8.2.a - Structure by Region</t>
  </si>
  <si>
    <t>TABELA 8.3 - CONSUMO RESIDENCIAL DE GÁS LIQUEFEITO DE PETRÓLEO</t>
  </si>
  <si>
    <t xml:space="preserve">TABLE 8.3 - LPG RESIDENTIAL CONSUMPTION </t>
  </si>
  <si>
    <r>
      <t>10</t>
    </r>
    <r>
      <rPr>
        <vertAlign val="superscript"/>
        <sz val="6"/>
        <rFont val="Verdana"/>
        <family val="2"/>
      </rPr>
      <t>3</t>
    </r>
    <r>
      <rPr>
        <sz val="10"/>
        <rFont val="Arial"/>
        <family val="2"/>
      </rPr>
      <t xml:space="preserve"> </t>
    </r>
    <r>
      <rPr>
        <sz val="6"/>
        <rFont val="Verdana"/>
        <family val="2"/>
      </rPr>
      <t>m³</t>
    </r>
  </si>
  <si>
    <t xml:space="preserve">TABLE 8.3.a - LPG RESIDENTIAL CONSUMPTION </t>
  </si>
  <si>
    <t>TABELA 8.3.a - CONSUMO RESIDENCIAL DE GÁS LIQUEFEITO DE PETRÓLEO</t>
  </si>
  <si>
    <t>MW</t>
  </si>
  <si>
    <t xml:space="preserve">TABELA 8.4.a - CAPACIDADE INSTALADA DE GERAÇÃO ELÉTRICA </t>
  </si>
  <si>
    <t>TABLE 8.4.a - INSTALLED CAPACITY OF ELECTRICAL GENERATION</t>
  </si>
  <si>
    <t>TABELA 8.5.1 - Capacidade Instalada em Autoprodutores</t>
  </si>
  <si>
    <t>TABELA 8.5.1.a Capacidade Instalada em Autoprodutores</t>
  </si>
  <si>
    <t>TABLE 8.5.1.a Installed Capacity in Self-Producers</t>
  </si>
  <si>
    <r>
      <t xml:space="preserve">AGROPECUÁRIO 
</t>
    </r>
    <r>
      <rPr>
        <b/>
        <i/>
        <sz val="6"/>
        <color indexed="23"/>
        <rFont val="Trebuchet MS"/>
        <family val="2"/>
      </rPr>
      <t>AGRICULTURE AND LIVESTOCK</t>
    </r>
  </si>
  <si>
    <t>TABELA 8.5.2.a Capacidade Instalada em Autoprodutores</t>
  </si>
  <si>
    <t>TABLE 8.5.2.a Installed Capacity in Self-Producer</t>
  </si>
  <si>
    <t>TABELA 8.5.3.a Capacidade Instalada em Autoprodutores</t>
  </si>
  <si>
    <t>TABLE 8.5.3.a Installed Capacity in Self-Producers</t>
  </si>
  <si>
    <t>TABELA 8.5.4.a - Capacidade Instalada em Autoprodutores</t>
  </si>
  <si>
    <t>TABLE 8.5.4.a - Installed Capacity in Self-Producers</t>
  </si>
  <si>
    <t>TABELA 8.5.5.a - Capacidade Instalada em Autoprodutores</t>
  </si>
  <si>
    <t>TABLE 8.5.5.a - Installed Capacity in Self-Producers</t>
  </si>
  <si>
    <t>TABELA 8.5.6.a - Capacidade Instalada em Autoprodutores</t>
  </si>
  <si>
    <t>TABLE 8.5.6.a - Installed Capacity in Self-Producers</t>
  </si>
  <si>
    <t>TABELA 8.5.7.a - Capacidade Instalada em Autoprodutores</t>
  </si>
  <si>
    <t>TABLE 8.5.7.a Installed Capacity in Self-Producers</t>
  </si>
  <si>
    <t xml:space="preserve">TABELA 8.5.8 - Capacidade Instalada em Autoprodutores </t>
  </si>
  <si>
    <t>TABELA 8.5.8.a - Capacidade Instalada em Autoprodutores</t>
  </si>
  <si>
    <t>TABLE 8.5.8.a Installed Capacity in Self-Producer</t>
  </si>
  <si>
    <t xml:space="preserve">TABELA 8.5.9 - Capacidade Instalada em Autoprodutores </t>
  </si>
  <si>
    <t>TABELA 8.5.9.a - Capacidade Instalada em Autoprodutores</t>
  </si>
  <si>
    <r>
      <t>OIL REFINERY</t>
    </r>
    <r>
      <rPr>
        <b/>
        <i/>
        <vertAlign val="superscript"/>
        <sz val="6"/>
        <color indexed="23"/>
        <rFont val="Verdana"/>
        <family val="2"/>
      </rPr>
      <t>a</t>
    </r>
  </si>
  <si>
    <r>
      <t>b</t>
    </r>
    <r>
      <rPr>
        <i/>
        <sz val="6"/>
        <color indexed="23"/>
        <rFont val="Verdana"/>
        <family val="2"/>
      </rPr>
      <t xml:space="preserve"> It includes shale oil</t>
    </r>
  </si>
  <si>
    <t>TABELA 8.6.a - CAPACIDADE INSTALADA</t>
  </si>
  <si>
    <t>TABLE 8.6.a - INSTALLED CAPACITY</t>
  </si>
  <si>
    <t>TABELA 8.7 - RESERVAS PROVADAS E POTENCIAL HIDRÁULICO</t>
  </si>
  <si>
    <t>TABLE 8.7 - PROVED RESERVES AND HYDRAULIC POTENTIAL</t>
  </si>
  <si>
    <t>TABELA 8.7.a - RESERVAS PROVADAS E POTENCIAL HIDRÁULICO</t>
  </si>
  <si>
    <t>TABLE 8.7.a - PROVED RESERVES AND HYDRAULIC POTENTIAL</t>
  </si>
  <si>
    <t>OIL</t>
  </si>
  <si>
    <r>
      <t>b</t>
    </r>
    <r>
      <rPr>
        <i/>
        <sz val="6"/>
        <color indexed="23"/>
        <rFont val="Verdana"/>
        <family val="2"/>
      </rPr>
      <t>Percentages are calculated considering the equal distribution between neighbor plants.</t>
    </r>
  </si>
  <si>
    <t>TABLE 8.5.9.a - Installed Capacity in Self-Producers</t>
  </si>
  <si>
    <t>TABELA 8.4 - CAPACIDADE INSTALADA DE GERAÇÃO ELÉTRICA - MW</t>
  </si>
  <si>
    <t>TABLE 8.4 - INSTALLED CAPACITY OF ELECTRICAL GENERATION - MW</t>
  </si>
  <si>
    <t xml:space="preserve">TABELA 8.5.7 - Capacidade Instalada em Autoprodutores </t>
  </si>
  <si>
    <t xml:space="preserve">TABLE 8.5.7 - Installed Capacity in Self-Producers </t>
  </si>
  <si>
    <t xml:space="preserve">TABLE 8.5.1 - Installed Capacity in Self-Producers </t>
  </si>
  <si>
    <t xml:space="preserve">TABELA 8.5.2 - Capacidade Instalada em Autoprodutores </t>
  </si>
  <si>
    <t xml:space="preserve">TABLE 8.5.2 - Installed Capacity in Self-Producers </t>
  </si>
  <si>
    <t>TABELA 8.5.3 - Capacidade Instalada em Autoprodutores</t>
  </si>
  <si>
    <t xml:space="preserve">TABLE 8.5.3 - Installed Capacity in Self-Producers </t>
  </si>
  <si>
    <t xml:space="preserve">TABELA 8.5.4 - Capacidade Instalada em Autoprodutores </t>
  </si>
  <si>
    <t xml:space="preserve">TABLE 8.5.4 - Installed Capacity in Self-Producers </t>
  </si>
  <si>
    <t xml:space="preserve">TABELA 8.5.5 - Capacidade Instalada em Autoprodutores </t>
  </si>
  <si>
    <t xml:space="preserve">TABLE 8.5.5 - Installed Capacity in Self-Producers </t>
  </si>
  <si>
    <t xml:space="preserve">TABELA 8.5.6 - Capacidade Instalada em Autoprodutores </t>
  </si>
  <si>
    <t xml:space="preserve">TABLE 8.5.6 - Installed Capacity in Self-Producers </t>
  </si>
  <si>
    <t xml:space="preserve">TABLE 8.5.8 - Installed Capacity in Self-Producers </t>
  </si>
  <si>
    <t xml:space="preserve">TABLE 8.5.9 - Installed Capacity in Self-Producers </t>
  </si>
  <si>
    <t>TABELA 8.6 - CAPACIDADE INSTALADA</t>
  </si>
  <si>
    <t>TABLE 8.6 - INSTALLED CAPACITY</t>
  </si>
  <si>
    <t xml:space="preserve">TABLE 8.5.1 Installed Capacity in Self-Producers </t>
  </si>
  <si>
    <r>
      <t xml:space="preserve">
HIDRO 
</t>
    </r>
    <r>
      <rPr>
        <b/>
        <i/>
        <sz val="6"/>
        <color indexed="23"/>
        <rFont val="Trebuchet MS"/>
        <family val="2"/>
      </rPr>
      <t>HYDRO</t>
    </r>
    <r>
      <rPr>
        <b/>
        <sz val="6"/>
        <rFont val="Trebuchet MS"/>
        <family val="2"/>
      </rPr>
      <t xml:space="preserve">
</t>
    </r>
  </si>
  <si>
    <t xml:space="preserve">TABELA 8.5.2 Capacidade Instalada em Autoprodutores </t>
  </si>
  <si>
    <t xml:space="preserve">TABLE 8.5.2 Installed Capacity in Self-Producers </t>
  </si>
  <si>
    <t>TABELA 8.5.3 Capacidade Instalada em Autoprodutores</t>
  </si>
  <si>
    <t xml:space="preserve">TABLE 8.5.3 Installed Capacity in Self-Producers </t>
  </si>
  <si>
    <t xml:space="preserve">TABELA 8.5.4 Capacidade Instalada em Autoprodutores </t>
  </si>
  <si>
    <t xml:space="preserve">TABLE 8.5.4 Installed Capacity in Self-Producers </t>
  </si>
  <si>
    <t xml:space="preserve">TABELA 8.5.5 Capacidade Instalada em Autoprodutores </t>
  </si>
  <si>
    <t xml:space="preserve">TABLE 8.5.5 Installed Capacity in Self-Producers </t>
  </si>
  <si>
    <t xml:space="preserve">TABELA 8.5.6 Capacidade Instalada em Autoprodutores </t>
  </si>
  <si>
    <t xml:space="preserve">TABLE 8.5.6 Installed Capacity in Self-Producers </t>
  </si>
  <si>
    <t xml:space="preserve">TABELA 8.5.7 Capacidade Instalada em Autoprodutores </t>
  </si>
  <si>
    <t xml:space="preserve">TABLE 8.5.7 Installed Capacity in Self-Producers </t>
  </si>
  <si>
    <t xml:space="preserve">TABLE 8.5.8 Installed Capacity in Self-Producers </t>
  </si>
  <si>
    <t xml:space="preserve">TABLE 8.5.9 Installed Capacity in Self-Producers </t>
  </si>
  <si>
    <t>Diferença ano base - ano anterior</t>
  </si>
  <si>
    <r>
      <t>a</t>
    </r>
    <r>
      <rPr>
        <sz val="8"/>
        <rFont val="Verdana"/>
        <family val="2"/>
      </rPr>
      <t xml:space="preserve"> </t>
    </r>
    <r>
      <rPr>
        <sz val="6"/>
        <rFont val="Verdana"/>
        <family val="2"/>
      </rPr>
      <t>Inclui geração de autoprodutores</t>
    </r>
  </si>
  <si>
    <t>APE - Autoprodutor</t>
  </si>
  <si>
    <t>APE - Self-producer</t>
  </si>
  <si>
    <t>SOLAR</t>
  </si>
  <si>
    <t xml:space="preserve">  BRASIL </t>
  </si>
  <si>
    <t>Espírito Santo</t>
  </si>
  <si>
    <r>
      <t xml:space="preserve">SOL
</t>
    </r>
    <r>
      <rPr>
        <b/>
        <i/>
        <sz val="6"/>
        <color indexed="23"/>
        <rFont val="Trebuchet MS"/>
        <family val="2"/>
      </rPr>
      <t>SOL</t>
    </r>
  </si>
  <si>
    <r>
      <t xml:space="preserve">RESIDENCIAL
</t>
    </r>
    <r>
      <rPr>
        <b/>
        <i/>
        <sz val="6"/>
        <color indexed="23"/>
        <rFont val="Trebuchet MS"/>
        <family val="2"/>
      </rPr>
      <t xml:space="preserve"> RESIDENTIAL</t>
    </r>
  </si>
  <si>
    <r>
      <t xml:space="preserve">SOL
</t>
    </r>
    <r>
      <rPr>
        <b/>
        <i/>
        <sz val="6"/>
        <color indexed="23"/>
        <rFont val="Verdana"/>
        <family val="2"/>
      </rPr>
      <t xml:space="preserve"> SOL</t>
    </r>
  </si>
  <si>
    <r>
      <t xml:space="preserve">d </t>
    </r>
    <r>
      <rPr>
        <sz val="6"/>
        <rFont val="Verdana"/>
        <family val="2"/>
      </rPr>
      <t>1º trem da refinaria RNEST entrou em operação em 6 dezembro de 2014, conforme Autorização ANP (de operação) nº 506/2014</t>
    </r>
  </si>
  <si>
    <r>
      <t>Pernambuco</t>
    </r>
    <r>
      <rPr>
        <vertAlign val="superscript"/>
        <sz val="6"/>
        <rFont val="Verdana"/>
        <family val="2"/>
      </rPr>
      <t>d</t>
    </r>
  </si>
  <si>
    <r>
      <t xml:space="preserve">d </t>
    </r>
    <r>
      <rPr>
        <sz val="6"/>
        <rFont val="Verdana"/>
        <family val="2"/>
      </rPr>
      <t>The refinery RNEST started operation on  6 december of 2014,  Autorized by ANP (operation) nº 506/2014</t>
    </r>
  </si>
  <si>
    <r>
      <t>10</t>
    </r>
    <r>
      <rPr>
        <b/>
        <vertAlign val="superscript"/>
        <sz val="6"/>
        <rFont val="Verdana"/>
        <family val="2"/>
      </rPr>
      <t>6</t>
    </r>
    <r>
      <rPr>
        <b/>
        <sz val="6"/>
        <rFont val="Verdana"/>
        <family val="2"/>
      </rPr>
      <t>m</t>
    </r>
    <r>
      <rPr>
        <b/>
        <vertAlign val="superscript"/>
        <sz val="6"/>
        <rFont val="Verdana"/>
        <family val="2"/>
      </rPr>
      <t>3</t>
    </r>
  </si>
  <si>
    <r>
      <t>10</t>
    </r>
    <r>
      <rPr>
        <b/>
        <vertAlign val="superscript"/>
        <sz val="6"/>
        <rFont val="Verdana"/>
        <family val="2"/>
      </rPr>
      <t>6</t>
    </r>
    <r>
      <rPr>
        <b/>
        <sz val="6"/>
        <rFont val="Verdana"/>
        <family val="2"/>
      </rPr>
      <t xml:space="preserve"> bbl</t>
    </r>
  </si>
  <si>
    <r>
      <t>10</t>
    </r>
    <r>
      <rPr>
        <b/>
        <vertAlign val="superscript"/>
        <sz val="6"/>
        <rFont val="Verdana"/>
        <family val="2"/>
      </rPr>
      <t>6</t>
    </r>
    <r>
      <rPr>
        <b/>
        <sz val="6"/>
        <rFont val="Verdana"/>
        <family val="2"/>
      </rPr>
      <t xml:space="preserve"> m</t>
    </r>
    <r>
      <rPr>
        <b/>
        <vertAlign val="superscript"/>
        <sz val="6"/>
        <rFont val="Verdana"/>
        <family val="2"/>
      </rPr>
      <t>3</t>
    </r>
  </si>
  <si>
    <t xml:space="preserve">Estado
</t>
  </si>
  <si>
    <t xml:space="preserve">State
</t>
  </si>
  <si>
    <t>BRASIL</t>
  </si>
  <si>
    <t>BRAZIL</t>
  </si>
  <si>
    <t>Tocantins</t>
  </si>
  <si>
    <t>Rio G. do Norte</t>
  </si>
  <si>
    <t>Rio G. do Sul</t>
  </si>
  <si>
    <t>CENTRO OESTE</t>
  </si>
  <si>
    <t>Mato G. do Sul</t>
  </si>
  <si>
    <t>Geração total
Total Generation</t>
  </si>
  <si>
    <t>Hidro
Hydro</t>
  </si>
  <si>
    <t xml:space="preserve"> Eólica 
Wind</t>
  </si>
  <si>
    <t xml:space="preserve"> Solar 
Solar</t>
  </si>
  <si>
    <t xml:space="preserve"> Nuclear 
Nuclear</t>
  </si>
  <si>
    <t>Termo
Thermal</t>
  </si>
  <si>
    <t>Lenha
Firewood</t>
  </si>
  <si>
    <t>Lixívia
Black Liquor</t>
  </si>
  <si>
    <t>Out. Fontes renováveis
Other Renewable Sources</t>
  </si>
  <si>
    <t>Carvão vapor
Steam Coal</t>
  </si>
  <si>
    <t>Gás natural
Natural Gas</t>
  </si>
  <si>
    <t>Gás de coqueria
Coke Oven Gas</t>
  </si>
  <si>
    <t>Óleo combustível
Fuel Oil</t>
  </si>
  <si>
    <t>Óleo diesel
Diesel Oil</t>
  </si>
  <si>
    <t>Out. Fontes não renováveis
Other Non-Renewable Sources</t>
  </si>
  <si>
    <t>ANO BASE 2011</t>
  </si>
  <si>
    <t>ANO BASE 2012</t>
  </si>
  <si>
    <t>ANO BASE 2013</t>
  </si>
  <si>
    <t>ANO BASE 2014</t>
  </si>
  <si>
    <t>ANO BASE 2015</t>
  </si>
  <si>
    <t xml:space="preserve">Bagaço de cana    
Sugar Cane Bagasse </t>
  </si>
  <si>
    <t xml:space="preserve">Bagaço de cana   
 Sugar Cane Bagasse </t>
  </si>
  <si>
    <t>TABELA 8.4.b - CAPACIDADE INSTALADA DE MINI E MICRO GERAÇÃO DISTRIBUÍDA</t>
  </si>
  <si>
    <t>TABELA 8.1.e - Geração de Eletricidade por Fonte</t>
  </si>
  <si>
    <t>TABLE  8.1.e- Eletric Generation by Source</t>
  </si>
  <si>
    <t>2016</t>
  </si>
  <si>
    <t>ANO BASE 2016</t>
  </si>
  <si>
    <t>ANO BASE 2017</t>
  </si>
  <si>
    <r>
      <t xml:space="preserve">REFINO DE PETRÓLEO </t>
    </r>
    <r>
      <rPr>
        <b/>
        <vertAlign val="superscript"/>
        <sz val="8"/>
        <rFont val="Verdana"/>
        <family val="2"/>
      </rPr>
      <t>a</t>
    </r>
  </si>
  <si>
    <t>ANO BASE 2018</t>
  </si>
  <si>
    <t>Não inclui mini e micro geração distribuida</t>
  </si>
  <si>
    <t>EOL
WIND</t>
  </si>
  <si>
    <t>SOL
SOL</t>
  </si>
  <si>
    <t/>
  </si>
  <si>
    <t>TABELA 8.4.c - CAPACIDADE INSTALADA DE GERAÇÃO ELÉTRICA MINI E MICRO GERAÇÃO</t>
  </si>
  <si>
    <t>ANO BASE 2019</t>
  </si>
  <si>
    <r>
      <t xml:space="preserve">PRODUÇÃO DE PETRÓLEO
</t>
    </r>
    <r>
      <rPr>
        <b/>
        <i/>
        <sz val="6"/>
        <rFont val="Verdana"/>
        <family val="2"/>
      </rPr>
      <t>OIL PRODUCTION</t>
    </r>
  </si>
  <si>
    <r>
      <t xml:space="preserve">PRODUÇÃO DE GÁS NATURAL
</t>
    </r>
    <r>
      <rPr>
        <b/>
        <i/>
        <sz val="6"/>
        <rFont val="Verdana"/>
        <family val="2"/>
      </rPr>
      <t>NATURAL GAS PRODUCTION</t>
    </r>
  </si>
  <si>
    <r>
      <t xml:space="preserve">PRODUÇÃO DE CARVÃO MINERAL
</t>
    </r>
    <r>
      <rPr>
        <b/>
        <i/>
        <sz val="6"/>
        <rFont val="Verdana"/>
        <family val="2"/>
      </rPr>
      <t>COAL PRODUCTION</t>
    </r>
  </si>
  <si>
    <r>
      <t>a</t>
    </r>
    <r>
      <rPr>
        <sz val="6"/>
        <rFont val="Verdana"/>
        <family val="2"/>
      </rPr>
      <t xml:space="preserve"> Fontes: SIPOT - Sistema do Potencial Hidrelétrico Brasileiro (Eletrobras); Aneel. Dados do ano base 2018.</t>
    </r>
  </si>
  <si>
    <t>ANO BASE 2020</t>
  </si>
  <si>
    <t>% 22/21</t>
  </si>
  <si>
    <t>ANO BASE 2021</t>
  </si>
  <si>
    <t>ANO BASE 2022</t>
  </si>
  <si>
    <r>
      <t xml:space="preserve">SOLAR
</t>
    </r>
    <r>
      <rPr>
        <b/>
        <i/>
        <sz val="6"/>
        <color indexed="23"/>
        <rFont val="Verdana"/>
        <family val="2"/>
      </rPr>
      <t xml:space="preserve"> SOLAR</t>
    </r>
  </si>
  <si>
    <r>
      <t xml:space="preserve">SOLAR
</t>
    </r>
    <r>
      <rPr>
        <b/>
        <i/>
        <sz val="6"/>
        <color theme="1" tint="0.499984740745262"/>
        <rFont val="Verdana"/>
        <family val="2"/>
      </rPr>
      <t>SOLAR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</si>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</sst>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0.00_)"/>
    <numFmt numFmtId="166" formatCode="0.0"/>
    <numFmt numFmtId="167" formatCode="0.0_)"/>
    <numFmt numFmtId="168" formatCode="0.0%"/>
    <numFmt numFmtId="169" formatCode="#,##0.0"/>
    <numFmt numFmtId="170" formatCode="General_)"/>
    <numFmt numFmtId="171" formatCode="_(* #,##0_);_(* \(#,##0\);_(* &quot;-&quot;??_);_(@_)"/>
    <numFmt numFmtId="172" formatCode="_-* #,##0_-;\-* #,##0_-;_-* &quot;-&quot;??_-;_-@_-"/>
    <numFmt numFmtId="173" formatCode="#,##0_ ;\-#,##0\ "/>
  </numFmts>
  <fonts count="59">
    <font>
      <sz val="10"/>
      <name val="Arial"/>
    </font>
    <font>
      <sz val="10"/>
      <name val="Arial"/>
      <family val="2"/>
    </font>
    <font>
      <b/>
      <sz val="6"/>
      <name val="Verdana"/>
      <family val="2"/>
    </font>
    <font>
      <sz val="6"/>
      <name val="Verdana"/>
      <family val="2"/>
    </font>
    <font>
      <b/>
      <vertAlign val="superscript"/>
      <sz val="6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i/>
      <sz val="6"/>
      <name val="Verdana"/>
      <family val="2"/>
    </font>
    <font>
      <b/>
      <i/>
      <sz val="6"/>
      <color indexed="55"/>
      <name val="Verdana"/>
      <family val="2"/>
    </font>
    <font>
      <b/>
      <i/>
      <sz val="6"/>
      <color indexed="23"/>
      <name val="Verdana"/>
      <family val="2"/>
    </font>
    <font>
      <i/>
      <sz val="6"/>
      <color indexed="23"/>
      <name val="Verdana"/>
      <family val="2"/>
    </font>
    <font>
      <b/>
      <sz val="6"/>
      <color indexed="23"/>
      <name val="Verdana"/>
      <family val="2"/>
    </font>
    <font>
      <b/>
      <sz val="6"/>
      <name val="Trebuchet MS"/>
      <family val="2"/>
    </font>
    <font>
      <sz val="10"/>
      <name val="Trebuchet MS"/>
      <family val="2"/>
    </font>
    <font>
      <b/>
      <i/>
      <sz val="6"/>
      <color indexed="55"/>
      <name val="Trebuchet MS"/>
      <family val="2"/>
    </font>
    <font>
      <b/>
      <i/>
      <sz val="6"/>
      <color indexed="23"/>
      <name val="Trebuchet MS"/>
      <family val="2"/>
    </font>
    <font>
      <b/>
      <sz val="10"/>
      <name val="Trebuchet MS"/>
      <family val="2"/>
    </font>
    <font>
      <sz val="6"/>
      <name val="Trebuchet MS"/>
      <family val="2"/>
    </font>
    <font>
      <i/>
      <sz val="6"/>
      <color indexed="23"/>
      <name val="Trebuchet MS"/>
      <family val="2"/>
    </font>
    <font>
      <b/>
      <i/>
      <sz val="6"/>
      <name val="Trebuchet MS"/>
      <family val="2"/>
    </font>
    <font>
      <i/>
      <sz val="6"/>
      <name val="Trebuchet MS"/>
      <family val="2"/>
    </font>
    <font>
      <i/>
      <sz val="6"/>
      <name val="Verdana"/>
      <family val="2"/>
    </font>
    <font>
      <b/>
      <vertAlign val="superscript"/>
      <sz val="8"/>
      <name val="Verdana"/>
      <family val="2"/>
    </font>
    <font>
      <vertAlign val="superscript"/>
      <sz val="8"/>
      <name val="Verdana"/>
      <family val="2"/>
    </font>
    <font>
      <i/>
      <vertAlign val="superscript"/>
      <sz val="8"/>
      <color indexed="23"/>
      <name val="Verdana"/>
      <family val="2"/>
    </font>
    <font>
      <vertAlign val="superscript"/>
      <sz val="6"/>
      <name val="Verdana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vertAlign val="superscript"/>
      <sz val="8"/>
      <name val="Verdana"/>
      <family val="2"/>
    </font>
    <font>
      <b/>
      <i/>
      <vertAlign val="superscript"/>
      <sz val="6"/>
      <color indexed="23"/>
      <name val="Verdana"/>
      <family val="2"/>
    </font>
    <font>
      <sz val="8"/>
      <name val="Verdana"/>
      <family val="2"/>
    </font>
    <font>
      <sz val="12"/>
      <name val="Arial MT"/>
    </font>
    <font>
      <sz val="10"/>
      <name val="Arial"/>
      <family val="2"/>
    </font>
    <font>
      <b/>
      <sz val="6"/>
      <color indexed="55"/>
      <name val="Verdana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6"/>
      <color rgb="FFFF0000"/>
      <name val="Verdana"/>
      <family val="2"/>
    </font>
    <font>
      <b/>
      <i/>
      <sz val="6"/>
      <color rgb="FFFF0000"/>
      <name val="Verdana"/>
      <family val="2"/>
    </font>
    <font>
      <sz val="6"/>
      <color rgb="FFFF0000"/>
      <name val="Verdana"/>
      <family val="2"/>
    </font>
    <font>
      <sz val="10"/>
      <color rgb="FFFF0000"/>
      <name val="Arial"/>
      <family val="2"/>
    </font>
    <font>
      <b/>
      <sz val="6"/>
      <color rgb="FF0070C0"/>
      <name val="Verdana"/>
      <family val="2"/>
    </font>
    <font>
      <sz val="6"/>
      <color rgb="FF0070C0"/>
      <name val="Verdana"/>
      <family val="2"/>
    </font>
    <font>
      <b/>
      <sz val="6"/>
      <color theme="1"/>
      <name val="Verdana"/>
      <family val="2"/>
    </font>
    <font>
      <b/>
      <sz val="8"/>
      <color rgb="FFFF0000"/>
      <name val="Verdana"/>
      <family val="2"/>
    </font>
    <font>
      <sz val="6"/>
      <color rgb="FF00B050"/>
      <name val="Trebuchet MS"/>
      <family val="2"/>
    </font>
    <font>
      <sz val="6"/>
      <color theme="1"/>
      <name val="Verdana"/>
      <family val="2"/>
    </font>
    <font>
      <b/>
      <i/>
      <sz val="6"/>
      <color theme="1"/>
      <name val="Verdana"/>
      <family val="2"/>
    </font>
    <font>
      <sz val="6"/>
      <color theme="1"/>
      <name val="Trebuchet MS"/>
      <family val="2"/>
    </font>
    <font>
      <b/>
      <sz val="6"/>
      <color theme="1"/>
      <name val="Trebuchet MS"/>
      <family val="2"/>
    </font>
    <font>
      <b/>
      <i/>
      <sz val="6"/>
      <color theme="1"/>
      <name val="Trebuchet MS"/>
      <family val="2"/>
    </font>
    <font>
      <i/>
      <sz val="6"/>
      <color theme="1"/>
      <name val="Trebuchet MS"/>
      <family val="2"/>
    </font>
    <font>
      <b/>
      <i/>
      <sz val="6"/>
      <color theme="1" tint="0.499984740745262"/>
      <name val="Verdana"/>
      <family val="2"/>
    </font>
    <font>
      <i/>
      <sz val="6"/>
      <color theme="1" tint="0.49998474074526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4">
    <xf numFmtId="0" fontId="0" fillId="0" borderId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30" fillId="0" borderId="0">
      <alignment vertical="center"/>
    </xf>
    <xf numFmtId="170" fontId="37" fillId="0" borderId="0"/>
    <xf numFmtId="0" fontId="32" fillId="0" borderId="0"/>
    <xf numFmtId="0" fontId="6" fillId="0" borderId="0"/>
    <xf numFmtId="170" fontId="3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40" fillId="0" borderId="0"/>
    <xf numFmtId="0" fontId="6" fillId="0" borderId="0">
      <alignment vertical="center"/>
    </xf>
    <xf numFmtId="0" fontId="3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0" borderId="0"/>
    <xf numFmtId="0" fontId="40" fillId="0" borderId="0"/>
    <xf numFmtId="0" fontId="30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8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567">
    <xf numFmtId="0" fontId="0" fillId="0" borderId="0" xfId="0" applyAlignment="1"/>
    <xf numFmtId="166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166" fontId="3" fillId="0" borderId="0" xfId="0" applyNumberFormat="1" applyFont="1">
      <alignment vertical="center"/>
    </xf>
    <xf numFmtId="0" fontId="3" fillId="0" borderId="0" xfId="0" applyFont="1" applyAlignment="1"/>
    <xf numFmtId="165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" fontId="2" fillId="0" borderId="0" xfId="0" applyNumberFormat="1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0" fontId="3" fillId="0" borderId="4" xfId="0" applyFont="1" applyBorder="1">
      <alignment vertical="center"/>
    </xf>
    <xf numFmtId="1" fontId="3" fillId="0" borderId="4" xfId="0" applyNumberFormat="1" applyFont="1" applyBorder="1" applyAlignment="1">
      <alignment horizontal="right" vertical="center"/>
    </xf>
    <xf numFmtId="166" fontId="3" fillId="0" borderId="4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1" fontId="2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>
      <alignment vertical="center"/>
    </xf>
    <xf numFmtId="3" fontId="3" fillId="0" borderId="0" xfId="0" applyNumberFormat="1" applyFont="1" applyAlignment="1">
      <alignment horizontal="center" vertical="center"/>
    </xf>
    <xf numFmtId="0" fontId="6" fillId="0" borderId="0" xfId="0" applyFont="1" applyAlignment="1"/>
    <xf numFmtId="14" fontId="2" fillId="0" borderId="0" xfId="0" applyNumberFormat="1" applyFont="1" applyAlignment="1">
      <alignment horizontal="right" vertical="center"/>
    </xf>
    <xf numFmtId="169" fontId="3" fillId="0" borderId="0" xfId="30" applyNumberFormat="1" applyFont="1" applyFill="1" applyBorder="1" applyAlignment="1" applyProtection="1">
      <alignment horizontal="center" vertical="center"/>
    </xf>
    <xf numFmtId="3" fontId="9" fillId="0" borderId="0" xfId="0" applyNumberFormat="1" applyFont="1">
      <alignment vertical="center"/>
    </xf>
    <xf numFmtId="3" fontId="7" fillId="0" borderId="0" xfId="0" applyNumberFormat="1" applyFont="1">
      <alignment vertical="center"/>
    </xf>
    <xf numFmtId="165" fontId="11" fillId="0" borderId="0" xfId="0" applyNumberFormat="1" applyFo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3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>
      <alignment vertical="center"/>
    </xf>
    <xf numFmtId="165" fontId="15" fillId="0" borderId="0" xfId="0" applyNumberFormat="1" applyFont="1">
      <alignment vertical="center"/>
    </xf>
    <xf numFmtId="0" fontId="16" fillId="0" borderId="0" xfId="0" applyFont="1">
      <alignment vertical="center"/>
    </xf>
    <xf numFmtId="165" fontId="17" fillId="0" borderId="0" xfId="0" applyNumberFormat="1" applyFont="1">
      <alignment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3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3" fontId="16" fillId="0" borderId="0" xfId="0" applyNumberFormat="1" applyFont="1">
      <alignment vertical="center"/>
    </xf>
    <xf numFmtId="0" fontId="20" fillId="0" borderId="4" xfId="0" applyFont="1" applyBorder="1">
      <alignment vertical="center"/>
    </xf>
    <xf numFmtId="0" fontId="21" fillId="0" borderId="4" xfId="0" applyFont="1" applyBorder="1" applyAlignment="1">
      <alignment horizontal="right" vertical="center"/>
    </xf>
    <xf numFmtId="165" fontId="22" fillId="0" borderId="0" xfId="0" applyNumberFormat="1" applyFont="1">
      <alignment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3" fillId="0" borderId="4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4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0" borderId="3" xfId="0" applyFont="1" applyBorder="1">
      <alignment vertical="center"/>
    </xf>
    <xf numFmtId="0" fontId="24" fillId="0" borderId="3" xfId="0" applyFont="1" applyBorder="1" applyAlignment="1">
      <alignment horizontal="right" vertical="center"/>
    </xf>
    <xf numFmtId="166" fontId="3" fillId="0" borderId="0" xfId="3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right"/>
    </xf>
    <xf numFmtId="165" fontId="18" fillId="0" borderId="0" xfId="0" applyNumberFormat="1" applyFont="1">
      <alignment vertical="center"/>
    </xf>
    <xf numFmtId="0" fontId="3" fillId="2" borderId="0" xfId="0" applyFont="1" applyFill="1">
      <alignment vertical="center"/>
    </xf>
    <xf numFmtId="166" fontId="3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6" fontId="3" fillId="0" borderId="0" xfId="3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Alignment="1">
      <alignment horizontal="center" vertical="center"/>
    </xf>
    <xf numFmtId="169" fontId="20" fillId="0" borderId="0" xfId="0" applyNumberFormat="1" applyFont="1" applyAlignment="1">
      <alignment horizontal="center" vertical="center"/>
    </xf>
    <xf numFmtId="0" fontId="3" fillId="3" borderId="0" xfId="0" applyFont="1" applyFill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168" fontId="3" fillId="0" borderId="0" xfId="30" applyNumberFormat="1" applyFont="1" applyFill="1" applyAlignment="1" applyProtection="1">
      <alignment horizontal="center" vertical="center"/>
    </xf>
    <xf numFmtId="165" fontId="10" fillId="0" borderId="0" xfId="0" applyNumberFormat="1" applyFont="1">
      <alignment vertical="center"/>
    </xf>
    <xf numFmtId="0" fontId="33" fillId="0" borderId="3" xfId="0" applyFont="1" applyBorder="1" applyAlignment="1">
      <alignment horizontal="right" vertical="center"/>
    </xf>
    <xf numFmtId="3" fontId="6" fillId="0" borderId="0" xfId="0" applyNumberFormat="1" applyFont="1">
      <alignment vertical="center"/>
    </xf>
    <xf numFmtId="0" fontId="34" fillId="0" borderId="0" xfId="0" applyFont="1">
      <alignment vertical="center"/>
    </xf>
    <xf numFmtId="0" fontId="10" fillId="0" borderId="2" xfId="0" applyFont="1" applyBorder="1" applyAlignment="1">
      <alignment horizontal="right" vertical="center"/>
    </xf>
    <xf numFmtId="0" fontId="2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65" fontId="10" fillId="3" borderId="0" xfId="0" applyNumberFormat="1" applyFont="1" applyFill="1">
      <alignment vertical="center"/>
    </xf>
    <xf numFmtId="0" fontId="6" fillId="0" borderId="0" xfId="0" applyFont="1" applyAlignment="1">
      <alignment horizontal="right"/>
    </xf>
    <xf numFmtId="0" fontId="3" fillId="0" borderId="5" xfId="0" applyFont="1" applyBorder="1">
      <alignment vertical="center"/>
    </xf>
    <xf numFmtId="166" fontId="3" fillId="0" borderId="5" xfId="0" applyNumberFormat="1" applyFont="1" applyBorder="1" applyAlignment="1">
      <alignment horizontal="right" vertical="center"/>
    </xf>
    <xf numFmtId="0" fontId="24" fillId="0" borderId="5" xfId="0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24" fillId="0" borderId="1" xfId="0" applyFont="1" applyBorder="1" applyAlignment="1">
      <alignment horizontal="right" vertical="center"/>
    </xf>
    <xf numFmtId="0" fontId="6" fillId="0" borderId="4" xfId="0" applyFont="1" applyBorder="1" applyAlignment="1"/>
    <xf numFmtId="0" fontId="6" fillId="0" borderId="5" xfId="0" applyFont="1" applyBorder="1" applyAlignment="1"/>
    <xf numFmtId="0" fontId="3" fillId="0" borderId="2" xfId="0" applyFont="1" applyBorder="1">
      <alignment vertical="center"/>
    </xf>
    <xf numFmtId="0" fontId="24" fillId="0" borderId="2" xfId="0" applyFont="1" applyBorder="1" applyAlignment="1">
      <alignment horizontal="right" vertical="center"/>
    </xf>
    <xf numFmtId="0" fontId="13" fillId="0" borderId="5" xfId="0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6" fontId="3" fillId="0" borderId="4" xfId="30" applyNumberFormat="1" applyFont="1" applyFill="1" applyBorder="1" applyAlignment="1" applyProtection="1">
      <alignment horizontal="center" vertical="center"/>
    </xf>
    <xf numFmtId="0" fontId="20" fillId="0" borderId="6" xfId="0" applyFont="1" applyBorder="1">
      <alignment vertical="center"/>
    </xf>
    <xf numFmtId="0" fontId="23" fillId="0" borderId="6" xfId="0" applyFont="1" applyBorder="1" applyAlignment="1">
      <alignment horizontal="right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right" vertical="center"/>
    </xf>
    <xf numFmtId="0" fontId="20" fillId="0" borderId="1" xfId="0" applyFont="1" applyBorder="1">
      <alignment vertical="center"/>
    </xf>
    <xf numFmtId="0" fontId="23" fillId="0" borderId="1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3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right" vertical="center"/>
    </xf>
    <xf numFmtId="0" fontId="0" fillId="0" borderId="6" xfId="0" applyBorder="1" applyAlignment="1"/>
    <xf numFmtId="1" fontId="2" fillId="0" borderId="6" xfId="0" applyNumberFormat="1" applyFont="1" applyBorder="1" applyAlignment="1">
      <alignment horizontal="center" vertical="center"/>
    </xf>
    <xf numFmtId="165" fontId="12" fillId="0" borderId="6" xfId="0" applyNumberFormat="1" applyFont="1" applyBorder="1" applyAlignment="1">
      <alignment horizontal="right" vertical="center"/>
    </xf>
    <xf numFmtId="0" fontId="28" fillId="3" borderId="0" xfId="0" applyFont="1" applyFill="1">
      <alignment vertical="center"/>
    </xf>
    <xf numFmtId="0" fontId="11" fillId="0" borderId="4" xfId="0" applyFont="1" applyBorder="1" applyAlignment="1">
      <alignment horizontal="center" vertical="top" wrapText="1"/>
    </xf>
    <xf numFmtId="169" fontId="3" fillId="0" borderId="1" xfId="0" applyNumberFormat="1" applyFont="1" applyBorder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8" fontId="3" fillId="0" borderId="4" xfId="30" applyNumberFormat="1" applyFont="1" applyFill="1" applyBorder="1" applyAlignment="1" applyProtection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166" fontId="3" fillId="0" borderId="6" xfId="3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1" fillId="0" borderId="6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169" fontId="20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top"/>
    </xf>
    <xf numFmtId="166" fontId="3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8" fillId="3" borderId="0" xfId="2" applyFill="1" applyAlignment="1" applyProtection="1">
      <alignment horizontal="center" vertical="center"/>
    </xf>
    <xf numFmtId="165" fontId="11" fillId="0" borderId="0" xfId="0" applyNumberFormat="1" applyFont="1" applyAlignment="1">
      <alignment horizontal="center" vertical="top"/>
    </xf>
    <xf numFmtId="0" fontId="8" fillId="0" borderId="0" xfId="2" applyFill="1" applyAlignment="1" applyProtection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6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3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168" fontId="2" fillId="0" borderId="0" xfId="30" applyNumberFormat="1" applyFont="1" applyFill="1" applyAlignment="1" applyProtection="1">
      <alignment horizontal="center" vertical="center"/>
    </xf>
    <xf numFmtId="3" fontId="3" fillId="0" borderId="0" xfId="0" applyNumberFormat="1" applyFont="1" applyAlignment="1">
      <alignment horizontal="center"/>
    </xf>
    <xf numFmtId="166" fontId="3" fillId="0" borderId="4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3" fontId="2" fillId="0" borderId="0" xfId="23" applyNumberFormat="1" applyFont="1" applyAlignment="1">
      <alignment horizontal="center" vertical="center"/>
    </xf>
    <xf numFmtId="3" fontId="3" fillId="0" borderId="0" xfId="23" applyNumberFormat="1" applyFont="1" applyAlignment="1">
      <alignment horizontal="center" vertical="center"/>
    </xf>
    <xf numFmtId="3" fontId="3" fillId="0" borderId="4" xfId="23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8" fontId="2" fillId="0" borderId="4" xfId="30" applyNumberFormat="1" applyFont="1" applyFill="1" applyBorder="1" applyAlignment="1" applyProtection="1">
      <alignment horizontal="center" vertical="center"/>
    </xf>
    <xf numFmtId="171" fontId="9" fillId="0" borderId="0" xfId="0" applyNumberFormat="1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 wrapText="1"/>
    </xf>
    <xf numFmtId="165" fontId="17" fillId="0" borderId="0" xfId="0" applyNumberFormat="1" applyFont="1" applyAlignment="1">
      <alignment horizontal="left" vertical="top"/>
    </xf>
    <xf numFmtId="166" fontId="15" fillId="0" borderId="0" xfId="0" applyNumberFormat="1" applyFont="1" applyAlignment="1">
      <alignment horizontal="right" vertical="center"/>
    </xf>
    <xf numFmtId="166" fontId="15" fillId="3" borderId="0" xfId="0" applyNumberFormat="1" applyFont="1" applyFill="1" applyAlignment="1">
      <alignment horizontal="right" vertical="center"/>
    </xf>
    <xf numFmtId="1" fontId="20" fillId="0" borderId="0" xfId="0" applyNumberFormat="1" applyFont="1" applyAlignment="1">
      <alignment horizontal="right" vertical="center"/>
    </xf>
    <xf numFmtId="166" fontId="20" fillId="0" borderId="0" xfId="0" applyNumberFormat="1" applyFont="1" applyAlignment="1">
      <alignment horizontal="right" vertical="center"/>
    </xf>
    <xf numFmtId="1" fontId="15" fillId="0" borderId="0" xfId="0" applyNumberFormat="1" applyFont="1" applyAlignment="1">
      <alignment horizontal="right" vertical="center"/>
    </xf>
    <xf numFmtId="166" fontId="20" fillId="3" borderId="0" xfId="0" applyNumberFormat="1" applyFont="1" applyFill="1" applyAlignment="1">
      <alignment horizontal="right" vertical="center"/>
    </xf>
    <xf numFmtId="1" fontId="20" fillId="0" borderId="4" xfId="0" applyNumberFormat="1" applyFont="1" applyBorder="1" applyAlignment="1">
      <alignment horizontal="right" vertical="center"/>
    </xf>
    <xf numFmtId="166" fontId="15" fillId="0" borderId="0" xfId="0" applyNumberFormat="1" applyFont="1">
      <alignment vertical="center"/>
    </xf>
    <xf numFmtId="1" fontId="20" fillId="0" borderId="0" xfId="0" applyNumberFormat="1" applyFont="1">
      <alignment vertical="center"/>
    </xf>
    <xf numFmtId="166" fontId="20" fillId="0" borderId="0" xfId="0" applyNumberFormat="1" applyFont="1">
      <alignment vertical="center"/>
    </xf>
    <xf numFmtId="1" fontId="15" fillId="0" borderId="0" xfId="0" applyNumberFormat="1" applyFont="1">
      <alignment vertical="center"/>
    </xf>
    <xf numFmtId="1" fontId="20" fillId="0" borderId="4" xfId="0" applyNumberFormat="1" applyFont="1" applyBorder="1">
      <alignment vertical="center"/>
    </xf>
    <xf numFmtId="166" fontId="20" fillId="0" borderId="4" xfId="0" applyNumberFormat="1" applyFont="1" applyBorder="1">
      <alignment vertical="center"/>
    </xf>
    <xf numFmtId="169" fontId="15" fillId="0" borderId="0" xfId="0" applyNumberFormat="1" applyFont="1">
      <alignment vertical="center"/>
    </xf>
    <xf numFmtId="169" fontId="15" fillId="3" borderId="0" xfId="0" applyNumberFormat="1" applyFont="1" applyFill="1">
      <alignment vertical="center"/>
    </xf>
    <xf numFmtId="0" fontId="6" fillId="0" borderId="0" xfId="0" applyFont="1">
      <alignment vertical="center"/>
    </xf>
    <xf numFmtId="3" fontId="15" fillId="0" borderId="0" xfId="0" applyNumberFormat="1" applyFont="1">
      <alignment vertical="center"/>
    </xf>
    <xf numFmtId="3" fontId="20" fillId="0" borderId="0" xfId="0" applyNumberFormat="1" applyFont="1">
      <alignment vertical="center"/>
    </xf>
    <xf numFmtId="169" fontId="20" fillId="0" borderId="0" xfId="0" applyNumberFormat="1" applyFont="1">
      <alignment vertical="center"/>
    </xf>
    <xf numFmtId="3" fontId="20" fillId="0" borderId="4" xfId="0" applyNumberFormat="1" applyFont="1" applyBorder="1">
      <alignment vertical="center"/>
    </xf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69" fontId="20" fillId="3" borderId="0" xfId="0" applyNumberFormat="1" applyFont="1" applyFill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164" fontId="6" fillId="0" borderId="0" xfId="60" applyFont="1" applyFill="1" applyAlignment="1"/>
    <xf numFmtId="171" fontId="6" fillId="0" borderId="0" xfId="0" applyNumberFormat="1" applyFont="1" applyAlignment="1"/>
    <xf numFmtId="172" fontId="6" fillId="0" borderId="0" xfId="0" applyNumberFormat="1" applyFont="1" applyAlignment="1"/>
    <xf numFmtId="9" fontId="9" fillId="0" borderId="0" xfId="30" applyFont="1" applyBorder="1" applyAlignment="1">
      <alignment horizontal="center"/>
    </xf>
    <xf numFmtId="164" fontId="0" fillId="0" borderId="0" xfId="60" applyFont="1" applyFill="1" applyAlignment="1"/>
    <xf numFmtId="164" fontId="16" fillId="0" borderId="0" xfId="60" applyFont="1" applyFill="1" applyAlignment="1">
      <alignment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166" fontId="3" fillId="0" borderId="9" xfId="30" applyNumberFormat="1" applyFont="1" applyFill="1" applyBorder="1" applyAlignment="1" applyProtection="1">
      <alignment horizontal="center" vertical="center"/>
    </xf>
    <xf numFmtId="166" fontId="3" fillId="0" borderId="10" xfId="30" applyNumberFormat="1" applyFont="1" applyFill="1" applyBorder="1" applyAlignment="1" applyProtection="1">
      <alignment horizontal="center" vertical="center"/>
    </xf>
    <xf numFmtId="166" fontId="3" fillId="0" borderId="11" xfId="30" applyNumberFormat="1" applyFont="1" applyFill="1" applyBorder="1" applyAlignment="1" applyProtection="1">
      <alignment horizontal="center" vertical="center"/>
    </xf>
    <xf numFmtId="166" fontId="3" fillId="0" borderId="12" xfId="30" applyNumberFormat="1" applyFont="1" applyFill="1" applyBorder="1" applyAlignment="1" applyProtection="1">
      <alignment horizontal="center" vertical="center"/>
    </xf>
    <xf numFmtId="166" fontId="3" fillId="0" borderId="13" xfId="30" applyNumberFormat="1" applyFont="1" applyFill="1" applyBorder="1" applyAlignment="1" applyProtection="1">
      <alignment horizontal="center" vertical="center"/>
    </xf>
    <xf numFmtId="166" fontId="3" fillId="0" borderId="14" xfId="30" applyNumberFormat="1" applyFont="1" applyFill="1" applyBorder="1" applyAlignment="1" applyProtection="1">
      <alignment horizontal="center" vertical="center"/>
    </xf>
    <xf numFmtId="169" fontId="15" fillId="0" borderId="11" xfId="0" applyNumberFormat="1" applyFont="1" applyBorder="1" applyAlignment="1">
      <alignment horizontal="center" vertical="center"/>
    </xf>
    <xf numFmtId="169" fontId="15" fillId="0" borderId="12" xfId="0" applyNumberFormat="1" applyFont="1" applyBorder="1" applyAlignment="1">
      <alignment horizontal="center" vertical="center"/>
    </xf>
    <xf numFmtId="169" fontId="20" fillId="0" borderId="12" xfId="0" applyNumberFormat="1" applyFont="1" applyBorder="1" applyAlignment="1">
      <alignment horizontal="center" vertical="center"/>
    </xf>
    <xf numFmtId="169" fontId="20" fillId="0" borderId="14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169" fontId="20" fillId="0" borderId="11" xfId="0" applyNumberFormat="1" applyFont="1" applyBorder="1" applyAlignment="1">
      <alignment horizontal="center" vertical="center"/>
    </xf>
    <xf numFmtId="169" fontId="20" fillId="0" borderId="13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64" fontId="7" fillId="0" borderId="0" xfId="60" applyFont="1" applyFill="1" applyAlignment="1">
      <alignment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3" fontId="6" fillId="0" borderId="0" xfId="0" applyNumberFormat="1" applyFont="1" applyAlignment="1"/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3" fontId="3" fillId="0" borderId="0" xfId="9" applyNumberFormat="1" applyFont="1" applyAlignment="1">
      <alignment horizontal="center" vertical="center"/>
    </xf>
    <xf numFmtId="3" fontId="3" fillId="0" borderId="4" xfId="9" applyNumberFormat="1" applyFont="1" applyBorder="1" applyAlignment="1">
      <alignment horizontal="center" vertical="center"/>
    </xf>
    <xf numFmtId="171" fontId="0" fillId="0" borderId="0" xfId="60" applyNumberFormat="1" applyFont="1" applyFill="1" applyAlignment="1"/>
    <xf numFmtId="0" fontId="41" fillId="0" borderId="0" xfId="0" applyFont="1" applyAlignment="1"/>
    <xf numFmtId="165" fontId="42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165" fontId="43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165" fontId="42" fillId="0" borderId="0" xfId="0" applyNumberFormat="1" applyFont="1" applyAlignment="1">
      <alignment horizontal="center"/>
    </xf>
    <xf numFmtId="165" fontId="43" fillId="0" borderId="0" xfId="0" applyNumberFormat="1" applyFont="1" applyAlignment="1">
      <alignment horizontal="center" vertical="top"/>
    </xf>
    <xf numFmtId="168" fontId="44" fillId="0" borderId="6" xfId="30" applyNumberFormat="1" applyFont="1" applyFill="1" applyBorder="1" applyAlignment="1" applyProtection="1">
      <alignment horizontal="center" vertical="center"/>
    </xf>
    <xf numFmtId="168" fontId="44" fillId="0" borderId="0" xfId="30" applyNumberFormat="1" applyFont="1" applyFill="1" applyBorder="1" applyAlignment="1" applyProtection="1">
      <alignment horizontal="center" vertical="center"/>
    </xf>
    <xf numFmtId="168" fontId="44" fillId="0" borderId="4" xfId="30" applyNumberFormat="1" applyFont="1" applyFill="1" applyBorder="1" applyAlignment="1" applyProtection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164" fontId="47" fillId="0" borderId="0" xfId="60" applyFont="1" applyFill="1" applyAlignment="1">
      <alignment horizontal="center" vertical="center"/>
    </xf>
    <xf numFmtId="164" fontId="46" fillId="0" borderId="0" xfId="6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24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48" fillId="0" borderId="17" xfId="0" applyFont="1" applyBorder="1" applyAlignment="1">
      <alignment horizontal="center" vertical="center" wrapText="1"/>
    </xf>
    <xf numFmtId="3" fontId="2" fillId="0" borderId="17" xfId="17" applyNumberFormat="1" applyFont="1" applyBorder="1" applyAlignment="1"/>
    <xf numFmtId="3" fontId="2" fillId="0" borderId="17" xfId="60" applyNumberFormat="1" applyFont="1" applyFill="1" applyBorder="1" applyAlignment="1">
      <alignment horizontal="centerContinuous" vertical="center" wrapText="1"/>
    </xf>
    <xf numFmtId="3" fontId="10" fillId="0" borderId="17" xfId="17" applyNumberFormat="1" applyFont="1" applyBorder="1" applyAlignment="1">
      <alignment horizontal="right"/>
    </xf>
    <xf numFmtId="3" fontId="3" fillId="0" borderId="17" xfId="17" applyNumberFormat="1" applyFont="1" applyBorder="1" applyAlignment="1"/>
    <xf numFmtId="3" fontId="3" fillId="0" borderId="17" xfId="60" applyNumberFormat="1" applyFont="1" applyFill="1" applyBorder="1" applyAlignment="1">
      <alignment horizontal="centerContinuous" vertical="center" wrapText="1"/>
    </xf>
    <xf numFmtId="3" fontId="24" fillId="0" borderId="17" xfId="17" applyNumberFormat="1" applyFont="1" applyBorder="1" applyAlignment="1">
      <alignment horizontal="right"/>
    </xf>
    <xf numFmtId="173" fontId="2" fillId="0" borderId="17" xfId="60" applyNumberFormat="1" applyFont="1" applyFill="1" applyBorder="1" applyAlignment="1">
      <alignment horizontal="centerContinuous" vertical="center" wrapText="1"/>
    </xf>
    <xf numFmtId="173" fontId="2" fillId="0" borderId="17" xfId="60" applyNumberFormat="1" applyFont="1" applyFill="1" applyBorder="1" applyAlignment="1">
      <alignment horizontal="centerContinuous" vertical="center"/>
    </xf>
    <xf numFmtId="173" fontId="3" fillId="0" borderId="17" xfId="60" applyNumberFormat="1" applyFont="1" applyFill="1" applyBorder="1" applyAlignment="1">
      <alignment horizontal="centerContinuous" vertical="center" wrapText="1"/>
    </xf>
    <xf numFmtId="173" fontId="3" fillId="0" borderId="17" xfId="60" applyNumberFormat="1" applyFont="1" applyFill="1" applyBorder="1" applyAlignment="1">
      <alignment horizontal="centerContinuous" vertical="center"/>
    </xf>
    <xf numFmtId="173" fontId="2" fillId="0" borderId="17" xfId="60" applyNumberFormat="1" applyFont="1" applyFill="1" applyBorder="1" applyAlignment="1">
      <alignment horizontal="center" vertical="center" wrapText="1"/>
    </xf>
    <xf numFmtId="173" fontId="3" fillId="0" borderId="17" xfId="60" applyNumberFormat="1" applyFont="1" applyFill="1" applyBorder="1" applyAlignment="1">
      <alignment horizontal="center" vertical="center" wrapText="1"/>
    </xf>
    <xf numFmtId="3" fontId="2" fillId="0" borderId="17" xfId="63" applyNumberFormat="1" applyFont="1" applyFill="1" applyBorder="1" applyAlignment="1">
      <alignment horizontal="centerContinuous" vertical="center" wrapText="1"/>
    </xf>
    <xf numFmtId="3" fontId="3" fillId="0" borderId="17" xfId="63" applyNumberFormat="1" applyFont="1" applyFill="1" applyBorder="1" applyAlignment="1">
      <alignment horizontal="centerContinuous" vertical="center" wrapText="1"/>
    </xf>
    <xf numFmtId="0" fontId="2" fillId="0" borderId="0" xfId="0" applyFont="1" applyAlignment="1"/>
    <xf numFmtId="3" fontId="2" fillId="0" borderId="0" xfId="17" applyNumberFormat="1" applyFont="1" applyAlignment="1"/>
    <xf numFmtId="164" fontId="3" fillId="0" borderId="0" xfId="60" applyFont="1" applyFill="1" applyBorder="1" applyAlignment="1">
      <alignment horizontal="center" vertical="center"/>
    </xf>
    <xf numFmtId="164" fontId="3" fillId="0" borderId="3" xfId="6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46" fillId="0" borderId="0" xfId="30" applyNumberFormat="1" applyFont="1" applyFill="1" applyAlignment="1" applyProtection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72" fontId="0" fillId="0" borderId="0" xfId="0" applyNumberFormat="1" applyAlignment="1"/>
    <xf numFmtId="171" fontId="3" fillId="0" borderId="0" xfId="60" applyNumberFormat="1" applyFont="1" applyFill="1" applyAlignment="1" applyProtection="1">
      <alignment horizontal="center" vertical="center"/>
    </xf>
    <xf numFmtId="171" fontId="3" fillId="0" borderId="0" xfId="60" applyNumberFormat="1" applyFont="1" applyFill="1" applyAlignment="1">
      <alignment horizontal="center"/>
    </xf>
    <xf numFmtId="3" fontId="15" fillId="0" borderId="0" xfId="0" applyNumberFormat="1" applyFont="1" applyAlignment="1">
      <alignment horizontal="center"/>
    </xf>
    <xf numFmtId="3" fontId="2" fillId="0" borderId="19" xfId="0" applyNumberFormat="1" applyFont="1" applyBorder="1" applyAlignment="1">
      <alignment horizontal="center" vertical="center"/>
    </xf>
    <xf numFmtId="3" fontId="20" fillId="0" borderId="0" xfId="0" applyNumberFormat="1" applyFont="1" applyAlignment="1">
      <alignment horizontal="center"/>
    </xf>
    <xf numFmtId="3" fontId="20" fillId="0" borderId="4" xfId="0" applyNumberFormat="1" applyFont="1" applyBorder="1" applyAlignment="1">
      <alignment horizontal="center"/>
    </xf>
    <xf numFmtId="3" fontId="15" fillId="0" borderId="11" xfId="0" applyNumberFormat="1" applyFont="1" applyBorder="1" applyAlignment="1">
      <alignment horizontal="center"/>
    </xf>
    <xf numFmtId="3" fontId="20" fillId="0" borderId="11" xfId="0" applyNumberFormat="1" applyFont="1" applyBorder="1" applyAlignment="1">
      <alignment horizontal="center"/>
    </xf>
    <xf numFmtId="3" fontId="20" fillId="0" borderId="13" xfId="0" applyNumberFormat="1" applyFont="1" applyBorder="1" applyAlignment="1">
      <alignment horizontal="center"/>
    </xf>
    <xf numFmtId="3" fontId="49" fillId="0" borderId="0" xfId="0" applyNumberFormat="1" applyFont="1" applyAlignment="1"/>
    <xf numFmtId="164" fontId="44" fillId="0" borderId="0" xfId="60" applyFont="1" applyFill="1" applyAlignment="1">
      <alignment horizontal="center" vertical="center"/>
    </xf>
    <xf numFmtId="3" fontId="50" fillId="0" borderId="0" xfId="0" applyNumberFormat="1" applyFont="1" applyAlignment="1">
      <alignment horizontal="right" vertical="center" wrapText="1"/>
    </xf>
    <xf numFmtId="164" fontId="49" fillId="0" borderId="0" xfId="60" applyFont="1" applyAlignment="1"/>
    <xf numFmtId="3" fontId="51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51" fillId="0" borderId="4" xfId="0" applyNumberFormat="1" applyFont="1" applyBorder="1" applyAlignment="1">
      <alignment horizontal="center" vertical="center"/>
    </xf>
    <xf numFmtId="3" fontId="2" fillId="0" borderId="17" xfId="60" applyNumberFormat="1" applyFont="1" applyFill="1" applyBorder="1" applyAlignment="1">
      <alignment horizontal="center" vertical="center" wrapText="1"/>
    </xf>
    <xf numFmtId="3" fontId="3" fillId="0" borderId="17" xfId="60" applyNumberFormat="1" applyFont="1" applyFill="1" applyBorder="1" applyAlignment="1">
      <alignment horizontal="center" vertical="center" wrapText="1"/>
    </xf>
    <xf numFmtId="0" fontId="9" fillId="0" borderId="0" xfId="0" applyFont="1" applyAlignment="1"/>
    <xf numFmtId="164" fontId="3" fillId="0" borderId="0" xfId="60" applyFont="1" applyFill="1" applyAlignment="1" applyProtection="1">
      <alignment horizontal="center" vertical="center"/>
    </xf>
    <xf numFmtId="164" fontId="3" fillId="0" borderId="4" xfId="60" applyFont="1" applyFill="1" applyBorder="1" applyAlignment="1" applyProtection="1">
      <alignment horizontal="center" vertical="center"/>
    </xf>
    <xf numFmtId="171" fontId="2" fillId="0" borderId="0" xfId="60" applyNumberFormat="1" applyFont="1" applyFill="1" applyAlignment="1" applyProtection="1">
      <alignment horizontal="center" vertical="center"/>
    </xf>
    <xf numFmtId="171" fontId="3" fillId="0" borderId="4" xfId="60" applyNumberFormat="1" applyFont="1" applyFill="1" applyBorder="1" applyAlignment="1" applyProtection="1">
      <alignment horizontal="center" vertical="center"/>
    </xf>
    <xf numFmtId="171" fontId="2" fillId="0" borderId="4" xfId="60" applyNumberFormat="1" applyFont="1" applyFill="1" applyBorder="1" applyAlignment="1" applyProtection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171" fontId="20" fillId="0" borderId="4" xfId="60" applyNumberFormat="1" applyFont="1" applyFill="1" applyBorder="1" applyAlignment="1">
      <alignment horizontal="center"/>
    </xf>
    <xf numFmtId="171" fontId="20" fillId="0" borderId="16" xfId="60" applyNumberFormat="1" applyFont="1" applyFill="1" applyBorder="1" applyAlignment="1">
      <alignment horizontal="center"/>
    </xf>
    <xf numFmtId="171" fontId="20" fillId="0" borderId="20" xfId="60" applyNumberFormat="1" applyFont="1" applyFill="1" applyBorder="1" applyAlignment="1">
      <alignment horizontal="center"/>
    </xf>
    <xf numFmtId="171" fontId="15" fillId="0" borderId="20" xfId="60" applyNumberFormat="1" applyFont="1" applyFill="1" applyBorder="1" applyAlignment="1">
      <alignment horizontal="center"/>
    </xf>
    <xf numFmtId="171" fontId="20" fillId="0" borderId="0" xfId="60" applyNumberFormat="1" applyFont="1" applyFill="1" applyBorder="1" applyAlignment="1">
      <alignment horizontal="center"/>
    </xf>
    <xf numFmtId="171" fontId="15" fillId="0" borderId="0" xfId="60" applyNumberFormat="1" applyFont="1" applyFill="1" applyBorder="1" applyAlignment="1">
      <alignment horizontal="center"/>
    </xf>
    <xf numFmtId="165" fontId="39" fillId="0" borderId="0" xfId="0" applyNumberFormat="1" applyFont="1">
      <alignment vertical="center"/>
    </xf>
    <xf numFmtId="168" fontId="3" fillId="0" borderId="0" xfId="30" applyNumberFormat="1" applyFont="1" applyFill="1" applyAlignment="1">
      <alignment horizontal="center"/>
    </xf>
    <xf numFmtId="168" fontId="2" fillId="0" borderId="0" xfId="3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6" fillId="3" borderId="0" xfId="0" applyFont="1" applyFill="1" applyAlignment="1"/>
    <xf numFmtId="0" fontId="24" fillId="3" borderId="0" xfId="0" applyFont="1" applyFill="1" applyAlignment="1">
      <alignment horizontal="right" vertical="center"/>
    </xf>
    <xf numFmtId="171" fontId="6" fillId="0" borderId="0" xfId="60" applyNumberFormat="1" applyFont="1" applyAlignment="1"/>
    <xf numFmtId="0" fontId="10" fillId="0" borderId="18" xfId="0" applyFont="1" applyBorder="1" applyAlignment="1">
      <alignment horizontal="center" vertical="center"/>
    </xf>
    <xf numFmtId="164" fontId="6" fillId="0" borderId="0" xfId="60" applyFont="1" applyAlignment="1"/>
    <xf numFmtId="0" fontId="10" fillId="0" borderId="0" xfId="0" applyFont="1" applyAlignment="1">
      <alignment horizontal="left" vertical="top"/>
    </xf>
    <xf numFmtId="0" fontId="2" fillId="0" borderId="12" xfId="0" applyFont="1" applyBorder="1" applyAlignment="1">
      <alignment horizontal="center" vertical="center"/>
    </xf>
    <xf numFmtId="164" fontId="15" fillId="0" borderId="15" xfId="60" applyFont="1" applyFill="1" applyBorder="1" applyAlignment="1">
      <alignment horizontal="center" vertical="center"/>
    </xf>
    <xf numFmtId="164" fontId="15" fillId="0" borderId="20" xfId="60" applyFont="1" applyFill="1" applyBorder="1" applyAlignment="1">
      <alignment horizontal="center" vertical="center"/>
    </xf>
    <xf numFmtId="164" fontId="20" fillId="0" borderId="20" xfId="60" applyFont="1" applyFill="1" applyBorder="1" applyAlignment="1">
      <alignment horizontal="center" vertical="center"/>
    </xf>
    <xf numFmtId="9" fontId="20" fillId="0" borderId="20" xfId="30" applyFont="1" applyFill="1" applyBorder="1" applyAlignment="1">
      <alignment horizontal="center" vertical="center"/>
    </xf>
    <xf numFmtId="9" fontId="20" fillId="0" borderId="16" xfId="3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right" vertical="center"/>
    </xf>
    <xf numFmtId="0" fontId="13" fillId="0" borderId="20" xfId="0" applyFont="1" applyBorder="1" applyAlignment="1">
      <alignment horizontal="right" vertical="center"/>
    </xf>
    <xf numFmtId="0" fontId="13" fillId="0" borderId="16" xfId="0" applyFont="1" applyBorder="1" applyAlignment="1">
      <alignment horizontal="right" vertical="center"/>
    </xf>
    <xf numFmtId="3" fontId="0" fillId="0" borderId="0" xfId="0" applyNumberFormat="1" applyAlignment="1"/>
    <xf numFmtId="3" fontId="2" fillId="0" borderId="21" xfId="18" applyNumberFormat="1" applyFont="1" applyBorder="1" applyAlignment="1"/>
    <xf numFmtId="3" fontId="3" fillId="0" borderId="21" xfId="18" applyNumberFormat="1" applyFont="1" applyBorder="1" applyAlignment="1"/>
    <xf numFmtId="3" fontId="3" fillId="0" borderId="22" xfId="18" applyNumberFormat="1" applyFont="1" applyBorder="1" applyAlignment="1"/>
    <xf numFmtId="164" fontId="3" fillId="3" borderId="0" xfId="60" applyFont="1" applyFill="1" applyAlignment="1">
      <alignment horizontal="center" vertical="center"/>
    </xf>
    <xf numFmtId="171" fontId="3" fillId="0" borderId="0" xfId="0" applyNumberFormat="1" applyFont="1">
      <alignment vertical="center"/>
    </xf>
    <xf numFmtId="0" fontId="52" fillId="0" borderId="17" xfId="0" applyFont="1" applyBorder="1" applyAlignment="1">
      <alignment horizontal="center" vertical="center" wrapText="1"/>
    </xf>
    <xf numFmtId="169" fontId="15" fillId="0" borderId="1" xfId="0" applyNumberFormat="1" applyFont="1" applyBorder="1" applyAlignment="1">
      <alignment horizontal="center" vertical="center"/>
    </xf>
    <xf numFmtId="169" fontId="15" fillId="0" borderId="26" xfId="0" applyNumberFormat="1" applyFont="1" applyBorder="1" applyAlignment="1">
      <alignment horizontal="center" vertical="center"/>
    </xf>
    <xf numFmtId="169" fontId="15" fillId="0" borderId="27" xfId="0" applyNumberFormat="1" applyFont="1" applyBorder="1" applyAlignment="1">
      <alignment horizontal="center" vertical="center"/>
    </xf>
    <xf numFmtId="3" fontId="3" fillId="0" borderId="0" xfId="18" applyNumberFormat="1" applyFont="1" applyAlignment="1"/>
    <xf numFmtId="3" fontId="3" fillId="0" borderId="0" xfId="60" applyNumberFormat="1" applyFont="1" applyFill="1" applyBorder="1" applyAlignment="1">
      <alignment horizontal="center" vertical="center" wrapText="1"/>
    </xf>
    <xf numFmtId="3" fontId="24" fillId="0" borderId="0" xfId="17" applyNumberFormat="1" applyFont="1" applyAlignment="1">
      <alignment horizontal="right"/>
    </xf>
    <xf numFmtId="0" fontId="2" fillId="3" borderId="0" xfId="0" applyFont="1" applyFill="1" applyAlignment="1">
      <alignment horizontal="center" vertical="center"/>
    </xf>
    <xf numFmtId="166" fontId="3" fillId="0" borderId="28" xfId="30" applyNumberFormat="1" applyFont="1" applyFill="1" applyBorder="1" applyAlignment="1" applyProtection="1">
      <alignment horizontal="center" vertical="center"/>
    </xf>
    <xf numFmtId="169" fontId="3" fillId="0" borderId="20" xfId="30" applyNumberFormat="1" applyFont="1" applyFill="1" applyBorder="1" applyAlignment="1" applyProtection="1">
      <alignment horizontal="center" vertical="center"/>
    </xf>
    <xf numFmtId="168" fontId="3" fillId="0" borderId="16" xfId="30" applyNumberFormat="1" applyFont="1" applyFill="1" applyBorder="1" applyAlignment="1" applyProtection="1">
      <alignment horizontal="center" vertical="center"/>
    </xf>
    <xf numFmtId="164" fontId="20" fillId="0" borderId="0" xfId="60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0" xfId="60" applyNumberFormat="1" applyFont="1" applyFill="1" applyBorder="1" applyAlignment="1">
      <alignment horizontal="center" vertical="center"/>
    </xf>
    <xf numFmtId="2" fontId="3" fillId="0" borderId="3" xfId="60" applyNumberFormat="1" applyFont="1" applyFill="1" applyBorder="1" applyAlignment="1">
      <alignment horizontal="center" vertical="center"/>
    </xf>
    <xf numFmtId="166" fontId="3" fillId="0" borderId="0" xfId="60" applyNumberFormat="1" applyFont="1" applyFill="1" applyBorder="1" applyAlignment="1">
      <alignment horizontal="center" vertical="center"/>
    </xf>
    <xf numFmtId="166" fontId="3" fillId="0" borderId="3" xfId="60" applyNumberFormat="1" applyFont="1" applyFill="1" applyBorder="1" applyAlignment="1">
      <alignment horizontal="center" vertical="center"/>
    </xf>
    <xf numFmtId="168" fontId="48" fillId="0" borderId="0" xfId="30" applyNumberFormat="1" applyFont="1" applyFill="1" applyAlignment="1" applyProtection="1">
      <alignment horizontal="center" vertical="center"/>
    </xf>
    <xf numFmtId="168" fontId="51" fillId="0" borderId="0" xfId="30" applyNumberFormat="1" applyFont="1" applyFill="1" applyAlignment="1">
      <alignment horizontal="center"/>
    </xf>
    <xf numFmtId="168" fontId="48" fillId="0" borderId="0" xfId="30" applyNumberFormat="1" applyFont="1" applyFill="1" applyAlignment="1">
      <alignment horizontal="center" vertical="center"/>
    </xf>
    <xf numFmtId="168" fontId="51" fillId="0" borderId="4" xfId="30" applyNumberFormat="1" applyFont="1" applyFill="1" applyBorder="1" applyAlignment="1" applyProtection="1">
      <alignment horizontal="center" vertical="center"/>
    </xf>
    <xf numFmtId="166" fontId="51" fillId="0" borderId="5" xfId="0" applyNumberFormat="1" applyFont="1" applyBorder="1" applyAlignment="1">
      <alignment horizontal="center" vertical="center"/>
    </xf>
    <xf numFmtId="166" fontId="51" fillId="0" borderId="0" xfId="0" applyNumberFormat="1" applyFont="1" applyAlignment="1">
      <alignment horizontal="center" vertical="center"/>
    </xf>
    <xf numFmtId="166" fontId="51" fillId="0" borderId="4" xfId="0" applyNumberFormat="1" applyFont="1" applyBorder="1" applyAlignment="1">
      <alignment horizontal="center" vertical="center"/>
    </xf>
    <xf numFmtId="165" fontId="48" fillId="0" borderId="0" xfId="0" applyNumberFormat="1" applyFont="1">
      <alignment vertical="center"/>
    </xf>
    <xf numFmtId="3" fontId="48" fillId="0" borderId="0" xfId="26" applyNumberFormat="1" applyFont="1" applyAlignment="1">
      <alignment horizontal="center" vertical="center"/>
    </xf>
    <xf numFmtId="3" fontId="51" fillId="0" borderId="0" xfId="17" applyNumberFormat="1" applyFont="1" applyAlignment="1">
      <alignment horizontal="center" vertical="center"/>
    </xf>
    <xf numFmtId="3" fontId="51" fillId="0" borderId="0" xfId="19" applyNumberFormat="1" applyFont="1" applyAlignment="1">
      <alignment horizontal="center" vertical="center"/>
    </xf>
    <xf numFmtId="3" fontId="51" fillId="0" borderId="4" xfId="0" applyNumberFormat="1" applyFont="1" applyBorder="1" applyAlignment="1">
      <alignment horizontal="center"/>
    </xf>
    <xf numFmtId="3" fontId="51" fillId="0" borderId="4" xfId="26" applyNumberFormat="1" applyFont="1" applyBorder="1" applyAlignment="1">
      <alignment horizontal="center" vertical="center"/>
    </xf>
    <xf numFmtId="3" fontId="51" fillId="0" borderId="4" xfId="17" applyNumberFormat="1" applyFont="1" applyBorder="1" applyAlignment="1">
      <alignment horizontal="center" vertical="center"/>
    </xf>
    <xf numFmtId="3" fontId="48" fillId="0" borderId="11" xfId="0" applyNumberFormat="1" applyFont="1" applyBorder="1" applyAlignment="1">
      <alignment horizontal="center" vertical="center"/>
    </xf>
    <xf numFmtId="3" fontId="48" fillId="0" borderId="20" xfId="0" applyNumberFormat="1" applyFont="1" applyBorder="1" applyAlignment="1">
      <alignment horizontal="center" vertical="center"/>
    </xf>
    <xf numFmtId="3" fontId="48" fillId="0" borderId="23" xfId="0" applyNumberFormat="1" applyFont="1" applyBorder="1" applyAlignment="1">
      <alignment horizontal="center" vertical="center"/>
    </xf>
    <xf numFmtId="3" fontId="51" fillId="0" borderId="11" xfId="0" applyNumberFormat="1" applyFont="1" applyBorder="1" applyAlignment="1">
      <alignment horizontal="center" vertical="center"/>
    </xf>
    <xf numFmtId="3" fontId="51" fillId="0" borderId="20" xfId="0" applyNumberFormat="1" applyFont="1" applyBorder="1" applyAlignment="1">
      <alignment horizontal="center" vertical="center"/>
    </xf>
    <xf numFmtId="3" fontId="51" fillId="3" borderId="11" xfId="0" applyNumberFormat="1" applyFont="1" applyFill="1" applyBorder="1" applyAlignment="1">
      <alignment horizontal="center" vertical="center"/>
    </xf>
    <xf numFmtId="3" fontId="51" fillId="3" borderId="0" xfId="0" applyNumberFormat="1" applyFont="1" applyFill="1" applyAlignment="1">
      <alignment horizontal="center" vertical="center"/>
    </xf>
    <xf numFmtId="3" fontId="51" fillId="0" borderId="13" xfId="0" applyNumberFormat="1" applyFont="1" applyBorder="1" applyAlignment="1">
      <alignment horizontal="center" vertical="center"/>
    </xf>
    <xf numFmtId="3" fontId="51" fillId="0" borderId="16" xfId="0" applyNumberFormat="1" applyFont="1" applyBorder="1" applyAlignment="1">
      <alignment horizontal="center" vertical="center"/>
    </xf>
    <xf numFmtId="166" fontId="51" fillId="0" borderId="5" xfId="30" applyNumberFormat="1" applyFont="1" applyFill="1" applyBorder="1" applyAlignment="1" applyProtection="1">
      <alignment horizontal="center" vertical="center"/>
    </xf>
    <xf numFmtId="169" fontId="51" fillId="0" borderId="0" xfId="30" applyNumberFormat="1" applyFont="1" applyFill="1" applyBorder="1" applyAlignment="1" applyProtection="1">
      <alignment horizontal="center" vertical="center"/>
    </xf>
    <xf numFmtId="169" fontId="51" fillId="0" borderId="3" xfId="30" applyNumberFormat="1" applyFont="1" applyFill="1" applyBorder="1" applyAlignment="1" applyProtection="1">
      <alignment horizontal="center" vertical="center"/>
    </xf>
    <xf numFmtId="1" fontId="53" fillId="0" borderId="0" xfId="0" applyNumberFormat="1" applyFont="1" applyAlignment="1">
      <alignment horizontal="center"/>
    </xf>
    <xf numFmtId="166" fontId="53" fillId="0" borderId="0" xfId="0" applyNumberFormat="1" applyFont="1" applyAlignment="1">
      <alignment horizontal="center"/>
    </xf>
    <xf numFmtId="1" fontId="53" fillId="0" borderId="3" xfId="0" applyNumberFormat="1" applyFont="1" applyBorder="1" applyAlignment="1">
      <alignment horizontal="center"/>
    </xf>
    <xf numFmtId="169" fontId="54" fillId="0" borderId="11" xfId="0" applyNumberFormat="1" applyFont="1" applyBorder="1" applyAlignment="1">
      <alignment horizontal="center" vertical="center"/>
    </xf>
    <xf numFmtId="169" fontId="54" fillId="0" borderId="19" xfId="0" applyNumberFormat="1" applyFont="1" applyBorder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169" fontId="54" fillId="0" borderId="24" xfId="0" applyNumberFormat="1" applyFont="1" applyBorder="1" applyAlignment="1">
      <alignment horizontal="center" vertical="center"/>
    </xf>
    <xf numFmtId="169" fontId="54" fillId="0" borderId="12" xfId="0" applyNumberFormat="1" applyFont="1" applyBorder="1" applyAlignment="1">
      <alignment horizontal="center" vertical="center"/>
    </xf>
    <xf numFmtId="169" fontId="53" fillId="0" borderId="11" xfId="0" applyNumberFormat="1" applyFont="1" applyBorder="1" applyAlignment="1">
      <alignment horizontal="center" vertical="center"/>
    </xf>
    <xf numFmtId="169" fontId="53" fillId="0" borderId="0" xfId="0" applyNumberFormat="1" applyFont="1" applyAlignment="1">
      <alignment horizontal="center" vertical="center"/>
    </xf>
    <xf numFmtId="169" fontId="53" fillId="0" borderId="12" xfId="0" applyNumberFormat="1" applyFont="1" applyBorder="1" applyAlignment="1">
      <alignment horizontal="center" vertical="center"/>
    </xf>
    <xf numFmtId="169" fontId="53" fillId="0" borderId="13" xfId="0" applyNumberFormat="1" applyFont="1" applyBorder="1" applyAlignment="1">
      <alignment horizontal="center" vertical="center"/>
    </xf>
    <xf numFmtId="169" fontId="53" fillId="0" borderId="4" xfId="0" applyNumberFormat="1" applyFont="1" applyBorder="1" applyAlignment="1">
      <alignment horizontal="center" vertical="center"/>
    </xf>
    <xf numFmtId="169" fontId="53" fillId="0" borderId="14" xfId="0" applyNumberFormat="1" applyFont="1" applyBorder="1" applyAlignment="1">
      <alignment horizontal="center" vertical="center"/>
    </xf>
    <xf numFmtId="166" fontId="51" fillId="0" borderId="9" xfId="30" applyNumberFormat="1" applyFont="1" applyFill="1" applyBorder="1" applyAlignment="1" applyProtection="1">
      <alignment horizontal="center" vertical="center"/>
    </xf>
    <xf numFmtId="166" fontId="51" fillId="0" borderId="6" xfId="30" applyNumberFormat="1" applyFont="1" applyFill="1" applyBorder="1" applyAlignment="1" applyProtection="1">
      <alignment horizontal="center" vertical="center"/>
    </xf>
    <xf numFmtId="166" fontId="51" fillId="0" borderId="10" xfId="30" applyNumberFormat="1" applyFont="1" applyFill="1" applyBorder="1" applyAlignment="1" applyProtection="1">
      <alignment horizontal="center" vertical="center"/>
    </xf>
    <xf numFmtId="166" fontId="51" fillId="0" borderId="11" xfId="30" applyNumberFormat="1" applyFont="1" applyFill="1" applyBorder="1" applyAlignment="1" applyProtection="1">
      <alignment horizontal="center" vertical="center"/>
    </xf>
    <xf numFmtId="166" fontId="51" fillId="0" borderId="0" xfId="30" applyNumberFormat="1" applyFont="1" applyFill="1" applyBorder="1" applyAlignment="1" applyProtection="1">
      <alignment horizontal="center" vertical="center"/>
    </xf>
    <xf numFmtId="166" fontId="51" fillId="0" borderId="12" xfId="30" applyNumberFormat="1" applyFont="1" applyFill="1" applyBorder="1" applyAlignment="1" applyProtection="1">
      <alignment horizontal="center" vertical="center"/>
    </xf>
    <xf numFmtId="166" fontId="51" fillId="0" borderId="13" xfId="30" applyNumberFormat="1" applyFont="1" applyFill="1" applyBorder="1" applyAlignment="1" applyProtection="1">
      <alignment horizontal="center" vertical="center"/>
    </xf>
    <xf numFmtId="166" fontId="51" fillId="0" borderId="4" xfId="30" applyNumberFormat="1" applyFont="1" applyFill="1" applyBorder="1" applyAlignment="1" applyProtection="1">
      <alignment horizontal="center" vertical="center"/>
    </xf>
    <xf numFmtId="166" fontId="51" fillId="0" borderId="14" xfId="30" applyNumberFormat="1" applyFont="1" applyFill="1" applyBorder="1" applyAlignment="1" applyProtection="1">
      <alignment horizontal="center" vertical="center"/>
    </xf>
    <xf numFmtId="169" fontId="54" fillId="0" borderId="25" xfId="0" applyNumberFormat="1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56" fillId="0" borderId="0" xfId="0" applyFont="1" applyAlignment="1">
      <alignment horizontal="right" vertical="center"/>
    </xf>
    <xf numFmtId="0" fontId="56" fillId="0" borderId="4" xfId="0" applyFont="1" applyBorder="1" applyAlignment="1">
      <alignment horizontal="right" vertical="center"/>
    </xf>
    <xf numFmtId="0" fontId="56" fillId="0" borderId="6" xfId="0" applyFont="1" applyBorder="1" applyAlignment="1">
      <alignment horizontal="right" vertical="center"/>
    </xf>
    <xf numFmtId="0" fontId="48" fillId="0" borderId="4" xfId="0" applyFont="1" applyBorder="1" applyAlignment="1">
      <alignment horizontal="center" vertical="center" wrapText="1"/>
    </xf>
    <xf numFmtId="169" fontId="54" fillId="0" borderId="1" xfId="0" applyNumberFormat="1" applyFont="1" applyBorder="1" applyAlignment="1">
      <alignment horizontal="center" vertical="center"/>
    </xf>
    <xf numFmtId="169" fontId="54" fillId="0" borderId="26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right" vertical="center"/>
    </xf>
    <xf numFmtId="169" fontId="58" fillId="0" borderId="20" xfId="30" applyNumberFormat="1" applyFont="1" applyFill="1" applyBorder="1" applyAlignment="1" applyProtection="1">
      <alignment horizontal="right" vertical="center"/>
    </xf>
    <xf numFmtId="168" fontId="58" fillId="0" borderId="16" xfId="30" applyNumberFormat="1" applyFont="1" applyFill="1" applyBorder="1" applyAlignment="1" applyProtection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right" vertical="center"/>
    </xf>
    <xf numFmtId="0" fontId="18" fillId="0" borderId="4" xfId="0" applyFont="1" applyBorder="1" applyAlignment="1">
      <alignment horizontal="right" vertical="center"/>
    </xf>
    <xf numFmtId="0" fontId="15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right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3" xfId="0" applyFont="1" applyBorder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165" fontId="12" fillId="0" borderId="1" xfId="0" applyNumberFormat="1" applyFont="1" applyBorder="1" applyAlignment="1">
      <alignment horizontal="right" vertical="center" wrapText="1"/>
    </xf>
    <xf numFmtId="165" fontId="12" fillId="0" borderId="0" xfId="0" applyNumberFormat="1" applyFont="1" applyAlignment="1">
      <alignment horizontal="right"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11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165" fontId="2" fillId="0" borderId="15" xfId="0" applyNumberFormat="1" applyFont="1" applyBorder="1" applyAlignment="1">
      <alignment horizontal="left" vertical="center"/>
    </xf>
    <xf numFmtId="165" fontId="2" fillId="0" borderId="20" xfId="0" applyNumberFormat="1" applyFont="1" applyBorder="1" applyAlignment="1">
      <alignment horizontal="left" vertical="center"/>
    </xf>
    <xf numFmtId="165" fontId="2" fillId="0" borderId="16" xfId="0" applyNumberFormat="1" applyFont="1" applyBorder="1" applyAlignment="1">
      <alignment horizontal="left" vertical="center"/>
    </xf>
    <xf numFmtId="165" fontId="12" fillId="0" borderId="15" xfId="0" applyNumberFormat="1" applyFont="1" applyBorder="1" applyAlignment="1">
      <alignment horizontal="right" vertical="center"/>
    </xf>
    <xf numFmtId="165" fontId="12" fillId="0" borderId="20" xfId="0" applyNumberFormat="1" applyFont="1" applyBorder="1" applyAlignment="1">
      <alignment horizontal="right" vertical="center"/>
    </xf>
    <xf numFmtId="165" fontId="12" fillId="0" borderId="16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6" fontId="12" fillId="0" borderId="11" xfId="0" applyNumberFormat="1" applyFont="1" applyBorder="1" applyAlignment="1">
      <alignment horizontal="center" vertical="top"/>
    </xf>
    <xf numFmtId="166" fontId="12" fillId="0" borderId="0" xfId="0" applyNumberFormat="1" applyFont="1" applyAlignment="1">
      <alignment horizontal="center" vertical="top"/>
    </xf>
    <xf numFmtId="166" fontId="12" fillId="0" borderId="12" xfId="0" applyNumberFormat="1" applyFont="1" applyBorder="1" applyAlignment="1">
      <alignment horizontal="center" vertical="top"/>
    </xf>
    <xf numFmtId="14" fontId="2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1" fontId="2" fillId="0" borderId="11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166" fontId="2" fillId="0" borderId="27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26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 vertical="top" wrapText="1"/>
    </xf>
    <xf numFmtId="166" fontId="3" fillId="0" borderId="13" xfId="30" applyNumberFormat="1" applyFont="1" applyFill="1" applyBorder="1" applyAlignment="1" applyProtection="1">
      <alignment horizontal="center" vertical="center"/>
    </xf>
    <xf numFmtId="166" fontId="3" fillId="0" borderId="4" xfId="30" applyNumberFormat="1" applyFont="1" applyFill="1" applyBorder="1" applyAlignment="1" applyProtection="1">
      <alignment horizontal="center" vertical="center"/>
    </xf>
    <xf numFmtId="166" fontId="3" fillId="0" borderId="14" xfId="30" applyNumberFormat="1" applyFont="1" applyFill="1" applyBorder="1" applyAlignment="1" applyProtection="1">
      <alignment horizontal="center" vertical="center"/>
    </xf>
    <xf numFmtId="169" fontId="3" fillId="0" borderId="11" xfId="30" applyNumberFormat="1" applyFont="1" applyFill="1" applyBorder="1" applyAlignment="1" applyProtection="1">
      <alignment horizontal="center" vertical="center"/>
    </xf>
    <xf numFmtId="169" fontId="3" fillId="0" borderId="0" xfId="30" applyNumberFormat="1" applyFont="1" applyFill="1" applyBorder="1" applyAlignment="1" applyProtection="1">
      <alignment horizontal="center" vertical="center"/>
    </xf>
    <xf numFmtId="169" fontId="3" fillId="0" borderId="12" xfId="30" applyNumberFormat="1" applyFont="1" applyFill="1" applyBorder="1" applyAlignment="1" applyProtection="1">
      <alignment horizontal="center" vertical="center"/>
    </xf>
    <xf numFmtId="166" fontId="3" fillId="0" borderId="9" xfId="30" applyNumberFormat="1" applyFont="1" applyFill="1" applyBorder="1" applyAlignment="1" applyProtection="1">
      <alignment horizontal="center" vertical="center"/>
    </xf>
    <xf numFmtId="166" fontId="3" fillId="0" borderId="6" xfId="30" applyNumberFormat="1" applyFont="1" applyFill="1" applyBorder="1" applyAlignment="1" applyProtection="1">
      <alignment horizontal="center" vertical="center"/>
    </xf>
    <xf numFmtId="166" fontId="3" fillId="0" borderId="10" xfId="30" applyNumberFormat="1" applyFont="1" applyFill="1" applyBorder="1" applyAlignment="1" applyProtection="1">
      <alignment horizontal="center" vertical="center"/>
    </xf>
    <xf numFmtId="169" fontId="3" fillId="0" borderId="27" xfId="30" applyNumberFormat="1" applyFont="1" applyFill="1" applyBorder="1" applyAlignment="1" applyProtection="1">
      <alignment horizontal="center" vertical="center"/>
    </xf>
    <xf numFmtId="169" fontId="3" fillId="0" borderId="1" xfId="30" applyNumberFormat="1" applyFont="1" applyFill="1" applyBorder="1" applyAlignment="1" applyProtection="1">
      <alignment horizontal="center" vertical="center"/>
    </xf>
    <xf numFmtId="169" fontId="3" fillId="0" borderId="26" xfId="30" applyNumberFormat="1" applyFont="1" applyFill="1" applyBorder="1" applyAlignment="1" applyProtection="1">
      <alignment horizontal="center" vertical="center"/>
    </xf>
  </cellXfs>
  <cellStyles count="74">
    <cellStyle name="Estilo 1" xfId="1" xr:uid="{00000000-0005-0000-0000-000000000000}"/>
    <cellStyle name="Hiperlink" xfId="2" builtinId="8"/>
    <cellStyle name="Normal" xfId="0" builtinId="0"/>
    <cellStyle name="Normal 19" xfId="3" xr:uid="{00000000-0005-0000-0000-000003000000}"/>
    <cellStyle name="Normal 2 2" xfId="4" xr:uid="{00000000-0005-0000-0000-000004000000}"/>
    <cellStyle name="Normal 2 2 2" xfId="5" xr:uid="{00000000-0005-0000-0000-000005000000}"/>
    <cellStyle name="Normal 2 3" xfId="6" xr:uid="{00000000-0005-0000-0000-000006000000}"/>
    <cellStyle name="Normal 2 3 2" xfId="7" xr:uid="{00000000-0005-0000-0000-000007000000}"/>
    <cellStyle name="Normal 2 3 3" xfId="8" xr:uid="{00000000-0005-0000-0000-000008000000}"/>
    <cellStyle name="Normal 2 4" xfId="9" xr:uid="{00000000-0005-0000-0000-000009000000}"/>
    <cellStyle name="Normal 20" xfId="10" xr:uid="{00000000-0005-0000-0000-00000A000000}"/>
    <cellStyle name="Normal 22" xfId="11" xr:uid="{00000000-0005-0000-0000-00000B000000}"/>
    <cellStyle name="Normal 23" xfId="12" xr:uid="{00000000-0005-0000-0000-00000C000000}"/>
    <cellStyle name="Normal 28" xfId="13" xr:uid="{00000000-0005-0000-0000-00000D000000}"/>
    <cellStyle name="Normal 3" xfId="14" xr:uid="{00000000-0005-0000-0000-00000E000000}"/>
    <cellStyle name="Normal 32" xfId="15" xr:uid="{00000000-0005-0000-0000-00000F000000}"/>
    <cellStyle name="Normal 39" xfId="16" xr:uid="{00000000-0005-0000-0000-000010000000}"/>
    <cellStyle name="Normal 4" xfId="17" xr:uid="{00000000-0005-0000-0000-000011000000}"/>
    <cellStyle name="Normal 4 10" xfId="18" xr:uid="{00000000-0005-0000-0000-000012000000}"/>
    <cellStyle name="Normal 4 2" xfId="19" xr:uid="{00000000-0005-0000-0000-000013000000}"/>
    <cellStyle name="Normal 43" xfId="20" xr:uid="{00000000-0005-0000-0000-000014000000}"/>
    <cellStyle name="Normal 5" xfId="21" xr:uid="{00000000-0005-0000-0000-000015000000}"/>
    <cellStyle name="Normal 50" xfId="22" xr:uid="{00000000-0005-0000-0000-000016000000}"/>
    <cellStyle name="Normal 6" xfId="23" xr:uid="{00000000-0005-0000-0000-000017000000}"/>
    <cellStyle name="Normal 6 2" xfId="24" xr:uid="{00000000-0005-0000-0000-000018000000}"/>
    <cellStyle name="Normal 7" xfId="25" xr:uid="{00000000-0005-0000-0000-000019000000}"/>
    <cellStyle name="Normal 8" xfId="26" xr:uid="{00000000-0005-0000-0000-00001A000000}"/>
    <cellStyle name="Normal 8 2" xfId="27" xr:uid="{00000000-0005-0000-0000-00001B000000}"/>
    <cellStyle name="Normal 9" xfId="28" xr:uid="{00000000-0005-0000-0000-00001C000000}"/>
    <cellStyle name="Normal 9 2" xfId="29" xr:uid="{00000000-0005-0000-0000-00001D000000}"/>
    <cellStyle name="Porcentagem" xfId="30" builtinId="5"/>
    <cellStyle name="Porcentagem 10" xfId="31" xr:uid="{00000000-0005-0000-0000-00001F000000}"/>
    <cellStyle name="Porcentagem 10 2" xfId="32" xr:uid="{00000000-0005-0000-0000-000020000000}"/>
    <cellStyle name="Porcentagem 2" xfId="33" xr:uid="{00000000-0005-0000-0000-000021000000}"/>
    <cellStyle name="Porcentagem 3" xfId="34" xr:uid="{00000000-0005-0000-0000-000022000000}"/>
    <cellStyle name="Porcentagem 4" xfId="35" xr:uid="{00000000-0005-0000-0000-000023000000}"/>
    <cellStyle name="Porcentagem 5" xfId="36" xr:uid="{00000000-0005-0000-0000-000024000000}"/>
    <cellStyle name="Porcentagem 5 2" xfId="37" xr:uid="{00000000-0005-0000-0000-000025000000}"/>
    <cellStyle name="Porcentagem 6" xfId="38" xr:uid="{00000000-0005-0000-0000-000026000000}"/>
    <cellStyle name="Porcentagem 6 2" xfId="39" xr:uid="{00000000-0005-0000-0000-000027000000}"/>
    <cellStyle name="Porcentagem 7" xfId="40" xr:uid="{00000000-0005-0000-0000-000028000000}"/>
    <cellStyle name="Porcentagem 8" xfId="41" xr:uid="{00000000-0005-0000-0000-000029000000}"/>
    <cellStyle name="Porcentagem 9" xfId="42" xr:uid="{00000000-0005-0000-0000-00002A000000}"/>
    <cellStyle name="Porcentagem 9 2" xfId="43" xr:uid="{00000000-0005-0000-0000-00002B000000}"/>
    <cellStyle name="Separador de milhares 2" xfId="44" xr:uid="{00000000-0005-0000-0000-00002C000000}"/>
    <cellStyle name="Separador de milhares 2 2" xfId="45" xr:uid="{00000000-0005-0000-0000-00002D000000}"/>
    <cellStyle name="Separador de milhares 2 2 2" xfId="46" xr:uid="{00000000-0005-0000-0000-00002E000000}"/>
    <cellStyle name="Separador de milhares 2 3" xfId="47" xr:uid="{00000000-0005-0000-0000-00002F000000}"/>
    <cellStyle name="Separador de milhares 2 3 2" xfId="48" xr:uid="{00000000-0005-0000-0000-000030000000}"/>
    <cellStyle name="Separador de milhares 2 3 2 2" xfId="49" xr:uid="{00000000-0005-0000-0000-000031000000}"/>
    <cellStyle name="Separador de milhares 2 3 3" xfId="50" xr:uid="{00000000-0005-0000-0000-000032000000}"/>
    <cellStyle name="Separador de milhares 2 4" xfId="51" xr:uid="{00000000-0005-0000-0000-000033000000}"/>
    <cellStyle name="Separador de milhares 3" xfId="52" xr:uid="{00000000-0005-0000-0000-000034000000}"/>
    <cellStyle name="Separador de milhares 3 2" xfId="53" xr:uid="{00000000-0005-0000-0000-000035000000}"/>
    <cellStyle name="Separador de milhares 4" xfId="54" xr:uid="{00000000-0005-0000-0000-000036000000}"/>
    <cellStyle name="Separador de milhares 4 2" xfId="55" xr:uid="{00000000-0005-0000-0000-000037000000}"/>
    <cellStyle name="Separador de milhares 4 2 2" xfId="56" xr:uid="{00000000-0005-0000-0000-000038000000}"/>
    <cellStyle name="Separador de milhares 4 3" xfId="57" xr:uid="{00000000-0005-0000-0000-000039000000}"/>
    <cellStyle name="Separador de milhares 5" xfId="58" xr:uid="{00000000-0005-0000-0000-00003A000000}"/>
    <cellStyle name="Separador de milhares 5 2" xfId="59" xr:uid="{00000000-0005-0000-0000-00003B000000}"/>
    <cellStyle name="Vírgula" xfId="60" builtinId="3"/>
    <cellStyle name="Vírgula 2" xfId="61" xr:uid="{00000000-0005-0000-0000-00003D000000}"/>
    <cellStyle name="Vírgula 2 2" xfId="62" xr:uid="{00000000-0005-0000-0000-00003E000000}"/>
    <cellStyle name="Vírgula 2 2 2" xfId="63" xr:uid="{00000000-0005-0000-0000-00003F000000}"/>
    <cellStyle name="Vírgula 2 2 2 2" xfId="64" xr:uid="{00000000-0005-0000-0000-000040000000}"/>
    <cellStyle name="Vírgula 3" xfId="65" xr:uid="{00000000-0005-0000-0000-000041000000}"/>
    <cellStyle name="Vírgula 3 2" xfId="66" xr:uid="{00000000-0005-0000-0000-000042000000}"/>
    <cellStyle name="Vírgula 4" xfId="67" xr:uid="{00000000-0005-0000-0000-000043000000}"/>
    <cellStyle name="Vírgula 4 2" xfId="68" xr:uid="{00000000-0005-0000-0000-000044000000}"/>
    <cellStyle name="Vírgula 5" xfId="69" xr:uid="{00000000-0005-0000-0000-000045000000}"/>
    <cellStyle name="Vírgula 5 2" xfId="70" xr:uid="{00000000-0005-0000-0000-000046000000}"/>
    <cellStyle name="Vírgula 6" xfId="71" xr:uid="{00000000-0005-0000-0000-000047000000}"/>
    <cellStyle name="Vírgula 6 2" xfId="72" xr:uid="{00000000-0005-0000-0000-000048000000}"/>
    <cellStyle name="Vírgula 7" xfId="73" xr:uid="{00000000-0005-0000-0000-000049000000}"/>
  </cellStyles>
  <dxfs count="11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E-EC\Arquivos\BEN\BEN%202005\Produtos\Produto%2010Outubro-2005\Vers&#227;o%20EPE\Ingles\Ingl&#234;s\Cap%208%20BEN%202005%20Ingl%20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N\2013%20-%20BEN\04%20Ano%20Base%202012\07%20Eletricidade\06%20Potencia%20instalada\Final\0%20Consolida&#231;&#227;o%20GERAL%202012POT%20v4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Cap 8"/>
      <sheetName val=" Gráf Cap 8"/>
    </sheetNames>
    <sheetDataSet>
      <sheetData sheetId="0" refreshError="1">
        <row r="3">
          <cell r="EW3" t="str">
            <v>NATURAL GAS PLANTS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THidro"/>
      <sheetName val="POTTermo"/>
      <sheetName val="Eol"/>
      <sheetName val="Nuclear"/>
      <sheetName val="Sol"/>
      <sheetName val="Total"/>
      <sheetName val="Tab 8.4"/>
      <sheetName val="Tab 8.4 (2)"/>
      <sheetName val="Capac Inst. Auto 8.5.1 a 8.5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C8">
            <v>1.8</v>
          </cell>
          <cell r="D8">
            <v>488.28899999999999</v>
          </cell>
          <cell r="E8">
            <v>490.08900000000006</v>
          </cell>
          <cell r="F8">
            <v>17.010999999999999</v>
          </cell>
          <cell r="G8">
            <v>352.5578000000001</v>
          </cell>
          <cell r="H8">
            <v>369.56880000000007</v>
          </cell>
        </row>
        <row r="9">
          <cell r="C9">
            <v>0</v>
          </cell>
          <cell r="D9">
            <v>6.4</v>
          </cell>
          <cell r="E9">
            <v>6.4</v>
          </cell>
          <cell r="F9">
            <v>0.05</v>
          </cell>
          <cell r="G9">
            <v>21.161999999999999</v>
          </cell>
          <cell r="H9">
            <v>21.211999999999996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5.9719999999999995</v>
          </cell>
          <cell r="H10">
            <v>5.9719999999999995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C12">
            <v>0</v>
          </cell>
          <cell r="D12">
            <v>6.4</v>
          </cell>
          <cell r="E12">
            <v>6.4</v>
          </cell>
          <cell r="F12">
            <v>0</v>
          </cell>
          <cell r="G12">
            <v>7.59</v>
          </cell>
          <cell r="H12">
            <v>7.59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4.8</v>
          </cell>
          <cell r="H13">
            <v>4.8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0.05</v>
          </cell>
          <cell r="G14">
            <v>2.8</v>
          </cell>
          <cell r="H14">
            <v>2.8499999999999996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C17">
            <v>1.8</v>
          </cell>
          <cell r="D17">
            <v>114.84</v>
          </cell>
          <cell r="E17">
            <v>116.64</v>
          </cell>
          <cell r="F17">
            <v>0</v>
          </cell>
          <cell r="G17">
            <v>51.025000000000006</v>
          </cell>
          <cell r="H17">
            <v>51.025000000000006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0.13400000000000001</v>
          </cell>
          <cell r="H19">
            <v>0.13400000000000001</v>
          </cell>
        </row>
        <row r="20">
          <cell r="C20">
            <v>0</v>
          </cell>
          <cell r="D20">
            <v>3.35</v>
          </cell>
          <cell r="E20">
            <v>3.35</v>
          </cell>
          <cell r="F20">
            <v>0</v>
          </cell>
          <cell r="G20">
            <v>4.7939999999999996</v>
          </cell>
          <cell r="H20">
            <v>4.7939999999999996</v>
          </cell>
        </row>
        <row r="21">
          <cell r="C21">
            <v>1.8</v>
          </cell>
          <cell r="D21">
            <v>11.8</v>
          </cell>
          <cell r="E21">
            <v>13.600000000000001</v>
          </cell>
          <cell r="F21">
            <v>0</v>
          </cell>
          <cell r="G21">
            <v>0.47799999999999998</v>
          </cell>
          <cell r="H21">
            <v>0.47799999999999998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19.522000000000006</v>
          </cell>
          <cell r="H23">
            <v>19.522000000000006</v>
          </cell>
        </row>
        <row r="24">
          <cell r="C24">
            <v>0</v>
          </cell>
          <cell r="D24">
            <v>0.79</v>
          </cell>
          <cell r="E24">
            <v>0.79</v>
          </cell>
          <cell r="F24">
            <v>0</v>
          </cell>
          <cell r="G24">
            <v>1.04</v>
          </cell>
          <cell r="H24">
            <v>1.04</v>
          </cell>
        </row>
        <row r="25">
          <cell r="C25">
            <v>0</v>
          </cell>
          <cell r="D25">
            <v>4.5999999999999996</v>
          </cell>
          <cell r="E25">
            <v>4.5999999999999996</v>
          </cell>
          <cell r="F25">
            <v>0</v>
          </cell>
          <cell r="G25">
            <v>9.2040000000000006</v>
          </cell>
          <cell r="H25">
            <v>9.2040000000000006</v>
          </cell>
        </row>
        <row r="26">
          <cell r="C26">
            <v>0</v>
          </cell>
          <cell r="D26">
            <v>94.3</v>
          </cell>
          <cell r="E26">
            <v>94.3</v>
          </cell>
          <cell r="F26">
            <v>0</v>
          </cell>
          <cell r="G26">
            <v>15.853</v>
          </cell>
          <cell r="H26">
            <v>15.853</v>
          </cell>
        </row>
        <row r="27">
          <cell r="C27">
            <v>0</v>
          </cell>
          <cell r="D27">
            <v>257.82900000000001</v>
          </cell>
          <cell r="E27">
            <v>257.82900000000001</v>
          </cell>
          <cell r="F27">
            <v>2.843</v>
          </cell>
          <cell r="G27">
            <v>239.4038000000001</v>
          </cell>
          <cell r="H27">
            <v>242.24680000000009</v>
          </cell>
        </row>
        <row r="28">
          <cell r="C28">
            <v>0</v>
          </cell>
          <cell r="D28">
            <v>10.024999999999999</v>
          </cell>
          <cell r="E28">
            <v>10.024999999999999</v>
          </cell>
          <cell r="F28">
            <v>0.70799999999999996</v>
          </cell>
          <cell r="G28">
            <v>4.9560000000000004</v>
          </cell>
          <cell r="H28">
            <v>5.6640000000000006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4.8870000000000005</v>
          </cell>
          <cell r="H29">
            <v>4.8870000000000005</v>
          </cell>
        </row>
        <row r="30">
          <cell r="C30">
            <v>0</v>
          </cell>
          <cell r="D30">
            <v>63.67</v>
          </cell>
          <cell r="E30">
            <v>63.67</v>
          </cell>
          <cell r="F30">
            <v>0</v>
          </cell>
          <cell r="G30">
            <v>49.403399999999998</v>
          </cell>
          <cell r="H30">
            <v>49.403399999999998</v>
          </cell>
        </row>
        <row r="31">
          <cell r="C31">
            <v>0</v>
          </cell>
          <cell r="D31">
            <v>184.13400000000001</v>
          </cell>
          <cell r="E31">
            <v>184.13400000000001</v>
          </cell>
          <cell r="F31">
            <v>2.1350000000000002</v>
          </cell>
          <cell r="G31">
            <v>180.15740000000011</v>
          </cell>
          <cell r="H31">
            <v>182.2924000000001</v>
          </cell>
        </row>
        <row r="32">
          <cell r="C32">
            <v>0</v>
          </cell>
          <cell r="D32">
            <v>109.22</v>
          </cell>
          <cell r="E32">
            <v>109.22</v>
          </cell>
          <cell r="F32">
            <v>13.758000000000001</v>
          </cell>
          <cell r="G32">
            <v>33.552999999999997</v>
          </cell>
          <cell r="H32">
            <v>47.311</v>
          </cell>
        </row>
        <row r="33">
          <cell r="C33">
            <v>0</v>
          </cell>
          <cell r="D33">
            <v>34.5</v>
          </cell>
          <cell r="E33">
            <v>34.5</v>
          </cell>
          <cell r="F33">
            <v>0</v>
          </cell>
          <cell r="G33">
            <v>10.703999999999999</v>
          </cell>
          <cell r="H33">
            <v>10.703999999999999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13.374000000000001</v>
          </cell>
          <cell r="G34">
            <v>7.931</v>
          </cell>
          <cell r="H34">
            <v>21.305</v>
          </cell>
        </row>
        <row r="35">
          <cell r="C35">
            <v>0</v>
          </cell>
          <cell r="D35">
            <v>74.72</v>
          </cell>
          <cell r="E35">
            <v>74.72</v>
          </cell>
          <cell r="F35">
            <v>0.38400000000000001</v>
          </cell>
          <cell r="G35">
            <v>14.918000000000001</v>
          </cell>
          <cell r="H35">
            <v>15.302000000000001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0.36</v>
          </cell>
          <cell r="G36">
            <v>7.4139999999999997</v>
          </cell>
          <cell r="H36">
            <v>7.7740000000000009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0.20799999999999999</v>
          </cell>
          <cell r="H37">
            <v>0.20799999999999999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2.964</v>
          </cell>
          <cell r="H38">
            <v>2.964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0.36</v>
          </cell>
          <cell r="G39">
            <v>4.242</v>
          </cell>
          <cell r="H39">
            <v>4.6020000000000003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66">
          <cell r="C66">
            <v>5.3029999999999999</v>
          </cell>
          <cell r="D66">
            <v>97.601399999999998</v>
          </cell>
          <cell r="E66">
            <v>102.90440000000001</v>
          </cell>
          <cell r="F66">
            <v>310.16900750000002</v>
          </cell>
          <cell r="G66">
            <v>70.679599999999994</v>
          </cell>
          <cell r="H66">
            <v>380.84860750000001</v>
          </cell>
        </row>
        <row r="67">
          <cell r="C67">
            <v>0.64</v>
          </cell>
          <cell r="D67">
            <v>20.379000000000001</v>
          </cell>
          <cell r="E67">
            <v>21.019000000000002</v>
          </cell>
          <cell r="F67">
            <v>4.726</v>
          </cell>
          <cell r="G67">
            <v>10.070399999999999</v>
          </cell>
          <cell r="H67">
            <v>14.796399999999998</v>
          </cell>
        </row>
        <row r="68">
          <cell r="C68">
            <v>0</v>
          </cell>
          <cell r="D68">
            <v>2.7970000000000002</v>
          </cell>
          <cell r="E68">
            <v>2.7970000000000002</v>
          </cell>
          <cell r="F68">
            <v>2.79</v>
          </cell>
          <cell r="G68">
            <v>0</v>
          </cell>
          <cell r="H68">
            <v>2.79</v>
          </cell>
        </row>
        <row r="69">
          <cell r="C69">
            <v>0</v>
          </cell>
          <cell r="D69">
            <v>2.44</v>
          </cell>
          <cell r="E69">
            <v>2.44</v>
          </cell>
          <cell r="F69">
            <v>0</v>
          </cell>
          <cell r="G69">
            <v>0</v>
          </cell>
          <cell r="H69">
            <v>0</v>
          </cell>
        </row>
        <row r="70">
          <cell r="C70">
            <v>0</v>
          </cell>
          <cell r="D70">
            <v>8.7160000000000011</v>
          </cell>
          <cell r="E70">
            <v>8.7160000000000011</v>
          </cell>
          <cell r="F70">
            <v>0</v>
          </cell>
          <cell r="G70">
            <v>0</v>
          </cell>
          <cell r="H70">
            <v>0</v>
          </cell>
        </row>
        <row r="71">
          <cell r="C71">
            <v>0</v>
          </cell>
          <cell r="D71">
            <v>0.86399999999999999</v>
          </cell>
          <cell r="E71">
            <v>0.86399999999999999</v>
          </cell>
          <cell r="F71">
            <v>0</v>
          </cell>
          <cell r="G71">
            <v>0</v>
          </cell>
          <cell r="H71">
            <v>0</v>
          </cell>
        </row>
        <row r="72">
          <cell r="C72">
            <v>0.64</v>
          </cell>
          <cell r="D72">
            <v>3.952</v>
          </cell>
          <cell r="E72">
            <v>4.5919999999999996</v>
          </cell>
          <cell r="F72">
            <v>0</v>
          </cell>
          <cell r="G72">
            <v>10.070399999999999</v>
          </cell>
          <cell r="H72">
            <v>10.070399999999999</v>
          </cell>
        </row>
        <row r="73">
          <cell r="C73">
            <v>0</v>
          </cell>
          <cell r="D73">
            <v>0.65600000000000003</v>
          </cell>
          <cell r="E73">
            <v>0.65600000000000003</v>
          </cell>
          <cell r="F73">
            <v>0</v>
          </cell>
          <cell r="G73">
            <v>0</v>
          </cell>
          <cell r="H73">
            <v>0</v>
          </cell>
        </row>
        <row r="74">
          <cell r="C74">
            <v>0</v>
          </cell>
          <cell r="D74">
            <v>0.95399999999999996</v>
          </cell>
          <cell r="E74">
            <v>0.95399999999999996</v>
          </cell>
          <cell r="F74">
            <v>1.9359999999999999</v>
          </cell>
          <cell r="G74">
            <v>0</v>
          </cell>
          <cell r="H74">
            <v>1.9359999999999999</v>
          </cell>
        </row>
        <row r="75">
          <cell r="C75">
            <v>0</v>
          </cell>
          <cell r="D75">
            <v>20.553000000000001</v>
          </cell>
          <cell r="E75">
            <v>20.553000000000001</v>
          </cell>
          <cell r="F75">
            <v>9.2895000000000003</v>
          </cell>
          <cell r="G75">
            <v>6.9703999999999997</v>
          </cell>
          <cell r="H75">
            <v>16.259900000000002</v>
          </cell>
        </row>
        <row r="76">
          <cell r="C76">
            <v>0</v>
          </cell>
          <cell r="D76">
            <v>0.93599999999999994</v>
          </cell>
          <cell r="E76">
            <v>0.93599999999999994</v>
          </cell>
          <cell r="F76">
            <v>0</v>
          </cell>
          <cell r="G76">
            <v>1.44</v>
          </cell>
          <cell r="H76">
            <v>1.44</v>
          </cell>
        </row>
        <row r="77">
          <cell r="C77">
            <v>0</v>
          </cell>
          <cell r="D77">
            <v>0.23</v>
          </cell>
          <cell r="E77">
            <v>0.23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6.5940000000000003</v>
          </cell>
          <cell r="E78">
            <v>6.5940000000000003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0.81600000000000006</v>
          </cell>
          <cell r="E79">
            <v>0.81600000000000006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0.61599999999999999</v>
          </cell>
          <cell r="E80">
            <v>0.61599999999999999</v>
          </cell>
          <cell r="F80">
            <v>0</v>
          </cell>
          <cell r="G80">
            <v>0</v>
          </cell>
          <cell r="H80">
            <v>0</v>
          </cell>
        </row>
        <row r="81">
          <cell r="C81">
            <v>0</v>
          </cell>
          <cell r="D81">
            <v>6.3680000000000003</v>
          </cell>
          <cell r="E81">
            <v>6.3680000000000003</v>
          </cell>
          <cell r="F81">
            <v>2.1870000000000003</v>
          </cell>
          <cell r="G81">
            <v>0</v>
          </cell>
          <cell r="H81">
            <v>2.1870000000000003</v>
          </cell>
        </row>
        <row r="82">
          <cell r="C82">
            <v>0</v>
          </cell>
          <cell r="D82">
            <v>0.17</v>
          </cell>
          <cell r="E82">
            <v>0.17</v>
          </cell>
          <cell r="F82">
            <v>1.095</v>
          </cell>
          <cell r="G82">
            <v>0</v>
          </cell>
          <cell r="H82">
            <v>1.095</v>
          </cell>
        </row>
        <row r="83">
          <cell r="C83">
            <v>0</v>
          </cell>
          <cell r="D83">
            <v>2.8</v>
          </cell>
          <cell r="E83">
            <v>2.8</v>
          </cell>
          <cell r="F83">
            <v>0</v>
          </cell>
          <cell r="G83">
            <v>4.4503999999999992</v>
          </cell>
          <cell r="H83">
            <v>4.4503999999999992</v>
          </cell>
        </row>
        <row r="84">
          <cell r="C84">
            <v>0</v>
          </cell>
          <cell r="D84">
            <v>2.0230000000000001</v>
          </cell>
          <cell r="E84">
            <v>2.0230000000000001</v>
          </cell>
          <cell r="F84">
            <v>6.0075000000000003</v>
          </cell>
          <cell r="G84">
            <v>1.08</v>
          </cell>
          <cell r="H84">
            <v>7.0875000000000004</v>
          </cell>
        </row>
        <row r="85">
          <cell r="C85">
            <v>4.34</v>
          </cell>
          <cell r="D85">
            <v>41.860399999999998</v>
          </cell>
          <cell r="E85">
            <v>46.200400000000002</v>
          </cell>
          <cell r="F85">
            <v>92.468907500000029</v>
          </cell>
          <cell r="G85">
            <v>36.275999999999996</v>
          </cell>
          <cell r="H85">
            <v>128.74490750000001</v>
          </cell>
        </row>
        <row r="86">
          <cell r="C86">
            <v>3.34</v>
          </cell>
          <cell r="D86">
            <v>5.056</v>
          </cell>
          <cell r="E86">
            <v>8.3960000000000008</v>
          </cell>
          <cell r="F86">
            <v>89.646907500000026</v>
          </cell>
          <cell r="G86">
            <v>29.163999999999998</v>
          </cell>
          <cell r="H86">
            <v>118.81090750000003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1</v>
          </cell>
          <cell r="D88">
            <v>2.4079999999999999</v>
          </cell>
          <cell r="E88">
            <v>3.4079999999999999</v>
          </cell>
          <cell r="F88">
            <v>1.05</v>
          </cell>
          <cell r="G88">
            <v>0</v>
          </cell>
          <cell r="H88">
            <v>1.05</v>
          </cell>
        </row>
        <row r="89">
          <cell r="C89">
            <v>0</v>
          </cell>
          <cell r="D89">
            <v>34.3964</v>
          </cell>
          <cell r="E89">
            <v>34.3964</v>
          </cell>
          <cell r="F89">
            <v>1.7719999999999998</v>
          </cell>
          <cell r="G89">
            <v>7.1120000000000001</v>
          </cell>
          <cell r="H89">
            <v>8.8840000000000003</v>
          </cell>
        </row>
        <row r="90">
          <cell r="C90">
            <v>0.32300000000000006</v>
          </cell>
          <cell r="D90">
            <v>7.9189999999999996</v>
          </cell>
          <cell r="E90">
            <v>8.2420000000000009</v>
          </cell>
          <cell r="F90">
            <v>73.070999999999998</v>
          </cell>
          <cell r="G90">
            <v>4.8880000000000008</v>
          </cell>
          <cell r="H90">
            <v>77.959000000000003</v>
          </cell>
        </row>
        <row r="91">
          <cell r="C91">
            <v>0.32300000000000006</v>
          </cell>
          <cell r="D91">
            <v>2.2599999999999998</v>
          </cell>
          <cell r="E91">
            <v>2.5829999999999997</v>
          </cell>
          <cell r="F91">
            <v>10.57</v>
          </cell>
          <cell r="G91">
            <v>0.24</v>
          </cell>
          <cell r="H91">
            <v>10.81</v>
          </cell>
        </row>
        <row r="92">
          <cell r="C92">
            <v>0</v>
          </cell>
          <cell r="D92">
            <v>2.7730000000000001</v>
          </cell>
          <cell r="E92">
            <v>2.7730000000000001</v>
          </cell>
          <cell r="F92">
            <v>14.163499999999999</v>
          </cell>
          <cell r="G92">
            <v>0</v>
          </cell>
          <cell r="H92">
            <v>14.163499999999999</v>
          </cell>
        </row>
        <row r="93">
          <cell r="C93">
            <v>0</v>
          </cell>
          <cell r="D93">
            <v>2.8860000000000001</v>
          </cell>
          <cell r="E93">
            <v>2.8860000000000001</v>
          </cell>
          <cell r="F93">
            <v>48.337499999999999</v>
          </cell>
          <cell r="G93">
            <v>4.6480000000000006</v>
          </cell>
          <cell r="H93">
            <v>52.985500000000002</v>
          </cell>
        </row>
        <row r="94">
          <cell r="C94">
            <v>0</v>
          </cell>
          <cell r="D94">
            <v>6.8900000000000006</v>
          </cell>
          <cell r="E94">
            <v>6.8900000000000006</v>
          </cell>
          <cell r="F94">
            <v>130.61359999999999</v>
          </cell>
          <cell r="G94">
            <v>12.474800000000002</v>
          </cell>
          <cell r="H94">
            <v>143.08840000000001</v>
          </cell>
        </row>
        <row r="95">
          <cell r="C95">
            <v>0</v>
          </cell>
          <cell r="D95">
            <v>1.1420000000000001</v>
          </cell>
          <cell r="E95">
            <v>1.1420000000000001</v>
          </cell>
          <cell r="F95">
            <v>4.3389999999999986</v>
          </cell>
          <cell r="G95">
            <v>0</v>
          </cell>
          <cell r="H95">
            <v>4.3389999999999986</v>
          </cell>
        </row>
        <row r="96">
          <cell r="C96">
            <v>0</v>
          </cell>
          <cell r="D96">
            <v>1.7919999999999998</v>
          </cell>
          <cell r="E96">
            <v>1.7919999999999998</v>
          </cell>
          <cell r="F96">
            <v>123.3002</v>
          </cell>
          <cell r="G96">
            <v>5.86</v>
          </cell>
          <cell r="H96">
            <v>129.1602</v>
          </cell>
        </row>
        <row r="97">
          <cell r="C97">
            <v>0</v>
          </cell>
          <cell r="D97">
            <v>0.44800000000000001</v>
          </cell>
          <cell r="E97">
            <v>0.44800000000000001</v>
          </cell>
          <cell r="F97">
            <v>2.9744000000000002</v>
          </cell>
          <cell r="G97">
            <v>6.6148000000000007</v>
          </cell>
          <cell r="H97">
            <v>9.5892000000000017</v>
          </cell>
        </row>
        <row r="98">
          <cell r="C98">
            <v>0</v>
          </cell>
          <cell r="D98">
            <v>3.508</v>
          </cell>
          <cell r="E98">
            <v>3.508</v>
          </cell>
          <cell r="F98">
            <v>0</v>
          </cell>
          <cell r="G98">
            <v>0</v>
          </cell>
          <cell r="H98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399.14760488023967</v>
          </cell>
          <cell r="G122">
            <v>6.56</v>
          </cell>
          <cell r="H122">
            <v>405.70760488023967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14.192460000000001</v>
          </cell>
          <cell r="G123">
            <v>6.56</v>
          </cell>
          <cell r="H123">
            <v>20.752459999999999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6.56</v>
          </cell>
          <cell r="H126">
            <v>6.56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14.192460000000001</v>
          </cell>
          <cell r="G130">
            <v>0</v>
          </cell>
          <cell r="H130">
            <v>14.192460000000001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176.19246000000001</v>
          </cell>
          <cell r="G131">
            <v>0</v>
          </cell>
          <cell r="H131">
            <v>176.19246000000001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14.192460000000001</v>
          </cell>
          <cell r="G132">
            <v>0</v>
          </cell>
          <cell r="H132">
            <v>14.192460000000001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162</v>
          </cell>
          <cell r="G140">
            <v>0</v>
          </cell>
          <cell r="H140">
            <v>162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23.908000000000001</v>
          </cell>
          <cell r="G141">
            <v>0</v>
          </cell>
          <cell r="H141">
            <v>23.908000000000001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14.435</v>
          </cell>
          <cell r="G142">
            <v>0</v>
          </cell>
          <cell r="H142">
            <v>14.435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9.472999999999999</v>
          </cell>
          <cell r="G145">
            <v>0</v>
          </cell>
          <cell r="H145">
            <v>9.472999999999999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180.62468488023961</v>
          </cell>
          <cell r="G146">
            <v>0</v>
          </cell>
          <cell r="H146">
            <v>180.62468488023961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1.4</v>
          </cell>
          <cell r="G147">
            <v>0</v>
          </cell>
          <cell r="H147">
            <v>1.4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107.8463424401198</v>
          </cell>
          <cell r="G148">
            <v>0</v>
          </cell>
          <cell r="H148">
            <v>107.8463424401198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71.378342440119795</v>
          </cell>
          <cell r="G149">
            <v>0</v>
          </cell>
          <cell r="H149">
            <v>71.378342440119795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4.2300000000000004</v>
          </cell>
          <cell r="G150">
            <v>0</v>
          </cell>
          <cell r="H150">
            <v>4.2300000000000004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4.2300000000000004</v>
          </cell>
          <cell r="G152">
            <v>0</v>
          </cell>
          <cell r="H152">
            <v>4.2300000000000004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78">
          <cell r="C178">
            <v>847.84075516467067</v>
          </cell>
          <cell r="D178">
            <v>1474.885</v>
          </cell>
          <cell r="E178">
            <v>2322.7257551646708</v>
          </cell>
          <cell r="F178">
            <v>11.336</v>
          </cell>
          <cell r="G178">
            <v>0</v>
          </cell>
          <cell r="H178">
            <v>11.336</v>
          </cell>
        </row>
        <row r="179">
          <cell r="C179">
            <v>0</v>
          </cell>
          <cell r="D179">
            <v>11.44</v>
          </cell>
          <cell r="E179">
            <v>11.44</v>
          </cell>
          <cell r="F179">
            <v>0</v>
          </cell>
          <cell r="G179">
            <v>0</v>
          </cell>
          <cell r="H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C184">
            <v>0</v>
          </cell>
          <cell r="D184">
            <v>11.44</v>
          </cell>
          <cell r="E184">
            <v>11.44</v>
          </cell>
          <cell r="F184">
            <v>0</v>
          </cell>
          <cell r="G184">
            <v>0</v>
          </cell>
          <cell r="H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C187">
            <v>0</v>
          </cell>
          <cell r="D187">
            <v>30.1</v>
          </cell>
          <cell r="E187">
            <v>30.1</v>
          </cell>
          <cell r="F187">
            <v>0</v>
          </cell>
          <cell r="G187">
            <v>0</v>
          </cell>
          <cell r="H187">
            <v>0</v>
          </cell>
        </row>
        <row r="188">
          <cell r="C188">
            <v>0</v>
          </cell>
          <cell r="D188">
            <v>30.1</v>
          </cell>
          <cell r="E188">
            <v>30.1</v>
          </cell>
          <cell r="F188">
            <v>0</v>
          </cell>
          <cell r="G188">
            <v>0</v>
          </cell>
          <cell r="H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C197">
            <v>329.93240000000003</v>
          </cell>
          <cell r="D197">
            <v>1429.845</v>
          </cell>
          <cell r="E197">
            <v>1759.7774000000002</v>
          </cell>
          <cell r="F197">
            <v>9.8360000000000003</v>
          </cell>
          <cell r="G197">
            <v>0</v>
          </cell>
          <cell r="H197">
            <v>9.8360000000000003</v>
          </cell>
        </row>
        <row r="198">
          <cell r="C198">
            <v>311.1164</v>
          </cell>
          <cell r="D198">
            <v>260.15500000000003</v>
          </cell>
          <cell r="E198">
            <v>571.27140000000009</v>
          </cell>
          <cell r="F198">
            <v>3.3559999999999999</v>
          </cell>
          <cell r="G198">
            <v>0</v>
          </cell>
          <cell r="H198">
            <v>3.3559999999999999</v>
          </cell>
        </row>
        <row r="199">
          <cell r="C199">
            <v>0</v>
          </cell>
          <cell r="D199">
            <v>474.72</v>
          </cell>
          <cell r="E199">
            <v>474.72</v>
          </cell>
          <cell r="F199">
            <v>0</v>
          </cell>
          <cell r="G199">
            <v>0</v>
          </cell>
          <cell r="H199">
            <v>0</v>
          </cell>
        </row>
        <row r="200">
          <cell r="C200">
            <v>0</v>
          </cell>
          <cell r="D200">
            <v>667.97</v>
          </cell>
          <cell r="E200">
            <v>667.97</v>
          </cell>
          <cell r="F200">
            <v>0</v>
          </cell>
          <cell r="G200">
            <v>0</v>
          </cell>
          <cell r="H200">
            <v>0</v>
          </cell>
        </row>
        <row r="201">
          <cell r="C201">
            <v>18.816000000000003</v>
          </cell>
          <cell r="D201">
            <v>27</v>
          </cell>
          <cell r="E201">
            <v>45.816000000000003</v>
          </cell>
          <cell r="F201">
            <v>6.48</v>
          </cell>
          <cell r="G201">
            <v>0</v>
          </cell>
          <cell r="H201">
            <v>6.48</v>
          </cell>
        </row>
        <row r="202">
          <cell r="C202">
            <v>362.90835516467064</v>
          </cell>
          <cell r="D202">
            <v>0</v>
          </cell>
          <cell r="E202">
            <v>362.90835516467064</v>
          </cell>
          <cell r="F202">
            <v>1.5</v>
          </cell>
          <cell r="G202">
            <v>0</v>
          </cell>
          <cell r="H202">
            <v>1.5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</row>
        <row r="204">
          <cell r="C204">
            <v>181.45417758233532</v>
          </cell>
          <cell r="D204">
            <v>0</v>
          </cell>
          <cell r="E204">
            <v>181.45417758233532</v>
          </cell>
          <cell r="F204">
            <v>1.5</v>
          </cell>
          <cell r="G204">
            <v>0</v>
          </cell>
          <cell r="H204">
            <v>1.5</v>
          </cell>
        </row>
        <row r="205">
          <cell r="C205">
            <v>181.45417758233532</v>
          </cell>
          <cell r="D205">
            <v>0</v>
          </cell>
          <cell r="E205">
            <v>181.45417758233532</v>
          </cell>
          <cell r="F205">
            <v>0</v>
          </cell>
          <cell r="G205">
            <v>0</v>
          </cell>
          <cell r="H205">
            <v>0</v>
          </cell>
        </row>
        <row r="206">
          <cell r="C206">
            <v>155</v>
          </cell>
          <cell r="D206">
            <v>3.5</v>
          </cell>
          <cell r="E206">
            <v>158.5</v>
          </cell>
          <cell r="F206">
            <v>0</v>
          </cell>
          <cell r="G206">
            <v>0</v>
          </cell>
          <cell r="H206">
            <v>0</v>
          </cell>
        </row>
        <row r="207">
          <cell r="C207">
            <v>0</v>
          </cell>
          <cell r="D207">
            <v>3.5</v>
          </cell>
          <cell r="E207">
            <v>3.5</v>
          </cell>
          <cell r="F207">
            <v>0</v>
          </cell>
          <cell r="G207">
            <v>0</v>
          </cell>
          <cell r="H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C209">
            <v>155</v>
          </cell>
          <cell r="D209">
            <v>0</v>
          </cell>
          <cell r="E209">
            <v>155</v>
          </cell>
          <cell r="F209">
            <v>0</v>
          </cell>
          <cell r="G209">
            <v>0</v>
          </cell>
          <cell r="H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36">
          <cell r="C236">
            <v>1056.6508350000001</v>
          </cell>
          <cell r="D236">
            <v>125.13799999999999</v>
          </cell>
          <cell r="E236">
            <v>1181.7888350000001</v>
          </cell>
          <cell r="F236">
            <v>172.45215249999998</v>
          </cell>
          <cell r="G236">
            <v>40.185400000000001</v>
          </cell>
          <cell r="H236">
            <v>212.63755249999997</v>
          </cell>
        </row>
        <row r="237">
          <cell r="C237">
            <v>120.85499999999999</v>
          </cell>
          <cell r="D237">
            <v>86.091999999999999</v>
          </cell>
          <cell r="E237">
            <v>206.947</v>
          </cell>
          <cell r="F237">
            <v>0</v>
          </cell>
          <cell r="G237">
            <v>0</v>
          </cell>
          <cell r="H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</row>
        <row r="240">
          <cell r="C240">
            <v>24.96</v>
          </cell>
          <cell r="D240">
            <v>0</v>
          </cell>
          <cell r="E240">
            <v>24.96</v>
          </cell>
          <cell r="F240">
            <v>0</v>
          </cell>
          <cell r="G240">
            <v>0</v>
          </cell>
          <cell r="H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</row>
        <row r="242">
          <cell r="C242">
            <v>0</v>
          </cell>
          <cell r="D242">
            <v>86.091999999999999</v>
          </cell>
          <cell r="E242">
            <v>86.091999999999999</v>
          </cell>
          <cell r="F242">
            <v>0</v>
          </cell>
          <cell r="G242">
            <v>0</v>
          </cell>
          <cell r="H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</row>
        <row r="244">
          <cell r="C244">
            <v>95.894999999999996</v>
          </cell>
          <cell r="D244">
            <v>0</v>
          </cell>
          <cell r="E244">
            <v>95.894999999999996</v>
          </cell>
          <cell r="F244">
            <v>0</v>
          </cell>
          <cell r="G244">
            <v>0</v>
          </cell>
          <cell r="H244">
            <v>0</v>
          </cell>
        </row>
        <row r="245">
          <cell r="C245">
            <v>95.894999999999996</v>
          </cell>
          <cell r="D245">
            <v>12.895</v>
          </cell>
          <cell r="E245">
            <v>108.78999999999999</v>
          </cell>
          <cell r="F245">
            <v>0</v>
          </cell>
          <cell r="G245">
            <v>1.296</v>
          </cell>
          <cell r="H245">
            <v>1.296</v>
          </cell>
        </row>
        <row r="246">
          <cell r="C246">
            <v>95.894999999999996</v>
          </cell>
          <cell r="D246">
            <v>0</v>
          </cell>
          <cell r="E246">
            <v>95.894999999999996</v>
          </cell>
          <cell r="F246">
            <v>0</v>
          </cell>
          <cell r="G246">
            <v>0</v>
          </cell>
          <cell r="H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</row>
        <row r="254">
          <cell r="C254">
            <v>0</v>
          </cell>
          <cell r="D254">
            <v>12.895</v>
          </cell>
          <cell r="E254">
            <v>12.895</v>
          </cell>
          <cell r="F254">
            <v>0</v>
          </cell>
          <cell r="G254">
            <v>1.296</v>
          </cell>
          <cell r="H254">
            <v>1.296</v>
          </cell>
        </row>
        <row r="255">
          <cell r="C255">
            <v>795.18883500000004</v>
          </cell>
          <cell r="D255">
            <v>25.058999999999997</v>
          </cell>
          <cell r="E255">
            <v>820.24783500000001</v>
          </cell>
          <cell r="F255">
            <v>172.45215249999998</v>
          </cell>
          <cell r="G255">
            <v>2.4334000000000002</v>
          </cell>
          <cell r="H255">
            <v>174.88555249999999</v>
          </cell>
        </row>
        <row r="256">
          <cell r="C256">
            <v>723.99633500000004</v>
          </cell>
          <cell r="D256">
            <v>25.058999999999997</v>
          </cell>
          <cell r="E256">
            <v>749.05533500000001</v>
          </cell>
          <cell r="F256">
            <v>137.7856525</v>
          </cell>
          <cell r="G256">
            <v>0</v>
          </cell>
          <cell r="H256">
            <v>137.7856525</v>
          </cell>
        </row>
        <row r="257">
          <cell r="C257">
            <v>25</v>
          </cell>
          <cell r="D257">
            <v>0</v>
          </cell>
          <cell r="E257">
            <v>25</v>
          </cell>
          <cell r="F257">
            <v>0</v>
          </cell>
          <cell r="G257">
            <v>0</v>
          </cell>
          <cell r="H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9.5399999999999991</v>
          </cell>
          <cell r="G258">
            <v>0</v>
          </cell>
          <cell r="H258">
            <v>9.5399999999999991</v>
          </cell>
        </row>
        <row r="259">
          <cell r="C259">
            <v>46.192500000000003</v>
          </cell>
          <cell r="D259">
            <v>0</v>
          </cell>
          <cell r="E259">
            <v>46.192500000000003</v>
          </cell>
          <cell r="F259">
            <v>25.1265</v>
          </cell>
          <cell r="G259">
            <v>2.4334000000000002</v>
          </cell>
          <cell r="H259">
            <v>27.559899999999999</v>
          </cell>
        </row>
        <row r="260">
          <cell r="C260">
            <v>0</v>
          </cell>
          <cell r="D260">
            <v>1.0920000000000001</v>
          </cell>
          <cell r="E260">
            <v>1.0920000000000001</v>
          </cell>
          <cell r="F260">
            <v>0</v>
          </cell>
          <cell r="G260">
            <v>0.45600000000000002</v>
          </cell>
          <cell r="H260">
            <v>0.45600000000000002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0.45600000000000002</v>
          </cell>
          <cell r="H261">
            <v>0.45600000000000002</v>
          </cell>
        </row>
        <row r="262">
          <cell r="C262">
            <v>0</v>
          </cell>
          <cell r="D262">
            <v>1.0920000000000001</v>
          </cell>
          <cell r="E262">
            <v>1.0920000000000001</v>
          </cell>
          <cell r="F262">
            <v>0</v>
          </cell>
          <cell r="G262">
            <v>0</v>
          </cell>
          <cell r="H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C264">
            <v>44.711999999999996</v>
          </cell>
          <cell r="D264">
            <v>0</v>
          </cell>
          <cell r="E264">
            <v>44.711999999999996</v>
          </cell>
          <cell r="F264">
            <v>0</v>
          </cell>
          <cell r="G264">
            <v>36</v>
          </cell>
          <cell r="H264">
            <v>36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</row>
        <row r="266">
          <cell r="C266">
            <v>44.711999999999996</v>
          </cell>
          <cell r="D266">
            <v>0</v>
          </cell>
          <cell r="E266">
            <v>44.711999999999996</v>
          </cell>
          <cell r="F266">
            <v>0</v>
          </cell>
          <cell r="G266">
            <v>0</v>
          </cell>
          <cell r="H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36</v>
          </cell>
          <cell r="H267">
            <v>36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92">
          <cell r="C292">
            <v>1836.7903249999999</v>
          </cell>
          <cell r="D292">
            <v>194.32294455316372</v>
          </cell>
          <cell r="E292">
            <v>2031.1132695531637</v>
          </cell>
          <cell r="F292">
            <v>1.7550000000000001</v>
          </cell>
          <cell r="G292">
            <v>601.80849999999987</v>
          </cell>
          <cell r="H292">
            <v>603.56349999999986</v>
          </cell>
        </row>
        <row r="293">
          <cell r="C293">
            <v>81.478784999999988</v>
          </cell>
          <cell r="D293">
            <v>118.64294455316373</v>
          </cell>
          <cell r="E293">
            <v>200.12172955316373</v>
          </cell>
          <cell r="F293">
            <v>0</v>
          </cell>
          <cell r="G293">
            <v>0</v>
          </cell>
          <cell r="H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</row>
        <row r="298">
          <cell r="C298">
            <v>0</v>
          </cell>
          <cell r="D298">
            <v>118.64294455316373</v>
          </cell>
          <cell r="E298">
            <v>118.64294455316373</v>
          </cell>
          <cell r="F298">
            <v>0</v>
          </cell>
          <cell r="G298">
            <v>0</v>
          </cell>
          <cell r="H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</row>
        <row r="300">
          <cell r="C300">
            <v>81.478784999999988</v>
          </cell>
          <cell r="D300">
            <v>0</v>
          </cell>
          <cell r="E300">
            <v>81.478784999999988</v>
          </cell>
          <cell r="F300">
            <v>0</v>
          </cell>
          <cell r="G300">
            <v>0</v>
          </cell>
          <cell r="H300">
            <v>0</v>
          </cell>
        </row>
        <row r="301">
          <cell r="C301">
            <v>81.478784999999988</v>
          </cell>
          <cell r="D301">
            <v>75.2</v>
          </cell>
          <cell r="E301">
            <v>156.678785</v>
          </cell>
          <cell r="F301">
            <v>0</v>
          </cell>
          <cell r="G301">
            <v>295.06849999999997</v>
          </cell>
          <cell r="H301">
            <v>295.06849999999997</v>
          </cell>
        </row>
        <row r="302">
          <cell r="C302">
            <v>81.478784999999988</v>
          </cell>
          <cell r="D302">
            <v>75.2</v>
          </cell>
          <cell r="E302">
            <v>156.678785</v>
          </cell>
          <cell r="F302">
            <v>0</v>
          </cell>
          <cell r="G302">
            <v>0</v>
          </cell>
          <cell r="H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6.0875000000000004</v>
          </cell>
          <cell r="H308">
            <v>6.0875000000000004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288.98099999999999</v>
          </cell>
          <cell r="H310">
            <v>288.98099999999999</v>
          </cell>
        </row>
        <row r="311">
          <cell r="C311">
            <v>802.28137749999996</v>
          </cell>
          <cell r="D311">
            <v>0</v>
          </cell>
          <cell r="E311">
            <v>802.28137749999996</v>
          </cell>
          <cell r="F311">
            <v>1.2750000000000001</v>
          </cell>
          <cell r="G311">
            <v>204.87599999999998</v>
          </cell>
          <cell r="H311">
            <v>206.15099999999998</v>
          </cell>
        </row>
        <row r="312">
          <cell r="C312">
            <v>241.87200000000001</v>
          </cell>
          <cell r="D312">
            <v>0</v>
          </cell>
          <cell r="E312">
            <v>241.87200000000001</v>
          </cell>
          <cell r="F312">
            <v>1.2750000000000001</v>
          </cell>
          <cell r="G312">
            <v>47.4</v>
          </cell>
          <cell r="H312">
            <v>48.674999999999997</v>
          </cell>
        </row>
        <row r="313">
          <cell r="C313">
            <v>84.15</v>
          </cell>
          <cell r="D313">
            <v>0</v>
          </cell>
          <cell r="E313">
            <v>84.15</v>
          </cell>
          <cell r="F313">
            <v>0</v>
          </cell>
          <cell r="G313">
            <v>0</v>
          </cell>
          <cell r="H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38.872</v>
          </cell>
          <cell r="H314">
            <v>38.872</v>
          </cell>
        </row>
        <row r="315">
          <cell r="C315">
            <v>476.25937749999997</v>
          </cell>
          <cell r="D315">
            <v>0</v>
          </cell>
          <cell r="E315">
            <v>476.25937749999997</v>
          </cell>
          <cell r="F315">
            <v>0</v>
          </cell>
          <cell r="G315">
            <v>118.60399999999998</v>
          </cell>
          <cell r="H315">
            <v>118.60399999999998</v>
          </cell>
        </row>
        <row r="316">
          <cell r="C316">
            <v>871.55137749999994</v>
          </cell>
          <cell r="D316">
            <v>0.48</v>
          </cell>
          <cell r="E316">
            <v>872.03137749999996</v>
          </cell>
          <cell r="F316">
            <v>0</v>
          </cell>
          <cell r="G316">
            <v>87.064000000000007</v>
          </cell>
          <cell r="H316">
            <v>87.064000000000007</v>
          </cell>
        </row>
        <row r="317">
          <cell r="C317">
            <v>60.249377499999994</v>
          </cell>
          <cell r="D317">
            <v>0</v>
          </cell>
          <cell r="E317">
            <v>60.249377499999994</v>
          </cell>
          <cell r="F317">
            <v>0</v>
          </cell>
          <cell r="G317">
            <v>9</v>
          </cell>
          <cell r="H317">
            <v>9</v>
          </cell>
        </row>
        <row r="318">
          <cell r="C318">
            <v>460.35300000000001</v>
          </cell>
          <cell r="D318">
            <v>0.48</v>
          </cell>
          <cell r="E318">
            <v>460.83300000000003</v>
          </cell>
          <cell r="F318">
            <v>0</v>
          </cell>
          <cell r="G318">
            <v>0.36399999999999999</v>
          </cell>
          <cell r="H318">
            <v>0.36399999999999999</v>
          </cell>
        </row>
        <row r="319">
          <cell r="C319">
            <v>350.94900000000001</v>
          </cell>
          <cell r="D319">
            <v>0</v>
          </cell>
          <cell r="E319">
            <v>350.94900000000001</v>
          </cell>
          <cell r="F319">
            <v>0</v>
          </cell>
          <cell r="G319">
            <v>77.7</v>
          </cell>
          <cell r="H319">
            <v>77.7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0.48</v>
          </cell>
          <cell r="G320">
            <v>14.8</v>
          </cell>
          <cell r="H320">
            <v>15.280000000000001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0.48</v>
          </cell>
          <cell r="G322">
            <v>0</v>
          </cell>
          <cell r="H322">
            <v>0.48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14.8</v>
          </cell>
          <cell r="H323">
            <v>14.8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</row>
        <row r="349">
          <cell r="C349">
            <v>7.2563999999999993</v>
          </cell>
          <cell r="D349">
            <v>205.93880000000001</v>
          </cell>
          <cell r="E349">
            <v>213.1952</v>
          </cell>
          <cell r="F349">
            <v>12.083</v>
          </cell>
          <cell r="G349">
            <v>8068.9170000000004</v>
          </cell>
          <cell r="H349">
            <v>8081</v>
          </cell>
        </row>
        <row r="350">
          <cell r="C350">
            <v>0</v>
          </cell>
          <cell r="D350">
            <v>0.60799999999999998</v>
          </cell>
          <cell r="E350">
            <v>0.60799999999999998</v>
          </cell>
          <cell r="F350">
            <v>0</v>
          </cell>
          <cell r="G350">
            <v>9.8940000000000001</v>
          </cell>
          <cell r="H350">
            <v>9.8940000000000001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</row>
        <row r="355">
          <cell r="C355">
            <v>0</v>
          </cell>
          <cell r="D355">
            <v>0.60799999999999998</v>
          </cell>
          <cell r="E355">
            <v>0.60799999999999998</v>
          </cell>
          <cell r="F355">
            <v>0</v>
          </cell>
          <cell r="G355">
            <v>6.8940000000000001</v>
          </cell>
          <cell r="H355">
            <v>6.8940000000000001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3</v>
          </cell>
          <cell r="H357">
            <v>3</v>
          </cell>
        </row>
        <row r="358">
          <cell r="C358">
            <v>0.16</v>
          </cell>
          <cell r="D358">
            <v>14.145000000000001</v>
          </cell>
          <cell r="E358">
            <v>14.305000000000001</v>
          </cell>
          <cell r="F358">
            <v>7.49</v>
          </cell>
          <cell r="G358">
            <v>800.72199999999987</v>
          </cell>
          <cell r="H358">
            <v>808.21199999999988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12</v>
          </cell>
          <cell r="H359">
            <v>12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8.8000000000000007</v>
          </cell>
          <cell r="H360">
            <v>8.8000000000000007</v>
          </cell>
        </row>
        <row r="361">
          <cell r="C361">
            <v>0</v>
          </cell>
          <cell r="D361">
            <v>6.1120000000000001</v>
          </cell>
          <cell r="E361">
            <v>6.1120000000000001</v>
          </cell>
          <cell r="F361">
            <v>0</v>
          </cell>
          <cell r="G361">
            <v>12</v>
          </cell>
          <cell r="H361">
            <v>12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63</v>
          </cell>
          <cell r="H362">
            <v>63</v>
          </cell>
        </row>
        <row r="363">
          <cell r="C363">
            <v>0</v>
          </cell>
          <cell r="D363">
            <v>1.35</v>
          </cell>
          <cell r="E363">
            <v>1.35</v>
          </cell>
          <cell r="F363">
            <v>0</v>
          </cell>
          <cell r="G363">
            <v>73.2</v>
          </cell>
          <cell r="H363">
            <v>73.2</v>
          </cell>
        </row>
        <row r="364">
          <cell r="C364">
            <v>0</v>
          </cell>
          <cell r="D364">
            <v>5.0880000000000001</v>
          </cell>
          <cell r="E364">
            <v>5.0880000000000001</v>
          </cell>
          <cell r="F364">
            <v>5.7240000000000002</v>
          </cell>
          <cell r="G364">
            <v>291.70999999999998</v>
          </cell>
          <cell r="H364">
            <v>297.43399999999997</v>
          </cell>
        </row>
        <row r="365">
          <cell r="C365">
            <v>0.16</v>
          </cell>
          <cell r="D365">
            <v>0</v>
          </cell>
          <cell r="E365">
            <v>0.16</v>
          </cell>
          <cell r="F365">
            <v>1.766</v>
          </cell>
          <cell r="G365">
            <v>265.11199999999997</v>
          </cell>
          <cell r="H365">
            <v>266.87799999999999</v>
          </cell>
        </row>
        <row r="366">
          <cell r="C366">
            <v>0</v>
          </cell>
          <cell r="D366">
            <v>1.23</v>
          </cell>
          <cell r="E366">
            <v>1.23</v>
          </cell>
          <cell r="F366">
            <v>0</v>
          </cell>
          <cell r="G366">
            <v>48.900000000000006</v>
          </cell>
          <cell r="H366">
            <v>48.900000000000006</v>
          </cell>
        </row>
        <row r="367">
          <cell r="C367">
            <v>0</v>
          </cell>
          <cell r="D367">
            <v>0.36499999999999999</v>
          </cell>
          <cell r="E367">
            <v>0.36499999999999999</v>
          </cell>
          <cell r="F367">
            <v>0</v>
          </cell>
          <cell r="G367">
            <v>26</v>
          </cell>
          <cell r="H367">
            <v>26</v>
          </cell>
        </row>
        <row r="368">
          <cell r="C368">
            <v>1.5870000000000002</v>
          </cell>
          <cell r="D368">
            <v>151.54599999999999</v>
          </cell>
          <cell r="E368">
            <v>153.13299999999998</v>
          </cell>
          <cell r="F368">
            <v>4.593</v>
          </cell>
          <cell r="G368">
            <v>5351.3220000000001</v>
          </cell>
          <cell r="H368">
            <v>5355.915</v>
          </cell>
        </row>
        <row r="369">
          <cell r="C369">
            <v>0.99900000000000011</v>
          </cell>
          <cell r="D369">
            <v>5.6239999999999997</v>
          </cell>
          <cell r="E369">
            <v>6.6229999999999993</v>
          </cell>
          <cell r="F369">
            <v>0</v>
          </cell>
          <cell r="G369">
            <v>1054.8799999999999</v>
          </cell>
          <cell r="H369">
            <v>1054.8799999999999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35.099999999999994</v>
          </cell>
          <cell r="H370">
            <v>35.099999999999994</v>
          </cell>
        </row>
        <row r="371">
          <cell r="C371">
            <v>0</v>
          </cell>
          <cell r="D371">
            <v>54.800000000000004</v>
          </cell>
          <cell r="E371">
            <v>54.800000000000004</v>
          </cell>
          <cell r="F371">
            <v>0</v>
          </cell>
          <cell r="G371">
            <v>22.8</v>
          </cell>
          <cell r="H371">
            <v>22.8</v>
          </cell>
        </row>
        <row r="372">
          <cell r="C372">
            <v>0.58799999999999997</v>
          </cell>
          <cell r="D372">
            <v>91.122</v>
          </cell>
          <cell r="E372">
            <v>91.71</v>
          </cell>
          <cell r="F372">
            <v>4.593</v>
          </cell>
          <cell r="G372">
            <v>4238.5420000000004</v>
          </cell>
          <cell r="H372">
            <v>4243.1350000000002</v>
          </cell>
        </row>
        <row r="373">
          <cell r="C373">
            <v>5.5093999999999994</v>
          </cell>
          <cell r="D373">
            <v>22.695</v>
          </cell>
          <cell r="E373">
            <v>28.2044</v>
          </cell>
          <cell r="F373">
            <v>0</v>
          </cell>
          <cell r="G373">
            <v>437</v>
          </cell>
          <cell r="H373">
            <v>437</v>
          </cell>
        </row>
        <row r="374">
          <cell r="C374">
            <v>8.5000000000000006E-2</v>
          </cell>
          <cell r="D374">
            <v>14.179</v>
          </cell>
          <cell r="E374">
            <v>14.264000000000001</v>
          </cell>
          <cell r="F374">
            <v>0</v>
          </cell>
          <cell r="G374">
            <v>422.8</v>
          </cell>
          <cell r="H374">
            <v>422.8</v>
          </cell>
        </row>
        <row r="375">
          <cell r="C375">
            <v>3.6643999999999997</v>
          </cell>
          <cell r="D375">
            <v>1.68</v>
          </cell>
          <cell r="E375">
            <v>5.3443999999999994</v>
          </cell>
          <cell r="F375">
            <v>0</v>
          </cell>
          <cell r="G375">
            <v>6.2</v>
          </cell>
          <cell r="H375">
            <v>6.2</v>
          </cell>
        </row>
        <row r="376">
          <cell r="C376">
            <v>1.76</v>
          </cell>
          <cell r="D376">
            <v>6.8360000000000003</v>
          </cell>
          <cell r="E376">
            <v>8.5960000000000001</v>
          </cell>
          <cell r="F376">
            <v>0</v>
          </cell>
          <cell r="G376">
            <v>8</v>
          </cell>
          <cell r="H376">
            <v>8</v>
          </cell>
        </row>
        <row r="377">
          <cell r="C377">
            <v>0</v>
          </cell>
          <cell r="D377">
            <v>16.944800000000001</v>
          </cell>
          <cell r="E377">
            <v>16.944800000000001</v>
          </cell>
          <cell r="F377">
            <v>0</v>
          </cell>
          <cell r="G377">
            <v>1469.9790000000005</v>
          </cell>
          <cell r="H377">
            <v>1469.9790000000005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755.28700000000003</v>
          </cell>
          <cell r="H378">
            <v>755.28700000000003</v>
          </cell>
        </row>
        <row r="379">
          <cell r="C379">
            <v>0</v>
          </cell>
          <cell r="D379">
            <v>9.1999999999999993</v>
          </cell>
          <cell r="E379">
            <v>9.1999999999999993</v>
          </cell>
          <cell r="F379">
            <v>0</v>
          </cell>
          <cell r="G379">
            <v>41.042000000000002</v>
          </cell>
          <cell r="H379">
            <v>41.042000000000002</v>
          </cell>
        </row>
        <row r="380">
          <cell r="C380">
            <v>0</v>
          </cell>
          <cell r="D380">
            <v>7.7448000000000006</v>
          </cell>
          <cell r="E380">
            <v>7.7448000000000006</v>
          </cell>
          <cell r="F380">
            <v>0</v>
          </cell>
          <cell r="G380">
            <v>673.65000000000043</v>
          </cell>
          <cell r="H380">
            <v>673.65000000000043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</row>
        <row r="408">
          <cell r="C408">
            <v>51.1648</v>
          </cell>
          <cell r="D408">
            <v>13.724</v>
          </cell>
          <cell r="E408">
            <v>64.888799999999989</v>
          </cell>
          <cell r="F408">
            <v>95.285000000000011</v>
          </cell>
          <cell r="G408">
            <v>1847.4839999999999</v>
          </cell>
          <cell r="H408">
            <v>1942.769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68.589999999999989</v>
          </cell>
          <cell r="H409">
            <v>68.589999999999989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68.589999999999989</v>
          </cell>
          <cell r="H414">
            <v>68.589999999999989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7">
          <cell r="C417">
            <v>0</v>
          </cell>
          <cell r="D417">
            <v>2.4</v>
          </cell>
          <cell r="E417">
            <v>2.4</v>
          </cell>
          <cell r="F417">
            <v>0</v>
          </cell>
          <cell r="G417">
            <v>449.2</v>
          </cell>
          <cell r="H417">
            <v>449.2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</row>
        <row r="425">
          <cell r="C425">
            <v>0</v>
          </cell>
          <cell r="D425">
            <v>2.4</v>
          </cell>
          <cell r="E425">
            <v>2.4</v>
          </cell>
          <cell r="F425">
            <v>0</v>
          </cell>
          <cell r="G425">
            <v>0</v>
          </cell>
          <cell r="H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449.2</v>
          </cell>
          <cell r="H426">
            <v>449.2</v>
          </cell>
        </row>
        <row r="427">
          <cell r="C427">
            <v>51.1648</v>
          </cell>
          <cell r="D427">
            <v>11.132</v>
          </cell>
          <cell r="E427">
            <v>62.296799999999998</v>
          </cell>
          <cell r="F427">
            <v>4</v>
          </cell>
          <cell r="G427">
            <v>692.89700000000005</v>
          </cell>
          <cell r="H427">
            <v>696.89700000000005</v>
          </cell>
        </row>
        <row r="428">
          <cell r="C428">
            <v>49.524799999999999</v>
          </cell>
          <cell r="D428">
            <v>0</v>
          </cell>
          <cell r="E428">
            <v>49.524799999999999</v>
          </cell>
          <cell r="F428">
            <v>0</v>
          </cell>
          <cell r="G428">
            <v>92.393000000000001</v>
          </cell>
          <cell r="H428">
            <v>92.393000000000001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210.4</v>
          </cell>
          <cell r="H429">
            <v>210.4</v>
          </cell>
        </row>
        <row r="430">
          <cell r="C430">
            <v>1.6400000000000001</v>
          </cell>
          <cell r="D430">
            <v>0</v>
          </cell>
          <cell r="E430">
            <v>1.6400000000000001</v>
          </cell>
          <cell r="F430">
            <v>0</v>
          </cell>
          <cell r="G430">
            <v>0</v>
          </cell>
          <cell r="H430">
            <v>0</v>
          </cell>
        </row>
        <row r="431">
          <cell r="C431">
            <v>0</v>
          </cell>
          <cell r="D431">
            <v>11.132</v>
          </cell>
          <cell r="E431">
            <v>11.132</v>
          </cell>
          <cell r="F431">
            <v>4</v>
          </cell>
          <cell r="G431">
            <v>390.10400000000004</v>
          </cell>
          <cell r="H431">
            <v>394.10400000000004</v>
          </cell>
        </row>
        <row r="432">
          <cell r="C432">
            <v>0</v>
          </cell>
          <cell r="D432">
            <v>0.192</v>
          </cell>
          <cell r="E432">
            <v>0.192</v>
          </cell>
          <cell r="F432">
            <v>91.285000000000011</v>
          </cell>
          <cell r="G432">
            <v>461.09699999999998</v>
          </cell>
          <cell r="H432">
            <v>552.38200000000006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60.904000000000003</v>
          </cell>
          <cell r="G433">
            <v>211.65</v>
          </cell>
          <cell r="H433">
            <v>272.55400000000003</v>
          </cell>
        </row>
        <row r="434">
          <cell r="C434">
            <v>0</v>
          </cell>
          <cell r="D434">
            <v>0.192</v>
          </cell>
          <cell r="E434">
            <v>0.192</v>
          </cell>
          <cell r="F434">
            <v>29.256000000000004</v>
          </cell>
          <cell r="G434">
            <v>159.447</v>
          </cell>
          <cell r="H434">
            <v>188.703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1.125</v>
          </cell>
          <cell r="G435">
            <v>90</v>
          </cell>
          <cell r="H435">
            <v>91.125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175.7</v>
          </cell>
          <cell r="H436">
            <v>175.7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175.1</v>
          </cell>
          <cell r="H437">
            <v>175.1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0.6</v>
          </cell>
          <cell r="H438">
            <v>0.6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67">
          <cell r="C467">
            <v>0</v>
          </cell>
          <cell r="D467">
            <v>10.231999999999999</v>
          </cell>
          <cell r="E467">
            <v>10.231999999999999</v>
          </cell>
          <cell r="F467">
            <v>30.775199999999998</v>
          </cell>
          <cell r="G467">
            <v>161.024</v>
          </cell>
          <cell r="H467">
            <v>191.79920000000001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5</v>
          </cell>
          <cell r="G468">
            <v>24.95</v>
          </cell>
          <cell r="H468">
            <v>29.95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5</v>
          </cell>
          <cell r="G469">
            <v>18.25</v>
          </cell>
          <cell r="H469">
            <v>23.25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4.8</v>
          </cell>
          <cell r="H472">
            <v>4.8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1.9</v>
          </cell>
          <cell r="H473">
            <v>1.9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</row>
        <row r="476">
          <cell r="C476">
            <v>0</v>
          </cell>
          <cell r="D476">
            <v>4.0720000000000001</v>
          </cell>
          <cell r="E476">
            <v>4.0720000000000001</v>
          </cell>
          <cell r="F476">
            <v>1.444</v>
          </cell>
          <cell r="G476">
            <v>19.882000000000001</v>
          </cell>
          <cell r="H476">
            <v>21.326000000000001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4.9800000000000004</v>
          </cell>
          <cell r="H479">
            <v>4.9800000000000004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C482">
            <v>0</v>
          </cell>
          <cell r="D482">
            <v>4.0720000000000001</v>
          </cell>
          <cell r="E482">
            <v>4.0720000000000001</v>
          </cell>
          <cell r="F482">
            <v>1.444</v>
          </cell>
          <cell r="G482">
            <v>1.6259999999999999</v>
          </cell>
          <cell r="H482">
            <v>3.07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1.296</v>
          </cell>
          <cell r="H484">
            <v>1.296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11.98</v>
          </cell>
          <cell r="H485">
            <v>11.98</v>
          </cell>
        </row>
        <row r="486">
          <cell r="C486">
            <v>0</v>
          </cell>
          <cell r="D486">
            <v>2.992</v>
          </cell>
          <cell r="E486">
            <v>2.992</v>
          </cell>
          <cell r="F486">
            <v>11.422000000000001</v>
          </cell>
          <cell r="G486">
            <v>64.95</v>
          </cell>
          <cell r="H486">
            <v>76.372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9.0060000000000002</v>
          </cell>
          <cell r="G487">
            <v>10.379</v>
          </cell>
          <cell r="H487">
            <v>19.384999999999998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1.1000000000000001</v>
          </cell>
          <cell r="H488">
            <v>1.1000000000000001</v>
          </cell>
        </row>
        <row r="489">
          <cell r="C489">
            <v>0</v>
          </cell>
          <cell r="D489">
            <v>0.96</v>
          </cell>
          <cell r="E489">
            <v>0.96</v>
          </cell>
          <cell r="F489">
            <v>2</v>
          </cell>
          <cell r="G489">
            <v>1.0629999999999999</v>
          </cell>
          <cell r="H489">
            <v>3.0629999999999997</v>
          </cell>
        </row>
        <row r="490">
          <cell r="C490">
            <v>0</v>
          </cell>
          <cell r="D490">
            <v>2.032</v>
          </cell>
          <cell r="E490">
            <v>2.032</v>
          </cell>
          <cell r="F490">
            <v>0.41600000000000004</v>
          </cell>
          <cell r="G490">
            <v>52.408000000000001</v>
          </cell>
          <cell r="H490">
            <v>52.823999999999998</v>
          </cell>
        </row>
        <row r="491">
          <cell r="C491">
            <v>0</v>
          </cell>
          <cell r="D491">
            <v>3.1680000000000001</v>
          </cell>
          <cell r="E491">
            <v>3.1680000000000001</v>
          </cell>
          <cell r="F491">
            <v>9.6012000000000004</v>
          </cell>
          <cell r="G491">
            <v>42.041999999999994</v>
          </cell>
          <cell r="H491">
            <v>51.643199999999993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2.7189999999999999</v>
          </cell>
          <cell r="G492">
            <v>8.7319999999999993</v>
          </cell>
          <cell r="H492">
            <v>11.450999999999999</v>
          </cell>
        </row>
        <row r="493">
          <cell r="C493">
            <v>0</v>
          </cell>
          <cell r="D493">
            <v>3.1680000000000001</v>
          </cell>
          <cell r="E493">
            <v>3.1680000000000001</v>
          </cell>
          <cell r="F493">
            <v>6.7222</v>
          </cell>
          <cell r="G493">
            <v>20.816999999999997</v>
          </cell>
          <cell r="H493">
            <v>27.539199999999997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0.16</v>
          </cell>
          <cell r="G494">
            <v>12.493</v>
          </cell>
          <cell r="H494">
            <v>12.653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3.3079999999999994</v>
          </cell>
          <cell r="G495">
            <v>9.1999999999999993</v>
          </cell>
          <cell r="H495">
            <v>12.507999999999999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3.3079999999999994</v>
          </cell>
          <cell r="G497">
            <v>8</v>
          </cell>
          <cell r="H497">
            <v>11.308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1.2</v>
          </cell>
          <cell r="H498">
            <v>1.2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2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57"/>
  <sheetViews>
    <sheetView showGridLines="0" tabSelected="1" zoomScaleNormal="100" zoomScaleSheetLayoutView="130" workbookViewId="0">
      <selection activeCell="AD7" sqref="AD7"/>
    </sheetView>
  </sheetViews>
  <sheetFormatPr defaultColWidth="9.140625" defaultRowHeight="12.75"/>
  <cols>
    <col min="1" max="1" width="32.140625" style="2" bestFit="1" customWidth="1"/>
    <col min="2" max="9" width="7.85546875" style="37" customWidth="1"/>
    <col min="10" max="10" width="7.85546875" style="186" customWidth="1"/>
    <col min="11" max="11" width="2.85546875" style="37" customWidth="1"/>
    <col min="12" max="19" width="7.85546875" style="37" customWidth="1"/>
    <col min="20" max="20" width="7.85546875" style="18" customWidth="1"/>
    <col min="21" max="29" width="7.85546875" style="37" customWidth="1"/>
    <col min="30" max="30" width="7.85546875" style="18" customWidth="1"/>
    <col min="31" max="31" width="1.42578125" style="2" customWidth="1"/>
    <col min="32" max="32" width="14.28515625" style="27" customWidth="1"/>
    <col min="33" max="16384" width="9.140625" style="27"/>
  </cols>
  <sheetData>
    <row r="1" spans="1:33">
      <c r="A1" s="5" t="s">
        <v>145</v>
      </c>
    </row>
    <row r="2" spans="1:33">
      <c r="A2" s="32" t="s">
        <v>146</v>
      </c>
      <c r="B2" s="26"/>
      <c r="C2" s="26"/>
      <c r="D2" s="26"/>
      <c r="E2" s="26"/>
      <c r="F2" s="369"/>
      <c r="G2" s="369"/>
      <c r="H2" s="369"/>
      <c r="I2" s="369"/>
    </row>
    <row r="3" spans="1:33" ht="12.75" customHeight="1" thickBot="1">
      <c r="A3" s="27"/>
    </row>
    <row r="4" spans="1:33" ht="25.5" customHeight="1">
      <c r="A4" s="448" t="s">
        <v>66</v>
      </c>
      <c r="B4" s="451" t="s">
        <v>297</v>
      </c>
      <c r="C4" s="451"/>
      <c r="D4" s="451"/>
      <c r="E4" s="451"/>
      <c r="F4" s="451"/>
      <c r="G4" s="451"/>
      <c r="H4" s="451"/>
      <c r="I4" s="451"/>
      <c r="J4" s="451"/>
      <c r="K4" s="147"/>
      <c r="L4" s="451" t="s">
        <v>298</v>
      </c>
      <c r="M4" s="451"/>
      <c r="N4" s="451"/>
      <c r="O4" s="451"/>
      <c r="P4" s="451"/>
      <c r="Q4" s="451"/>
      <c r="R4" s="451"/>
      <c r="S4" s="451"/>
      <c r="T4" s="451"/>
      <c r="U4" s="147"/>
      <c r="V4" s="451" t="s">
        <v>299</v>
      </c>
      <c r="W4" s="451"/>
      <c r="X4" s="451"/>
      <c r="Y4" s="451"/>
      <c r="Z4" s="451"/>
      <c r="AA4" s="451"/>
      <c r="AB4" s="451"/>
      <c r="AC4" s="451"/>
      <c r="AD4" s="451"/>
      <c r="AE4" s="8"/>
      <c r="AF4" s="85" t="s">
        <v>122</v>
      </c>
    </row>
    <row r="5" spans="1:33" ht="9" customHeight="1">
      <c r="A5" s="449"/>
      <c r="B5" s="453"/>
      <c r="C5" s="453"/>
      <c r="D5" s="453"/>
      <c r="E5" s="453"/>
      <c r="F5" s="453"/>
      <c r="G5" s="453"/>
      <c r="H5" s="453"/>
      <c r="I5" s="453"/>
      <c r="J5" s="453"/>
      <c r="K5" s="94"/>
      <c r="L5" s="453"/>
      <c r="M5" s="453"/>
      <c r="N5" s="453"/>
      <c r="O5" s="453"/>
      <c r="P5" s="453"/>
      <c r="Q5" s="453"/>
      <c r="R5" s="453"/>
      <c r="S5" s="453"/>
      <c r="T5" s="453"/>
      <c r="U5" s="94"/>
      <c r="V5" s="453"/>
      <c r="W5" s="453"/>
      <c r="X5" s="453"/>
      <c r="Y5" s="453"/>
      <c r="Z5" s="453"/>
      <c r="AA5" s="453"/>
      <c r="AB5" s="453"/>
      <c r="AC5" s="453"/>
      <c r="AD5" s="453"/>
      <c r="AE5" s="6"/>
      <c r="AF5" s="63"/>
    </row>
    <row r="6" spans="1:33">
      <c r="A6" s="450"/>
      <c r="B6" s="12">
        <v>2015</v>
      </c>
      <c r="C6" s="12">
        <v>2016</v>
      </c>
      <c r="D6" s="12">
        <v>2017</v>
      </c>
      <c r="E6" s="12">
        <v>2018</v>
      </c>
      <c r="F6" s="12">
        <v>2019</v>
      </c>
      <c r="G6" s="12">
        <v>2020</v>
      </c>
      <c r="H6" s="12">
        <v>2021</v>
      </c>
      <c r="I6" s="12">
        <v>2022</v>
      </c>
      <c r="J6" s="178" t="s">
        <v>302</v>
      </c>
      <c r="K6" s="12"/>
      <c r="L6" s="12">
        <v>2015</v>
      </c>
      <c r="M6" s="12">
        <v>2016</v>
      </c>
      <c r="N6" s="12">
        <v>2017</v>
      </c>
      <c r="O6" s="12">
        <v>2018</v>
      </c>
      <c r="P6" s="12">
        <v>2019</v>
      </c>
      <c r="Q6" s="12">
        <v>2020</v>
      </c>
      <c r="R6" s="12">
        <v>2021</v>
      </c>
      <c r="S6" s="12">
        <v>2022</v>
      </c>
      <c r="T6" s="178" t="s">
        <v>302</v>
      </c>
      <c r="U6" s="12"/>
      <c r="V6" s="12">
        <v>2015</v>
      </c>
      <c r="W6" s="12">
        <v>2016</v>
      </c>
      <c r="X6" s="12">
        <v>2017</v>
      </c>
      <c r="Y6" s="12">
        <v>2018</v>
      </c>
      <c r="Z6" s="12">
        <v>2019</v>
      </c>
      <c r="AA6" s="12">
        <v>2020</v>
      </c>
      <c r="AB6" s="12">
        <v>2021</v>
      </c>
      <c r="AC6" s="12">
        <v>2022</v>
      </c>
      <c r="AD6" s="178" t="s">
        <v>302</v>
      </c>
      <c r="AE6" s="10"/>
      <c r="AF6" s="89"/>
    </row>
    <row r="7" spans="1:33">
      <c r="A7" s="6" t="s">
        <v>0</v>
      </c>
      <c r="B7" s="188">
        <v>141445.54791898999</v>
      </c>
      <c r="C7" s="188">
        <v>146066.57699999999</v>
      </c>
      <c r="D7" s="188">
        <v>152139.36057394999</v>
      </c>
      <c r="E7" s="188">
        <v>150102.68616518</v>
      </c>
      <c r="F7" s="188">
        <v>161774.59298647</v>
      </c>
      <c r="G7" s="188">
        <v>171073.80243375001</v>
      </c>
      <c r="H7" s="188">
        <v>168783.516</v>
      </c>
      <c r="I7" s="188">
        <v>175530.64199999999</v>
      </c>
      <c r="J7" s="181">
        <v>5.7482508690704925E-2</v>
      </c>
      <c r="K7" s="176"/>
      <c r="L7" s="188">
        <v>35126.446975890001</v>
      </c>
      <c r="M7" s="188">
        <v>37890.449999999997</v>
      </c>
      <c r="N7" s="188">
        <v>40117.40247886</v>
      </c>
      <c r="O7" s="188">
        <v>40857.207059740002</v>
      </c>
      <c r="P7" s="188">
        <v>44724.231943870007</v>
      </c>
      <c r="Q7" s="188">
        <v>46649.507995039996</v>
      </c>
      <c r="R7" s="188">
        <v>48818.75</v>
      </c>
      <c r="S7" s="188">
        <v>50338.080000000002</v>
      </c>
      <c r="T7" s="181">
        <v>4.3047716360702593E-2</v>
      </c>
      <c r="U7" s="176"/>
      <c r="V7" s="188">
        <v>8068.683407416358</v>
      </c>
      <c r="W7" s="188">
        <v>7005.952019151091</v>
      </c>
      <c r="X7" s="188">
        <v>4818.8879268613946</v>
      </c>
      <c r="Y7" s="188">
        <v>5016.5413814917119</v>
      </c>
      <c r="Z7" s="188">
        <v>5410</v>
      </c>
      <c r="AA7" s="188">
        <v>5480.9123362690925</v>
      </c>
      <c r="AB7" s="188">
        <v>6663.1801119023448</v>
      </c>
      <c r="AC7" s="188">
        <v>6122.1672201528991</v>
      </c>
      <c r="AD7" s="181">
        <v>-8.1194397069207502E-2</v>
      </c>
      <c r="AE7" s="11"/>
      <c r="AF7" s="63" t="s">
        <v>53</v>
      </c>
      <c r="AG7" s="30"/>
    </row>
    <row r="8" spans="1:33">
      <c r="A8" s="6" t="s">
        <v>1</v>
      </c>
      <c r="B8" s="188">
        <v>1526.3710300000002</v>
      </c>
      <c r="C8" s="188">
        <v>1361.027</v>
      </c>
      <c r="D8" s="188">
        <v>1189.5376900000001</v>
      </c>
      <c r="E8" s="188">
        <v>1186.3995199999999</v>
      </c>
      <c r="F8" s="188">
        <v>1083.41814</v>
      </c>
      <c r="G8" s="188">
        <v>918.41745000000003</v>
      </c>
      <c r="H8" s="188">
        <v>848.02236180185537</v>
      </c>
      <c r="I8" s="188">
        <v>779.06100000000004</v>
      </c>
      <c r="J8" s="181">
        <v>-0.15229640699942493</v>
      </c>
      <c r="K8" s="176"/>
      <c r="L8" s="188">
        <v>5060.1708056000007</v>
      </c>
      <c r="M8" s="188">
        <v>5106.1620000000003</v>
      </c>
      <c r="N8" s="188">
        <v>4756.4473652099996</v>
      </c>
      <c r="O8" s="188">
        <v>5215.97178334</v>
      </c>
      <c r="P8" s="188">
        <v>5571.0794743500001</v>
      </c>
      <c r="Q8" s="188">
        <v>4957.1767618100002</v>
      </c>
      <c r="R8" s="188">
        <v>4956.5263190412443</v>
      </c>
      <c r="S8" s="188">
        <v>5067.567</v>
      </c>
      <c r="T8" s="181">
        <v>-0.11019457097434893</v>
      </c>
      <c r="U8" s="176"/>
      <c r="V8" s="151"/>
      <c r="W8" s="151"/>
      <c r="AD8" s="181"/>
      <c r="AE8" s="11"/>
      <c r="AF8" s="63" t="s">
        <v>54</v>
      </c>
      <c r="AG8" s="30"/>
    </row>
    <row r="9" spans="1:33">
      <c r="A9" s="2" t="s">
        <v>120</v>
      </c>
      <c r="B9" s="189"/>
      <c r="C9" s="189"/>
      <c r="D9" s="189"/>
      <c r="E9" s="189"/>
      <c r="F9" s="189"/>
      <c r="G9" s="189">
        <v>0</v>
      </c>
      <c r="H9" s="189">
        <v>0</v>
      </c>
      <c r="I9" s="189"/>
      <c r="J9" s="87"/>
      <c r="K9" s="170"/>
      <c r="L9" s="26">
        <v>0</v>
      </c>
      <c r="M9" s="26"/>
      <c r="N9" s="26"/>
      <c r="O9" s="26"/>
      <c r="P9" s="26"/>
      <c r="Q9" s="26">
        <v>0</v>
      </c>
      <c r="R9" s="26">
        <v>0</v>
      </c>
      <c r="S9" s="26"/>
      <c r="T9" s="87"/>
      <c r="U9" s="170"/>
      <c r="V9" s="26"/>
      <c r="W9" s="26"/>
      <c r="AD9" s="181"/>
      <c r="AE9" s="13"/>
      <c r="AF9" s="64" t="s">
        <v>120</v>
      </c>
      <c r="AG9" s="90"/>
    </row>
    <row r="10" spans="1:33">
      <c r="A10" s="2" t="s">
        <v>2</v>
      </c>
      <c r="B10" s="189"/>
      <c r="C10" s="189"/>
      <c r="D10" s="189"/>
      <c r="E10" s="189"/>
      <c r="F10" s="189"/>
      <c r="G10" s="189">
        <v>0</v>
      </c>
      <c r="H10" s="189">
        <v>0</v>
      </c>
      <c r="I10" s="189"/>
      <c r="J10" s="87"/>
      <c r="K10" s="170"/>
      <c r="L10" s="26">
        <v>0</v>
      </c>
      <c r="M10" s="26"/>
      <c r="N10" s="26"/>
      <c r="O10" s="26"/>
      <c r="P10" s="26"/>
      <c r="Q10" s="26">
        <v>0</v>
      </c>
      <c r="R10" s="26">
        <v>0</v>
      </c>
      <c r="S10" s="26"/>
      <c r="T10" s="87"/>
      <c r="U10" s="170"/>
      <c r="V10" s="26"/>
      <c r="W10" s="26"/>
      <c r="AD10" s="181"/>
      <c r="AE10" s="13"/>
      <c r="AF10" s="64" t="s">
        <v>2</v>
      </c>
      <c r="AG10" s="90"/>
    </row>
    <row r="11" spans="1:33">
      <c r="A11" s="2" t="s">
        <v>3</v>
      </c>
      <c r="B11" s="189">
        <v>1526.3710300000002</v>
      </c>
      <c r="C11" s="189">
        <v>1361.027</v>
      </c>
      <c r="D11" s="189">
        <v>1189.5376900000001</v>
      </c>
      <c r="E11" s="189">
        <v>1186.3995199999999</v>
      </c>
      <c r="F11" s="189">
        <v>1083.41814</v>
      </c>
      <c r="G11" s="189">
        <v>918.41745000000003</v>
      </c>
      <c r="H11" s="189">
        <v>848.02236180185537</v>
      </c>
      <c r="I11" s="189">
        <v>779.06100000000004</v>
      </c>
      <c r="J11" s="87">
        <v>-0.15229640699942493</v>
      </c>
      <c r="K11" s="170"/>
      <c r="L11" s="26">
        <v>5060.1708056000007</v>
      </c>
      <c r="M11" s="26">
        <v>5106.1620000000003</v>
      </c>
      <c r="N11" s="26">
        <v>4756.4473652099996</v>
      </c>
      <c r="O11" s="26">
        <v>5215.97178334</v>
      </c>
      <c r="P11" s="26">
        <v>5571.0794743500001</v>
      </c>
      <c r="Q11" s="26">
        <v>4957.1767618100002</v>
      </c>
      <c r="R11" s="26">
        <v>4956.5263190412443</v>
      </c>
      <c r="S11" s="26">
        <v>5067.567</v>
      </c>
      <c r="T11" s="87">
        <v>-0.11019457097434893</v>
      </c>
      <c r="U11" s="170"/>
      <c r="V11" s="26"/>
      <c r="W11" s="26"/>
      <c r="AD11" s="181"/>
      <c r="AE11" s="13"/>
      <c r="AF11" s="64" t="s">
        <v>3</v>
      </c>
      <c r="AG11" s="90"/>
    </row>
    <row r="12" spans="1:33">
      <c r="A12" s="2" t="s">
        <v>4</v>
      </c>
      <c r="B12" s="189"/>
      <c r="C12" s="189"/>
      <c r="D12" s="189"/>
      <c r="E12" s="189"/>
      <c r="F12" s="189"/>
      <c r="G12" s="189">
        <v>0</v>
      </c>
      <c r="H12" s="189">
        <v>0</v>
      </c>
      <c r="I12" s="189"/>
      <c r="J12" s="87"/>
      <c r="K12" s="170"/>
      <c r="L12" s="26">
        <v>0</v>
      </c>
      <c r="M12" s="26"/>
      <c r="N12" s="26"/>
      <c r="O12" s="26"/>
      <c r="P12" s="26"/>
      <c r="Q12" s="26">
        <v>0</v>
      </c>
      <c r="R12" s="26">
        <v>0</v>
      </c>
      <c r="S12" s="26"/>
      <c r="T12" s="87"/>
      <c r="U12" s="170"/>
      <c r="V12" s="26"/>
      <c r="W12" s="26"/>
      <c r="AD12" s="181"/>
      <c r="AE12" s="13"/>
      <c r="AF12" s="64" t="s">
        <v>4</v>
      </c>
      <c r="AG12" s="90"/>
    </row>
    <row r="13" spans="1:33">
      <c r="A13" s="2" t="s">
        <v>114</v>
      </c>
      <c r="B13" s="189"/>
      <c r="C13" s="189"/>
      <c r="D13" s="189"/>
      <c r="E13" s="189"/>
      <c r="F13" s="189"/>
      <c r="G13" s="189">
        <v>0</v>
      </c>
      <c r="H13" s="189">
        <v>0</v>
      </c>
      <c r="I13" s="189"/>
      <c r="J13" s="87"/>
      <c r="K13" s="170"/>
      <c r="L13" s="26">
        <v>0</v>
      </c>
      <c r="M13" s="26"/>
      <c r="N13" s="26"/>
      <c r="O13" s="26"/>
      <c r="P13" s="26"/>
      <c r="Q13" s="26">
        <v>0</v>
      </c>
      <c r="R13" s="26">
        <v>0</v>
      </c>
      <c r="S13" s="26"/>
      <c r="T13" s="87"/>
      <c r="U13" s="170"/>
      <c r="V13" s="26"/>
      <c r="W13" s="26"/>
      <c r="AD13" s="181"/>
      <c r="AE13" s="13"/>
      <c r="AF13" s="64" t="s">
        <v>114</v>
      </c>
      <c r="AG13" s="90"/>
    </row>
    <row r="14" spans="1:33">
      <c r="A14" s="2" t="s">
        <v>115</v>
      </c>
      <c r="B14" s="189"/>
      <c r="C14" s="189"/>
      <c r="D14" s="189"/>
      <c r="E14" s="189"/>
      <c r="F14" s="189"/>
      <c r="G14" s="189">
        <v>0</v>
      </c>
      <c r="H14" s="189">
        <v>0</v>
      </c>
      <c r="I14" s="189"/>
      <c r="J14" s="87"/>
      <c r="K14" s="170"/>
      <c r="L14" s="26">
        <v>0</v>
      </c>
      <c r="M14" s="26"/>
      <c r="N14" s="26"/>
      <c r="O14" s="26"/>
      <c r="P14" s="26"/>
      <c r="Q14" s="26">
        <v>0</v>
      </c>
      <c r="R14" s="26">
        <v>0</v>
      </c>
      <c r="S14" s="26"/>
      <c r="T14" s="87"/>
      <c r="U14" s="170"/>
      <c r="V14" s="26"/>
      <c r="W14" s="26"/>
      <c r="AD14" s="181"/>
      <c r="AE14" s="13"/>
      <c r="AF14" s="64" t="s">
        <v>115</v>
      </c>
      <c r="AG14" s="90"/>
    </row>
    <row r="15" spans="1:33">
      <c r="A15" s="2" t="s">
        <v>5</v>
      </c>
      <c r="B15" s="189"/>
      <c r="C15" s="189"/>
      <c r="D15" s="189"/>
      <c r="E15" s="189"/>
      <c r="F15" s="189"/>
      <c r="G15" s="189">
        <v>0</v>
      </c>
      <c r="H15" s="189">
        <v>0</v>
      </c>
      <c r="I15" s="189"/>
      <c r="J15" s="87"/>
      <c r="K15" s="170"/>
      <c r="L15" s="26">
        <v>0</v>
      </c>
      <c r="M15" s="26"/>
      <c r="N15" s="26"/>
      <c r="O15" s="26"/>
      <c r="P15" s="26"/>
      <c r="Q15" s="26">
        <v>0</v>
      </c>
      <c r="R15" s="26">
        <v>0</v>
      </c>
      <c r="S15" s="26"/>
      <c r="T15" s="87"/>
      <c r="U15" s="170"/>
      <c r="V15" s="26"/>
      <c r="W15" s="26"/>
      <c r="AD15" s="181"/>
      <c r="AE15" s="13"/>
      <c r="AF15" s="64" t="s">
        <v>5</v>
      </c>
      <c r="AG15" s="90"/>
    </row>
    <row r="16" spans="1:33">
      <c r="A16" s="6" t="s">
        <v>6</v>
      </c>
      <c r="B16" s="188">
        <v>8191.8588214200008</v>
      </c>
      <c r="C16" s="188">
        <v>7738.3620000000001</v>
      </c>
      <c r="D16" s="188">
        <v>6489.4296304100008</v>
      </c>
      <c r="E16" s="188">
        <v>5574.7184459299997</v>
      </c>
      <c r="F16" s="188">
        <v>5150.9966525700002</v>
      </c>
      <c r="G16" s="188">
        <v>4422.0534507800003</v>
      </c>
      <c r="H16" s="188">
        <v>3863.6763203022629</v>
      </c>
      <c r="I16" s="188">
        <v>3449.88</v>
      </c>
      <c r="J16" s="181">
        <v>-0.14151498262502393</v>
      </c>
      <c r="K16" s="176"/>
      <c r="L16" s="188">
        <v>6351.4949707800006</v>
      </c>
      <c r="M16" s="188">
        <v>6444.2370000000001</v>
      </c>
      <c r="N16" s="188">
        <v>5837.9649932399998</v>
      </c>
      <c r="O16" s="188">
        <v>5549.7676845699989</v>
      </c>
      <c r="P16" s="188">
        <v>4801.1011444300002</v>
      </c>
      <c r="Q16" s="188">
        <v>3647.6008357700002</v>
      </c>
      <c r="R16" s="188">
        <v>4588.8125780976643</v>
      </c>
      <c r="S16" s="188">
        <v>3337.08</v>
      </c>
      <c r="T16" s="181">
        <v>-0.24025744802277993</v>
      </c>
      <c r="U16" s="176"/>
      <c r="V16" s="151"/>
      <c r="W16" s="151"/>
      <c r="AD16" s="181"/>
      <c r="AE16" s="11"/>
      <c r="AF16" s="63" t="s">
        <v>55</v>
      </c>
      <c r="AG16" s="30"/>
    </row>
    <row r="17" spans="1:33">
      <c r="A17" s="2" t="s">
        <v>116</v>
      </c>
      <c r="B17" s="189">
        <v>0.71244300999999988</v>
      </c>
      <c r="C17" s="189">
        <v>2.2010000000000001</v>
      </c>
      <c r="D17" s="189">
        <v>2.13375336</v>
      </c>
      <c r="E17" s="189">
        <v>2.44935781</v>
      </c>
      <c r="F17" s="189">
        <v>3.1264807399999999</v>
      </c>
      <c r="G17" s="189">
        <v>3.8738166500000002</v>
      </c>
      <c r="H17" s="189">
        <v>4.7513534621820579</v>
      </c>
      <c r="I17" s="189">
        <v>2.2839999999999998</v>
      </c>
      <c r="J17" s="87">
        <v>0.23903422798632068</v>
      </c>
      <c r="K17" s="170"/>
      <c r="L17" s="26">
        <v>1565.3188273999999</v>
      </c>
      <c r="M17" s="26">
        <v>1926.29</v>
      </c>
      <c r="N17" s="26">
        <v>1617.2420911300001</v>
      </c>
      <c r="O17" s="26">
        <v>1410.9144686</v>
      </c>
      <c r="P17" s="26">
        <v>1395.12846982</v>
      </c>
      <c r="Q17" s="26">
        <v>1350.3885248399999</v>
      </c>
      <c r="R17" s="26">
        <v>2140.8795305463864</v>
      </c>
      <c r="S17" s="26">
        <v>927.79499999999996</v>
      </c>
      <c r="T17" s="87">
        <v>-3.2068691842961572E-2</v>
      </c>
      <c r="U17" s="170"/>
      <c r="V17" s="26"/>
      <c r="W17" s="26"/>
      <c r="AD17" s="181"/>
      <c r="AE17" s="13"/>
      <c r="AF17" s="64" t="s">
        <v>116</v>
      </c>
      <c r="AG17" s="90"/>
    </row>
    <row r="18" spans="1:33">
      <c r="A18" s="2" t="s">
        <v>123</v>
      </c>
      <c r="B18" s="189"/>
      <c r="C18" s="189"/>
      <c r="D18" s="189"/>
      <c r="E18" s="189"/>
      <c r="F18" s="189"/>
      <c r="G18" s="189">
        <v>0</v>
      </c>
      <c r="H18" s="189">
        <v>0</v>
      </c>
      <c r="I18" s="189"/>
      <c r="J18" s="87"/>
      <c r="K18" s="170"/>
      <c r="L18" s="26">
        <v>0</v>
      </c>
      <c r="M18" s="26"/>
      <c r="N18" s="26"/>
      <c r="O18" s="26"/>
      <c r="P18" s="26"/>
      <c r="Q18" s="26">
        <v>0</v>
      </c>
      <c r="R18" s="26">
        <v>0</v>
      </c>
      <c r="S18" s="26"/>
      <c r="T18" s="87"/>
      <c r="U18" s="170"/>
      <c r="V18" s="26"/>
      <c r="W18" s="26"/>
      <c r="AD18" s="181"/>
      <c r="AE18" s="13"/>
      <c r="AF18" s="64" t="s">
        <v>123</v>
      </c>
      <c r="AG18" s="90"/>
    </row>
    <row r="19" spans="1:33">
      <c r="A19" s="2" t="s">
        <v>117</v>
      </c>
      <c r="B19" s="189">
        <v>386.97031500000008</v>
      </c>
      <c r="C19" s="189">
        <v>396.58199999999999</v>
      </c>
      <c r="D19" s="189">
        <v>318.86702300000002</v>
      </c>
      <c r="E19" s="189">
        <v>312.85887199999996</v>
      </c>
      <c r="F19" s="189">
        <v>294.95925599999998</v>
      </c>
      <c r="G19" s="189">
        <v>93.436147000000005</v>
      </c>
      <c r="H19" s="189">
        <v>39.289315838436231</v>
      </c>
      <c r="I19" s="189">
        <v>35.466999999999999</v>
      </c>
      <c r="J19" s="87">
        <v>-0.6832235466446932</v>
      </c>
      <c r="K19" s="170"/>
      <c r="L19" s="26">
        <v>27.497269370000005</v>
      </c>
      <c r="M19" s="26">
        <v>37.384</v>
      </c>
      <c r="N19" s="26">
        <v>30.44656724</v>
      </c>
      <c r="O19" s="26">
        <v>35.726028740000004</v>
      </c>
      <c r="P19" s="26">
        <v>28.479136130000001</v>
      </c>
      <c r="Q19" s="26">
        <v>6.23680345</v>
      </c>
      <c r="R19" s="26">
        <v>0.3136811638365874</v>
      </c>
      <c r="S19" s="26">
        <v>0.28599999999999998</v>
      </c>
      <c r="T19" s="87">
        <v>-0.78100447213249091</v>
      </c>
      <c r="U19" s="170"/>
      <c r="V19" s="26"/>
      <c r="W19" s="26"/>
      <c r="AD19" s="181"/>
      <c r="AE19" s="13"/>
      <c r="AF19" s="64" t="s">
        <v>117</v>
      </c>
      <c r="AG19" s="90"/>
    </row>
    <row r="20" spans="1:33">
      <c r="A20" s="2" t="s">
        <v>121</v>
      </c>
      <c r="B20" s="189">
        <v>3313.3527062600006</v>
      </c>
      <c r="C20" s="189">
        <v>3248.6480000000001</v>
      </c>
      <c r="D20" s="189">
        <v>2750.6186044000001</v>
      </c>
      <c r="E20" s="189">
        <v>2337.1760908300002</v>
      </c>
      <c r="F20" s="189">
        <v>2211.5801289000001</v>
      </c>
      <c r="G20" s="189">
        <v>2018.0037262000001</v>
      </c>
      <c r="H20" s="189">
        <v>1946.2874478415758</v>
      </c>
      <c r="I20" s="189">
        <v>1906.7249999999999</v>
      </c>
      <c r="J20" s="87">
        <v>-8.752855036560736E-2</v>
      </c>
      <c r="K20" s="170"/>
      <c r="L20" s="26">
        <v>426.72023517000002</v>
      </c>
      <c r="M20" s="26">
        <v>388.827</v>
      </c>
      <c r="N20" s="26">
        <v>399.437995</v>
      </c>
      <c r="O20" s="26">
        <v>351.38311463000002</v>
      </c>
      <c r="P20" s="26">
        <v>334.80443434</v>
      </c>
      <c r="Q20" s="26">
        <v>244.97950607000001</v>
      </c>
      <c r="R20" s="26">
        <v>244.85239910395822</v>
      </c>
      <c r="S20" s="26">
        <v>336.952</v>
      </c>
      <c r="T20" s="87">
        <v>-0.26829073649239998</v>
      </c>
      <c r="U20" s="170"/>
      <c r="V20" s="26"/>
      <c r="W20" s="26"/>
      <c r="AD20" s="181"/>
      <c r="AE20" s="13"/>
      <c r="AF20" s="64" t="s">
        <v>121</v>
      </c>
      <c r="AG20" s="25"/>
    </row>
    <row r="21" spans="1:33">
      <c r="A21" s="2" t="s">
        <v>124</v>
      </c>
      <c r="B21" s="189"/>
      <c r="C21" s="189"/>
      <c r="D21" s="189"/>
      <c r="E21" s="189"/>
      <c r="F21" s="189"/>
      <c r="G21" s="189">
        <v>0</v>
      </c>
      <c r="H21" s="189">
        <v>0</v>
      </c>
      <c r="I21" s="189"/>
      <c r="J21" s="87"/>
      <c r="K21" s="170"/>
      <c r="L21" s="26">
        <v>0</v>
      </c>
      <c r="M21" s="26"/>
      <c r="N21" s="26"/>
      <c r="O21" s="26"/>
      <c r="P21" s="26"/>
      <c r="Q21" s="26">
        <v>0</v>
      </c>
      <c r="R21" s="26">
        <v>0</v>
      </c>
      <c r="S21" s="26"/>
      <c r="T21" s="87"/>
      <c r="U21" s="170"/>
      <c r="V21" s="26"/>
      <c r="W21" s="26"/>
      <c r="AD21" s="181"/>
      <c r="AE21" s="13"/>
      <c r="AF21" s="64" t="s">
        <v>124</v>
      </c>
      <c r="AG21" s="24"/>
    </row>
    <row r="22" spans="1:33">
      <c r="A22" s="2" t="s">
        <v>7</v>
      </c>
      <c r="B22" s="189"/>
      <c r="C22" s="189"/>
      <c r="D22" s="189"/>
      <c r="E22" s="189"/>
      <c r="F22" s="189"/>
      <c r="G22" s="189">
        <v>0</v>
      </c>
      <c r="H22" s="189">
        <v>0</v>
      </c>
      <c r="I22" s="189"/>
      <c r="J22" s="87"/>
      <c r="K22" s="170"/>
      <c r="L22" s="26">
        <v>0</v>
      </c>
      <c r="M22" s="26"/>
      <c r="N22" s="26"/>
      <c r="O22" s="26"/>
      <c r="P22" s="26"/>
      <c r="Q22" s="26">
        <v>0</v>
      </c>
      <c r="R22" s="26">
        <v>0</v>
      </c>
      <c r="S22" s="26"/>
      <c r="T22" s="87"/>
      <c r="U22" s="170"/>
      <c r="V22" s="26"/>
      <c r="W22" s="26"/>
      <c r="AD22" s="181"/>
      <c r="AE22" s="13"/>
      <c r="AF22" s="64" t="s">
        <v>7</v>
      </c>
      <c r="AG22" s="24"/>
    </row>
    <row r="23" spans="1:33">
      <c r="A23" s="2" t="s">
        <v>8</v>
      </c>
      <c r="B23" s="189">
        <v>262.80083341</v>
      </c>
      <c r="C23" s="189">
        <v>247.00800000000001</v>
      </c>
      <c r="D23" s="189">
        <v>189.09983378999999</v>
      </c>
      <c r="E23" s="189">
        <v>154.67389444</v>
      </c>
      <c r="F23" s="189">
        <v>155.02862675</v>
      </c>
      <c r="G23" s="189">
        <v>147.84106457999999</v>
      </c>
      <c r="H23" s="189">
        <v>107.38918365861291</v>
      </c>
      <c r="I23" s="189">
        <v>140.22399999999999</v>
      </c>
      <c r="J23" s="87">
        <v>-4.63628061518645E-2</v>
      </c>
      <c r="K23" s="170"/>
      <c r="L23" s="26">
        <v>427.3810175000001</v>
      </c>
      <c r="M23" s="26">
        <v>418.28100000000001</v>
      </c>
      <c r="N23" s="26">
        <v>391.69421576000002</v>
      </c>
      <c r="O23" s="26">
        <v>407.48454564000002</v>
      </c>
      <c r="P23" s="26">
        <v>314.51185462000001</v>
      </c>
      <c r="Q23" s="26">
        <v>309.51437036999999</v>
      </c>
      <c r="R23" s="26">
        <v>201.84655226015909</v>
      </c>
      <c r="S23" s="26">
        <v>273.97000000000003</v>
      </c>
      <c r="T23" s="87">
        <v>-1.5889653049924291E-2</v>
      </c>
      <c r="U23" s="170"/>
      <c r="V23" s="26"/>
      <c r="W23" s="26"/>
      <c r="AD23" s="181"/>
      <c r="AE23" s="13"/>
      <c r="AF23" s="64" t="s">
        <v>8</v>
      </c>
      <c r="AG23" s="90"/>
    </row>
    <row r="24" spans="1:33">
      <c r="A24" s="2" t="s">
        <v>9</v>
      </c>
      <c r="B24" s="189">
        <v>1933.8613885</v>
      </c>
      <c r="C24" s="189">
        <v>1733.239</v>
      </c>
      <c r="D24" s="189">
        <v>1346.8219486400001</v>
      </c>
      <c r="E24" s="189">
        <v>1053.8261587300001</v>
      </c>
      <c r="F24" s="189">
        <v>854.60550733000002</v>
      </c>
      <c r="G24" s="189">
        <v>710.95076155000004</v>
      </c>
      <c r="H24" s="189">
        <v>462.06681616956007</v>
      </c>
      <c r="I24" s="189">
        <v>216.77699999999999</v>
      </c>
      <c r="J24" s="87">
        <v>-0.16809480461787929</v>
      </c>
      <c r="K24" s="170"/>
      <c r="L24" s="26">
        <v>863.81008817999998</v>
      </c>
      <c r="M24" s="26">
        <v>949.21799999999996</v>
      </c>
      <c r="N24" s="26">
        <v>811.78519682000001</v>
      </c>
      <c r="O24" s="26">
        <v>791.33017183999993</v>
      </c>
      <c r="P24" s="26">
        <v>645.43299378999995</v>
      </c>
      <c r="Q24" s="26">
        <v>173.41542297999999</v>
      </c>
      <c r="R24" s="26">
        <v>18.246452453883677</v>
      </c>
      <c r="S24" s="26">
        <v>9.1059999999999999</v>
      </c>
      <c r="T24" s="87">
        <v>-0.73131924669406823</v>
      </c>
      <c r="U24" s="170"/>
      <c r="V24" s="26"/>
      <c r="W24" s="26"/>
      <c r="AD24" s="181"/>
      <c r="AE24" s="13"/>
      <c r="AF24" s="64" t="s">
        <v>9</v>
      </c>
      <c r="AG24" s="90"/>
    </row>
    <row r="25" spans="1:33">
      <c r="A25" s="2" t="s">
        <v>10</v>
      </c>
      <c r="B25" s="189">
        <v>2294.1611352399996</v>
      </c>
      <c r="C25" s="189">
        <v>2110.6840000000002</v>
      </c>
      <c r="D25" s="189">
        <v>1881.8884672199999</v>
      </c>
      <c r="E25" s="189">
        <v>1713.7340721199998</v>
      </c>
      <c r="F25" s="189">
        <v>1631.69665285</v>
      </c>
      <c r="G25" s="189">
        <v>1447.9479348</v>
      </c>
      <c r="H25" s="189">
        <v>1303.8922033318956</v>
      </c>
      <c r="I25" s="189">
        <v>1148.403</v>
      </c>
      <c r="J25" s="87">
        <v>-0.11261205796374929</v>
      </c>
      <c r="K25" s="170"/>
      <c r="L25" s="26">
        <v>3040.7675331600003</v>
      </c>
      <c r="M25" s="26">
        <v>2724.2370000000001</v>
      </c>
      <c r="N25" s="26">
        <v>2587.3589272899999</v>
      </c>
      <c r="O25" s="26">
        <v>2552.9293551199999</v>
      </c>
      <c r="P25" s="26">
        <v>2082.7442557300001</v>
      </c>
      <c r="Q25" s="26">
        <v>1563.06620806</v>
      </c>
      <c r="R25" s="26">
        <v>1982.6739625694406</v>
      </c>
      <c r="S25" s="26">
        <v>1788.971</v>
      </c>
      <c r="T25" s="87">
        <v>-0.24951601534382983</v>
      </c>
      <c r="U25" s="170"/>
      <c r="V25" s="26"/>
      <c r="W25" s="26"/>
      <c r="AD25" s="181"/>
      <c r="AE25" s="13"/>
      <c r="AF25" s="64" t="s">
        <v>10</v>
      </c>
      <c r="AG25" s="90"/>
    </row>
    <row r="26" spans="1:33">
      <c r="A26" s="6" t="s">
        <v>11</v>
      </c>
      <c r="B26" s="188">
        <v>131727.31806756998</v>
      </c>
      <c r="C26" s="188">
        <v>136967.18799999999</v>
      </c>
      <c r="D26" s="188">
        <v>144460.39325353998</v>
      </c>
      <c r="E26" s="188">
        <v>143341.56819925</v>
      </c>
      <c r="F26" s="188">
        <v>155540.17819390001</v>
      </c>
      <c r="G26" s="188">
        <v>165733.33153297001</v>
      </c>
      <c r="H26" s="188">
        <v>164071.81731789591</v>
      </c>
      <c r="I26" s="188">
        <v>171110.163</v>
      </c>
      <c r="J26" s="181">
        <v>6.5533892640671887E-2</v>
      </c>
      <c r="K26" s="176"/>
      <c r="L26" s="188">
        <v>23714.781199509998</v>
      </c>
      <c r="M26" s="188">
        <v>26340.050999999999</v>
      </c>
      <c r="N26" s="188">
        <v>29522.990120410002</v>
      </c>
      <c r="O26" s="188">
        <v>30091.467591829998</v>
      </c>
      <c r="P26" s="188">
        <v>34352.051325090004</v>
      </c>
      <c r="Q26" s="188">
        <v>38044.73039746</v>
      </c>
      <c r="R26" s="188">
        <v>39273.411102861093</v>
      </c>
      <c r="S26" s="188">
        <v>41929.308000000005</v>
      </c>
      <c r="T26" s="181">
        <v>0.10749515472669735</v>
      </c>
      <c r="U26" s="176"/>
      <c r="V26" s="151"/>
      <c r="W26" s="151"/>
      <c r="AD26" s="181"/>
      <c r="AE26" s="11"/>
      <c r="AF26" s="63" t="s">
        <v>56</v>
      </c>
      <c r="AG26" s="30"/>
    </row>
    <row r="27" spans="1:33">
      <c r="A27" s="2" t="s">
        <v>12</v>
      </c>
      <c r="B27" s="189"/>
      <c r="C27" s="189"/>
      <c r="D27" s="189"/>
      <c r="E27" s="189"/>
      <c r="F27" s="189"/>
      <c r="G27" s="189">
        <v>0</v>
      </c>
      <c r="H27" s="189">
        <v>0</v>
      </c>
      <c r="I27" s="189"/>
      <c r="J27" s="87"/>
      <c r="K27" s="170"/>
      <c r="L27" s="26">
        <v>0</v>
      </c>
      <c r="M27" s="26"/>
      <c r="N27" s="26"/>
      <c r="O27" s="26"/>
      <c r="P27" s="26"/>
      <c r="Q27" s="26">
        <v>0</v>
      </c>
      <c r="R27" s="26">
        <v>0</v>
      </c>
      <c r="S27" s="26"/>
      <c r="T27" s="87"/>
      <c r="U27" s="170"/>
      <c r="V27" s="26"/>
      <c r="W27" s="26"/>
      <c r="AD27" s="181"/>
      <c r="AE27" s="13"/>
      <c r="AF27" s="64" t="s">
        <v>12</v>
      </c>
      <c r="AG27" s="90"/>
    </row>
    <row r="28" spans="1:33">
      <c r="A28" s="2" t="s">
        <v>13</v>
      </c>
      <c r="B28" s="189">
        <v>22520.182022779998</v>
      </c>
      <c r="C28" s="189">
        <v>22922.754000000001</v>
      </c>
      <c r="D28" s="189">
        <v>21902.043544529999</v>
      </c>
      <c r="E28" s="189">
        <v>19445.540616990002</v>
      </c>
      <c r="F28" s="189">
        <v>16691.85072839</v>
      </c>
      <c r="G28" s="189">
        <v>14372.569324440001</v>
      </c>
      <c r="H28" s="189">
        <v>12237.259033142125</v>
      </c>
      <c r="I28" s="189">
        <v>7994.1639999999998</v>
      </c>
      <c r="J28" s="87">
        <v>-0.13894692935429243</v>
      </c>
      <c r="K28" s="170"/>
      <c r="L28" s="26">
        <v>4114.3694456599997</v>
      </c>
      <c r="M28" s="26">
        <v>3894.7220000000002</v>
      </c>
      <c r="N28" s="26">
        <v>4021.59149424</v>
      </c>
      <c r="O28" s="26">
        <v>3462.8816753199999</v>
      </c>
      <c r="P28" s="26">
        <v>2671.6690129399999</v>
      </c>
      <c r="Q28" s="26">
        <v>2322.1206305699998</v>
      </c>
      <c r="R28" s="26">
        <v>1997.0962009165057</v>
      </c>
      <c r="S28" s="26">
        <v>1243.809</v>
      </c>
      <c r="T28" s="87">
        <v>-0.13083521225009254</v>
      </c>
      <c r="U28" s="170"/>
      <c r="V28" s="26"/>
      <c r="W28" s="26"/>
      <c r="AD28" s="181"/>
      <c r="AE28" s="13"/>
      <c r="AF28" s="64" t="s">
        <v>13</v>
      </c>
      <c r="AG28" s="90"/>
    </row>
    <row r="29" spans="1:33">
      <c r="A29" s="2" t="s">
        <v>14</v>
      </c>
      <c r="B29" s="189">
        <v>94903.386474789993</v>
      </c>
      <c r="C29" s="189">
        <v>97731.566000000006</v>
      </c>
      <c r="D29" s="189">
        <v>103477.57730901</v>
      </c>
      <c r="E29" s="189">
        <v>105379.68653855</v>
      </c>
      <c r="F29" s="189">
        <v>121763.47629988</v>
      </c>
      <c r="G29" s="189">
        <v>135744.03203132001</v>
      </c>
      <c r="H29" s="189">
        <v>136040.27814889638</v>
      </c>
      <c r="I29" s="189">
        <v>148244.63500000001</v>
      </c>
      <c r="J29" s="87">
        <v>0.11481731760851321</v>
      </c>
      <c r="K29" s="170"/>
      <c r="L29" s="26">
        <v>14061.97344482</v>
      </c>
      <c r="M29" s="26">
        <v>16613.080999999998</v>
      </c>
      <c r="N29" s="26">
        <v>18615.13697824</v>
      </c>
      <c r="O29" s="26">
        <v>20197.577845709999</v>
      </c>
      <c r="P29" s="26">
        <v>24986.193867720001</v>
      </c>
      <c r="Q29" s="26">
        <v>29566.62421604</v>
      </c>
      <c r="R29" s="26">
        <v>31219.771271184771</v>
      </c>
      <c r="S29" s="26">
        <v>34776.482000000004</v>
      </c>
      <c r="T29" s="87">
        <v>0.18331845068398023</v>
      </c>
      <c r="U29" s="170"/>
      <c r="V29" s="26"/>
      <c r="W29" s="26"/>
      <c r="AD29" s="181"/>
      <c r="AE29" s="13"/>
      <c r="AF29" s="64" t="s">
        <v>14</v>
      </c>
      <c r="AG29" s="90"/>
    </row>
    <row r="30" spans="1:33">
      <c r="A30" s="2" t="s">
        <v>125</v>
      </c>
      <c r="B30" s="189">
        <v>14303.749569999998</v>
      </c>
      <c r="C30" s="189">
        <v>16312.868</v>
      </c>
      <c r="D30" s="189">
        <v>19080.772400000002</v>
      </c>
      <c r="E30" s="189">
        <v>18516.341043709999</v>
      </c>
      <c r="F30" s="189">
        <v>17084.851165630003</v>
      </c>
      <c r="G30" s="189">
        <v>15616.73017721</v>
      </c>
      <c r="H30" s="189">
        <v>15794.280135857394</v>
      </c>
      <c r="I30" s="189">
        <v>14871.364</v>
      </c>
      <c r="J30" s="87">
        <v>-8.5931154692963085E-2</v>
      </c>
      <c r="K30" s="170"/>
      <c r="L30" s="26">
        <v>5538.4383090299998</v>
      </c>
      <c r="M30" s="26">
        <v>5832.2479999999996</v>
      </c>
      <c r="N30" s="26">
        <v>6886.2616479300004</v>
      </c>
      <c r="O30" s="26">
        <v>6431.0080707999996</v>
      </c>
      <c r="P30" s="26">
        <v>6694.1884444300003</v>
      </c>
      <c r="Q30" s="26">
        <v>6155.9855508500004</v>
      </c>
      <c r="R30" s="26">
        <v>6056.5436307598111</v>
      </c>
      <c r="S30" s="26">
        <v>5909.0169999999998</v>
      </c>
      <c r="T30" s="87">
        <v>-8.0398527476145287E-2</v>
      </c>
      <c r="U30" s="170"/>
      <c r="V30" s="26"/>
      <c r="W30" s="26"/>
      <c r="AD30" s="181"/>
      <c r="AE30" s="13"/>
      <c r="AF30" s="64" t="s">
        <v>125</v>
      </c>
      <c r="AG30" s="90"/>
    </row>
    <row r="31" spans="1:33">
      <c r="A31" s="6" t="s">
        <v>15</v>
      </c>
      <c r="B31" s="188"/>
      <c r="C31" s="188"/>
      <c r="D31" s="188"/>
      <c r="E31" s="188"/>
      <c r="F31" s="188"/>
      <c r="G31" s="188"/>
      <c r="H31" s="188"/>
      <c r="I31" s="188">
        <v>191.53800000000047</v>
      </c>
      <c r="J31" s="312"/>
      <c r="K31" s="176"/>
      <c r="L31" s="188"/>
      <c r="M31" s="188"/>
      <c r="N31" s="188"/>
      <c r="O31" s="188"/>
      <c r="P31" s="188"/>
      <c r="Q31" s="188"/>
      <c r="R31" s="188"/>
      <c r="S31" s="188">
        <v>4.125</v>
      </c>
      <c r="T31" s="181"/>
      <c r="U31" s="176"/>
      <c r="V31" s="151">
        <v>8068.683407416358</v>
      </c>
      <c r="W31" s="151">
        <v>7005.952019151091</v>
      </c>
      <c r="X31" s="151">
        <v>4818.8879268613946</v>
      </c>
      <c r="Y31" s="151">
        <v>5016.5413814917119</v>
      </c>
      <c r="Z31" s="151">
        <v>5410</v>
      </c>
      <c r="AA31" s="151">
        <v>5480.9123362690925</v>
      </c>
      <c r="AB31" s="151">
        <v>6663.1801119023448</v>
      </c>
      <c r="AC31" s="151">
        <v>6122.1672201528991</v>
      </c>
      <c r="AD31" s="181">
        <v>-8.1194397069207502E-2</v>
      </c>
      <c r="AE31" s="11"/>
      <c r="AF31" s="63" t="s">
        <v>57</v>
      </c>
      <c r="AG31" s="151"/>
    </row>
    <row r="32" spans="1:33">
      <c r="A32" s="2" t="s">
        <v>127</v>
      </c>
      <c r="B32" s="189"/>
      <c r="C32" s="189"/>
      <c r="D32" s="189"/>
      <c r="E32" s="189"/>
      <c r="F32" s="189"/>
      <c r="G32" s="189"/>
      <c r="H32" s="189"/>
      <c r="I32" s="189">
        <v>191.53800000000047</v>
      </c>
      <c r="J32" s="312"/>
      <c r="K32" s="170"/>
      <c r="L32" s="26"/>
      <c r="M32" s="26"/>
      <c r="N32" s="26"/>
      <c r="O32" s="26"/>
      <c r="P32" s="26"/>
      <c r="Q32" s="26"/>
      <c r="R32" s="26"/>
      <c r="S32" s="26">
        <v>4.125</v>
      </c>
      <c r="T32" s="181"/>
      <c r="U32" s="170"/>
      <c r="V32" s="26">
        <v>95.287340616357881</v>
      </c>
      <c r="W32" s="26">
        <v>82.736984794458934</v>
      </c>
      <c r="X32" s="26">
        <v>98.577297853253356</v>
      </c>
      <c r="Y32" s="26"/>
      <c r="Z32" s="26"/>
      <c r="AA32" s="26"/>
      <c r="AB32" s="26"/>
      <c r="AC32" s="26"/>
      <c r="AD32" s="87"/>
      <c r="AE32" s="13"/>
      <c r="AF32" s="64" t="s">
        <v>127</v>
      </c>
      <c r="AG32" s="234"/>
    </row>
    <row r="33" spans="1:33">
      <c r="A33" s="2" t="s">
        <v>16</v>
      </c>
      <c r="B33" s="189"/>
      <c r="C33" s="189"/>
      <c r="D33" s="189"/>
      <c r="E33" s="189"/>
      <c r="F33" s="189"/>
      <c r="G33" s="189"/>
      <c r="H33" s="189"/>
      <c r="I33" s="189"/>
      <c r="J33" s="312"/>
      <c r="K33" s="170"/>
      <c r="L33" s="26"/>
      <c r="M33" s="26"/>
      <c r="N33" s="26"/>
      <c r="O33" s="26"/>
      <c r="P33" s="26"/>
      <c r="Q33" s="26"/>
      <c r="R33" s="26"/>
      <c r="S33" s="26"/>
      <c r="T33" s="181"/>
      <c r="U33" s="170"/>
      <c r="V33" s="26">
        <v>3008.7805108000002</v>
      </c>
      <c r="W33" s="26">
        <v>2612.4921291925443</v>
      </c>
      <c r="X33" s="26">
        <v>2564.936644008143</v>
      </c>
      <c r="Y33" s="26">
        <v>2475.8260100968159</v>
      </c>
      <c r="Z33" s="26">
        <v>2670.0106101070151</v>
      </c>
      <c r="AA33" s="26">
        <v>2711.9187787464743</v>
      </c>
      <c r="AB33" s="26">
        <v>3296.8969695177466</v>
      </c>
      <c r="AC33" s="26">
        <v>2940.7504753930693</v>
      </c>
      <c r="AD33" s="87">
        <v>-0.10802475704200498</v>
      </c>
      <c r="AE33" s="13"/>
      <c r="AF33" s="64" t="s">
        <v>16</v>
      </c>
      <c r="AG33" s="234"/>
    </row>
    <row r="34" spans="1:33">
      <c r="A34" s="2" t="s">
        <v>118</v>
      </c>
      <c r="B34" s="189"/>
      <c r="C34" s="189"/>
      <c r="D34" s="189"/>
      <c r="E34" s="189"/>
      <c r="F34" s="189"/>
      <c r="G34" s="189"/>
      <c r="H34" s="189"/>
      <c r="I34" s="189"/>
      <c r="J34" s="312"/>
      <c r="K34" s="170"/>
      <c r="L34" s="26"/>
      <c r="M34" s="26"/>
      <c r="N34" s="26"/>
      <c r="O34" s="26"/>
      <c r="P34" s="26"/>
      <c r="Q34" s="26"/>
      <c r="R34" s="26"/>
      <c r="S34" s="26"/>
      <c r="T34" s="181"/>
      <c r="U34" s="170"/>
      <c r="V34" s="26">
        <v>4964.6155559999997</v>
      </c>
      <c r="W34" s="26">
        <v>4310.7229051640879</v>
      </c>
      <c r="X34" s="26">
        <v>2155.3739849999988</v>
      </c>
      <c r="Y34" s="26">
        <v>2540.7153713948956</v>
      </c>
      <c r="Z34" s="26">
        <v>2739.9893898929845</v>
      </c>
      <c r="AA34" s="26">
        <v>2768.9935575226182</v>
      </c>
      <c r="AB34" s="26">
        <v>3366.2831423845982</v>
      </c>
      <c r="AC34" s="26">
        <v>3181.4167447598297</v>
      </c>
      <c r="AD34" s="87">
        <v>-5.4917067223826388E-2</v>
      </c>
      <c r="AE34" s="13"/>
      <c r="AF34" s="64" t="s">
        <v>118</v>
      </c>
      <c r="AG34" s="233"/>
    </row>
    <row r="35" spans="1:33">
      <c r="A35" s="6" t="s">
        <v>17</v>
      </c>
      <c r="B35" s="188"/>
      <c r="C35" s="188"/>
      <c r="D35" s="188"/>
      <c r="E35" s="188"/>
      <c r="F35" s="188"/>
      <c r="G35" s="188"/>
      <c r="H35" s="188"/>
      <c r="I35" s="188"/>
      <c r="J35" s="312"/>
      <c r="K35" s="176"/>
      <c r="L35" s="188"/>
      <c r="M35" s="188"/>
      <c r="N35" s="188"/>
      <c r="O35" s="188"/>
      <c r="P35" s="188"/>
      <c r="Q35" s="188"/>
      <c r="R35" s="188"/>
      <c r="S35" s="188"/>
      <c r="T35" s="313"/>
      <c r="U35" s="151"/>
      <c r="V35" s="151"/>
      <c r="W35" s="151"/>
      <c r="AD35" s="151"/>
      <c r="AE35" s="11"/>
      <c r="AF35" s="63" t="s">
        <v>58</v>
      </c>
      <c r="AG35" s="30"/>
    </row>
    <row r="36" spans="1:33">
      <c r="A36" s="2" t="s">
        <v>119</v>
      </c>
      <c r="B36" s="189"/>
      <c r="C36" s="189"/>
      <c r="D36" s="189"/>
      <c r="E36" s="189"/>
      <c r="F36" s="189"/>
      <c r="G36" s="189"/>
      <c r="H36" s="189"/>
      <c r="I36" s="189"/>
      <c r="J36" s="312"/>
      <c r="K36" s="170"/>
      <c r="L36" s="26"/>
      <c r="M36" s="26"/>
      <c r="N36" s="26"/>
      <c r="O36" s="26"/>
      <c r="P36" s="26"/>
      <c r="Q36" s="26"/>
      <c r="R36" s="26"/>
      <c r="S36" s="26"/>
      <c r="T36" s="181"/>
      <c r="U36" s="170"/>
      <c r="V36" s="26"/>
      <c r="W36" s="26"/>
      <c r="AD36" s="181"/>
      <c r="AE36" s="13"/>
      <c r="AF36" s="64" t="s">
        <v>119</v>
      </c>
      <c r="AG36" s="90"/>
    </row>
    <row r="37" spans="1:33">
      <c r="A37" s="2" t="s">
        <v>18</v>
      </c>
      <c r="B37" s="189"/>
      <c r="C37" s="189"/>
      <c r="D37" s="189"/>
      <c r="E37" s="189"/>
      <c r="F37" s="189"/>
      <c r="G37" s="189"/>
      <c r="H37" s="189"/>
      <c r="I37" s="189"/>
      <c r="J37" s="312"/>
      <c r="K37" s="170"/>
      <c r="L37" s="26"/>
      <c r="M37" s="26"/>
      <c r="N37" s="26"/>
      <c r="O37" s="26"/>
      <c r="P37" s="26"/>
      <c r="Q37" s="26"/>
      <c r="R37" s="26"/>
      <c r="S37" s="26"/>
      <c r="T37" s="181"/>
      <c r="U37" s="170"/>
      <c r="V37" s="26"/>
      <c r="W37" s="26"/>
      <c r="AD37" s="181"/>
      <c r="AE37" s="13"/>
      <c r="AF37" s="64" t="s">
        <v>18</v>
      </c>
      <c r="AG37" s="90"/>
    </row>
    <row r="38" spans="1:33">
      <c r="A38" s="2" t="s">
        <v>126</v>
      </c>
      <c r="B38" s="189"/>
      <c r="C38" s="189"/>
      <c r="D38" s="189"/>
      <c r="E38" s="189"/>
      <c r="F38" s="189"/>
      <c r="G38" s="189"/>
      <c r="H38" s="189"/>
      <c r="I38" s="189"/>
      <c r="J38" s="312"/>
      <c r="K38" s="170"/>
      <c r="L38" s="26"/>
      <c r="M38" s="26"/>
      <c r="N38" s="26"/>
      <c r="O38" s="26"/>
      <c r="P38" s="26"/>
      <c r="Q38" s="26"/>
      <c r="R38" s="26"/>
      <c r="S38" s="26"/>
      <c r="T38" s="181"/>
      <c r="U38" s="170"/>
      <c r="V38" s="26"/>
      <c r="W38" s="26"/>
      <c r="AD38" s="181"/>
      <c r="AE38" s="13"/>
      <c r="AF38" s="64" t="s">
        <v>126</v>
      </c>
      <c r="AG38" s="90"/>
    </row>
    <row r="39" spans="1:33" ht="13.5" thickBot="1">
      <c r="A39" s="15" t="s">
        <v>19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1"/>
      <c r="L39" s="152"/>
      <c r="M39" s="152"/>
      <c r="N39" s="152"/>
      <c r="O39" s="152"/>
      <c r="P39" s="152"/>
      <c r="Q39" s="152"/>
      <c r="R39" s="152"/>
      <c r="S39" s="152"/>
      <c r="T39" s="192"/>
      <c r="U39" s="191"/>
      <c r="V39" s="152"/>
      <c r="W39" s="152"/>
      <c r="X39" s="152"/>
      <c r="Y39" s="152"/>
      <c r="Z39" s="152"/>
      <c r="AA39" s="152"/>
      <c r="AB39" s="152"/>
      <c r="AC39" s="152"/>
      <c r="AD39" s="152"/>
      <c r="AE39" s="16"/>
      <c r="AF39" s="65" t="s">
        <v>19</v>
      </c>
      <c r="AG39" s="90"/>
    </row>
    <row r="40" spans="1:33">
      <c r="A40" s="70" t="s">
        <v>113</v>
      </c>
    </row>
    <row r="41" spans="1:33">
      <c r="A41" s="91" t="s">
        <v>150</v>
      </c>
    </row>
    <row r="42" spans="1:33">
      <c r="A42" s="70"/>
      <c r="B42" s="193"/>
      <c r="C42" s="235"/>
      <c r="D42" s="235"/>
      <c r="E42" s="235"/>
      <c r="F42" s="235"/>
      <c r="G42" s="235"/>
      <c r="H42" s="235"/>
      <c r="I42" s="235"/>
    </row>
    <row r="43" spans="1:33">
      <c r="A43" s="91"/>
    </row>
    <row r="44" spans="1:33">
      <c r="M44" s="26"/>
      <c r="N44" s="26"/>
      <c r="O44" s="26"/>
      <c r="P44" s="26"/>
      <c r="Q44" s="26"/>
      <c r="R44" s="26"/>
      <c r="S44" s="26"/>
    </row>
    <row r="45" spans="1:33">
      <c r="A45" s="5" t="s">
        <v>147</v>
      </c>
    </row>
    <row r="46" spans="1:33">
      <c r="A46" s="95" t="s">
        <v>148</v>
      </c>
    </row>
    <row r="47" spans="1:33" ht="13.5" thickBot="1">
      <c r="A47" s="27"/>
      <c r="AF47" s="96" t="s">
        <v>27</v>
      </c>
    </row>
    <row r="48" spans="1:33" ht="21" customHeight="1">
      <c r="A48" s="448" t="s">
        <v>65</v>
      </c>
      <c r="B48" s="456"/>
      <c r="C48" s="456"/>
      <c r="D48" s="456"/>
      <c r="E48" s="456"/>
      <c r="F48" s="456"/>
      <c r="G48" s="456"/>
      <c r="H48" s="456"/>
      <c r="I48" s="456"/>
      <c r="J48" s="456"/>
      <c r="K48" s="68"/>
      <c r="L48" s="143"/>
      <c r="M48" s="143"/>
      <c r="N48" s="143"/>
      <c r="O48" s="143"/>
      <c r="P48" s="143"/>
      <c r="Q48" s="143"/>
      <c r="R48" s="143"/>
      <c r="S48" s="143"/>
      <c r="T48" s="67"/>
      <c r="U48" s="68"/>
      <c r="V48" s="456"/>
      <c r="W48" s="456"/>
      <c r="X48" s="456"/>
      <c r="Y48" s="456"/>
      <c r="Z48" s="456"/>
      <c r="AA48" s="456"/>
      <c r="AB48" s="456"/>
      <c r="AC48" s="456"/>
      <c r="AD48" s="456"/>
      <c r="AE48" s="8"/>
      <c r="AF48" s="454" t="s">
        <v>48</v>
      </c>
    </row>
    <row r="49" spans="1:32" ht="19.5" customHeight="1">
      <c r="A49" s="452"/>
      <c r="B49" s="457"/>
      <c r="C49" s="457"/>
      <c r="D49" s="457"/>
      <c r="E49" s="457"/>
      <c r="F49" s="457"/>
      <c r="G49" s="457"/>
      <c r="H49" s="457"/>
      <c r="I49" s="457"/>
      <c r="J49" s="457"/>
      <c r="K49" s="184"/>
      <c r="L49" s="139"/>
      <c r="M49" s="139"/>
      <c r="N49" s="139"/>
      <c r="O49" s="139"/>
      <c r="P49" s="139"/>
      <c r="Q49" s="139"/>
      <c r="R49" s="139"/>
      <c r="S49" s="139"/>
      <c r="T49" s="144"/>
      <c r="U49" s="194"/>
      <c r="V49" s="458"/>
      <c r="W49" s="458"/>
      <c r="X49" s="458"/>
      <c r="Y49" s="458"/>
      <c r="Z49" s="458"/>
      <c r="AA49" s="458"/>
      <c r="AB49" s="458"/>
      <c r="AC49" s="458"/>
      <c r="AD49" s="458"/>
      <c r="AE49" s="6"/>
      <c r="AF49" s="455"/>
    </row>
    <row r="50" spans="1:32">
      <c r="A50" s="36"/>
      <c r="B50" s="12">
        <v>2015</v>
      </c>
      <c r="C50" s="12">
        <v>2016</v>
      </c>
      <c r="D50" s="12">
        <v>2017</v>
      </c>
      <c r="E50" s="12">
        <v>2018</v>
      </c>
      <c r="F50" s="12">
        <v>2019</v>
      </c>
      <c r="G50" s="12">
        <v>2020</v>
      </c>
      <c r="H50" s="12">
        <v>2021</v>
      </c>
      <c r="I50" s="12">
        <v>2022</v>
      </c>
      <c r="J50" s="187"/>
      <c r="K50" s="12"/>
      <c r="L50" s="12">
        <v>2015</v>
      </c>
      <c r="M50" s="12">
        <v>2016</v>
      </c>
      <c r="N50" s="12">
        <v>2017</v>
      </c>
      <c r="O50" s="12">
        <v>2018</v>
      </c>
      <c r="P50" s="12">
        <v>2019</v>
      </c>
      <c r="Q50" s="12">
        <v>2020</v>
      </c>
      <c r="R50" s="12">
        <v>2021</v>
      </c>
      <c r="S50" s="12">
        <v>2022</v>
      </c>
      <c r="T50" s="12"/>
      <c r="U50" s="12"/>
      <c r="V50" s="12">
        <v>2015</v>
      </c>
      <c r="W50" s="12">
        <v>2016</v>
      </c>
      <c r="X50" s="12">
        <v>2017</v>
      </c>
      <c r="Y50" s="12">
        <v>2018</v>
      </c>
      <c r="Z50" s="12">
        <v>2019</v>
      </c>
      <c r="AA50" s="12">
        <v>2020</v>
      </c>
      <c r="AB50" s="12">
        <v>2021</v>
      </c>
      <c r="AC50" s="12">
        <v>2022</v>
      </c>
      <c r="AD50" s="12"/>
      <c r="AE50" s="10"/>
      <c r="AF50" s="86"/>
    </row>
    <row r="51" spans="1:32">
      <c r="A51" s="97" t="s">
        <v>21</v>
      </c>
      <c r="B51" s="160">
        <v>100</v>
      </c>
      <c r="C51" s="160">
        <v>99.999999999999986</v>
      </c>
      <c r="D51" s="160">
        <v>100</v>
      </c>
      <c r="E51" s="160">
        <v>100</v>
      </c>
      <c r="F51" s="160">
        <v>100</v>
      </c>
      <c r="G51" s="160">
        <v>100.00000000000001</v>
      </c>
      <c r="H51" s="160">
        <v>100.00000000000001</v>
      </c>
      <c r="I51" s="160">
        <v>100.00000000000001</v>
      </c>
      <c r="J51" s="160"/>
      <c r="K51" s="160"/>
      <c r="L51" s="383">
        <v>100</v>
      </c>
      <c r="M51" s="383">
        <v>100.00000000000001</v>
      </c>
      <c r="N51" s="383">
        <v>100.00000000000001</v>
      </c>
      <c r="O51" s="383">
        <v>99.999999999999986</v>
      </c>
      <c r="P51" s="383">
        <v>100</v>
      </c>
      <c r="Q51" s="383">
        <v>100</v>
      </c>
      <c r="R51" s="383">
        <v>100</v>
      </c>
      <c r="S51" s="383">
        <v>100</v>
      </c>
      <c r="T51" s="160"/>
      <c r="U51" s="160"/>
      <c r="V51" s="160">
        <v>100</v>
      </c>
      <c r="W51" s="160">
        <v>100</v>
      </c>
      <c r="X51" s="160">
        <v>100</v>
      </c>
      <c r="Y51" s="160">
        <v>100</v>
      </c>
      <c r="Z51" s="160">
        <v>100</v>
      </c>
      <c r="AA51" s="160">
        <v>99.999999999999986</v>
      </c>
      <c r="AB51" s="160">
        <v>100</v>
      </c>
      <c r="AC51" s="160">
        <v>100</v>
      </c>
      <c r="AD51" s="160"/>
      <c r="AE51" s="98"/>
      <c r="AF51" s="99" t="s">
        <v>21</v>
      </c>
    </row>
    <row r="52" spans="1:32">
      <c r="A52" s="2" t="s">
        <v>22</v>
      </c>
      <c r="B52" s="18">
        <v>1.0791227100864269</v>
      </c>
      <c r="C52" s="18">
        <v>0.9317853734602134</v>
      </c>
      <c r="D52" s="18">
        <v>0.7818737278193072</v>
      </c>
      <c r="E52" s="18">
        <v>0.7903919312239559</v>
      </c>
      <c r="F52" s="18">
        <v>0.66970846286759722</v>
      </c>
      <c r="G52" s="18">
        <v>0.53685452531849009</v>
      </c>
      <c r="H52" s="18">
        <v>0.50243198026628111</v>
      </c>
      <c r="I52" s="18">
        <v>0.44383190941670464</v>
      </c>
      <c r="K52" s="18"/>
      <c r="L52" s="186">
        <v>14.405586790697015</v>
      </c>
      <c r="M52" s="186">
        <v>13.476118652589243</v>
      </c>
      <c r="N52" s="186">
        <v>11.856319380888197</v>
      </c>
      <c r="O52" s="186">
        <v>12.766344443743758</v>
      </c>
      <c r="P52" s="186">
        <v>12.456512347359793</v>
      </c>
      <c r="Q52" s="186">
        <v>10.626428819650299</v>
      </c>
      <c r="R52" s="186">
        <v>10.152915261126603</v>
      </c>
      <c r="S52" s="186">
        <v>10.067064536430472</v>
      </c>
      <c r="U52" s="18"/>
      <c r="V52" s="18"/>
      <c r="W52" s="18"/>
      <c r="X52" s="18"/>
      <c r="Y52" s="18"/>
      <c r="Z52" s="18"/>
      <c r="AA52" s="18"/>
      <c r="AB52" s="18"/>
      <c r="AC52" s="18"/>
      <c r="AE52" s="1"/>
      <c r="AF52" s="64" t="s">
        <v>54</v>
      </c>
    </row>
    <row r="53" spans="1:32">
      <c r="A53" s="2" t="s">
        <v>23</v>
      </c>
      <c r="B53" s="18">
        <v>5.7915282184149897</v>
      </c>
      <c r="C53" s="18">
        <v>5.2978320974825062</v>
      </c>
      <c r="D53" s="18">
        <v>4.2654508379215255</v>
      </c>
      <c r="E53" s="18">
        <v>3.7139364979753391</v>
      </c>
      <c r="F53" s="18">
        <v>3.1840578656259102</v>
      </c>
      <c r="G53" s="18">
        <v>2.5848805532293486</v>
      </c>
      <c r="H53" s="18">
        <v>2.2891313155854998</v>
      </c>
      <c r="I53" s="18">
        <v>1.9654004341874396</v>
      </c>
      <c r="K53" s="18"/>
      <c r="L53" s="186">
        <v>18.081803078858286</v>
      </c>
      <c r="M53" s="186">
        <v>17.007549395692056</v>
      </c>
      <c r="N53" s="186">
        <v>14.552200871719785</v>
      </c>
      <c r="O53" s="186">
        <v>13.58332613498353</v>
      </c>
      <c r="P53" s="186">
        <v>10.734899037406608</v>
      </c>
      <c r="Q53" s="186">
        <v>7.8191625004015712</v>
      </c>
      <c r="R53" s="186">
        <v>9.3996929009810053</v>
      </c>
      <c r="S53" s="186">
        <v>6.6293350878698591</v>
      </c>
      <c r="U53" s="18"/>
      <c r="V53" s="18"/>
      <c r="W53" s="18"/>
      <c r="X53" s="18"/>
      <c r="Y53" s="18"/>
      <c r="Z53" s="18"/>
      <c r="AA53" s="18"/>
      <c r="AB53" s="18"/>
      <c r="AC53" s="18"/>
      <c r="AE53" s="1"/>
      <c r="AF53" s="64" t="s">
        <v>55</v>
      </c>
    </row>
    <row r="54" spans="1:32">
      <c r="A54" s="2" t="s">
        <v>24</v>
      </c>
      <c r="B54" s="18">
        <v>93.129349071498581</v>
      </c>
      <c r="C54" s="18">
        <v>93.770382529057272</v>
      </c>
      <c r="D54" s="18">
        <v>94.952675434259163</v>
      </c>
      <c r="E54" s="18">
        <v>95.49567157080071</v>
      </c>
      <c r="F54" s="18">
        <v>96.146233671506494</v>
      </c>
      <c r="G54" s="18">
        <v>96.878264921452171</v>
      </c>
      <c r="H54" s="18">
        <v>97.208436704148227</v>
      </c>
      <c r="I54" s="18">
        <v>97.481648246919775</v>
      </c>
      <c r="K54" s="18"/>
      <c r="L54" s="186">
        <v>67.512610130444699</v>
      </c>
      <c r="M54" s="186">
        <v>69.516331951718712</v>
      </c>
      <c r="N54" s="186">
        <v>73.591479747392029</v>
      </c>
      <c r="O54" s="186">
        <v>73.650329421272701</v>
      </c>
      <c r="P54" s="186">
        <v>76.808588615233603</v>
      </c>
      <c r="Q54" s="186">
        <v>81.554408679948139</v>
      </c>
      <c r="R54" s="186">
        <v>80.447391837892397</v>
      </c>
      <c r="S54" s="186">
        <v>83.295405784249226</v>
      </c>
      <c r="U54" s="18"/>
      <c r="V54" s="18"/>
      <c r="W54" s="18"/>
      <c r="X54" s="18"/>
      <c r="Y54" s="18"/>
      <c r="Z54" s="18"/>
      <c r="AA54" s="18"/>
      <c r="AB54" s="18"/>
      <c r="AC54" s="18"/>
      <c r="AE54" s="1"/>
      <c r="AF54" s="64" t="s">
        <v>56</v>
      </c>
    </row>
    <row r="55" spans="1:32">
      <c r="A55" s="2" t="s">
        <v>25</v>
      </c>
      <c r="B55" s="386"/>
      <c r="C55" s="386"/>
      <c r="D55" s="386"/>
      <c r="E55" s="386"/>
      <c r="F55" s="386"/>
      <c r="G55" s="386"/>
      <c r="H55" s="386"/>
      <c r="I55" s="386">
        <v>0.10911940947609619</v>
      </c>
      <c r="J55" s="306"/>
      <c r="K55" s="306"/>
      <c r="L55" s="384"/>
      <c r="M55" s="384"/>
      <c r="N55" s="384"/>
      <c r="O55" s="384"/>
      <c r="P55" s="384"/>
      <c r="Q55" s="384"/>
      <c r="R55" s="384"/>
      <c r="S55" s="384">
        <v>8.1945914504486465E-3</v>
      </c>
      <c r="U55" s="18"/>
      <c r="V55" s="18">
        <v>100</v>
      </c>
      <c r="W55" s="18">
        <v>100</v>
      </c>
      <c r="X55" s="18">
        <v>100</v>
      </c>
      <c r="Y55" s="18">
        <v>100</v>
      </c>
      <c r="Z55" s="18">
        <v>100</v>
      </c>
      <c r="AA55" s="18">
        <v>99.999999999999986</v>
      </c>
      <c r="AB55" s="18">
        <v>100</v>
      </c>
      <c r="AC55" s="18">
        <v>100</v>
      </c>
      <c r="AE55" s="1"/>
      <c r="AF55" s="64" t="s">
        <v>57</v>
      </c>
    </row>
    <row r="56" spans="1:32">
      <c r="A56" s="72" t="s">
        <v>26</v>
      </c>
      <c r="B56" s="387"/>
      <c r="C56" s="387"/>
      <c r="D56" s="387"/>
      <c r="E56" s="387"/>
      <c r="F56" s="387"/>
      <c r="G56" s="387"/>
      <c r="H56" s="387"/>
      <c r="I56" s="387"/>
      <c r="J56" s="307"/>
      <c r="K56" s="307"/>
      <c r="L56" s="385"/>
      <c r="M56" s="385"/>
      <c r="N56" s="385"/>
      <c r="O56" s="385"/>
      <c r="P56" s="385"/>
      <c r="Q56" s="385"/>
      <c r="R56" s="385"/>
      <c r="S56" s="38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00"/>
      <c r="AF56" s="73" t="s">
        <v>58</v>
      </c>
    </row>
    <row r="57" spans="1:32">
      <c r="A57" s="27"/>
      <c r="B57" s="149"/>
      <c r="C57" s="149"/>
      <c r="D57" s="149"/>
      <c r="E57" s="149"/>
      <c r="F57" s="149"/>
      <c r="G57" s="149"/>
      <c r="H57" s="149"/>
      <c r="I57" s="149"/>
      <c r="J57" s="196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27"/>
    </row>
  </sheetData>
  <customSheetViews>
    <customSheetView guid="{B942AF26-D391-4C48-A807-05CEBD40DD25}" scale="115" showPageBreaks="1" fitToPage="1">
      <selection activeCell="Z34" sqref="Z34"/>
      <pageMargins left="7.874015748031496E-2" right="0" top="0.78740157480314965" bottom="0" header="0" footer="0"/>
      <printOptions horizontalCentered="1" verticalCentered="1"/>
      <pageSetup paperSize="8" scale="88" orientation="landscape" r:id="rId1"/>
      <headerFooter alignWithMargins="0">
        <oddFooter>&amp;L&amp;F - &amp;A&amp;R&amp;D</oddFooter>
      </headerFooter>
    </customSheetView>
    <customSheetView guid="{57338F22-FB02-493B-9DF0-E2643126A62D}" scale="115" showPageBreaks="1" fitToPage="1" printArea="1" hiddenColumns="1">
      <selection activeCell="F34" sqref="F34"/>
      <pageMargins left="7.874015748031496E-2" right="0" top="0.78740157480314965" bottom="0" header="0" footer="0"/>
      <printOptions horizontalCentered="1" verticalCentered="1"/>
      <pageSetup paperSize="8" orientation="landscape" r:id="rId2"/>
      <headerFooter alignWithMargins="0">
        <oddFooter>&amp;L&amp;F - &amp;A&amp;R&amp;D</oddFooter>
      </headerFooter>
    </customSheetView>
    <customSheetView guid="{28526390-B3F2-4758-AE3B-E7DE62A1935B}" scale="115" fitToPage="1" hiddenColumns="1" showRuler="0">
      <selection activeCell="F34" sqref="F34"/>
      <pageMargins left="7.874015748031496E-2" right="0" top="0.78740157480314965" bottom="0" header="0" footer="0"/>
      <printOptions horizontalCentered="1" verticalCentered="1"/>
      <pageSetup paperSize="8" orientation="landscape" r:id="rId3"/>
      <headerFooter alignWithMargins="0">
        <oddFooter>&amp;L&amp;F - &amp;A&amp;R&amp;D</oddFooter>
      </headerFooter>
    </customSheetView>
  </customSheetViews>
  <mergeCells count="13">
    <mergeCell ref="V4:AD4"/>
    <mergeCell ref="V5:AD5"/>
    <mergeCell ref="AF48:AF49"/>
    <mergeCell ref="B48:J48"/>
    <mergeCell ref="B49:J49"/>
    <mergeCell ref="V48:AD48"/>
    <mergeCell ref="V49:AD49"/>
    <mergeCell ref="A4:A6"/>
    <mergeCell ref="B4:J4"/>
    <mergeCell ref="L4:T4"/>
    <mergeCell ref="A48:A49"/>
    <mergeCell ref="B5:J5"/>
    <mergeCell ref="L5:T5"/>
  </mergeCells>
  <phoneticPr fontId="0" type="noConversion"/>
  <printOptions horizontalCentered="1" verticalCentered="1"/>
  <pageMargins left="7.874015748031496E-2" right="0" top="0.78740157480314965" bottom="0" header="0" footer="0"/>
  <pageSetup paperSize="8" orientation="landscape" r:id="rId4"/>
  <headerFooter alignWithMargins="0">
    <oddFooter>&amp;L&amp;F - 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0"/>
  <sheetViews>
    <sheetView showGridLines="0" zoomScaleNormal="100" workbookViewId="0">
      <selection activeCell="L41" sqref="L41"/>
    </sheetView>
  </sheetViews>
  <sheetFormatPr defaultColWidth="9.140625" defaultRowHeight="15"/>
  <cols>
    <col min="1" max="7" width="13.7109375" style="54" customWidth="1"/>
    <col min="8" max="8" width="14.28515625" style="47" customWidth="1"/>
    <col min="9" max="16384" width="9.140625" style="47"/>
  </cols>
  <sheetData>
    <row r="1" spans="1:9">
      <c r="A1" s="46" t="s">
        <v>210</v>
      </c>
      <c r="B1" s="46"/>
      <c r="C1" s="46"/>
      <c r="D1" s="46"/>
      <c r="E1" s="46"/>
      <c r="F1" s="46"/>
      <c r="G1" s="46"/>
    </row>
    <row r="2" spans="1:9">
      <c r="A2" s="48" t="s">
        <v>211</v>
      </c>
      <c r="B2" s="48"/>
      <c r="C2" s="48"/>
      <c r="D2" s="48"/>
      <c r="E2" s="48"/>
      <c r="F2" s="48"/>
      <c r="G2" s="48"/>
    </row>
    <row r="3" spans="1:9" ht="12.75" customHeight="1" thickBot="1">
      <c r="A3" s="47"/>
      <c r="B3" s="237"/>
      <c r="C3" s="237"/>
      <c r="D3" s="237"/>
      <c r="E3" s="237"/>
      <c r="F3" s="237"/>
      <c r="G3" s="237"/>
      <c r="H3" s="20" t="s">
        <v>166</v>
      </c>
    </row>
    <row r="4" spans="1:9" ht="25.5" customHeight="1" thickBot="1">
      <c r="A4" s="470" t="s">
        <v>66</v>
      </c>
      <c r="B4" s="476" t="s">
        <v>85</v>
      </c>
      <c r="C4" s="486"/>
      <c r="D4" s="487"/>
      <c r="E4" s="479" t="s">
        <v>129</v>
      </c>
      <c r="F4" s="493"/>
      <c r="G4" s="494"/>
      <c r="H4" s="483" t="s">
        <v>122</v>
      </c>
    </row>
    <row r="5" spans="1:9" ht="16.5">
      <c r="A5" s="474"/>
      <c r="B5" s="238" t="s">
        <v>78</v>
      </c>
      <c r="C5" s="49" t="s">
        <v>82</v>
      </c>
      <c r="D5" s="239" t="s">
        <v>32</v>
      </c>
      <c r="E5" s="238" t="s">
        <v>78</v>
      </c>
      <c r="F5" s="49" t="s">
        <v>82</v>
      </c>
      <c r="G5" s="239" t="s">
        <v>32</v>
      </c>
      <c r="H5" s="485"/>
    </row>
    <row r="6" spans="1:9">
      <c r="A6" s="51" t="s">
        <v>0</v>
      </c>
      <c r="B6" s="417">
        <v>740.47225516467074</v>
      </c>
      <c r="C6" s="418">
        <v>1616.4410500000001</v>
      </c>
      <c r="D6" s="419">
        <v>2356.9133051646704</v>
      </c>
      <c r="E6" s="417">
        <v>22.356999999999999</v>
      </c>
      <c r="F6" s="418">
        <v>0</v>
      </c>
      <c r="G6" s="420">
        <v>22.356999999999999</v>
      </c>
      <c r="H6" s="60" t="s">
        <v>53</v>
      </c>
      <c r="I6" s="53"/>
    </row>
    <row r="7" spans="1:9">
      <c r="A7" s="51" t="s">
        <v>1</v>
      </c>
      <c r="B7" s="417">
        <v>0</v>
      </c>
      <c r="C7" s="419">
        <v>1.44</v>
      </c>
      <c r="D7" s="419">
        <v>1.44</v>
      </c>
      <c r="E7" s="417">
        <v>0</v>
      </c>
      <c r="F7" s="419">
        <v>0</v>
      </c>
      <c r="G7" s="421">
        <v>0</v>
      </c>
      <c r="H7" s="60" t="s">
        <v>54</v>
      </c>
      <c r="I7" s="53"/>
    </row>
    <row r="8" spans="1:9">
      <c r="A8" s="54" t="s">
        <v>120</v>
      </c>
      <c r="B8" s="422">
        <v>0</v>
      </c>
      <c r="C8" s="423">
        <v>0</v>
      </c>
      <c r="D8" s="423">
        <v>0</v>
      </c>
      <c r="E8" s="422">
        <v>0</v>
      </c>
      <c r="F8" s="423">
        <v>0</v>
      </c>
      <c r="G8" s="424">
        <v>0</v>
      </c>
      <c r="H8" s="61" t="s">
        <v>120</v>
      </c>
      <c r="I8" s="56"/>
    </row>
    <row r="9" spans="1:9">
      <c r="A9" s="54" t="s">
        <v>2</v>
      </c>
      <c r="B9" s="422">
        <v>0</v>
      </c>
      <c r="C9" s="423">
        <v>0</v>
      </c>
      <c r="D9" s="423">
        <v>0</v>
      </c>
      <c r="E9" s="422">
        <v>0</v>
      </c>
      <c r="F9" s="423">
        <v>0</v>
      </c>
      <c r="G9" s="424">
        <v>0</v>
      </c>
      <c r="H9" s="61" t="s">
        <v>2</v>
      </c>
      <c r="I9" s="56"/>
    </row>
    <row r="10" spans="1:9">
      <c r="A10" s="54" t="s">
        <v>3</v>
      </c>
      <c r="B10" s="422">
        <v>0</v>
      </c>
      <c r="C10" s="423">
        <v>0</v>
      </c>
      <c r="D10" s="423">
        <v>0</v>
      </c>
      <c r="E10" s="422">
        <v>0</v>
      </c>
      <c r="F10" s="423">
        <v>0</v>
      </c>
      <c r="G10" s="424">
        <v>0</v>
      </c>
      <c r="H10" s="61" t="s">
        <v>3</v>
      </c>
      <c r="I10" s="56"/>
    </row>
    <row r="11" spans="1:9">
      <c r="A11" s="54" t="s">
        <v>4</v>
      </c>
      <c r="B11" s="422">
        <v>0</v>
      </c>
      <c r="C11" s="423">
        <v>0</v>
      </c>
      <c r="D11" s="423">
        <v>0</v>
      </c>
      <c r="E11" s="422">
        <v>0</v>
      </c>
      <c r="F11" s="423">
        <v>0</v>
      </c>
      <c r="G11" s="424">
        <v>0</v>
      </c>
      <c r="H11" s="61" t="s">
        <v>4</v>
      </c>
      <c r="I11" s="56"/>
    </row>
    <row r="12" spans="1:9">
      <c r="A12" s="54" t="s">
        <v>114</v>
      </c>
      <c r="B12" s="422">
        <v>0</v>
      </c>
      <c r="C12" s="423">
        <v>1.44</v>
      </c>
      <c r="D12" s="423">
        <v>1.44</v>
      </c>
      <c r="E12" s="422">
        <v>0</v>
      </c>
      <c r="F12" s="423">
        <v>0</v>
      </c>
      <c r="G12" s="424">
        <v>0</v>
      </c>
      <c r="H12" s="61" t="s">
        <v>114</v>
      </c>
      <c r="I12" s="56"/>
    </row>
    <row r="13" spans="1:9">
      <c r="A13" s="54" t="s">
        <v>115</v>
      </c>
      <c r="B13" s="422">
        <v>0</v>
      </c>
      <c r="C13" s="423">
        <v>0</v>
      </c>
      <c r="D13" s="423">
        <v>0</v>
      </c>
      <c r="E13" s="422">
        <v>0</v>
      </c>
      <c r="F13" s="423">
        <v>0</v>
      </c>
      <c r="G13" s="424">
        <v>0</v>
      </c>
      <c r="H13" s="61" t="s">
        <v>115</v>
      </c>
      <c r="I13" s="56"/>
    </row>
    <row r="14" spans="1:9">
      <c r="A14" s="54" t="s">
        <v>5</v>
      </c>
      <c r="B14" s="422">
        <v>0</v>
      </c>
      <c r="C14" s="423">
        <v>0</v>
      </c>
      <c r="D14" s="423">
        <v>0</v>
      </c>
      <c r="E14" s="422">
        <v>0</v>
      </c>
      <c r="F14" s="423">
        <v>0</v>
      </c>
      <c r="G14" s="424">
        <v>0</v>
      </c>
      <c r="H14" s="61" t="s">
        <v>5</v>
      </c>
      <c r="I14" s="56"/>
    </row>
    <row r="15" spans="1:9">
      <c r="A15" s="51" t="s">
        <v>6</v>
      </c>
      <c r="B15" s="417">
        <v>0</v>
      </c>
      <c r="C15" s="419">
        <v>245.5</v>
      </c>
      <c r="D15" s="419">
        <v>245.5</v>
      </c>
      <c r="E15" s="417">
        <v>0</v>
      </c>
      <c r="F15" s="419">
        <v>0</v>
      </c>
      <c r="G15" s="421">
        <v>0</v>
      </c>
      <c r="H15" s="60" t="s">
        <v>55</v>
      </c>
      <c r="I15" s="53"/>
    </row>
    <row r="16" spans="1:9">
      <c r="A16" s="54" t="s">
        <v>116</v>
      </c>
      <c r="B16" s="422">
        <v>0</v>
      </c>
      <c r="C16" s="423">
        <v>27.5</v>
      </c>
      <c r="D16" s="423">
        <v>27.5</v>
      </c>
      <c r="E16" s="422">
        <v>0</v>
      </c>
      <c r="F16" s="423">
        <v>0</v>
      </c>
      <c r="G16" s="424">
        <v>0</v>
      </c>
      <c r="H16" s="61" t="s">
        <v>116</v>
      </c>
      <c r="I16" s="56"/>
    </row>
    <row r="17" spans="1:9">
      <c r="A17" s="54" t="s">
        <v>123</v>
      </c>
      <c r="B17" s="422">
        <v>0</v>
      </c>
      <c r="C17" s="423">
        <v>0</v>
      </c>
      <c r="D17" s="423">
        <v>0</v>
      </c>
      <c r="E17" s="422">
        <v>0</v>
      </c>
      <c r="F17" s="423">
        <v>0</v>
      </c>
      <c r="G17" s="424">
        <v>0</v>
      </c>
      <c r="H17" s="61" t="s">
        <v>123</v>
      </c>
      <c r="I17" s="56"/>
    </row>
    <row r="18" spans="1:9">
      <c r="A18" s="54" t="s">
        <v>117</v>
      </c>
      <c r="B18" s="422">
        <v>0</v>
      </c>
      <c r="C18" s="423">
        <v>218</v>
      </c>
      <c r="D18" s="423">
        <v>218</v>
      </c>
      <c r="E18" s="422">
        <v>0</v>
      </c>
      <c r="F18" s="423">
        <v>0</v>
      </c>
      <c r="G18" s="424">
        <v>0</v>
      </c>
      <c r="H18" s="61" t="s">
        <v>117</v>
      </c>
      <c r="I18" s="56"/>
    </row>
    <row r="19" spans="1:9">
      <c r="A19" s="54" t="s">
        <v>121</v>
      </c>
      <c r="B19" s="422">
        <v>0</v>
      </c>
      <c r="C19" s="423">
        <v>0</v>
      </c>
      <c r="D19" s="423">
        <v>0</v>
      </c>
      <c r="E19" s="422">
        <v>0</v>
      </c>
      <c r="F19" s="423">
        <v>0</v>
      </c>
      <c r="G19" s="424">
        <v>0</v>
      </c>
      <c r="H19" s="61" t="s">
        <v>121</v>
      </c>
      <c r="I19" s="56"/>
    </row>
    <row r="20" spans="1:9">
      <c r="A20" s="54" t="s">
        <v>124</v>
      </c>
      <c r="B20" s="422">
        <v>0</v>
      </c>
      <c r="C20" s="423">
        <v>0</v>
      </c>
      <c r="D20" s="423">
        <v>0</v>
      </c>
      <c r="E20" s="422">
        <v>0</v>
      </c>
      <c r="F20" s="423">
        <v>0</v>
      </c>
      <c r="G20" s="424">
        <v>0</v>
      </c>
      <c r="H20" s="61" t="s">
        <v>124</v>
      </c>
      <c r="I20" s="56"/>
    </row>
    <row r="21" spans="1:9">
      <c r="A21" s="54" t="s">
        <v>7</v>
      </c>
      <c r="B21" s="422">
        <v>0</v>
      </c>
      <c r="C21" s="423">
        <v>0</v>
      </c>
      <c r="D21" s="423">
        <v>0</v>
      </c>
      <c r="E21" s="422">
        <v>0</v>
      </c>
      <c r="F21" s="423">
        <v>0</v>
      </c>
      <c r="G21" s="424">
        <v>0</v>
      </c>
      <c r="H21" s="61" t="s">
        <v>7</v>
      </c>
      <c r="I21" s="56"/>
    </row>
    <row r="22" spans="1:9">
      <c r="A22" s="54" t="s">
        <v>8</v>
      </c>
      <c r="B22" s="422">
        <v>0</v>
      </c>
      <c r="C22" s="423">
        <v>0</v>
      </c>
      <c r="D22" s="423">
        <v>0</v>
      </c>
      <c r="E22" s="422">
        <v>0</v>
      </c>
      <c r="F22" s="423">
        <v>0</v>
      </c>
      <c r="G22" s="424">
        <v>0</v>
      </c>
      <c r="H22" s="61" t="s">
        <v>8</v>
      </c>
      <c r="I22" s="56"/>
    </row>
    <row r="23" spans="1:9">
      <c r="A23" s="54" t="s">
        <v>9</v>
      </c>
      <c r="B23" s="422">
        <v>0</v>
      </c>
      <c r="C23" s="423">
        <v>0</v>
      </c>
      <c r="D23" s="423">
        <v>0</v>
      </c>
      <c r="E23" s="422">
        <v>0</v>
      </c>
      <c r="F23" s="423">
        <v>0</v>
      </c>
      <c r="G23" s="424">
        <v>0</v>
      </c>
      <c r="H23" s="61" t="s">
        <v>9</v>
      </c>
      <c r="I23" s="56"/>
    </row>
    <row r="24" spans="1:9">
      <c r="A24" s="54" t="s">
        <v>10</v>
      </c>
      <c r="B24" s="422">
        <v>0</v>
      </c>
      <c r="C24" s="423">
        <v>0</v>
      </c>
      <c r="D24" s="423">
        <v>0</v>
      </c>
      <c r="E24" s="422">
        <v>0</v>
      </c>
      <c r="F24" s="423">
        <v>0</v>
      </c>
      <c r="G24" s="424">
        <v>0</v>
      </c>
      <c r="H24" s="61" t="s">
        <v>10</v>
      </c>
      <c r="I24" s="56"/>
    </row>
    <row r="25" spans="1:9">
      <c r="A25" s="51" t="s">
        <v>11</v>
      </c>
      <c r="B25" s="417">
        <v>192.85140000000001</v>
      </c>
      <c r="C25" s="419">
        <v>1352.56105</v>
      </c>
      <c r="D25" s="419">
        <v>1545.41245</v>
      </c>
      <c r="E25" s="417">
        <v>22.356999999999999</v>
      </c>
      <c r="F25" s="419">
        <v>0</v>
      </c>
      <c r="G25" s="421">
        <v>22.356999999999999</v>
      </c>
      <c r="H25" s="60" t="s">
        <v>56</v>
      </c>
      <c r="I25" s="53"/>
    </row>
    <row r="26" spans="1:9">
      <c r="A26" s="54" t="s">
        <v>12</v>
      </c>
      <c r="B26" s="422">
        <v>174.03540000000001</v>
      </c>
      <c r="C26" s="423">
        <v>279.14704999999998</v>
      </c>
      <c r="D26" s="423">
        <v>453.18245000000002</v>
      </c>
      <c r="E26" s="422">
        <v>7.7919999999999998</v>
      </c>
      <c r="F26" s="423">
        <v>0</v>
      </c>
      <c r="G26" s="424">
        <v>7.7919999999999998</v>
      </c>
      <c r="H26" s="61" t="s">
        <v>12</v>
      </c>
      <c r="I26" s="56"/>
    </row>
    <row r="27" spans="1:9">
      <c r="A27" s="54" t="s">
        <v>13</v>
      </c>
      <c r="B27" s="422">
        <v>0</v>
      </c>
      <c r="C27" s="423">
        <v>375.9</v>
      </c>
      <c r="D27" s="423">
        <v>375.9</v>
      </c>
      <c r="E27" s="422">
        <v>0</v>
      </c>
      <c r="F27" s="423">
        <v>0</v>
      </c>
      <c r="G27" s="424">
        <v>0</v>
      </c>
      <c r="H27" s="61" t="s">
        <v>13</v>
      </c>
      <c r="I27" s="56"/>
    </row>
    <row r="28" spans="1:9">
      <c r="A28" s="54" t="s">
        <v>14</v>
      </c>
      <c r="B28" s="422">
        <v>0</v>
      </c>
      <c r="C28" s="423">
        <v>688.97</v>
      </c>
      <c r="D28" s="423">
        <v>688.97</v>
      </c>
      <c r="E28" s="422">
        <v>0</v>
      </c>
      <c r="F28" s="423">
        <v>0</v>
      </c>
      <c r="G28" s="424">
        <v>0</v>
      </c>
      <c r="H28" s="61" t="s">
        <v>14</v>
      </c>
      <c r="I28" s="56"/>
    </row>
    <row r="29" spans="1:9">
      <c r="A29" s="54" t="s">
        <v>125</v>
      </c>
      <c r="B29" s="422">
        <v>18.816000000000003</v>
      </c>
      <c r="C29" s="423">
        <v>8.5440000000000005</v>
      </c>
      <c r="D29" s="423">
        <v>27.360000000000003</v>
      </c>
      <c r="E29" s="422">
        <v>14.565000000000001</v>
      </c>
      <c r="F29" s="423">
        <v>0</v>
      </c>
      <c r="G29" s="424">
        <v>14.565000000000001</v>
      </c>
      <c r="H29" s="61" t="s">
        <v>125</v>
      </c>
      <c r="I29" s="56"/>
    </row>
    <row r="30" spans="1:9">
      <c r="A30" s="51" t="s">
        <v>15</v>
      </c>
      <c r="B30" s="417">
        <v>363.32085516467066</v>
      </c>
      <c r="C30" s="419">
        <v>0</v>
      </c>
      <c r="D30" s="419">
        <v>363.32085516467066</v>
      </c>
      <c r="E30" s="417">
        <v>0</v>
      </c>
      <c r="F30" s="419">
        <v>0</v>
      </c>
      <c r="G30" s="421">
        <v>0</v>
      </c>
      <c r="H30" s="60" t="s">
        <v>57</v>
      </c>
      <c r="I30" s="53"/>
    </row>
    <row r="31" spans="1:9">
      <c r="A31" s="54" t="s">
        <v>127</v>
      </c>
      <c r="B31" s="422">
        <v>0</v>
      </c>
      <c r="C31" s="423">
        <v>0</v>
      </c>
      <c r="D31" s="423">
        <v>0</v>
      </c>
      <c r="E31" s="422">
        <v>0</v>
      </c>
      <c r="F31" s="423">
        <v>0</v>
      </c>
      <c r="G31" s="424">
        <v>0</v>
      </c>
      <c r="H31" s="61" t="s">
        <v>127</v>
      </c>
      <c r="I31" s="56"/>
    </row>
    <row r="32" spans="1:9">
      <c r="A32" s="54" t="s">
        <v>16</v>
      </c>
      <c r="B32" s="422">
        <v>181.86667758233531</v>
      </c>
      <c r="C32" s="423">
        <v>0</v>
      </c>
      <c r="D32" s="423">
        <v>181.86667758233531</v>
      </c>
      <c r="E32" s="422">
        <v>0</v>
      </c>
      <c r="F32" s="423">
        <v>0</v>
      </c>
      <c r="G32" s="424">
        <v>0</v>
      </c>
      <c r="H32" s="61" t="s">
        <v>16</v>
      </c>
      <c r="I32" s="56"/>
    </row>
    <row r="33" spans="1:9">
      <c r="A33" s="54" t="s">
        <v>118</v>
      </c>
      <c r="B33" s="422">
        <v>181.45417758233532</v>
      </c>
      <c r="C33" s="423">
        <v>0</v>
      </c>
      <c r="D33" s="423">
        <v>181.45417758233532</v>
      </c>
      <c r="E33" s="422">
        <v>0</v>
      </c>
      <c r="F33" s="423">
        <v>0</v>
      </c>
      <c r="G33" s="424">
        <v>0</v>
      </c>
      <c r="H33" s="61" t="s">
        <v>118</v>
      </c>
      <c r="I33" s="56"/>
    </row>
    <row r="34" spans="1:9">
      <c r="A34" s="51" t="s">
        <v>159</v>
      </c>
      <c r="B34" s="417">
        <v>184.3</v>
      </c>
      <c r="C34" s="419">
        <v>16.940000000000001</v>
      </c>
      <c r="D34" s="419">
        <v>201.24</v>
      </c>
      <c r="E34" s="417">
        <v>0</v>
      </c>
      <c r="F34" s="419">
        <v>0</v>
      </c>
      <c r="G34" s="421">
        <v>0</v>
      </c>
      <c r="H34" s="60" t="s">
        <v>58</v>
      </c>
      <c r="I34" s="53"/>
    </row>
    <row r="35" spans="1:9">
      <c r="A35" s="54" t="s">
        <v>119</v>
      </c>
      <c r="B35" s="422" t="s">
        <v>294</v>
      </c>
      <c r="C35" s="423">
        <v>16.940000000000001</v>
      </c>
      <c r="D35" s="423">
        <v>16.940000000000001</v>
      </c>
      <c r="E35" s="422">
        <v>0</v>
      </c>
      <c r="F35" s="423">
        <v>0</v>
      </c>
      <c r="G35" s="424">
        <v>0</v>
      </c>
      <c r="H35" s="61" t="s">
        <v>119</v>
      </c>
      <c r="I35" s="56"/>
    </row>
    <row r="36" spans="1:9">
      <c r="A36" s="54" t="s">
        <v>18</v>
      </c>
      <c r="B36" s="422">
        <v>29.3</v>
      </c>
      <c r="C36" s="423">
        <v>0</v>
      </c>
      <c r="D36" s="423">
        <v>29.3</v>
      </c>
      <c r="E36" s="422">
        <v>0</v>
      </c>
      <c r="F36" s="423">
        <v>0</v>
      </c>
      <c r="G36" s="424">
        <v>0</v>
      </c>
      <c r="H36" s="61" t="s">
        <v>18</v>
      </c>
      <c r="I36" s="56"/>
    </row>
    <row r="37" spans="1:9">
      <c r="A37" s="54" t="s">
        <v>126</v>
      </c>
      <c r="B37" s="422">
        <v>155</v>
      </c>
      <c r="C37" s="423">
        <v>0</v>
      </c>
      <c r="D37" s="423">
        <v>155</v>
      </c>
      <c r="E37" s="422">
        <v>0</v>
      </c>
      <c r="F37" s="423">
        <v>0</v>
      </c>
      <c r="G37" s="424">
        <v>0</v>
      </c>
      <c r="H37" s="61" t="s">
        <v>126</v>
      </c>
      <c r="I37" s="56"/>
    </row>
    <row r="38" spans="1:9" ht="15.75" thickBot="1">
      <c r="A38" s="57" t="s">
        <v>19</v>
      </c>
      <c r="B38" s="425">
        <v>0</v>
      </c>
      <c r="C38" s="426">
        <v>0</v>
      </c>
      <c r="D38" s="426">
        <v>0</v>
      </c>
      <c r="E38" s="425">
        <v>0</v>
      </c>
      <c r="F38" s="426">
        <v>0</v>
      </c>
      <c r="G38" s="427">
        <v>0</v>
      </c>
      <c r="H38" s="62" t="s">
        <v>19</v>
      </c>
      <c r="I38" s="56"/>
    </row>
    <row r="40" spans="1:9">
      <c r="A40" s="46" t="s">
        <v>177</v>
      </c>
      <c r="B40" s="47"/>
      <c r="C40" s="47"/>
      <c r="D40" s="47"/>
      <c r="E40" s="47"/>
      <c r="F40" s="47"/>
      <c r="G40" s="47"/>
    </row>
    <row r="41" spans="1:9" ht="15.75" thickBot="1">
      <c r="A41" s="48" t="s">
        <v>178</v>
      </c>
      <c r="B41" s="47"/>
      <c r="C41" s="47"/>
      <c r="D41" s="47"/>
      <c r="E41" s="47"/>
      <c r="F41" s="47"/>
      <c r="G41" s="47"/>
      <c r="H41" s="110" t="s">
        <v>27</v>
      </c>
    </row>
    <row r="42" spans="1:9" ht="38.25" customHeight="1" thickBot="1">
      <c r="A42" s="470" t="s">
        <v>71</v>
      </c>
      <c r="B42" s="488" t="s">
        <v>86</v>
      </c>
      <c r="C42" s="491"/>
      <c r="D42" s="492"/>
      <c r="E42" s="488" t="s">
        <v>130</v>
      </c>
      <c r="F42" s="491"/>
      <c r="G42" s="492"/>
      <c r="H42" s="483" t="s">
        <v>48</v>
      </c>
    </row>
    <row r="43" spans="1:9" ht="24" customHeight="1" thickBot="1">
      <c r="A43" s="482"/>
      <c r="B43" s="254" t="s">
        <v>78</v>
      </c>
      <c r="C43" s="114" t="s">
        <v>82</v>
      </c>
      <c r="D43" s="255" t="s">
        <v>32</v>
      </c>
      <c r="E43" s="254" t="s">
        <v>78</v>
      </c>
      <c r="F43" s="114" t="s">
        <v>82</v>
      </c>
      <c r="G43" s="255" t="s">
        <v>32</v>
      </c>
      <c r="H43" s="484"/>
    </row>
    <row r="44" spans="1:9" ht="24" customHeight="1" thickBot="1">
      <c r="A44" s="112" t="s">
        <v>32</v>
      </c>
      <c r="B44" s="428">
        <v>100</v>
      </c>
      <c r="C44" s="429">
        <v>99.999999999999986</v>
      </c>
      <c r="D44" s="430">
        <v>100.00000000000001</v>
      </c>
      <c r="E44" s="428">
        <v>100</v>
      </c>
      <c r="F44" s="429"/>
      <c r="G44" s="430">
        <v>100</v>
      </c>
      <c r="H44" s="113" t="s">
        <v>21</v>
      </c>
    </row>
    <row r="45" spans="1:9">
      <c r="A45" s="54" t="s">
        <v>22</v>
      </c>
      <c r="B45" s="431">
        <v>0</v>
      </c>
      <c r="C45" s="432">
        <v>8.9084597300965587E-2</v>
      </c>
      <c r="D45" s="433">
        <v>6.1096859050544988E-2</v>
      </c>
      <c r="E45" s="431">
        <v>0</v>
      </c>
      <c r="F45" s="432"/>
      <c r="G45" s="433">
        <v>0</v>
      </c>
      <c r="H45" s="61" t="s">
        <v>54</v>
      </c>
    </row>
    <row r="46" spans="1:9">
      <c r="A46" s="54" t="s">
        <v>23</v>
      </c>
      <c r="B46" s="431">
        <v>0</v>
      </c>
      <c r="C46" s="432">
        <v>15.18768655374101</v>
      </c>
      <c r="D46" s="433">
        <v>10.416165900631109</v>
      </c>
      <c r="E46" s="431">
        <v>0</v>
      </c>
      <c r="F46" s="432"/>
      <c r="G46" s="433">
        <v>0</v>
      </c>
      <c r="H46" s="61" t="s">
        <v>55</v>
      </c>
    </row>
    <row r="47" spans="1:9">
      <c r="A47" s="54" t="s">
        <v>24</v>
      </c>
      <c r="B47" s="431">
        <v>26.044378929108227</v>
      </c>
      <c r="C47" s="432">
        <v>83.675247544598051</v>
      </c>
      <c r="D47" s="433">
        <v>65.569337939310699</v>
      </c>
      <c r="E47" s="431">
        <v>100</v>
      </c>
      <c r="F47" s="432"/>
      <c r="G47" s="433">
        <v>100</v>
      </c>
      <c r="H47" s="61" t="s">
        <v>56</v>
      </c>
    </row>
    <row r="48" spans="1:9">
      <c r="A48" s="54" t="s">
        <v>25</v>
      </c>
      <c r="B48" s="431">
        <v>49.066099726298745</v>
      </c>
      <c r="C48" s="432">
        <v>0</v>
      </c>
      <c r="D48" s="433">
        <v>15.415113248693995</v>
      </c>
      <c r="E48" s="431">
        <v>0</v>
      </c>
      <c r="F48" s="432"/>
      <c r="G48" s="433">
        <v>0</v>
      </c>
      <c r="H48" s="61" t="s">
        <v>57</v>
      </c>
    </row>
    <row r="49" spans="1:8" ht="15.75" thickBot="1">
      <c r="A49" s="57" t="s">
        <v>26</v>
      </c>
      <c r="B49" s="434">
        <v>24.889521344593017</v>
      </c>
      <c r="C49" s="435">
        <v>1.0479813043599704</v>
      </c>
      <c r="D49" s="436">
        <v>8.5382860523136621</v>
      </c>
      <c r="E49" s="434">
        <v>0</v>
      </c>
      <c r="F49" s="435"/>
      <c r="G49" s="436">
        <v>0</v>
      </c>
      <c r="H49" s="62" t="s">
        <v>58</v>
      </c>
    </row>
    <row r="50" spans="1:8">
      <c r="A50" s="47"/>
      <c r="B50" s="47"/>
      <c r="C50" s="47"/>
      <c r="D50" s="47"/>
      <c r="E50" s="47"/>
      <c r="F50" s="47"/>
      <c r="G50" s="47"/>
    </row>
  </sheetData>
  <customSheetViews>
    <customSheetView guid="{B942AF26-D391-4C48-A807-05CEBD40DD25}">
      <selection activeCell="B44" sqref="B44:I48"/>
      <pageMargins left="0.78740157499999996" right="0.78740157499999996" top="0.984251969" bottom="0.984251969" header="0.49212598499999999" footer="0.49212598499999999"/>
      <headerFooter alignWithMargins="0"/>
    </customSheetView>
    <customSheetView guid="{57338F22-FB02-493B-9DF0-E2643126A62D}">
      <selection activeCell="B44" sqref="B44:I48"/>
      <pageMargins left="0.78740157499999996" right="0.78740157499999996" top="0.984251969" bottom="0.984251969" header="0.49212598499999999" footer="0.49212598499999999"/>
      <headerFooter alignWithMargins="0"/>
    </customSheetView>
    <customSheetView guid="{28526390-B3F2-4758-AE3B-E7DE62A1935B}" showRuler="0">
      <selection activeCell="B44" sqref="B44:I48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8">
    <mergeCell ref="A42:A43"/>
    <mergeCell ref="H42:H43"/>
    <mergeCell ref="B4:D4"/>
    <mergeCell ref="E4:G4"/>
    <mergeCell ref="A4:A5"/>
    <mergeCell ref="H4:H5"/>
    <mergeCell ref="B42:D42"/>
    <mergeCell ref="E42:G42"/>
  </mergeCells>
  <phoneticPr fontId="5" type="noConversion"/>
  <conditionalFormatting sqref="A1:G2 H1:H4 I1:IV1048576 A4 D4:D5 G4:G5 B5:C5 E5:F5 A6:A42 H6:H42 A44:A49 H44:H49 A51:H65536">
    <cfRule type="cellIs" dxfId="45" priority="18" stopIfTrue="1" operator="equal">
      <formula>0</formula>
    </cfRule>
  </conditionalFormatting>
  <conditionalFormatting sqref="B6:G39">
    <cfRule type="cellIs" dxfId="44" priority="4" stopIfTrue="1" operator="equal">
      <formula>0</formula>
    </cfRule>
  </conditionalFormatting>
  <conditionalFormatting sqref="B43:G49">
    <cfRule type="cellIs" dxfId="43" priority="12" stopIfTrue="1" operator="equal">
      <formula>0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0"/>
  <sheetViews>
    <sheetView showGridLines="0" zoomScaleNormal="100" workbookViewId="0">
      <selection activeCell="K41" sqref="K41"/>
    </sheetView>
  </sheetViews>
  <sheetFormatPr defaultColWidth="9.140625" defaultRowHeight="12.75"/>
  <cols>
    <col min="1" max="8" width="13.7109375" style="2" customWidth="1"/>
    <col min="9" max="9" width="14.28515625" style="43" customWidth="1"/>
    <col min="10" max="16384" width="9.140625" style="43"/>
  </cols>
  <sheetData>
    <row r="1" spans="1:10">
      <c r="A1" s="5" t="s">
        <v>212</v>
      </c>
      <c r="B1" s="5"/>
      <c r="C1" s="5"/>
      <c r="D1" s="5"/>
      <c r="E1" s="5"/>
      <c r="F1" s="5"/>
      <c r="G1" s="5"/>
      <c r="H1" s="5"/>
    </row>
    <row r="2" spans="1:10">
      <c r="A2" s="32" t="s">
        <v>213</v>
      </c>
      <c r="B2" s="32"/>
      <c r="C2" s="32"/>
      <c r="D2" s="32"/>
      <c r="E2" s="32"/>
      <c r="F2" s="32"/>
      <c r="G2" s="32"/>
      <c r="H2" s="32"/>
    </row>
    <row r="3" spans="1:10" ht="12.75" customHeight="1" thickBot="1">
      <c r="A3" s="43"/>
      <c r="B3" s="258"/>
      <c r="C3" s="258"/>
      <c r="D3" s="258"/>
      <c r="E3" s="258"/>
      <c r="F3" s="258"/>
      <c r="G3" s="258"/>
      <c r="H3" s="258"/>
      <c r="I3" s="20" t="s">
        <v>166</v>
      </c>
    </row>
    <row r="4" spans="1:10" ht="25.5" customHeight="1" thickBot="1">
      <c r="A4" s="448" t="s">
        <v>66</v>
      </c>
      <c r="B4" s="498" t="s">
        <v>87</v>
      </c>
      <c r="C4" s="499"/>
      <c r="D4" s="499"/>
      <c r="E4" s="500"/>
      <c r="F4" s="498" t="s">
        <v>88</v>
      </c>
      <c r="G4" s="499"/>
      <c r="H4" s="500"/>
      <c r="I4" s="454" t="s">
        <v>122</v>
      </c>
    </row>
    <row r="5" spans="1:10" ht="23.25" customHeight="1" thickBot="1">
      <c r="A5" s="495"/>
      <c r="B5" s="256" t="s">
        <v>89</v>
      </c>
      <c r="C5" s="116" t="s">
        <v>90</v>
      </c>
      <c r="D5" s="116" t="s">
        <v>305</v>
      </c>
      <c r="E5" s="257" t="s">
        <v>32</v>
      </c>
      <c r="F5" s="256" t="s">
        <v>91</v>
      </c>
      <c r="G5" s="116" t="s">
        <v>90</v>
      </c>
      <c r="H5" s="257" t="s">
        <v>32</v>
      </c>
      <c r="I5" s="501"/>
    </row>
    <row r="6" spans="1:10">
      <c r="A6" s="6" t="s">
        <v>0</v>
      </c>
      <c r="B6" s="417">
        <v>689.18877999999984</v>
      </c>
      <c r="C6" s="443">
        <v>128.4948</v>
      </c>
      <c r="D6" s="419">
        <v>6.95</v>
      </c>
      <c r="E6" s="419">
        <v>824.63357999999982</v>
      </c>
      <c r="F6" s="417">
        <v>172.04319999999998</v>
      </c>
      <c r="G6" s="443">
        <v>41.010400000000004</v>
      </c>
      <c r="H6" s="444">
        <v>213.05359999999999</v>
      </c>
      <c r="I6" s="63" t="s">
        <v>53</v>
      </c>
      <c r="J6" s="30"/>
    </row>
    <row r="7" spans="1:10">
      <c r="A7" s="6" t="s">
        <v>1</v>
      </c>
      <c r="B7" s="417">
        <v>24.96</v>
      </c>
      <c r="C7" s="419">
        <v>69.11999999999999</v>
      </c>
      <c r="D7" s="419">
        <v>0</v>
      </c>
      <c r="E7" s="419">
        <v>94.08</v>
      </c>
      <c r="F7" s="417">
        <v>0</v>
      </c>
      <c r="G7" s="419">
        <v>0</v>
      </c>
      <c r="H7" s="421">
        <v>0</v>
      </c>
      <c r="I7" s="63" t="s">
        <v>54</v>
      </c>
      <c r="J7" s="30"/>
    </row>
    <row r="8" spans="1:10">
      <c r="A8" s="2" t="s">
        <v>120</v>
      </c>
      <c r="B8" s="422">
        <v>0</v>
      </c>
      <c r="C8" s="423">
        <v>0</v>
      </c>
      <c r="D8" s="423">
        <v>0</v>
      </c>
      <c r="E8" s="423">
        <v>0</v>
      </c>
      <c r="F8" s="422">
        <v>0</v>
      </c>
      <c r="G8" s="423">
        <v>0</v>
      </c>
      <c r="H8" s="424">
        <v>0</v>
      </c>
      <c r="I8" s="64" t="s">
        <v>120</v>
      </c>
      <c r="J8" s="31"/>
    </row>
    <row r="9" spans="1:10">
      <c r="A9" s="2" t="s">
        <v>2</v>
      </c>
      <c r="B9" s="422">
        <v>0</v>
      </c>
      <c r="C9" s="423">
        <v>0</v>
      </c>
      <c r="D9" s="423">
        <v>0</v>
      </c>
      <c r="E9" s="423">
        <v>0</v>
      </c>
      <c r="F9" s="422">
        <v>0</v>
      </c>
      <c r="G9" s="423">
        <v>0</v>
      </c>
      <c r="H9" s="424">
        <v>0</v>
      </c>
      <c r="I9" s="64" t="s">
        <v>2</v>
      </c>
      <c r="J9" s="31"/>
    </row>
    <row r="10" spans="1:10">
      <c r="A10" s="2" t="s">
        <v>3</v>
      </c>
      <c r="B10" s="422">
        <v>24.96</v>
      </c>
      <c r="C10" s="423">
        <v>0</v>
      </c>
      <c r="D10" s="423">
        <v>0</v>
      </c>
      <c r="E10" s="423">
        <v>24.96</v>
      </c>
      <c r="F10" s="422">
        <v>0</v>
      </c>
      <c r="G10" s="423">
        <v>0</v>
      </c>
      <c r="H10" s="424">
        <v>0</v>
      </c>
      <c r="I10" s="64" t="s">
        <v>3</v>
      </c>
      <c r="J10" s="31"/>
    </row>
    <row r="11" spans="1:10">
      <c r="A11" s="2" t="s">
        <v>4</v>
      </c>
      <c r="B11" s="422">
        <v>0</v>
      </c>
      <c r="C11" s="423">
        <v>0</v>
      </c>
      <c r="D11" s="423">
        <v>0</v>
      </c>
      <c r="E11" s="423">
        <v>0</v>
      </c>
      <c r="F11" s="422">
        <v>0</v>
      </c>
      <c r="G11" s="423">
        <v>0</v>
      </c>
      <c r="H11" s="424">
        <v>0</v>
      </c>
      <c r="I11" s="64" t="s">
        <v>4</v>
      </c>
      <c r="J11" s="31"/>
    </row>
    <row r="12" spans="1:10">
      <c r="A12" s="2" t="s">
        <v>114</v>
      </c>
      <c r="B12" s="422">
        <v>0</v>
      </c>
      <c r="C12" s="423">
        <v>61.099999999999994</v>
      </c>
      <c r="D12" s="423">
        <v>0</v>
      </c>
      <c r="E12" s="423">
        <v>61.099999999999994</v>
      </c>
      <c r="F12" s="422">
        <v>0</v>
      </c>
      <c r="G12" s="423">
        <v>0</v>
      </c>
      <c r="H12" s="424">
        <v>0</v>
      </c>
      <c r="I12" s="64" t="s">
        <v>114</v>
      </c>
      <c r="J12" s="31"/>
    </row>
    <row r="13" spans="1:10">
      <c r="A13" s="2" t="s">
        <v>115</v>
      </c>
      <c r="B13" s="422">
        <v>0</v>
      </c>
      <c r="C13" s="423">
        <v>0</v>
      </c>
      <c r="D13" s="423">
        <v>0</v>
      </c>
      <c r="E13" s="423">
        <v>0</v>
      </c>
      <c r="F13" s="422">
        <v>0</v>
      </c>
      <c r="G13" s="423">
        <v>0</v>
      </c>
      <c r="H13" s="424">
        <v>0</v>
      </c>
      <c r="I13" s="64" t="s">
        <v>115</v>
      </c>
      <c r="J13" s="31"/>
    </row>
    <row r="14" spans="1:10">
      <c r="A14" s="2" t="s">
        <v>5</v>
      </c>
      <c r="B14" s="422">
        <v>0</v>
      </c>
      <c r="C14" s="423">
        <v>8.02</v>
      </c>
      <c r="D14" s="423">
        <v>0</v>
      </c>
      <c r="E14" s="423">
        <v>8.02</v>
      </c>
      <c r="F14" s="422">
        <v>0</v>
      </c>
      <c r="G14" s="423">
        <v>0</v>
      </c>
      <c r="H14" s="424">
        <v>0</v>
      </c>
      <c r="I14" s="64" t="s">
        <v>5</v>
      </c>
      <c r="J14" s="31"/>
    </row>
    <row r="15" spans="1:10">
      <c r="A15" s="6" t="s">
        <v>6</v>
      </c>
      <c r="B15" s="417">
        <v>0</v>
      </c>
      <c r="C15" s="419">
        <v>12.895</v>
      </c>
      <c r="D15" s="419">
        <v>0</v>
      </c>
      <c r="E15" s="419">
        <v>12.895</v>
      </c>
      <c r="F15" s="417">
        <v>0</v>
      </c>
      <c r="G15" s="419">
        <v>1.796</v>
      </c>
      <c r="H15" s="421">
        <v>1.796</v>
      </c>
      <c r="I15" s="63" t="s">
        <v>55</v>
      </c>
      <c r="J15" s="30"/>
    </row>
    <row r="16" spans="1:10">
      <c r="A16" s="2" t="s">
        <v>116</v>
      </c>
      <c r="B16" s="422">
        <v>0</v>
      </c>
      <c r="C16" s="423">
        <v>0</v>
      </c>
      <c r="D16" s="423">
        <v>0</v>
      </c>
      <c r="E16" s="423">
        <v>0</v>
      </c>
      <c r="F16" s="422">
        <v>0</v>
      </c>
      <c r="G16" s="423">
        <v>0</v>
      </c>
      <c r="H16" s="424">
        <v>0</v>
      </c>
      <c r="I16" s="64" t="s">
        <v>116</v>
      </c>
      <c r="J16" s="31"/>
    </row>
    <row r="17" spans="1:10">
      <c r="A17" s="2" t="s">
        <v>123</v>
      </c>
      <c r="B17" s="422">
        <v>0</v>
      </c>
      <c r="C17" s="423">
        <v>0</v>
      </c>
      <c r="D17" s="423">
        <v>0</v>
      </c>
      <c r="E17" s="423">
        <v>0</v>
      </c>
      <c r="F17" s="422">
        <v>0</v>
      </c>
      <c r="G17" s="423">
        <v>0</v>
      </c>
      <c r="H17" s="424">
        <v>0</v>
      </c>
      <c r="I17" s="64" t="s">
        <v>123</v>
      </c>
      <c r="J17" s="31"/>
    </row>
    <row r="18" spans="1:10">
      <c r="A18" s="2" t="s">
        <v>117</v>
      </c>
      <c r="B18" s="422">
        <v>0</v>
      </c>
      <c r="C18" s="423">
        <v>0</v>
      </c>
      <c r="D18" s="423">
        <v>0</v>
      </c>
      <c r="E18" s="423">
        <v>0</v>
      </c>
      <c r="F18" s="422">
        <v>0</v>
      </c>
      <c r="G18" s="423">
        <v>0</v>
      </c>
      <c r="H18" s="424">
        <v>0</v>
      </c>
      <c r="I18" s="64" t="s">
        <v>117</v>
      </c>
      <c r="J18" s="31"/>
    </row>
    <row r="19" spans="1:10">
      <c r="A19" s="2" t="s">
        <v>121</v>
      </c>
      <c r="B19" s="422">
        <v>0</v>
      </c>
      <c r="C19" s="423">
        <v>0</v>
      </c>
      <c r="D19" s="423">
        <v>0</v>
      </c>
      <c r="E19" s="423">
        <v>0</v>
      </c>
      <c r="F19" s="422">
        <v>0</v>
      </c>
      <c r="G19" s="423">
        <v>0.5</v>
      </c>
      <c r="H19" s="424">
        <v>0.5</v>
      </c>
      <c r="I19" s="64" t="s">
        <v>121</v>
      </c>
      <c r="J19" s="31"/>
    </row>
    <row r="20" spans="1:10">
      <c r="A20" s="2" t="s">
        <v>124</v>
      </c>
      <c r="B20" s="422">
        <v>0</v>
      </c>
      <c r="C20" s="423">
        <v>0</v>
      </c>
      <c r="D20" s="423">
        <v>0</v>
      </c>
      <c r="E20" s="423">
        <v>0</v>
      </c>
      <c r="F20" s="422">
        <v>0</v>
      </c>
      <c r="G20" s="423">
        <v>0</v>
      </c>
      <c r="H20" s="424">
        <v>0</v>
      </c>
      <c r="I20" s="64" t="s">
        <v>124</v>
      </c>
      <c r="J20" s="31"/>
    </row>
    <row r="21" spans="1:10">
      <c r="A21" s="2" t="s">
        <v>7</v>
      </c>
      <c r="B21" s="422">
        <v>0</v>
      </c>
      <c r="C21" s="423">
        <v>0</v>
      </c>
      <c r="D21" s="423">
        <v>0</v>
      </c>
      <c r="E21" s="423">
        <v>0</v>
      </c>
      <c r="F21" s="422">
        <v>0</v>
      </c>
      <c r="G21" s="423">
        <v>0</v>
      </c>
      <c r="H21" s="424">
        <v>0</v>
      </c>
      <c r="I21" s="64" t="s">
        <v>7</v>
      </c>
      <c r="J21" s="31"/>
    </row>
    <row r="22" spans="1:10">
      <c r="A22" s="2" t="s">
        <v>8</v>
      </c>
      <c r="B22" s="422">
        <v>0</v>
      </c>
      <c r="C22" s="423">
        <v>0</v>
      </c>
      <c r="D22" s="423">
        <v>0</v>
      </c>
      <c r="E22" s="423">
        <v>0</v>
      </c>
      <c r="F22" s="422">
        <v>0</v>
      </c>
      <c r="G22" s="423">
        <v>0</v>
      </c>
      <c r="H22" s="424">
        <v>0</v>
      </c>
      <c r="I22" s="64" t="s">
        <v>8</v>
      </c>
      <c r="J22" s="31"/>
    </row>
    <row r="23" spans="1:10">
      <c r="A23" s="2" t="s">
        <v>9</v>
      </c>
      <c r="B23" s="422">
        <v>0</v>
      </c>
      <c r="C23" s="423">
        <v>0</v>
      </c>
      <c r="D23" s="423">
        <v>0</v>
      </c>
      <c r="E23" s="423">
        <v>0</v>
      </c>
      <c r="F23" s="422">
        <v>0</v>
      </c>
      <c r="G23" s="423">
        <v>0</v>
      </c>
      <c r="H23" s="424">
        <v>0</v>
      </c>
      <c r="I23" s="64" t="s">
        <v>9</v>
      </c>
      <c r="J23" s="31"/>
    </row>
    <row r="24" spans="1:10">
      <c r="A24" s="2" t="s">
        <v>10</v>
      </c>
      <c r="B24" s="422">
        <v>0</v>
      </c>
      <c r="C24" s="423">
        <v>12.895</v>
      </c>
      <c r="D24" s="423">
        <v>0</v>
      </c>
      <c r="E24" s="423">
        <v>12.895</v>
      </c>
      <c r="F24" s="422">
        <v>0</v>
      </c>
      <c r="G24" s="423">
        <v>1.296</v>
      </c>
      <c r="H24" s="424">
        <v>1.296</v>
      </c>
      <c r="I24" s="64" t="s">
        <v>10</v>
      </c>
      <c r="J24" s="31"/>
    </row>
    <row r="25" spans="1:10">
      <c r="A25" s="6" t="s">
        <v>11</v>
      </c>
      <c r="B25" s="417">
        <v>620.36877999999979</v>
      </c>
      <c r="C25" s="419">
        <v>45.607799999999997</v>
      </c>
      <c r="D25" s="419">
        <v>0.36</v>
      </c>
      <c r="E25" s="419">
        <v>666.3365799999998</v>
      </c>
      <c r="F25" s="417">
        <v>172.04319999999998</v>
      </c>
      <c r="G25" s="419">
        <v>2.7584000000000004</v>
      </c>
      <c r="H25" s="421">
        <v>174.80160000000001</v>
      </c>
      <c r="I25" s="63" t="s">
        <v>56</v>
      </c>
      <c r="J25" s="30"/>
    </row>
    <row r="26" spans="1:10">
      <c r="A26" s="2" t="s">
        <v>12</v>
      </c>
      <c r="B26" s="422">
        <v>547.49627999999984</v>
      </c>
      <c r="C26" s="423">
        <v>29.974999999999998</v>
      </c>
      <c r="D26" s="423">
        <v>0</v>
      </c>
      <c r="E26" s="423">
        <v>577.47127999999987</v>
      </c>
      <c r="F26" s="422">
        <v>146.91669999999999</v>
      </c>
      <c r="G26" s="423">
        <v>0</v>
      </c>
      <c r="H26" s="424">
        <v>146.91669999999999</v>
      </c>
      <c r="I26" s="64" t="s">
        <v>12</v>
      </c>
      <c r="J26" s="31"/>
    </row>
    <row r="27" spans="1:10">
      <c r="A27" s="2" t="s">
        <v>13</v>
      </c>
      <c r="B27" s="422">
        <v>25</v>
      </c>
      <c r="C27" s="423">
        <v>0</v>
      </c>
      <c r="D27" s="423">
        <v>0.36</v>
      </c>
      <c r="E27" s="423">
        <v>25.36</v>
      </c>
      <c r="F27" s="422">
        <v>0</v>
      </c>
      <c r="G27" s="423">
        <v>0</v>
      </c>
      <c r="H27" s="424">
        <v>0</v>
      </c>
      <c r="I27" s="64" t="s">
        <v>13</v>
      </c>
      <c r="J27" s="31"/>
    </row>
    <row r="28" spans="1:10">
      <c r="A28" s="2" t="s">
        <v>14</v>
      </c>
      <c r="B28" s="422">
        <v>1.6800000000000002</v>
      </c>
      <c r="C28" s="423">
        <v>0</v>
      </c>
      <c r="D28" s="423">
        <v>0</v>
      </c>
      <c r="E28" s="423">
        <v>1.6800000000000002</v>
      </c>
      <c r="F28" s="422">
        <v>0</v>
      </c>
      <c r="G28" s="423">
        <v>0</v>
      </c>
      <c r="H28" s="424">
        <v>0</v>
      </c>
      <c r="I28" s="64" t="s">
        <v>14</v>
      </c>
      <c r="J28" s="31"/>
    </row>
    <row r="29" spans="1:10">
      <c r="A29" s="2" t="s">
        <v>125</v>
      </c>
      <c r="B29" s="422">
        <v>46.192500000000003</v>
      </c>
      <c r="C29" s="423">
        <v>15.6328</v>
      </c>
      <c r="D29" s="423">
        <v>0</v>
      </c>
      <c r="E29" s="423">
        <v>61.825299999999999</v>
      </c>
      <c r="F29" s="422">
        <v>25.1265</v>
      </c>
      <c r="G29" s="423">
        <v>2.7584000000000004</v>
      </c>
      <c r="H29" s="424">
        <v>27.884900000000002</v>
      </c>
      <c r="I29" s="64" t="s">
        <v>125</v>
      </c>
      <c r="J29" s="31"/>
    </row>
    <row r="30" spans="1:10">
      <c r="A30" s="6" t="s">
        <v>15</v>
      </c>
      <c r="B30" s="417">
        <v>0</v>
      </c>
      <c r="C30" s="419">
        <v>0.872</v>
      </c>
      <c r="D30" s="419">
        <v>0</v>
      </c>
      <c r="E30" s="419">
        <v>0.872</v>
      </c>
      <c r="F30" s="417">
        <v>0</v>
      </c>
      <c r="G30" s="419">
        <v>0.45600000000000002</v>
      </c>
      <c r="H30" s="421">
        <v>0.45600000000000002</v>
      </c>
      <c r="I30" s="63" t="s">
        <v>57</v>
      </c>
      <c r="J30" s="30"/>
    </row>
    <row r="31" spans="1:10">
      <c r="A31" s="2" t="s">
        <v>127</v>
      </c>
      <c r="B31" s="422">
        <v>0</v>
      </c>
      <c r="C31" s="423">
        <v>0</v>
      </c>
      <c r="D31" s="423">
        <v>0</v>
      </c>
      <c r="E31" s="423">
        <v>0</v>
      </c>
      <c r="F31" s="422">
        <v>0</v>
      </c>
      <c r="G31" s="423">
        <v>0.45600000000000002</v>
      </c>
      <c r="H31" s="424">
        <v>0.45600000000000002</v>
      </c>
      <c r="I31" s="64" t="s">
        <v>127</v>
      </c>
      <c r="J31" s="31"/>
    </row>
    <row r="32" spans="1:10">
      <c r="A32" s="2" t="s">
        <v>16</v>
      </c>
      <c r="B32" s="422">
        <v>0</v>
      </c>
      <c r="C32" s="423">
        <v>0.36399999999999999</v>
      </c>
      <c r="D32" s="423">
        <v>0</v>
      </c>
      <c r="E32" s="423">
        <v>0.36399999999999999</v>
      </c>
      <c r="F32" s="422">
        <v>0</v>
      </c>
      <c r="G32" s="423">
        <v>0</v>
      </c>
      <c r="H32" s="424">
        <v>0</v>
      </c>
      <c r="I32" s="64" t="s">
        <v>16</v>
      </c>
      <c r="J32" s="31"/>
    </row>
    <row r="33" spans="1:10">
      <c r="A33" s="2" t="s">
        <v>118</v>
      </c>
      <c r="B33" s="422">
        <v>0</v>
      </c>
      <c r="C33" s="423">
        <v>0.50800000000000001</v>
      </c>
      <c r="D33" s="423">
        <v>0</v>
      </c>
      <c r="E33" s="423">
        <v>0.50800000000000001</v>
      </c>
      <c r="F33" s="422">
        <v>0</v>
      </c>
      <c r="G33" s="423">
        <v>0</v>
      </c>
      <c r="H33" s="424">
        <v>0</v>
      </c>
      <c r="I33" s="64" t="s">
        <v>118</v>
      </c>
      <c r="J33" s="31"/>
    </row>
    <row r="34" spans="1:10">
      <c r="A34" s="6" t="s">
        <v>159</v>
      </c>
      <c r="B34" s="417">
        <v>43.86</v>
      </c>
      <c r="C34" s="419">
        <v>0</v>
      </c>
      <c r="D34" s="419">
        <v>6.59</v>
      </c>
      <c r="E34" s="419">
        <v>50.45</v>
      </c>
      <c r="F34" s="417">
        <v>0</v>
      </c>
      <c r="G34" s="419">
        <v>36</v>
      </c>
      <c r="H34" s="421">
        <v>36</v>
      </c>
      <c r="I34" s="63" t="s">
        <v>58</v>
      </c>
      <c r="J34" s="30"/>
    </row>
    <row r="35" spans="1:10">
      <c r="A35" s="2" t="s">
        <v>119</v>
      </c>
      <c r="B35" s="422">
        <v>0</v>
      </c>
      <c r="C35" s="423">
        <v>0</v>
      </c>
      <c r="D35" s="423">
        <v>2</v>
      </c>
      <c r="E35" s="423">
        <v>2</v>
      </c>
      <c r="F35" s="422">
        <v>0</v>
      </c>
      <c r="G35" s="423">
        <v>0</v>
      </c>
      <c r="H35" s="424">
        <v>0</v>
      </c>
      <c r="I35" s="64" t="s">
        <v>119</v>
      </c>
      <c r="J35" s="31"/>
    </row>
    <row r="36" spans="1:10">
      <c r="A36" s="2" t="s">
        <v>18</v>
      </c>
      <c r="B36" s="422">
        <v>43.86</v>
      </c>
      <c r="C36" s="423">
        <v>0</v>
      </c>
      <c r="D36" s="423">
        <v>3.6</v>
      </c>
      <c r="E36" s="423">
        <v>47.46</v>
      </c>
      <c r="F36" s="422">
        <v>0</v>
      </c>
      <c r="G36" s="423">
        <v>0</v>
      </c>
      <c r="H36" s="424">
        <v>0</v>
      </c>
      <c r="I36" s="64" t="s">
        <v>18</v>
      </c>
      <c r="J36" s="31"/>
    </row>
    <row r="37" spans="1:10">
      <c r="A37" s="2" t="s">
        <v>126</v>
      </c>
      <c r="B37" s="422">
        <v>0</v>
      </c>
      <c r="C37" s="423">
        <v>0</v>
      </c>
      <c r="D37" s="423">
        <v>0.99</v>
      </c>
      <c r="E37" s="423">
        <v>0.99</v>
      </c>
      <c r="F37" s="422">
        <v>0</v>
      </c>
      <c r="G37" s="423">
        <v>36</v>
      </c>
      <c r="H37" s="424">
        <v>36</v>
      </c>
      <c r="I37" s="64" t="s">
        <v>126</v>
      </c>
      <c r="J37" s="31"/>
    </row>
    <row r="38" spans="1:10" ht="13.5" thickBot="1">
      <c r="A38" s="15" t="s">
        <v>19</v>
      </c>
      <c r="B38" s="425">
        <v>0</v>
      </c>
      <c r="C38" s="426">
        <v>0</v>
      </c>
      <c r="D38" s="426">
        <v>0</v>
      </c>
      <c r="E38" s="426">
        <v>0</v>
      </c>
      <c r="F38" s="425">
        <v>0</v>
      </c>
      <c r="G38" s="426">
        <v>0</v>
      </c>
      <c r="H38" s="427">
        <v>0</v>
      </c>
      <c r="I38" s="65" t="s">
        <v>19</v>
      </c>
      <c r="J38" s="31"/>
    </row>
    <row r="40" spans="1:10">
      <c r="A40" s="5" t="s">
        <v>179</v>
      </c>
      <c r="B40" s="43"/>
      <c r="C40" s="43"/>
      <c r="D40" s="43"/>
      <c r="E40" s="43"/>
      <c r="F40" s="43"/>
      <c r="G40" s="43"/>
      <c r="H40" s="43"/>
    </row>
    <row r="41" spans="1:10" ht="13.5" thickBot="1">
      <c r="A41" s="32" t="s">
        <v>180</v>
      </c>
      <c r="B41" s="43"/>
      <c r="C41" s="43"/>
      <c r="D41" s="43"/>
      <c r="E41" s="43"/>
      <c r="F41" s="43"/>
      <c r="G41" s="43"/>
      <c r="H41" s="43"/>
      <c r="I41" s="110" t="s">
        <v>27</v>
      </c>
    </row>
    <row r="42" spans="1:10" ht="24" customHeight="1" thickBot="1">
      <c r="A42" s="448" t="s">
        <v>65</v>
      </c>
      <c r="B42" s="502" t="s">
        <v>92</v>
      </c>
      <c r="C42" s="502"/>
      <c r="D42" s="502"/>
      <c r="E42" s="502"/>
      <c r="F42" s="502" t="s">
        <v>94</v>
      </c>
      <c r="G42" s="502"/>
      <c r="H42" s="502"/>
      <c r="I42" s="496" t="s">
        <v>48</v>
      </c>
    </row>
    <row r="43" spans="1:10" ht="30.75" customHeight="1" thickBot="1">
      <c r="A43" s="495"/>
      <c r="B43" s="116" t="s">
        <v>91</v>
      </c>
      <c r="C43" s="116" t="s">
        <v>93</v>
      </c>
      <c r="D43" s="442" t="s">
        <v>306</v>
      </c>
      <c r="E43" s="117" t="s">
        <v>32</v>
      </c>
      <c r="F43" s="116" t="s">
        <v>91</v>
      </c>
      <c r="G43" s="116" t="s">
        <v>90</v>
      </c>
      <c r="H43" s="117" t="s">
        <v>32</v>
      </c>
      <c r="I43" s="497"/>
    </row>
    <row r="44" spans="1:10" ht="13.5" thickBot="1">
      <c r="A44" s="123" t="s">
        <v>32</v>
      </c>
      <c r="B44" s="429">
        <v>99.999999999999986</v>
      </c>
      <c r="C44" s="429">
        <v>100</v>
      </c>
      <c r="D44" s="429">
        <v>99.999999999999986</v>
      </c>
      <c r="E44" s="429">
        <v>100</v>
      </c>
      <c r="F44" s="429">
        <v>100</v>
      </c>
      <c r="G44" s="429">
        <v>100</v>
      </c>
      <c r="H44" s="429">
        <v>100.00000000000003</v>
      </c>
      <c r="I44" s="124" t="s">
        <v>21</v>
      </c>
    </row>
    <row r="45" spans="1:10">
      <c r="A45" s="2" t="s">
        <v>22</v>
      </c>
      <c r="B45" s="432">
        <v>3.6216492090889827</v>
      </c>
      <c r="C45" s="432">
        <v>53.792060067800406</v>
      </c>
      <c r="D45" s="432">
        <v>0</v>
      </c>
      <c r="E45" s="432">
        <v>11.408703487432566</v>
      </c>
      <c r="F45" s="432">
        <v>0</v>
      </c>
      <c r="G45" s="432">
        <v>0</v>
      </c>
      <c r="H45" s="432">
        <v>0</v>
      </c>
      <c r="I45" s="39" t="s">
        <v>54</v>
      </c>
    </row>
    <row r="46" spans="1:10">
      <c r="A46" s="2" t="s">
        <v>23</v>
      </c>
      <c r="B46" s="432">
        <v>0</v>
      </c>
      <c r="C46" s="432">
        <v>10.035425558077058</v>
      </c>
      <c r="D46" s="432">
        <v>0</v>
      </c>
      <c r="E46" s="432">
        <v>1.5637248243031774</v>
      </c>
      <c r="F46" s="432">
        <v>0</v>
      </c>
      <c r="G46" s="432">
        <v>4.3793769385326646</v>
      </c>
      <c r="H46" s="432">
        <v>0.84298035799442017</v>
      </c>
      <c r="I46" s="39" t="s">
        <v>55</v>
      </c>
    </row>
    <row r="47" spans="1:10">
      <c r="A47" s="2" t="s">
        <v>24</v>
      </c>
      <c r="B47" s="432">
        <v>90.014347012439742</v>
      </c>
      <c r="C47" s="432">
        <v>35.493887690396811</v>
      </c>
      <c r="D47" s="432">
        <v>5.1798561151079134</v>
      </c>
      <c r="E47" s="432">
        <v>80.8039590141357</v>
      </c>
      <c r="F47" s="432">
        <v>100</v>
      </c>
      <c r="G47" s="432">
        <v>6.7260987456840216</v>
      </c>
      <c r="H47" s="432">
        <v>82.045832597994135</v>
      </c>
      <c r="I47" s="39" t="s">
        <v>56</v>
      </c>
    </row>
    <row r="48" spans="1:10">
      <c r="A48" s="2" t="s">
        <v>25</v>
      </c>
      <c r="B48" s="432">
        <v>0</v>
      </c>
      <c r="C48" s="432">
        <v>0.67862668372572277</v>
      </c>
      <c r="D48" s="432">
        <v>0</v>
      </c>
      <c r="E48" s="432">
        <v>0.10574393538521681</v>
      </c>
      <c r="F48" s="432">
        <v>0</v>
      </c>
      <c r="G48" s="432">
        <v>1.1119130757076254</v>
      </c>
      <c r="H48" s="432">
        <v>0.21403064768677929</v>
      </c>
      <c r="I48" s="39" t="s">
        <v>57</v>
      </c>
    </row>
    <row r="49" spans="1:9" ht="13.5" thickBot="1">
      <c r="A49" s="15" t="s">
        <v>26</v>
      </c>
      <c r="B49" s="435">
        <v>6.3640037784712638</v>
      </c>
      <c r="C49" s="435">
        <v>0</v>
      </c>
      <c r="D49" s="435">
        <v>94.820143884892076</v>
      </c>
      <c r="E49" s="435">
        <v>6.1178687387433355</v>
      </c>
      <c r="F49" s="435">
        <v>0</v>
      </c>
      <c r="G49" s="435">
        <v>87.782611240075681</v>
      </c>
      <c r="H49" s="435">
        <v>16.897156396324682</v>
      </c>
      <c r="I49" s="40" t="s">
        <v>58</v>
      </c>
    </row>
    <row r="50" spans="1:9">
      <c r="A50" s="43"/>
      <c r="B50" s="43"/>
      <c r="C50" s="43"/>
      <c r="D50" s="43"/>
      <c r="E50" s="43"/>
      <c r="F50" s="43"/>
      <c r="G50" s="43"/>
      <c r="H50" s="43"/>
    </row>
  </sheetData>
  <customSheetViews>
    <customSheetView guid="{B942AF26-D391-4C48-A807-05CEBD40DD25}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57338F22-FB02-493B-9DF0-E2643126A62D}" hiddenColumns="1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28526390-B3F2-4758-AE3B-E7DE62A1935B}" hiddenColumns="1" showRuler="0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8">
    <mergeCell ref="A42:A43"/>
    <mergeCell ref="I42:I43"/>
    <mergeCell ref="B4:E4"/>
    <mergeCell ref="F4:H4"/>
    <mergeCell ref="A4:A5"/>
    <mergeCell ref="I4:I5"/>
    <mergeCell ref="B42:E42"/>
    <mergeCell ref="F42:H42"/>
  </mergeCells>
  <phoneticPr fontId="5" type="noConversion"/>
  <conditionalFormatting sqref="A1:H2 I1:I4 J1:IW1048576 A4 E4:E5 H4:H5 B5:D5 F5:G5 A6:A42 I6:I42 I44:IW44 A44:A49 I44:I49 A51:I65536">
    <cfRule type="cellIs" dxfId="42" priority="19" stopIfTrue="1" operator="equal">
      <formula>0</formula>
    </cfRule>
  </conditionalFormatting>
  <conditionalFormatting sqref="B6:H39">
    <cfRule type="cellIs" dxfId="41" priority="4" stopIfTrue="1" operator="equal">
      <formula>0</formula>
    </cfRule>
  </conditionalFormatting>
  <conditionalFormatting sqref="B43:H49">
    <cfRule type="cellIs" dxfId="40" priority="12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0"/>
  <sheetViews>
    <sheetView showGridLines="0" zoomScaleNormal="100" workbookViewId="0">
      <selection activeCell="L33" sqref="L33"/>
    </sheetView>
  </sheetViews>
  <sheetFormatPr defaultColWidth="9.140625" defaultRowHeight="15"/>
  <cols>
    <col min="1" max="8" width="13.7109375" style="54" customWidth="1"/>
    <col min="9" max="9" width="14.28515625" style="47" customWidth="1"/>
    <col min="10" max="16384" width="9.140625" style="47"/>
  </cols>
  <sheetData>
    <row r="1" spans="1:10">
      <c r="A1" s="46" t="s">
        <v>214</v>
      </c>
      <c r="B1" s="46"/>
      <c r="C1" s="46"/>
      <c r="D1" s="46"/>
      <c r="E1" s="46"/>
      <c r="F1" s="46"/>
      <c r="G1" s="46"/>
      <c r="H1" s="46"/>
    </row>
    <row r="2" spans="1:10">
      <c r="A2" s="48" t="s">
        <v>215</v>
      </c>
      <c r="B2" s="48"/>
      <c r="C2" s="48"/>
      <c r="D2" s="48"/>
      <c r="E2" s="48"/>
      <c r="F2" s="48"/>
      <c r="G2" s="48"/>
      <c r="H2" s="48"/>
    </row>
    <row r="3" spans="1:10" ht="12.75" customHeight="1" thickBot="1">
      <c r="A3" s="47"/>
      <c r="B3" s="237"/>
      <c r="C3" s="237"/>
      <c r="D3" s="237"/>
      <c r="E3" s="237"/>
      <c r="F3" s="237"/>
      <c r="G3" s="237"/>
      <c r="H3" s="237"/>
      <c r="I3" s="20" t="s">
        <v>166</v>
      </c>
    </row>
    <row r="4" spans="1:10" ht="25.5" customHeight="1" thickBot="1">
      <c r="A4" s="470" t="s">
        <v>66</v>
      </c>
      <c r="B4" s="476" t="s">
        <v>95</v>
      </c>
      <c r="C4" s="486"/>
      <c r="D4" s="487"/>
      <c r="E4" s="476" t="s">
        <v>96</v>
      </c>
      <c r="F4" s="486"/>
      <c r="G4" s="486"/>
      <c r="H4" s="487"/>
      <c r="I4" s="454" t="s">
        <v>122</v>
      </c>
    </row>
    <row r="5" spans="1:10" ht="17.25" thickBot="1">
      <c r="A5" s="471"/>
      <c r="B5" s="259" t="s">
        <v>78</v>
      </c>
      <c r="C5" s="121" t="s">
        <v>82</v>
      </c>
      <c r="D5" s="260" t="s">
        <v>32</v>
      </c>
      <c r="E5" s="259" t="s">
        <v>78</v>
      </c>
      <c r="F5" s="121" t="s">
        <v>82</v>
      </c>
      <c r="G5" s="49" t="s">
        <v>243</v>
      </c>
      <c r="H5" s="260" t="s">
        <v>32</v>
      </c>
      <c r="I5" s="501"/>
    </row>
    <row r="6" spans="1:10">
      <c r="A6" s="51" t="s">
        <v>0</v>
      </c>
      <c r="B6" s="417">
        <v>2237.0937999999996</v>
      </c>
      <c r="C6" s="443">
        <v>184.38399999999999</v>
      </c>
      <c r="D6" s="419">
        <v>2421.4777999999997</v>
      </c>
      <c r="E6" s="417">
        <v>1.6320000000000001</v>
      </c>
      <c r="F6" s="443">
        <v>403.14041000000003</v>
      </c>
      <c r="G6" s="443">
        <v>5.6694500000000012</v>
      </c>
      <c r="H6" s="444">
        <v>410.44186000000002</v>
      </c>
      <c r="I6" s="60" t="s">
        <v>53</v>
      </c>
      <c r="J6" s="53"/>
    </row>
    <row r="7" spans="1:10">
      <c r="A7" s="51" t="s">
        <v>1</v>
      </c>
      <c r="B7" s="417">
        <v>301.58814999999998</v>
      </c>
      <c r="C7" s="419">
        <v>108.70399999999999</v>
      </c>
      <c r="D7" s="419">
        <v>410.29214999999999</v>
      </c>
      <c r="E7" s="417">
        <v>0</v>
      </c>
      <c r="F7" s="419">
        <v>0</v>
      </c>
      <c r="G7" s="419">
        <v>0</v>
      </c>
      <c r="H7" s="421">
        <v>0</v>
      </c>
      <c r="I7" s="60" t="s">
        <v>54</v>
      </c>
      <c r="J7" s="53"/>
    </row>
    <row r="8" spans="1:10">
      <c r="A8" s="54" t="s">
        <v>120</v>
      </c>
      <c r="B8" s="422">
        <v>0</v>
      </c>
      <c r="C8" s="423">
        <v>0</v>
      </c>
      <c r="D8" s="423">
        <v>0</v>
      </c>
      <c r="E8" s="422">
        <v>0</v>
      </c>
      <c r="F8" s="423">
        <v>0</v>
      </c>
      <c r="G8" s="423">
        <v>0</v>
      </c>
      <c r="H8" s="424">
        <v>0</v>
      </c>
      <c r="I8" s="61" t="s">
        <v>120</v>
      </c>
      <c r="J8" s="56"/>
    </row>
    <row r="9" spans="1:10">
      <c r="A9" s="54" t="s">
        <v>2</v>
      </c>
      <c r="B9" s="422">
        <v>0</v>
      </c>
      <c r="C9" s="423">
        <v>0</v>
      </c>
      <c r="D9" s="423">
        <v>0</v>
      </c>
      <c r="E9" s="422">
        <v>0</v>
      </c>
      <c r="F9" s="423">
        <v>0</v>
      </c>
      <c r="G9" s="423">
        <v>0</v>
      </c>
      <c r="H9" s="424">
        <v>0</v>
      </c>
      <c r="I9" s="61" t="s">
        <v>2</v>
      </c>
      <c r="J9" s="56"/>
    </row>
    <row r="10" spans="1:10">
      <c r="A10" s="54" t="s">
        <v>3</v>
      </c>
      <c r="B10" s="422">
        <v>0</v>
      </c>
      <c r="C10" s="423">
        <v>0</v>
      </c>
      <c r="D10" s="423">
        <v>0</v>
      </c>
      <c r="E10" s="422">
        <v>0</v>
      </c>
      <c r="F10" s="423">
        <v>0</v>
      </c>
      <c r="G10" s="423">
        <v>0</v>
      </c>
      <c r="H10" s="424">
        <v>0</v>
      </c>
      <c r="I10" s="61" t="s">
        <v>3</v>
      </c>
      <c r="J10" s="56"/>
    </row>
    <row r="11" spans="1:10">
      <c r="A11" s="54" t="s">
        <v>4</v>
      </c>
      <c r="B11" s="422">
        <v>0</v>
      </c>
      <c r="C11" s="423">
        <v>0</v>
      </c>
      <c r="D11" s="423">
        <v>0</v>
      </c>
      <c r="E11" s="422">
        <v>0</v>
      </c>
      <c r="F11" s="423">
        <v>0</v>
      </c>
      <c r="G11" s="423">
        <v>0</v>
      </c>
      <c r="H11" s="424">
        <v>0</v>
      </c>
      <c r="I11" s="61" t="s">
        <v>4</v>
      </c>
      <c r="J11" s="56"/>
    </row>
    <row r="12" spans="1:10">
      <c r="A12" s="54" t="s">
        <v>114</v>
      </c>
      <c r="B12" s="422">
        <v>0</v>
      </c>
      <c r="C12" s="423">
        <v>108.70399999999999</v>
      </c>
      <c r="D12" s="423">
        <v>108.70399999999999</v>
      </c>
      <c r="E12" s="422">
        <v>0</v>
      </c>
      <c r="F12" s="423">
        <v>0</v>
      </c>
      <c r="G12" s="423">
        <v>0</v>
      </c>
      <c r="H12" s="424">
        <v>0</v>
      </c>
      <c r="I12" s="61" t="s">
        <v>114</v>
      </c>
      <c r="J12" s="56"/>
    </row>
    <row r="13" spans="1:10">
      <c r="A13" s="54" t="s">
        <v>115</v>
      </c>
      <c r="B13" s="422">
        <v>0</v>
      </c>
      <c r="C13" s="423">
        <v>0</v>
      </c>
      <c r="D13" s="423">
        <v>0</v>
      </c>
      <c r="E13" s="422">
        <v>0</v>
      </c>
      <c r="F13" s="423">
        <v>0</v>
      </c>
      <c r="G13" s="423">
        <v>0</v>
      </c>
      <c r="H13" s="424">
        <v>0</v>
      </c>
      <c r="I13" s="61" t="s">
        <v>115</v>
      </c>
      <c r="J13" s="56"/>
    </row>
    <row r="14" spans="1:10">
      <c r="A14" s="54" t="s">
        <v>5</v>
      </c>
      <c r="B14" s="422">
        <v>301.58814999999998</v>
      </c>
      <c r="C14" s="423">
        <v>0</v>
      </c>
      <c r="D14" s="423">
        <v>301.58814999999998</v>
      </c>
      <c r="E14" s="422">
        <v>0</v>
      </c>
      <c r="F14" s="423">
        <v>0</v>
      </c>
      <c r="G14" s="423">
        <v>0</v>
      </c>
      <c r="H14" s="424">
        <v>0</v>
      </c>
      <c r="I14" s="61" t="s">
        <v>5</v>
      </c>
      <c r="J14" s="56"/>
    </row>
    <row r="15" spans="1:10">
      <c r="A15" s="51" t="s">
        <v>6</v>
      </c>
      <c r="B15" s="417">
        <v>301.58814999999998</v>
      </c>
      <c r="C15" s="419">
        <v>75.2</v>
      </c>
      <c r="D15" s="419">
        <v>376.78814999999997</v>
      </c>
      <c r="E15" s="417">
        <v>0</v>
      </c>
      <c r="F15" s="419">
        <v>16.828499999999998</v>
      </c>
      <c r="G15" s="419">
        <v>2.0844500000000004</v>
      </c>
      <c r="H15" s="421">
        <v>18.912950000000002</v>
      </c>
      <c r="I15" s="60" t="s">
        <v>55</v>
      </c>
      <c r="J15" s="53"/>
    </row>
    <row r="16" spans="1:10">
      <c r="A16" s="54" t="s">
        <v>116</v>
      </c>
      <c r="B16" s="422">
        <v>301.58814999999998</v>
      </c>
      <c r="C16" s="423">
        <v>75.2</v>
      </c>
      <c r="D16" s="423">
        <v>376.78814999999997</v>
      </c>
      <c r="E16" s="422">
        <v>0</v>
      </c>
      <c r="F16" s="423">
        <v>0</v>
      </c>
      <c r="G16" s="423">
        <v>0</v>
      </c>
      <c r="H16" s="424">
        <v>0</v>
      </c>
      <c r="I16" s="61" t="s">
        <v>116</v>
      </c>
      <c r="J16" s="56"/>
    </row>
    <row r="17" spans="1:10">
      <c r="A17" s="54" t="s">
        <v>123</v>
      </c>
      <c r="B17" s="422">
        <v>0</v>
      </c>
      <c r="C17" s="423">
        <v>0</v>
      </c>
      <c r="D17" s="423">
        <v>0</v>
      </c>
      <c r="E17" s="422">
        <v>0</v>
      </c>
      <c r="F17" s="423">
        <v>0</v>
      </c>
      <c r="G17" s="423">
        <v>0</v>
      </c>
      <c r="H17" s="424">
        <v>0</v>
      </c>
      <c r="I17" s="61" t="s">
        <v>123</v>
      </c>
      <c r="J17" s="56"/>
    </row>
    <row r="18" spans="1:10">
      <c r="A18" s="54" t="s">
        <v>117</v>
      </c>
      <c r="B18" s="422">
        <v>0</v>
      </c>
      <c r="C18" s="423">
        <v>0</v>
      </c>
      <c r="D18" s="423">
        <v>0</v>
      </c>
      <c r="E18" s="422">
        <v>0</v>
      </c>
      <c r="F18" s="423">
        <v>0</v>
      </c>
      <c r="G18" s="423">
        <v>0</v>
      </c>
      <c r="H18" s="424">
        <v>0</v>
      </c>
      <c r="I18" s="61" t="s">
        <v>117</v>
      </c>
      <c r="J18" s="56"/>
    </row>
    <row r="19" spans="1:10">
      <c r="A19" s="54" t="s">
        <v>121</v>
      </c>
      <c r="B19" s="422">
        <v>0</v>
      </c>
      <c r="C19" s="423">
        <v>0</v>
      </c>
      <c r="D19" s="423">
        <v>0</v>
      </c>
      <c r="E19" s="422">
        <v>0</v>
      </c>
      <c r="F19" s="423">
        <v>0</v>
      </c>
      <c r="G19" s="423">
        <v>0</v>
      </c>
      <c r="H19" s="424">
        <v>0</v>
      </c>
      <c r="I19" s="61" t="s">
        <v>121</v>
      </c>
      <c r="J19" s="56"/>
    </row>
    <row r="20" spans="1:10">
      <c r="A20" s="54" t="s">
        <v>124</v>
      </c>
      <c r="B20" s="422">
        <v>0</v>
      </c>
      <c r="C20" s="423">
        <v>0</v>
      </c>
      <c r="D20" s="423">
        <v>0</v>
      </c>
      <c r="E20" s="422">
        <v>0</v>
      </c>
      <c r="F20" s="423">
        <v>0</v>
      </c>
      <c r="G20" s="423">
        <v>0</v>
      </c>
      <c r="H20" s="424">
        <v>0</v>
      </c>
      <c r="I20" s="61" t="s">
        <v>124</v>
      </c>
      <c r="J20" s="56"/>
    </row>
    <row r="21" spans="1:10">
      <c r="A21" s="54" t="s">
        <v>7</v>
      </c>
      <c r="B21" s="422">
        <v>0</v>
      </c>
      <c r="C21" s="423">
        <v>0</v>
      </c>
      <c r="D21" s="423">
        <v>0</v>
      </c>
      <c r="E21" s="422">
        <v>0</v>
      </c>
      <c r="F21" s="423">
        <v>0</v>
      </c>
      <c r="G21" s="423">
        <v>0.76445000000000007</v>
      </c>
      <c r="H21" s="424">
        <v>0.76445000000000007</v>
      </c>
      <c r="I21" s="61" t="s">
        <v>7</v>
      </c>
      <c r="J21" s="56"/>
    </row>
    <row r="22" spans="1:10">
      <c r="A22" s="54" t="s">
        <v>8</v>
      </c>
      <c r="B22" s="422">
        <v>0</v>
      </c>
      <c r="C22" s="423">
        <v>0</v>
      </c>
      <c r="D22" s="423">
        <v>0</v>
      </c>
      <c r="E22" s="422">
        <v>0</v>
      </c>
      <c r="F22" s="423">
        <v>6.0875000000000004</v>
      </c>
      <c r="G22" s="423">
        <v>1.32</v>
      </c>
      <c r="H22" s="424">
        <v>7.4075000000000006</v>
      </c>
      <c r="I22" s="61" t="s">
        <v>8</v>
      </c>
      <c r="J22" s="56"/>
    </row>
    <row r="23" spans="1:10">
      <c r="A23" s="54" t="s">
        <v>9</v>
      </c>
      <c r="B23" s="422">
        <v>0</v>
      </c>
      <c r="C23" s="423">
        <v>0</v>
      </c>
      <c r="D23" s="423">
        <v>0</v>
      </c>
      <c r="E23" s="422">
        <v>0</v>
      </c>
      <c r="F23" s="423">
        <v>0</v>
      </c>
      <c r="G23" s="423">
        <v>0</v>
      </c>
      <c r="H23" s="424">
        <v>0</v>
      </c>
      <c r="I23" s="61" t="s">
        <v>9</v>
      </c>
      <c r="J23" s="56"/>
    </row>
    <row r="24" spans="1:10">
      <c r="A24" s="54" t="s">
        <v>10</v>
      </c>
      <c r="B24" s="422">
        <v>0</v>
      </c>
      <c r="C24" s="423">
        <v>0</v>
      </c>
      <c r="D24" s="423">
        <v>0</v>
      </c>
      <c r="E24" s="422">
        <v>0</v>
      </c>
      <c r="F24" s="423">
        <v>10.741</v>
      </c>
      <c r="G24" s="423">
        <v>0</v>
      </c>
      <c r="H24" s="424">
        <v>10.741</v>
      </c>
      <c r="I24" s="61" t="s">
        <v>10</v>
      </c>
      <c r="J24" s="56"/>
    </row>
    <row r="25" spans="1:10">
      <c r="A25" s="51" t="s">
        <v>11</v>
      </c>
      <c r="B25" s="417">
        <v>755.97874999999999</v>
      </c>
      <c r="C25" s="419">
        <v>0</v>
      </c>
      <c r="D25" s="419">
        <v>755.97874999999999</v>
      </c>
      <c r="E25" s="417">
        <v>1.1520000000000001</v>
      </c>
      <c r="F25" s="419">
        <v>252.93991</v>
      </c>
      <c r="G25" s="419">
        <v>3.2010000000000001</v>
      </c>
      <c r="H25" s="421">
        <v>257.29291000000001</v>
      </c>
      <c r="I25" s="60" t="s">
        <v>56</v>
      </c>
      <c r="J25" s="53"/>
    </row>
    <row r="26" spans="1:10">
      <c r="A26" s="54" t="s">
        <v>12</v>
      </c>
      <c r="B26" s="422">
        <v>194.74200000000002</v>
      </c>
      <c r="C26" s="423">
        <v>0</v>
      </c>
      <c r="D26" s="423">
        <v>194.74200000000002</v>
      </c>
      <c r="E26" s="422">
        <v>0.35199999999999998</v>
      </c>
      <c r="F26" s="423">
        <v>47.785710000000002</v>
      </c>
      <c r="G26" s="423">
        <v>0</v>
      </c>
      <c r="H26" s="424">
        <v>48.137709999999998</v>
      </c>
      <c r="I26" s="61" t="s">
        <v>12</v>
      </c>
      <c r="J26" s="56"/>
    </row>
    <row r="27" spans="1:10">
      <c r="A27" s="54" t="s">
        <v>13</v>
      </c>
      <c r="B27" s="422">
        <v>84.15</v>
      </c>
      <c r="C27" s="423">
        <v>0</v>
      </c>
      <c r="D27" s="423">
        <v>84.15</v>
      </c>
      <c r="E27" s="422">
        <v>0</v>
      </c>
      <c r="F27" s="423">
        <v>0</v>
      </c>
      <c r="G27" s="423">
        <v>0</v>
      </c>
      <c r="H27" s="424">
        <v>0</v>
      </c>
      <c r="I27" s="61" t="s">
        <v>13</v>
      </c>
      <c r="J27" s="56"/>
    </row>
    <row r="28" spans="1:10">
      <c r="A28" s="54" t="s">
        <v>14</v>
      </c>
      <c r="B28" s="422">
        <v>0</v>
      </c>
      <c r="C28" s="423">
        <v>0</v>
      </c>
      <c r="D28" s="423">
        <v>0</v>
      </c>
      <c r="E28" s="422">
        <v>0.8</v>
      </c>
      <c r="F28" s="423">
        <v>12.731999999999999</v>
      </c>
      <c r="G28" s="423">
        <v>0.60499999999999998</v>
      </c>
      <c r="H28" s="424">
        <v>14.137</v>
      </c>
      <c r="I28" s="61" t="s">
        <v>14</v>
      </c>
      <c r="J28" s="56"/>
    </row>
    <row r="29" spans="1:10">
      <c r="A29" s="54" t="s">
        <v>125</v>
      </c>
      <c r="B29" s="422">
        <v>477.08674999999999</v>
      </c>
      <c r="C29" s="423">
        <v>0</v>
      </c>
      <c r="D29" s="423">
        <v>477.08674999999999</v>
      </c>
      <c r="E29" s="422">
        <v>0</v>
      </c>
      <c r="F29" s="423">
        <v>192.4222</v>
      </c>
      <c r="G29" s="423">
        <v>2.5960000000000001</v>
      </c>
      <c r="H29" s="424">
        <v>195.01820000000001</v>
      </c>
      <c r="I29" s="61" t="s">
        <v>125</v>
      </c>
      <c r="J29" s="56"/>
    </row>
    <row r="30" spans="1:10">
      <c r="A30" s="51" t="s">
        <v>15</v>
      </c>
      <c r="B30" s="417">
        <v>877.93875000000003</v>
      </c>
      <c r="C30" s="419">
        <v>0.48</v>
      </c>
      <c r="D30" s="419">
        <v>878.41875000000005</v>
      </c>
      <c r="E30" s="417">
        <v>0</v>
      </c>
      <c r="F30" s="419">
        <v>118.572</v>
      </c>
      <c r="G30" s="419">
        <v>0.33</v>
      </c>
      <c r="H30" s="421">
        <v>118.902</v>
      </c>
      <c r="I30" s="60" t="s">
        <v>57</v>
      </c>
      <c r="J30" s="53"/>
    </row>
    <row r="31" spans="1:10">
      <c r="A31" s="54" t="s">
        <v>127</v>
      </c>
      <c r="B31" s="422">
        <v>60.906750000000002</v>
      </c>
      <c r="C31" s="423">
        <v>0</v>
      </c>
      <c r="D31" s="423">
        <v>60.906750000000002</v>
      </c>
      <c r="E31" s="422">
        <v>0</v>
      </c>
      <c r="F31" s="423">
        <v>9</v>
      </c>
      <c r="G31" s="423">
        <v>0</v>
      </c>
      <c r="H31" s="424">
        <v>9</v>
      </c>
      <c r="I31" s="61" t="s">
        <v>127</v>
      </c>
      <c r="J31" s="56"/>
    </row>
    <row r="32" spans="1:10">
      <c r="A32" s="54" t="s">
        <v>16</v>
      </c>
      <c r="B32" s="422">
        <v>466.08300000000003</v>
      </c>
      <c r="C32" s="423">
        <v>0.48</v>
      </c>
      <c r="D32" s="423">
        <v>466.56300000000005</v>
      </c>
      <c r="E32" s="422">
        <v>0</v>
      </c>
      <c r="F32" s="423">
        <v>0.872</v>
      </c>
      <c r="G32" s="423">
        <v>0.33</v>
      </c>
      <c r="H32" s="424">
        <v>1.202</v>
      </c>
      <c r="I32" s="61" t="s">
        <v>16</v>
      </c>
      <c r="J32" s="56"/>
    </row>
    <row r="33" spans="1:10">
      <c r="A33" s="54" t="s">
        <v>118</v>
      </c>
      <c r="B33" s="422">
        <v>350.94900000000001</v>
      </c>
      <c r="C33" s="423">
        <v>0</v>
      </c>
      <c r="D33" s="423">
        <v>350.94900000000001</v>
      </c>
      <c r="E33" s="422">
        <v>0</v>
      </c>
      <c r="F33" s="423">
        <v>108.7</v>
      </c>
      <c r="G33" s="423">
        <v>0</v>
      </c>
      <c r="H33" s="424">
        <v>108.7</v>
      </c>
      <c r="I33" s="61" t="s">
        <v>118</v>
      </c>
      <c r="J33" s="56"/>
    </row>
    <row r="34" spans="1:10">
      <c r="A34" s="51" t="s">
        <v>159</v>
      </c>
      <c r="B34" s="417">
        <v>0</v>
      </c>
      <c r="C34" s="419">
        <v>0</v>
      </c>
      <c r="D34" s="419">
        <v>0</v>
      </c>
      <c r="E34" s="417">
        <v>0.48</v>
      </c>
      <c r="F34" s="419">
        <v>14.8</v>
      </c>
      <c r="G34" s="419">
        <v>5.4000000000000006E-2</v>
      </c>
      <c r="H34" s="421">
        <v>15.334000000000001</v>
      </c>
      <c r="I34" s="60" t="s">
        <v>58</v>
      </c>
      <c r="J34" s="53"/>
    </row>
    <row r="35" spans="1:10">
      <c r="A35" s="54" t="s">
        <v>119</v>
      </c>
      <c r="B35" s="422">
        <v>0</v>
      </c>
      <c r="C35" s="423">
        <v>0</v>
      </c>
      <c r="D35" s="423">
        <v>0</v>
      </c>
      <c r="E35" s="422">
        <v>0</v>
      </c>
      <c r="F35" s="423">
        <v>0</v>
      </c>
      <c r="G35" s="423">
        <v>0</v>
      </c>
      <c r="H35" s="424">
        <v>0</v>
      </c>
      <c r="I35" s="61" t="s">
        <v>119</v>
      </c>
      <c r="J35" s="56"/>
    </row>
    <row r="36" spans="1:10">
      <c r="A36" s="54" t="s">
        <v>18</v>
      </c>
      <c r="B36" s="422">
        <v>0</v>
      </c>
      <c r="C36" s="423">
        <v>0</v>
      </c>
      <c r="D36" s="423">
        <v>0</v>
      </c>
      <c r="E36" s="422">
        <v>0.48</v>
      </c>
      <c r="F36" s="423">
        <v>0</v>
      </c>
      <c r="G36" s="423">
        <v>0</v>
      </c>
      <c r="H36" s="424">
        <v>0.48</v>
      </c>
      <c r="I36" s="61" t="s">
        <v>18</v>
      </c>
      <c r="J36" s="56"/>
    </row>
    <row r="37" spans="1:10">
      <c r="A37" s="54" t="s">
        <v>126</v>
      </c>
      <c r="B37" s="422">
        <v>0</v>
      </c>
      <c r="C37" s="423">
        <v>0</v>
      </c>
      <c r="D37" s="423">
        <v>0</v>
      </c>
      <c r="E37" s="422">
        <v>0</v>
      </c>
      <c r="F37" s="423">
        <v>14.8</v>
      </c>
      <c r="G37" s="423">
        <v>5.4000000000000006E-2</v>
      </c>
      <c r="H37" s="424">
        <v>14.854000000000001</v>
      </c>
      <c r="I37" s="61" t="s">
        <v>126</v>
      </c>
      <c r="J37" s="56"/>
    </row>
    <row r="38" spans="1:10" ht="15.75" thickBot="1">
      <c r="A38" s="57" t="s">
        <v>19</v>
      </c>
      <c r="B38" s="425">
        <v>0</v>
      </c>
      <c r="C38" s="426">
        <v>0</v>
      </c>
      <c r="D38" s="426">
        <v>0</v>
      </c>
      <c r="E38" s="425">
        <v>0</v>
      </c>
      <c r="F38" s="426">
        <v>0</v>
      </c>
      <c r="G38" s="426">
        <v>0</v>
      </c>
      <c r="H38" s="427">
        <v>0</v>
      </c>
      <c r="I38" s="62" t="s">
        <v>19</v>
      </c>
      <c r="J38" s="56"/>
    </row>
    <row r="40" spans="1:10">
      <c r="A40" s="46" t="s">
        <v>181</v>
      </c>
      <c r="B40" s="47"/>
      <c r="C40" s="47"/>
      <c r="D40" s="47"/>
      <c r="E40" s="47"/>
      <c r="F40" s="47"/>
      <c r="G40" s="47"/>
      <c r="H40" s="47"/>
    </row>
    <row r="41" spans="1:10" ht="15.75" thickBot="1">
      <c r="A41" s="48" t="s">
        <v>182</v>
      </c>
      <c r="B41" s="47"/>
      <c r="C41" s="47"/>
      <c r="D41" s="47"/>
      <c r="E41" s="47"/>
      <c r="F41" s="47"/>
      <c r="G41" s="47"/>
      <c r="H41" s="47"/>
      <c r="I41" s="20" t="s">
        <v>27</v>
      </c>
    </row>
    <row r="42" spans="1:10" ht="21" customHeight="1" thickBot="1">
      <c r="A42" s="470" t="s">
        <v>71</v>
      </c>
      <c r="B42" s="477" t="s">
        <v>97</v>
      </c>
      <c r="C42" s="486"/>
      <c r="D42" s="486"/>
      <c r="E42" s="477" t="s">
        <v>98</v>
      </c>
      <c r="F42" s="486"/>
      <c r="G42" s="486"/>
      <c r="H42" s="486"/>
      <c r="I42" s="483" t="s">
        <v>48</v>
      </c>
    </row>
    <row r="43" spans="1:10" ht="40.5" customHeight="1" thickBot="1">
      <c r="A43" s="482"/>
      <c r="B43" s="114" t="s">
        <v>78</v>
      </c>
      <c r="C43" s="114" t="s">
        <v>84</v>
      </c>
      <c r="D43" s="115" t="s">
        <v>32</v>
      </c>
      <c r="E43" s="114" t="s">
        <v>78</v>
      </c>
      <c r="F43" s="114" t="s">
        <v>82</v>
      </c>
      <c r="G43" s="114"/>
      <c r="H43" s="115" t="s">
        <v>32</v>
      </c>
      <c r="I43" s="484"/>
    </row>
    <row r="44" spans="1:10" ht="15.75" thickBot="1">
      <c r="A44" s="119" t="s">
        <v>32</v>
      </c>
      <c r="B44" s="429">
        <v>100</v>
      </c>
      <c r="C44" s="429">
        <v>100.00000000000001</v>
      </c>
      <c r="D44" s="429">
        <v>100.00000000000001</v>
      </c>
      <c r="E44" s="429">
        <v>100</v>
      </c>
      <c r="F44" s="429">
        <v>100</v>
      </c>
      <c r="G44" s="429">
        <v>99.999999999999986</v>
      </c>
      <c r="H44" s="429">
        <v>100</v>
      </c>
      <c r="I44" s="120" t="s">
        <v>21</v>
      </c>
    </row>
    <row r="45" spans="1:10">
      <c r="A45" s="119" t="s">
        <v>22</v>
      </c>
      <c r="B45" s="432">
        <v>13.481247411261881</v>
      </c>
      <c r="C45" s="432">
        <v>58.955223880597018</v>
      </c>
      <c r="D45" s="432">
        <v>16.943874108612519</v>
      </c>
      <c r="E45" s="432">
        <v>0</v>
      </c>
      <c r="F45" s="432">
        <v>0</v>
      </c>
      <c r="G45" s="432">
        <v>0</v>
      </c>
      <c r="H45" s="432">
        <v>0</v>
      </c>
      <c r="I45" s="120" t="s">
        <v>54</v>
      </c>
    </row>
    <row r="46" spans="1:10">
      <c r="A46" s="54" t="s">
        <v>23</v>
      </c>
      <c r="B46" s="432">
        <v>13.481247411261881</v>
      </c>
      <c r="C46" s="432">
        <v>40.784449843804239</v>
      </c>
      <c r="D46" s="432">
        <v>15.560256220395663</v>
      </c>
      <c r="E46" s="432">
        <v>0</v>
      </c>
      <c r="F46" s="432">
        <v>4.1743520576366917</v>
      </c>
      <c r="G46" s="432">
        <v>36.766352997204308</v>
      </c>
      <c r="H46" s="432">
        <v>4.6079486142081123</v>
      </c>
      <c r="I46" s="61" t="s">
        <v>55</v>
      </c>
    </row>
    <row r="47" spans="1:10">
      <c r="A47" s="54" t="s">
        <v>24</v>
      </c>
      <c r="B47" s="432">
        <v>33.792894602810129</v>
      </c>
      <c r="C47" s="432">
        <v>0</v>
      </c>
      <c r="D47" s="432">
        <v>31.219726647917241</v>
      </c>
      <c r="E47" s="432">
        <v>70.588235294117652</v>
      </c>
      <c r="F47" s="432">
        <v>62.742385463169015</v>
      </c>
      <c r="G47" s="432">
        <v>56.460503223416723</v>
      </c>
      <c r="H47" s="432">
        <v>62.686810258583272</v>
      </c>
      <c r="I47" s="61" t="s">
        <v>56</v>
      </c>
    </row>
    <row r="48" spans="1:10">
      <c r="A48" s="54" t="s">
        <v>25</v>
      </c>
      <c r="B48" s="432">
        <v>39.244610574666119</v>
      </c>
      <c r="C48" s="432">
        <v>0.26032627559875049</v>
      </c>
      <c r="D48" s="432">
        <v>36.276143023074589</v>
      </c>
      <c r="E48" s="432">
        <v>0</v>
      </c>
      <c r="F48" s="432">
        <v>29.412084985476895</v>
      </c>
      <c r="G48" s="432">
        <v>5.8206704354037857</v>
      </c>
      <c r="H48" s="432">
        <v>28.969267413416361</v>
      </c>
      <c r="I48" s="61" t="s">
        <v>57</v>
      </c>
    </row>
    <row r="49" spans="1:9" ht="15.75" thickBot="1">
      <c r="A49" s="57" t="s">
        <v>26</v>
      </c>
      <c r="B49" s="435">
        <v>0</v>
      </c>
      <c r="C49" s="435">
        <v>0</v>
      </c>
      <c r="D49" s="435">
        <v>0</v>
      </c>
      <c r="E49" s="435">
        <v>29.411764705882348</v>
      </c>
      <c r="F49" s="435">
        <v>3.6711774937173876</v>
      </c>
      <c r="G49" s="435">
        <v>0.95247334397516503</v>
      </c>
      <c r="H49" s="435">
        <v>3.7359737137922533</v>
      </c>
      <c r="I49" s="62" t="s">
        <v>58</v>
      </c>
    </row>
    <row r="50" spans="1:9">
      <c r="A50" s="47"/>
      <c r="B50" s="47"/>
      <c r="C50" s="47"/>
      <c r="D50" s="47"/>
      <c r="E50" s="47"/>
      <c r="F50" s="47"/>
      <c r="G50" s="47"/>
      <c r="H50" s="47"/>
    </row>
  </sheetData>
  <customSheetViews>
    <customSheetView guid="{B942AF26-D391-4C48-A807-05CEBD40DD25}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57338F22-FB02-493B-9DF0-E2643126A62D}" hiddenColumns="1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28526390-B3F2-4758-AE3B-E7DE62A1935B}" hiddenColumns="1" showRuler="0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8">
    <mergeCell ref="A42:A43"/>
    <mergeCell ref="I42:I43"/>
    <mergeCell ref="B4:D4"/>
    <mergeCell ref="E4:H4"/>
    <mergeCell ref="A4:A5"/>
    <mergeCell ref="I4:I5"/>
    <mergeCell ref="B42:D42"/>
    <mergeCell ref="E42:H42"/>
  </mergeCells>
  <phoneticPr fontId="5" type="noConversion"/>
  <conditionalFormatting sqref="A1:H2 I1:I4 J1:IV1048576 A4 D4:D5 H4:H5 B5:C5 A6:A42 I6:I42 D42 H42 I44:J44 A44:A49 I44:I49 A51:I65536">
    <cfRule type="cellIs" dxfId="39" priority="21" stopIfTrue="1" operator="equal">
      <formula>0</formula>
    </cfRule>
  </conditionalFormatting>
  <conditionalFormatting sqref="B6:H39">
    <cfRule type="cellIs" dxfId="38" priority="5" stopIfTrue="1" operator="equal">
      <formula>0</formula>
    </cfRule>
  </conditionalFormatting>
  <conditionalFormatting sqref="B43:H49">
    <cfRule type="cellIs" dxfId="37" priority="13" stopIfTrue="1" operator="equal">
      <formula>0</formula>
    </cfRule>
  </conditionalFormatting>
  <conditionalFormatting sqref="E5:G5">
    <cfRule type="cellIs" dxfId="36" priority="1" stopIfTrue="1" operator="equal">
      <formula>0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zoomScaleNormal="100" workbookViewId="0">
      <selection activeCell="B44" sqref="B44:H49"/>
    </sheetView>
  </sheetViews>
  <sheetFormatPr defaultColWidth="9.140625" defaultRowHeight="12.75"/>
  <cols>
    <col min="1" max="8" width="13.7109375" style="2" customWidth="1"/>
    <col min="9" max="9" width="14.28515625" style="43" customWidth="1"/>
    <col min="10" max="16384" width="9.140625" style="43"/>
  </cols>
  <sheetData>
    <row r="1" spans="1:10">
      <c r="A1" s="5" t="s">
        <v>203</v>
      </c>
      <c r="B1" s="5"/>
      <c r="C1" s="5"/>
      <c r="D1" s="5"/>
      <c r="E1" s="5"/>
      <c r="F1" s="5"/>
      <c r="G1" s="5"/>
      <c r="H1" s="5"/>
    </row>
    <row r="2" spans="1:10">
      <c r="A2" s="32" t="s">
        <v>204</v>
      </c>
      <c r="B2" s="32"/>
      <c r="C2" s="32"/>
      <c r="D2" s="32"/>
      <c r="E2" s="32"/>
      <c r="F2" s="32"/>
      <c r="G2" s="32"/>
      <c r="H2" s="32"/>
    </row>
    <row r="3" spans="1:10" ht="12.75" customHeight="1" thickBot="1">
      <c r="A3" s="43"/>
      <c r="B3" s="258"/>
      <c r="C3" s="258"/>
      <c r="D3" s="258"/>
      <c r="E3" s="258"/>
      <c r="F3" s="258"/>
      <c r="G3" s="258"/>
      <c r="H3" s="258"/>
      <c r="I3" s="20"/>
    </row>
    <row r="4" spans="1:10" ht="25.5" customHeight="1" thickBot="1">
      <c r="A4" s="503" t="s">
        <v>66</v>
      </c>
      <c r="B4" s="498" t="s">
        <v>99</v>
      </c>
      <c r="C4" s="499"/>
      <c r="D4" s="499"/>
      <c r="E4" s="500"/>
      <c r="F4" s="498" t="s">
        <v>100</v>
      </c>
      <c r="G4" s="499"/>
      <c r="H4" s="500"/>
      <c r="I4" s="454" t="s">
        <v>122</v>
      </c>
    </row>
    <row r="5" spans="1:10" ht="17.25" thickBot="1">
      <c r="A5" s="503"/>
      <c r="B5" s="261" t="s">
        <v>91</v>
      </c>
      <c r="C5" s="125" t="s">
        <v>93</v>
      </c>
      <c r="D5" s="125" t="s">
        <v>306</v>
      </c>
      <c r="E5" s="262" t="s">
        <v>32</v>
      </c>
      <c r="F5" s="261" t="s">
        <v>91</v>
      </c>
      <c r="G5" s="125" t="s">
        <v>90</v>
      </c>
      <c r="H5" s="262" t="s">
        <v>32</v>
      </c>
      <c r="I5" s="501"/>
    </row>
    <row r="6" spans="1:10">
      <c r="A6" s="6" t="s">
        <v>0</v>
      </c>
      <c r="B6" s="246">
        <v>13.908899999999999</v>
      </c>
      <c r="C6" s="372">
        <v>363.95877999999999</v>
      </c>
      <c r="D6" s="82">
        <v>9.4036000000000008</v>
      </c>
      <c r="E6" s="82">
        <v>387.27128000000005</v>
      </c>
      <c r="F6" s="246">
        <v>7.2498000000000005</v>
      </c>
      <c r="G6" s="372">
        <v>11765.8662</v>
      </c>
      <c r="H6" s="373">
        <v>11773.115999999998</v>
      </c>
      <c r="I6" s="63" t="s">
        <v>53</v>
      </c>
      <c r="J6" s="30"/>
    </row>
    <row r="7" spans="1:10">
      <c r="A7" s="6" t="s">
        <v>1</v>
      </c>
      <c r="B7" s="246">
        <v>0</v>
      </c>
      <c r="C7" s="82">
        <v>2.2879999999999998</v>
      </c>
      <c r="D7" s="82">
        <v>1.25</v>
      </c>
      <c r="E7" s="82">
        <v>3.5379999999999998</v>
      </c>
      <c r="F7" s="246">
        <v>0</v>
      </c>
      <c r="G7" s="82">
        <v>97.45</v>
      </c>
      <c r="H7" s="247">
        <v>97.45</v>
      </c>
      <c r="I7" s="63" t="s">
        <v>54</v>
      </c>
      <c r="J7" s="30"/>
    </row>
    <row r="8" spans="1:10">
      <c r="A8" s="2" t="s">
        <v>120</v>
      </c>
      <c r="B8" s="252">
        <v>0</v>
      </c>
      <c r="C8" s="83">
        <v>2.2879999999999998</v>
      </c>
      <c r="D8" s="83">
        <v>1.25</v>
      </c>
      <c r="E8" s="83">
        <v>3.5379999999999998</v>
      </c>
      <c r="F8" s="252">
        <v>0</v>
      </c>
      <c r="G8" s="83">
        <v>0</v>
      </c>
      <c r="H8" s="248">
        <v>0</v>
      </c>
      <c r="I8" s="64" t="s">
        <v>120</v>
      </c>
      <c r="J8" s="31"/>
    </row>
    <row r="9" spans="1:10">
      <c r="A9" s="2" t="s">
        <v>2</v>
      </c>
      <c r="B9" s="252">
        <v>0</v>
      </c>
      <c r="C9" s="83">
        <v>0</v>
      </c>
      <c r="D9" s="83">
        <v>0</v>
      </c>
      <c r="E9" s="83">
        <v>0</v>
      </c>
      <c r="F9" s="252">
        <v>0</v>
      </c>
      <c r="G9" s="83">
        <v>0</v>
      </c>
      <c r="H9" s="248">
        <v>0</v>
      </c>
      <c r="I9" s="64" t="s">
        <v>2</v>
      </c>
      <c r="J9" s="31"/>
    </row>
    <row r="10" spans="1:10">
      <c r="A10" s="2" t="s">
        <v>3</v>
      </c>
      <c r="B10" s="252">
        <v>0</v>
      </c>
      <c r="C10" s="83">
        <v>0</v>
      </c>
      <c r="D10" s="83">
        <v>0</v>
      </c>
      <c r="E10" s="83">
        <v>0</v>
      </c>
      <c r="F10" s="252">
        <v>0</v>
      </c>
      <c r="G10" s="83">
        <v>5</v>
      </c>
      <c r="H10" s="248">
        <v>5</v>
      </c>
      <c r="I10" s="64" t="s">
        <v>3</v>
      </c>
      <c r="J10" s="31"/>
    </row>
    <row r="11" spans="1:10">
      <c r="A11" s="2" t="s">
        <v>4</v>
      </c>
      <c r="B11" s="252">
        <v>0</v>
      </c>
      <c r="C11" s="83">
        <v>0</v>
      </c>
      <c r="D11" s="83">
        <v>0</v>
      </c>
      <c r="E11" s="83">
        <v>0</v>
      </c>
      <c r="F11" s="252">
        <v>0</v>
      </c>
      <c r="G11" s="83">
        <v>0</v>
      </c>
      <c r="H11" s="248">
        <v>0</v>
      </c>
      <c r="I11" s="64" t="s">
        <v>4</v>
      </c>
      <c r="J11" s="31"/>
    </row>
    <row r="12" spans="1:10">
      <c r="A12" s="2" t="s">
        <v>114</v>
      </c>
      <c r="B12" s="252">
        <v>0</v>
      </c>
      <c r="C12" s="83">
        <v>0</v>
      </c>
      <c r="D12" s="83">
        <v>0</v>
      </c>
      <c r="E12" s="83">
        <v>0</v>
      </c>
      <c r="F12" s="252">
        <v>0</v>
      </c>
      <c r="G12" s="83">
        <v>12.45</v>
      </c>
      <c r="H12" s="248">
        <v>12.45</v>
      </c>
      <c r="I12" s="64" t="s">
        <v>114</v>
      </c>
      <c r="J12" s="31"/>
    </row>
    <row r="13" spans="1:10">
      <c r="A13" s="2" t="s">
        <v>115</v>
      </c>
      <c r="B13" s="252">
        <v>0</v>
      </c>
      <c r="C13" s="83">
        <v>0</v>
      </c>
      <c r="D13" s="83">
        <v>0</v>
      </c>
      <c r="E13" s="83">
        <v>0</v>
      </c>
      <c r="F13" s="252">
        <v>0</v>
      </c>
      <c r="G13" s="83">
        <v>0</v>
      </c>
      <c r="H13" s="248">
        <v>0</v>
      </c>
      <c r="I13" s="64" t="s">
        <v>115</v>
      </c>
      <c r="J13" s="31"/>
    </row>
    <row r="14" spans="1:10">
      <c r="A14" s="2" t="s">
        <v>5</v>
      </c>
      <c r="B14" s="252">
        <v>0</v>
      </c>
      <c r="C14" s="83">
        <v>0</v>
      </c>
      <c r="D14" s="83">
        <v>0</v>
      </c>
      <c r="E14" s="83">
        <v>0</v>
      </c>
      <c r="F14" s="252">
        <v>0</v>
      </c>
      <c r="G14" s="83">
        <v>80</v>
      </c>
      <c r="H14" s="248">
        <v>80</v>
      </c>
      <c r="I14" s="64" t="s">
        <v>5</v>
      </c>
      <c r="J14" s="31"/>
    </row>
    <row r="15" spans="1:10">
      <c r="A15" s="6" t="s">
        <v>6</v>
      </c>
      <c r="B15" s="246">
        <v>5.8840000000000003</v>
      </c>
      <c r="C15" s="82">
        <v>59.631</v>
      </c>
      <c r="D15" s="82">
        <v>1.4436</v>
      </c>
      <c r="E15" s="82">
        <v>66.95859999999999</v>
      </c>
      <c r="F15" s="246">
        <v>3.3401999999999998</v>
      </c>
      <c r="G15" s="82">
        <v>830.51700000000005</v>
      </c>
      <c r="H15" s="247">
        <v>833.85720000000003</v>
      </c>
      <c r="I15" s="63" t="s">
        <v>55</v>
      </c>
      <c r="J15" s="30"/>
    </row>
    <row r="16" spans="1:10">
      <c r="A16" s="2" t="s">
        <v>116</v>
      </c>
      <c r="B16" s="252">
        <v>0</v>
      </c>
      <c r="C16" s="83">
        <v>0</v>
      </c>
      <c r="D16" s="83">
        <v>0</v>
      </c>
      <c r="E16" s="83">
        <v>0</v>
      </c>
      <c r="F16" s="252">
        <v>0</v>
      </c>
      <c r="G16" s="83">
        <v>4.4000000000000004</v>
      </c>
      <c r="H16" s="248">
        <v>4.4000000000000004</v>
      </c>
      <c r="I16" s="64" t="s">
        <v>116</v>
      </c>
      <c r="J16" s="31"/>
    </row>
    <row r="17" spans="1:10">
      <c r="A17" s="2" t="s">
        <v>123</v>
      </c>
      <c r="B17" s="252">
        <v>0</v>
      </c>
      <c r="C17" s="83">
        <v>0.32600000000000001</v>
      </c>
      <c r="D17" s="83">
        <v>1</v>
      </c>
      <c r="E17" s="83">
        <v>1.3260000000000001</v>
      </c>
      <c r="F17" s="252">
        <v>0</v>
      </c>
      <c r="G17" s="83">
        <v>18</v>
      </c>
      <c r="H17" s="248">
        <v>18</v>
      </c>
      <c r="I17" s="64" t="s">
        <v>123</v>
      </c>
      <c r="J17" s="31"/>
    </row>
    <row r="18" spans="1:10">
      <c r="A18" s="2" t="s">
        <v>117</v>
      </c>
      <c r="B18" s="252">
        <v>0</v>
      </c>
      <c r="C18" s="83">
        <v>0.56000000000000005</v>
      </c>
      <c r="D18" s="83">
        <v>0</v>
      </c>
      <c r="E18" s="83">
        <v>0.56000000000000005</v>
      </c>
      <c r="F18" s="252">
        <v>0</v>
      </c>
      <c r="G18" s="83">
        <v>0</v>
      </c>
      <c r="H18" s="248">
        <v>0</v>
      </c>
      <c r="I18" s="64" t="s">
        <v>117</v>
      </c>
      <c r="J18" s="31"/>
    </row>
    <row r="19" spans="1:10">
      <c r="A19" s="2" t="s">
        <v>121</v>
      </c>
      <c r="B19" s="252">
        <v>0</v>
      </c>
      <c r="C19" s="83">
        <v>0</v>
      </c>
      <c r="D19" s="83">
        <v>0</v>
      </c>
      <c r="E19" s="83">
        <v>0</v>
      </c>
      <c r="F19" s="252">
        <v>0</v>
      </c>
      <c r="G19" s="83">
        <v>61</v>
      </c>
      <c r="H19" s="248">
        <v>61</v>
      </c>
      <c r="I19" s="64" t="s">
        <v>121</v>
      </c>
      <c r="J19" s="31"/>
    </row>
    <row r="20" spans="1:10">
      <c r="A20" s="2" t="s">
        <v>124</v>
      </c>
      <c r="B20" s="252">
        <v>0</v>
      </c>
      <c r="C20" s="83">
        <v>1.35</v>
      </c>
      <c r="D20" s="83">
        <v>0.44359999999999999</v>
      </c>
      <c r="E20" s="83">
        <v>1.7936000000000001</v>
      </c>
      <c r="F20" s="252">
        <v>0</v>
      </c>
      <c r="G20" s="83">
        <v>101.5</v>
      </c>
      <c r="H20" s="248">
        <v>101.5</v>
      </c>
      <c r="I20" s="64" t="s">
        <v>124</v>
      </c>
      <c r="J20" s="31"/>
    </row>
    <row r="21" spans="1:10">
      <c r="A21" s="2" t="s">
        <v>7</v>
      </c>
      <c r="B21" s="252">
        <v>5.7240000000000002</v>
      </c>
      <c r="C21" s="83">
        <v>0</v>
      </c>
      <c r="D21" s="83">
        <v>0</v>
      </c>
      <c r="E21" s="83">
        <v>5.7240000000000002</v>
      </c>
      <c r="F21" s="252">
        <v>0</v>
      </c>
      <c r="G21" s="83">
        <v>305.45499999999998</v>
      </c>
      <c r="H21" s="248">
        <v>305.45499999999998</v>
      </c>
      <c r="I21" s="64" t="s">
        <v>7</v>
      </c>
      <c r="J21" s="31"/>
    </row>
    <row r="22" spans="1:10">
      <c r="A22" s="2" t="s">
        <v>8</v>
      </c>
      <c r="B22" s="252">
        <v>0.16</v>
      </c>
      <c r="C22" s="83">
        <v>53</v>
      </c>
      <c r="D22" s="83">
        <v>0</v>
      </c>
      <c r="E22" s="83">
        <v>53.16</v>
      </c>
      <c r="F22" s="252">
        <v>3.3401999999999998</v>
      </c>
      <c r="G22" s="83">
        <v>264.46199999999999</v>
      </c>
      <c r="H22" s="248">
        <v>267.80219999999997</v>
      </c>
      <c r="I22" s="64" t="s">
        <v>8</v>
      </c>
      <c r="J22" s="31"/>
    </row>
    <row r="23" spans="1:10">
      <c r="A23" s="2" t="s">
        <v>9</v>
      </c>
      <c r="B23" s="252">
        <v>0</v>
      </c>
      <c r="C23" s="83">
        <v>2.4299999999999997</v>
      </c>
      <c r="D23" s="83">
        <v>0</v>
      </c>
      <c r="E23" s="83">
        <v>2.4299999999999997</v>
      </c>
      <c r="F23" s="252">
        <v>0</v>
      </c>
      <c r="G23" s="83">
        <v>59.7</v>
      </c>
      <c r="H23" s="248">
        <v>59.7</v>
      </c>
      <c r="I23" s="64" t="s">
        <v>9</v>
      </c>
      <c r="J23" s="31"/>
    </row>
    <row r="24" spans="1:10">
      <c r="A24" s="2" t="s">
        <v>10</v>
      </c>
      <c r="B24" s="252">
        <v>0</v>
      </c>
      <c r="C24" s="83">
        <v>1.9650000000000001</v>
      </c>
      <c r="D24" s="83">
        <v>0</v>
      </c>
      <c r="E24" s="83">
        <v>1.9650000000000001</v>
      </c>
      <c r="F24" s="252">
        <v>0</v>
      </c>
      <c r="G24" s="83">
        <v>16</v>
      </c>
      <c r="H24" s="248">
        <v>16</v>
      </c>
      <c r="I24" s="64" t="s">
        <v>10</v>
      </c>
      <c r="J24" s="31"/>
    </row>
    <row r="25" spans="1:10">
      <c r="A25" s="6" t="s">
        <v>11</v>
      </c>
      <c r="B25" s="246">
        <v>0.8879999999999999</v>
      </c>
      <c r="C25" s="82">
        <v>210.38370000000003</v>
      </c>
      <c r="D25" s="82">
        <v>1.4</v>
      </c>
      <c r="E25" s="82">
        <v>212.67170000000004</v>
      </c>
      <c r="F25" s="246">
        <v>3.9096000000000002</v>
      </c>
      <c r="G25" s="82">
        <v>7655.3212000000003</v>
      </c>
      <c r="H25" s="247">
        <v>7659.2307999999994</v>
      </c>
      <c r="I25" s="63" t="s">
        <v>56</v>
      </c>
      <c r="J25" s="30"/>
    </row>
    <row r="26" spans="1:10">
      <c r="A26" s="2" t="s">
        <v>12</v>
      </c>
      <c r="B26" s="252">
        <v>0.3</v>
      </c>
      <c r="C26" s="83">
        <v>25.467800000000004</v>
      </c>
      <c r="D26" s="83">
        <v>0</v>
      </c>
      <c r="E26" s="83">
        <v>25.767800000000005</v>
      </c>
      <c r="F26" s="252">
        <v>0</v>
      </c>
      <c r="G26" s="83">
        <v>1602.32</v>
      </c>
      <c r="H26" s="248">
        <v>1602.32</v>
      </c>
      <c r="I26" s="64" t="s">
        <v>12</v>
      </c>
      <c r="J26" s="31"/>
    </row>
    <row r="27" spans="1:10">
      <c r="A27" s="2" t="s">
        <v>13</v>
      </c>
      <c r="B27" s="252">
        <v>0</v>
      </c>
      <c r="C27" s="83">
        <v>0.497</v>
      </c>
      <c r="D27" s="83">
        <v>0</v>
      </c>
      <c r="E27" s="83">
        <v>0.497</v>
      </c>
      <c r="F27" s="252">
        <v>0</v>
      </c>
      <c r="G27" s="83">
        <v>56.9</v>
      </c>
      <c r="H27" s="248">
        <v>56.9</v>
      </c>
      <c r="I27" s="64" t="s">
        <v>13</v>
      </c>
      <c r="J27" s="31"/>
    </row>
    <row r="28" spans="1:10">
      <c r="A28" s="2" t="s">
        <v>14</v>
      </c>
      <c r="B28" s="252">
        <v>0</v>
      </c>
      <c r="C28" s="83">
        <v>41.790000000000006</v>
      </c>
      <c r="D28" s="83">
        <v>0</v>
      </c>
      <c r="E28" s="83">
        <v>41.790000000000006</v>
      </c>
      <c r="F28" s="252">
        <v>0</v>
      </c>
      <c r="G28" s="83">
        <v>346.29599999999999</v>
      </c>
      <c r="H28" s="248">
        <v>346.29599999999999</v>
      </c>
      <c r="I28" s="64" t="s">
        <v>14</v>
      </c>
      <c r="J28" s="31"/>
    </row>
    <row r="29" spans="1:10">
      <c r="A29" s="2" t="s">
        <v>125</v>
      </c>
      <c r="B29" s="252">
        <v>0.58799999999999997</v>
      </c>
      <c r="C29" s="83">
        <v>142.62890000000002</v>
      </c>
      <c r="D29" s="83">
        <v>1.4</v>
      </c>
      <c r="E29" s="83">
        <v>144.61690000000002</v>
      </c>
      <c r="F29" s="252">
        <v>3.9096000000000002</v>
      </c>
      <c r="G29" s="83">
        <v>5649.8051999999998</v>
      </c>
      <c r="H29" s="248">
        <v>5653.7147999999997</v>
      </c>
      <c r="I29" s="64" t="s">
        <v>125</v>
      </c>
      <c r="J29" s="31"/>
    </row>
    <row r="30" spans="1:10">
      <c r="A30" s="6" t="s">
        <v>15</v>
      </c>
      <c r="B30" s="246">
        <v>7.1368999999999998</v>
      </c>
      <c r="C30" s="82">
        <v>46.519999999999996</v>
      </c>
      <c r="D30" s="82">
        <v>0.56000000000000005</v>
      </c>
      <c r="E30" s="82">
        <v>54.216899999999995</v>
      </c>
      <c r="F30" s="246">
        <v>0</v>
      </c>
      <c r="G30" s="82">
        <v>546.81000000000006</v>
      </c>
      <c r="H30" s="247">
        <v>546.81000000000006</v>
      </c>
      <c r="I30" s="63" t="s">
        <v>57</v>
      </c>
      <c r="J30" s="30"/>
    </row>
    <row r="31" spans="1:10">
      <c r="A31" s="2" t="s">
        <v>127</v>
      </c>
      <c r="B31" s="252">
        <v>8.5000000000000006E-2</v>
      </c>
      <c r="C31" s="83">
        <v>12.428999999999998</v>
      </c>
      <c r="D31" s="83">
        <v>0.56000000000000005</v>
      </c>
      <c r="E31" s="83">
        <v>13.074</v>
      </c>
      <c r="F31" s="252">
        <v>0</v>
      </c>
      <c r="G31" s="83">
        <v>541.94000000000005</v>
      </c>
      <c r="H31" s="248">
        <v>541.94000000000005</v>
      </c>
      <c r="I31" s="64" t="s">
        <v>127</v>
      </c>
      <c r="J31" s="31"/>
    </row>
    <row r="32" spans="1:10">
      <c r="A32" s="2" t="s">
        <v>16</v>
      </c>
      <c r="B32" s="252">
        <v>6.0518999999999998</v>
      </c>
      <c r="C32" s="83">
        <v>14.555999999999999</v>
      </c>
      <c r="D32" s="83">
        <v>0</v>
      </c>
      <c r="E32" s="83">
        <v>20.607900000000001</v>
      </c>
      <c r="F32" s="252">
        <v>0</v>
      </c>
      <c r="G32" s="83">
        <v>4.87</v>
      </c>
      <c r="H32" s="248">
        <v>4.87</v>
      </c>
      <c r="I32" s="64" t="s">
        <v>16</v>
      </c>
      <c r="J32" s="31"/>
    </row>
    <row r="33" spans="1:10">
      <c r="A33" s="2" t="s">
        <v>118</v>
      </c>
      <c r="B33" s="252">
        <v>1</v>
      </c>
      <c r="C33" s="83">
        <v>19.535</v>
      </c>
      <c r="D33" s="83">
        <v>0</v>
      </c>
      <c r="E33" s="83">
        <v>20.535</v>
      </c>
      <c r="F33" s="252">
        <v>0</v>
      </c>
      <c r="G33" s="83">
        <v>0</v>
      </c>
      <c r="H33" s="248">
        <v>0</v>
      </c>
      <c r="I33" s="64" t="s">
        <v>118</v>
      </c>
      <c r="J33" s="31"/>
    </row>
    <row r="34" spans="1:10">
      <c r="A34" s="6" t="s">
        <v>159</v>
      </c>
      <c r="B34" s="246">
        <v>0</v>
      </c>
      <c r="C34" s="82">
        <v>45.136079999999993</v>
      </c>
      <c r="D34" s="82">
        <v>4.75</v>
      </c>
      <c r="E34" s="82">
        <v>49.88608</v>
      </c>
      <c r="F34" s="246">
        <v>0</v>
      </c>
      <c r="G34" s="82">
        <v>2635.768</v>
      </c>
      <c r="H34" s="247">
        <v>2635.768</v>
      </c>
      <c r="I34" s="63" t="s">
        <v>58</v>
      </c>
      <c r="J34" s="30"/>
    </row>
    <row r="35" spans="1:10">
      <c r="A35" s="2" t="s">
        <v>119</v>
      </c>
      <c r="B35" s="252">
        <v>0</v>
      </c>
      <c r="C35" s="83">
        <v>7.6</v>
      </c>
      <c r="D35" s="83">
        <v>0</v>
      </c>
      <c r="E35" s="83">
        <v>7.6</v>
      </c>
      <c r="F35" s="252">
        <v>0</v>
      </c>
      <c r="G35" s="83">
        <v>1075.768</v>
      </c>
      <c r="H35" s="248">
        <v>1075.768</v>
      </c>
      <c r="I35" s="64" t="s">
        <v>119</v>
      </c>
      <c r="J35" s="31"/>
    </row>
    <row r="36" spans="1:10">
      <c r="A36" s="2" t="s">
        <v>18</v>
      </c>
      <c r="B36" s="252">
        <v>0</v>
      </c>
      <c r="C36" s="83">
        <v>11.959999999999999</v>
      </c>
      <c r="D36" s="83">
        <v>4.75</v>
      </c>
      <c r="E36" s="83">
        <v>16.71</v>
      </c>
      <c r="F36" s="252">
        <v>0</v>
      </c>
      <c r="G36" s="83">
        <v>191.23199999999997</v>
      </c>
      <c r="H36" s="248">
        <v>191.23199999999997</v>
      </c>
      <c r="I36" s="64" t="s">
        <v>18</v>
      </c>
      <c r="J36" s="31"/>
    </row>
    <row r="37" spans="1:10">
      <c r="A37" s="2" t="s">
        <v>126</v>
      </c>
      <c r="B37" s="252">
        <v>0</v>
      </c>
      <c r="C37" s="83">
        <v>25.576079999999997</v>
      </c>
      <c r="D37" s="83">
        <v>0</v>
      </c>
      <c r="E37" s="83">
        <v>25.576079999999997</v>
      </c>
      <c r="F37" s="252">
        <v>0</v>
      </c>
      <c r="G37" s="83">
        <v>1368.768</v>
      </c>
      <c r="H37" s="248">
        <v>1368.768</v>
      </c>
      <c r="I37" s="64" t="s">
        <v>126</v>
      </c>
      <c r="J37" s="31"/>
    </row>
    <row r="38" spans="1:10" ht="13.5" thickBot="1">
      <c r="A38" s="15" t="s">
        <v>19</v>
      </c>
      <c r="B38" s="253">
        <v>0</v>
      </c>
      <c r="C38" s="148">
        <v>0</v>
      </c>
      <c r="D38" s="148">
        <v>0</v>
      </c>
      <c r="E38" s="148">
        <v>0</v>
      </c>
      <c r="F38" s="253">
        <v>0</v>
      </c>
      <c r="G38" s="148">
        <v>0</v>
      </c>
      <c r="H38" s="249">
        <v>0</v>
      </c>
      <c r="I38" s="65" t="s">
        <v>19</v>
      </c>
      <c r="J38" s="31"/>
    </row>
    <row r="40" spans="1:10">
      <c r="A40" s="5" t="s">
        <v>183</v>
      </c>
      <c r="B40" s="43"/>
      <c r="C40" s="43"/>
      <c r="D40" s="43"/>
      <c r="E40" s="43"/>
      <c r="F40" s="43"/>
      <c r="G40" s="43"/>
      <c r="H40" s="43"/>
    </row>
    <row r="41" spans="1:10" ht="13.5" thickBot="1">
      <c r="A41" s="32" t="s">
        <v>184</v>
      </c>
      <c r="B41" s="43"/>
      <c r="C41" s="43"/>
      <c r="D41" s="43"/>
      <c r="E41" s="43"/>
      <c r="F41" s="43"/>
      <c r="G41" s="43"/>
      <c r="H41" s="43"/>
      <c r="I41" s="64" t="s">
        <v>27</v>
      </c>
    </row>
    <row r="42" spans="1:10" ht="29.25" customHeight="1" thickBot="1">
      <c r="A42" s="448" t="s">
        <v>65</v>
      </c>
      <c r="B42" s="502" t="s">
        <v>99</v>
      </c>
      <c r="C42" s="502"/>
      <c r="D42" s="502"/>
      <c r="E42" s="502"/>
      <c r="F42" s="502" t="s">
        <v>101</v>
      </c>
      <c r="G42" s="502"/>
      <c r="H42" s="502"/>
      <c r="I42" s="454" t="s">
        <v>48</v>
      </c>
    </row>
    <row r="43" spans="1:10" ht="31.5" customHeight="1" thickBot="1">
      <c r="A43" s="495"/>
      <c r="B43" s="116" t="s">
        <v>102</v>
      </c>
      <c r="C43" s="116" t="s">
        <v>90</v>
      </c>
      <c r="D43" s="116" t="s">
        <v>306</v>
      </c>
      <c r="E43" s="117" t="s">
        <v>32</v>
      </c>
      <c r="F43" s="116" t="s">
        <v>91</v>
      </c>
      <c r="G43" s="116" t="s">
        <v>90</v>
      </c>
      <c r="H43" s="117" t="s">
        <v>32</v>
      </c>
      <c r="I43" s="501"/>
    </row>
    <row r="44" spans="1:10" ht="13.5" thickBot="1">
      <c r="A44" s="15" t="s">
        <v>32</v>
      </c>
      <c r="B44" s="140">
        <v>100</v>
      </c>
      <c r="C44" s="140">
        <v>100.00000000000001</v>
      </c>
      <c r="D44" s="140">
        <v>100</v>
      </c>
      <c r="E44" s="140">
        <v>100</v>
      </c>
      <c r="F44" s="140">
        <v>100</v>
      </c>
      <c r="G44" s="140">
        <v>100.00000000000001</v>
      </c>
      <c r="H44" s="140">
        <v>100</v>
      </c>
      <c r="I44" s="65" t="s">
        <v>21</v>
      </c>
    </row>
    <row r="45" spans="1:10">
      <c r="A45" s="2" t="s">
        <v>22</v>
      </c>
      <c r="B45" s="74">
        <v>0</v>
      </c>
      <c r="C45" s="74">
        <v>0.62864261716670222</v>
      </c>
      <c r="D45" s="74">
        <v>13.292781487940788</v>
      </c>
      <c r="E45" s="74">
        <v>0.91357148921551823</v>
      </c>
      <c r="F45" s="74">
        <v>0</v>
      </c>
      <c r="G45" s="74">
        <v>0.82824331284678387</v>
      </c>
      <c r="H45" s="74">
        <v>0.82773328658275369</v>
      </c>
      <c r="I45" s="64" t="s">
        <v>54</v>
      </c>
    </row>
    <row r="46" spans="1:10">
      <c r="A46" s="2" t="s">
        <v>23</v>
      </c>
      <c r="B46" s="74">
        <v>42.303848614915637</v>
      </c>
      <c r="C46" s="74">
        <v>16.383998209907176</v>
      </c>
      <c r="D46" s="74">
        <v>15.351567484793058</v>
      </c>
      <c r="E46" s="74">
        <v>17.289843956412152</v>
      </c>
      <c r="F46" s="74">
        <v>46.072995117106672</v>
      </c>
      <c r="G46" s="74">
        <v>7.0586983217606205</v>
      </c>
      <c r="H46" s="74">
        <v>7.0827230446043359</v>
      </c>
      <c r="I46" s="64" t="s">
        <v>55</v>
      </c>
    </row>
    <row r="47" spans="1:10">
      <c r="A47" s="2" t="s">
        <v>24</v>
      </c>
      <c r="B47" s="74">
        <v>6.3844013545283946</v>
      </c>
      <c r="C47" s="74">
        <v>57.804265636894392</v>
      </c>
      <c r="D47" s="74">
        <v>14.887915266493682</v>
      </c>
      <c r="E47" s="74">
        <v>54.915432923401916</v>
      </c>
      <c r="F47" s="74">
        <v>53.927004882893328</v>
      </c>
      <c r="G47" s="74">
        <v>65.063813151300337</v>
      </c>
      <c r="H47" s="74">
        <v>65.056955185016434</v>
      </c>
      <c r="I47" s="64" t="s">
        <v>56</v>
      </c>
    </row>
    <row r="48" spans="1:10">
      <c r="A48" s="2" t="s">
        <v>25</v>
      </c>
      <c r="B48" s="74">
        <v>51.311750030555977</v>
      </c>
      <c r="C48" s="74">
        <v>12.78166719868662</v>
      </c>
      <c r="D48" s="74">
        <v>5.9551661065974733</v>
      </c>
      <c r="E48" s="74">
        <v>13.999721332291927</v>
      </c>
      <c r="F48" s="74">
        <v>0</v>
      </c>
      <c r="G48" s="74">
        <v>4.6474266382529494</v>
      </c>
      <c r="H48" s="74">
        <v>4.6445647864167832</v>
      </c>
      <c r="I48" s="64" t="s">
        <v>57</v>
      </c>
    </row>
    <row r="49" spans="1:9" ht="13.5" thickBot="1">
      <c r="A49" s="15" t="s">
        <v>26</v>
      </c>
      <c r="B49" s="111">
        <v>0</v>
      </c>
      <c r="C49" s="111">
        <v>12.401426337345123</v>
      </c>
      <c r="D49" s="111">
        <v>50.512569654174989</v>
      </c>
      <c r="E49" s="111">
        <v>12.881430298678486</v>
      </c>
      <c r="F49" s="111">
        <v>0</v>
      </c>
      <c r="G49" s="111">
        <v>22.401818575839318</v>
      </c>
      <c r="H49" s="111">
        <v>22.388023697379694</v>
      </c>
      <c r="I49" s="65" t="s">
        <v>58</v>
      </c>
    </row>
    <row r="50" spans="1:9">
      <c r="A50" s="43"/>
      <c r="B50" s="43"/>
      <c r="C50" s="43"/>
      <c r="D50" s="43"/>
      <c r="E50" s="43"/>
      <c r="F50" s="43"/>
      <c r="G50" s="43"/>
      <c r="H50" s="43"/>
    </row>
  </sheetData>
  <customSheetViews>
    <customSheetView guid="{B942AF26-D391-4C48-A807-05CEBD40DD25}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57338F22-FB02-493B-9DF0-E2643126A62D}" hiddenColumns="1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28526390-B3F2-4758-AE3B-E7DE62A1935B}" hiddenColumns="1" showRuler="0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8">
    <mergeCell ref="A42:A43"/>
    <mergeCell ref="I42:I43"/>
    <mergeCell ref="B4:E4"/>
    <mergeCell ref="F4:H4"/>
    <mergeCell ref="B42:E42"/>
    <mergeCell ref="F42:H42"/>
    <mergeCell ref="I4:I5"/>
    <mergeCell ref="A4:A5"/>
  </mergeCells>
  <phoneticPr fontId="5" type="noConversion"/>
  <conditionalFormatting sqref="A1:H2 I1:I4 J1:IW1048576 A4 E4:E5 H4:H5 B5:D5 F5:G5 A6:A42 I6:I42 I44:J44 A44:A49 I44:I49 A51:I65536">
    <cfRule type="cellIs" dxfId="35" priority="21" stopIfTrue="1" operator="equal">
      <formula>0</formula>
    </cfRule>
  </conditionalFormatting>
  <conditionalFormatting sqref="B6:H39">
    <cfRule type="cellIs" dxfId="34" priority="4" stopIfTrue="1" operator="equal">
      <formula>0</formula>
    </cfRule>
  </conditionalFormatting>
  <conditionalFormatting sqref="B43:H49">
    <cfRule type="cellIs" dxfId="33" priority="12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0"/>
  <sheetViews>
    <sheetView showGridLines="0" zoomScaleNormal="100" workbookViewId="0">
      <selection activeCell="J33" sqref="J33"/>
    </sheetView>
  </sheetViews>
  <sheetFormatPr defaultColWidth="9.140625" defaultRowHeight="12.75"/>
  <cols>
    <col min="1" max="7" width="13.7109375" style="2" customWidth="1"/>
    <col min="8" max="8" width="14.28515625" style="44" customWidth="1"/>
    <col min="9" max="16384" width="9.140625" style="43"/>
  </cols>
  <sheetData>
    <row r="1" spans="1:9">
      <c r="A1" s="5" t="s">
        <v>185</v>
      </c>
      <c r="B1" s="5"/>
      <c r="C1" s="5"/>
      <c r="D1" s="5"/>
      <c r="E1" s="5"/>
      <c r="F1" s="5"/>
      <c r="G1" s="5"/>
    </row>
    <row r="2" spans="1:9">
      <c r="A2" s="32" t="s">
        <v>216</v>
      </c>
      <c r="B2" s="32"/>
      <c r="C2" s="32"/>
      <c r="D2" s="32"/>
      <c r="E2" s="32"/>
      <c r="F2" s="32"/>
      <c r="G2" s="32"/>
    </row>
    <row r="3" spans="1:9" ht="12.75" customHeight="1" thickBot="1">
      <c r="A3" s="43"/>
      <c r="B3" s="258"/>
      <c r="C3" s="258"/>
      <c r="D3" s="258"/>
      <c r="E3" s="258"/>
      <c r="F3" s="258"/>
      <c r="G3" s="258"/>
      <c r="H3" s="20" t="s">
        <v>166</v>
      </c>
    </row>
    <row r="4" spans="1:9" ht="25.5" customHeight="1" thickBot="1">
      <c r="A4" s="448" t="s">
        <v>66</v>
      </c>
      <c r="B4" s="498" t="s">
        <v>103</v>
      </c>
      <c r="C4" s="499"/>
      <c r="D4" s="500"/>
      <c r="E4" s="498" t="s">
        <v>104</v>
      </c>
      <c r="F4" s="499"/>
      <c r="G4" s="500"/>
      <c r="H4" s="454" t="s">
        <v>122</v>
      </c>
    </row>
    <row r="5" spans="1:9" ht="17.25" thickBot="1">
      <c r="A5" s="495"/>
      <c r="B5" s="256" t="s">
        <v>91</v>
      </c>
      <c r="C5" s="116" t="s">
        <v>90</v>
      </c>
      <c r="D5" s="257" t="s">
        <v>32</v>
      </c>
      <c r="E5" s="256" t="s">
        <v>91</v>
      </c>
      <c r="F5" s="116" t="s">
        <v>90</v>
      </c>
      <c r="G5" s="257" t="s">
        <v>32</v>
      </c>
      <c r="H5" s="501"/>
    </row>
    <row r="6" spans="1:9">
      <c r="A6" s="6" t="s">
        <v>0</v>
      </c>
      <c r="B6" s="374">
        <v>48.588389999999997</v>
      </c>
      <c r="C6" s="372">
        <v>34.098199999999999</v>
      </c>
      <c r="D6" s="372">
        <v>82.686589999999981</v>
      </c>
      <c r="E6" s="374">
        <v>98.888954799999993</v>
      </c>
      <c r="F6" s="372">
        <v>3781.5688</v>
      </c>
      <c r="G6" s="373">
        <v>3880.4577547999997</v>
      </c>
      <c r="H6" s="63" t="s">
        <v>53</v>
      </c>
      <c r="I6" s="30"/>
    </row>
    <row r="7" spans="1:9">
      <c r="A7" s="6" t="s">
        <v>1</v>
      </c>
      <c r="B7" s="246">
        <v>0</v>
      </c>
      <c r="C7" s="82">
        <v>0</v>
      </c>
      <c r="D7" s="82">
        <v>0</v>
      </c>
      <c r="E7" s="246">
        <v>0</v>
      </c>
      <c r="F7" s="82">
        <v>0</v>
      </c>
      <c r="G7" s="247">
        <v>0</v>
      </c>
      <c r="H7" s="63" t="s">
        <v>54</v>
      </c>
      <c r="I7" s="30"/>
    </row>
    <row r="8" spans="1:9">
      <c r="A8" s="2" t="s">
        <v>120</v>
      </c>
      <c r="B8" s="252">
        <v>0</v>
      </c>
      <c r="C8" s="83">
        <v>0</v>
      </c>
      <c r="D8" s="83">
        <v>0</v>
      </c>
      <c r="E8" s="252">
        <v>0</v>
      </c>
      <c r="F8" s="83">
        <v>0</v>
      </c>
      <c r="G8" s="248">
        <v>0</v>
      </c>
      <c r="H8" s="64" t="s">
        <v>120</v>
      </c>
      <c r="I8" s="31"/>
    </row>
    <row r="9" spans="1:9">
      <c r="A9" s="2" t="s">
        <v>2</v>
      </c>
      <c r="B9" s="252">
        <v>0</v>
      </c>
      <c r="C9" s="83">
        <v>0</v>
      </c>
      <c r="D9" s="83">
        <v>0</v>
      </c>
      <c r="E9" s="252">
        <v>0</v>
      </c>
      <c r="F9" s="83">
        <v>0</v>
      </c>
      <c r="G9" s="248">
        <v>0</v>
      </c>
      <c r="H9" s="64" t="s">
        <v>2</v>
      </c>
      <c r="I9" s="31"/>
    </row>
    <row r="10" spans="1:9">
      <c r="A10" s="2" t="s">
        <v>3</v>
      </c>
      <c r="B10" s="252">
        <v>0</v>
      </c>
      <c r="C10" s="83">
        <v>0</v>
      </c>
      <c r="D10" s="83">
        <v>0</v>
      </c>
      <c r="E10" s="252">
        <v>0</v>
      </c>
      <c r="F10" s="83">
        <v>0</v>
      </c>
      <c r="G10" s="248">
        <v>0</v>
      </c>
      <c r="H10" s="64" t="s">
        <v>3</v>
      </c>
      <c r="I10" s="31"/>
    </row>
    <row r="11" spans="1:9">
      <c r="A11" s="2" t="s">
        <v>4</v>
      </c>
      <c r="B11" s="252">
        <v>0</v>
      </c>
      <c r="C11" s="83">
        <v>0</v>
      </c>
      <c r="D11" s="83">
        <v>0</v>
      </c>
      <c r="E11" s="252">
        <v>0</v>
      </c>
      <c r="F11" s="83">
        <v>0</v>
      </c>
      <c r="G11" s="248">
        <v>0</v>
      </c>
      <c r="H11" s="64" t="s">
        <v>4</v>
      </c>
      <c r="I11" s="31"/>
    </row>
    <row r="12" spans="1:9">
      <c r="A12" s="2" t="s">
        <v>114</v>
      </c>
      <c r="B12" s="252">
        <v>0</v>
      </c>
      <c r="C12" s="83">
        <v>0</v>
      </c>
      <c r="D12" s="83">
        <v>0</v>
      </c>
      <c r="E12" s="252">
        <v>0</v>
      </c>
      <c r="F12" s="83">
        <v>0</v>
      </c>
      <c r="G12" s="248">
        <v>0</v>
      </c>
      <c r="H12" s="64" t="s">
        <v>114</v>
      </c>
      <c r="I12" s="31"/>
    </row>
    <row r="13" spans="1:9">
      <c r="A13" s="2" t="s">
        <v>115</v>
      </c>
      <c r="B13" s="252">
        <v>0</v>
      </c>
      <c r="C13" s="83">
        <v>0</v>
      </c>
      <c r="D13" s="83">
        <v>0</v>
      </c>
      <c r="E13" s="252">
        <v>0</v>
      </c>
      <c r="F13" s="83">
        <v>0</v>
      </c>
      <c r="G13" s="248">
        <v>0</v>
      </c>
      <c r="H13" s="64" t="s">
        <v>115</v>
      </c>
      <c r="I13" s="31"/>
    </row>
    <row r="14" spans="1:9">
      <c r="A14" s="2" t="s">
        <v>5</v>
      </c>
      <c r="B14" s="252">
        <v>0</v>
      </c>
      <c r="C14" s="83">
        <v>0</v>
      </c>
      <c r="D14" s="83">
        <v>0</v>
      </c>
      <c r="E14" s="252">
        <v>0</v>
      </c>
      <c r="F14" s="83">
        <v>0</v>
      </c>
      <c r="G14" s="248">
        <v>0</v>
      </c>
      <c r="H14" s="64" t="s">
        <v>5</v>
      </c>
      <c r="I14" s="31"/>
    </row>
    <row r="15" spans="1:9">
      <c r="A15" s="6" t="s">
        <v>6</v>
      </c>
      <c r="B15" s="246">
        <v>1.444</v>
      </c>
      <c r="C15" s="82">
        <v>8.3559999999999999</v>
      </c>
      <c r="D15" s="82">
        <v>9.7999999999999989</v>
      </c>
      <c r="E15" s="246">
        <v>0</v>
      </c>
      <c r="F15" s="82">
        <v>701.48500000000001</v>
      </c>
      <c r="G15" s="247">
        <v>701.48500000000001</v>
      </c>
      <c r="H15" s="63" t="s">
        <v>55</v>
      </c>
      <c r="I15" s="30"/>
    </row>
    <row r="16" spans="1:9">
      <c r="A16" s="2" t="s">
        <v>116</v>
      </c>
      <c r="B16" s="252">
        <v>0</v>
      </c>
      <c r="C16" s="83">
        <v>0</v>
      </c>
      <c r="D16" s="83">
        <v>0</v>
      </c>
      <c r="E16" s="252">
        <v>0</v>
      </c>
      <c r="F16" s="83">
        <v>254.84</v>
      </c>
      <c r="G16" s="248">
        <v>254.84</v>
      </c>
      <c r="H16" s="64" t="s">
        <v>116</v>
      </c>
      <c r="I16" s="31"/>
    </row>
    <row r="17" spans="1:9">
      <c r="A17" s="2" t="s">
        <v>123</v>
      </c>
      <c r="B17" s="252">
        <v>0</v>
      </c>
      <c r="C17" s="83">
        <v>0</v>
      </c>
      <c r="D17" s="83">
        <v>0</v>
      </c>
      <c r="E17" s="252">
        <v>0</v>
      </c>
      <c r="F17" s="83">
        <v>0</v>
      </c>
      <c r="G17" s="248">
        <v>0</v>
      </c>
      <c r="H17" s="64" t="s">
        <v>123</v>
      </c>
      <c r="I17" s="31"/>
    </row>
    <row r="18" spans="1:9">
      <c r="A18" s="2" t="s">
        <v>117</v>
      </c>
      <c r="B18" s="252">
        <v>0</v>
      </c>
      <c r="C18" s="83">
        <v>0</v>
      </c>
      <c r="D18" s="83">
        <v>0</v>
      </c>
      <c r="E18" s="252">
        <v>0</v>
      </c>
      <c r="F18" s="83">
        <v>0</v>
      </c>
      <c r="G18" s="248">
        <v>0</v>
      </c>
      <c r="H18" s="64" t="s">
        <v>117</v>
      </c>
      <c r="I18" s="31"/>
    </row>
    <row r="19" spans="1:9">
      <c r="A19" s="2" t="s">
        <v>121</v>
      </c>
      <c r="B19" s="252">
        <v>0</v>
      </c>
      <c r="C19" s="83">
        <v>5.68</v>
      </c>
      <c r="D19" s="83">
        <v>5.68</v>
      </c>
      <c r="E19" s="252">
        <v>0</v>
      </c>
      <c r="F19" s="83">
        <v>0</v>
      </c>
      <c r="G19" s="248">
        <v>0</v>
      </c>
      <c r="H19" s="64" t="s">
        <v>121</v>
      </c>
      <c r="I19" s="31"/>
    </row>
    <row r="20" spans="1:9">
      <c r="A20" s="2" t="s">
        <v>124</v>
      </c>
      <c r="B20" s="252">
        <v>0</v>
      </c>
      <c r="C20" s="83">
        <v>0</v>
      </c>
      <c r="D20" s="83">
        <v>0</v>
      </c>
      <c r="E20" s="252">
        <v>0</v>
      </c>
      <c r="F20" s="83">
        <v>0</v>
      </c>
      <c r="G20" s="248">
        <v>0</v>
      </c>
      <c r="H20" s="64" t="s">
        <v>124</v>
      </c>
      <c r="I20" s="31"/>
    </row>
    <row r="21" spans="1:9">
      <c r="A21" s="2" t="s">
        <v>7</v>
      </c>
      <c r="B21" s="252">
        <v>1.444</v>
      </c>
      <c r="C21" s="83">
        <v>0.27600000000000002</v>
      </c>
      <c r="D21" s="83">
        <v>1.72</v>
      </c>
      <c r="E21" s="252">
        <v>0</v>
      </c>
      <c r="F21" s="83">
        <v>6.92</v>
      </c>
      <c r="G21" s="248">
        <v>6.92</v>
      </c>
      <c r="H21" s="64" t="s">
        <v>7</v>
      </c>
      <c r="I21" s="31"/>
    </row>
    <row r="22" spans="1:9">
      <c r="A22" s="2" t="s">
        <v>8</v>
      </c>
      <c r="B22" s="252">
        <v>0</v>
      </c>
      <c r="C22" s="83">
        <v>0</v>
      </c>
      <c r="D22" s="83">
        <v>0</v>
      </c>
      <c r="E22" s="252">
        <v>0</v>
      </c>
      <c r="F22" s="83">
        <v>0</v>
      </c>
      <c r="G22" s="248">
        <v>0</v>
      </c>
      <c r="H22" s="64" t="s">
        <v>8</v>
      </c>
      <c r="I22" s="31"/>
    </row>
    <row r="23" spans="1:9">
      <c r="A23" s="2" t="s">
        <v>9</v>
      </c>
      <c r="B23" s="252">
        <v>0</v>
      </c>
      <c r="C23" s="83">
        <v>2.4</v>
      </c>
      <c r="D23" s="83">
        <v>2.4</v>
      </c>
      <c r="E23" s="252">
        <v>0</v>
      </c>
      <c r="F23" s="83">
        <v>0</v>
      </c>
      <c r="G23" s="248">
        <v>0</v>
      </c>
      <c r="H23" s="64" t="s">
        <v>9</v>
      </c>
      <c r="I23" s="31"/>
    </row>
    <row r="24" spans="1:9">
      <c r="A24" s="2" t="s">
        <v>10</v>
      </c>
      <c r="B24" s="252">
        <v>0</v>
      </c>
      <c r="C24" s="83">
        <v>0</v>
      </c>
      <c r="D24" s="83">
        <v>0</v>
      </c>
      <c r="E24" s="252">
        <v>0</v>
      </c>
      <c r="F24" s="83">
        <v>439.72500000000002</v>
      </c>
      <c r="G24" s="248">
        <v>439.72500000000002</v>
      </c>
      <c r="H24" s="64" t="s">
        <v>10</v>
      </c>
      <c r="I24" s="31"/>
    </row>
    <row r="25" spans="1:9">
      <c r="A25" s="6" t="s">
        <v>11</v>
      </c>
      <c r="B25" s="246">
        <v>47.144389999999994</v>
      </c>
      <c r="C25" s="82">
        <v>24.6952</v>
      </c>
      <c r="D25" s="82">
        <v>71.839589999999987</v>
      </c>
      <c r="E25" s="246">
        <v>9.5185999999999993</v>
      </c>
      <c r="F25" s="82">
        <v>1309.3717999999999</v>
      </c>
      <c r="G25" s="247">
        <v>1318.8904</v>
      </c>
      <c r="H25" s="63" t="s">
        <v>56</v>
      </c>
      <c r="I25" s="30"/>
    </row>
    <row r="26" spans="1:9">
      <c r="A26" s="2" t="s">
        <v>12</v>
      </c>
      <c r="B26" s="252">
        <v>46.144389999999994</v>
      </c>
      <c r="C26" s="83">
        <v>0</v>
      </c>
      <c r="D26" s="83">
        <v>46.144389999999994</v>
      </c>
      <c r="E26" s="252">
        <v>3.4</v>
      </c>
      <c r="F26" s="83">
        <v>305.67199999999997</v>
      </c>
      <c r="G26" s="248">
        <v>309.07199999999995</v>
      </c>
      <c r="H26" s="64" t="s">
        <v>12</v>
      </c>
      <c r="I26" s="31"/>
    </row>
    <row r="27" spans="1:9">
      <c r="A27" s="2" t="s">
        <v>13</v>
      </c>
      <c r="B27" s="252">
        <v>0</v>
      </c>
      <c r="C27" s="83">
        <v>0</v>
      </c>
      <c r="D27" s="83">
        <v>0</v>
      </c>
      <c r="E27" s="252">
        <v>0</v>
      </c>
      <c r="F27" s="83">
        <v>210.95000000000002</v>
      </c>
      <c r="G27" s="248">
        <v>210.95000000000002</v>
      </c>
      <c r="H27" s="64" t="s">
        <v>13</v>
      </c>
      <c r="I27" s="31"/>
    </row>
    <row r="28" spans="1:9">
      <c r="A28" s="2" t="s">
        <v>14</v>
      </c>
      <c r="B28" s="252">
        <v>1</v>
      </c>
      <c r="C28" s="83">
        <v>0</v>
      </c>
      <c r="D28" s="83">
        <v>1</v>
      </c>
      <c r="E28" s="252">
        <v>1.9600000000000003E-2</v>
      </c>
      <c r="F28" s="83">
        <v>3.1</v>
      </c>
      <c r="G28" s="248">
        <v>3.1196000000000002</v>
      </c>
      <c r="H28" s="64" t="s">
        <v>14</v>
      </c>
      <c r="I28" s="31"/>
    </row>
    <row r="29" spans="1:9">
      <c r="A29" s="2" t="s">
        <v>125</v>
      </c>
      <c r="B29" s="252">
        <v>0</v>
      </c>
      <c r="C29" s="83">
        <v>24.6952</v>
      </c>
      <c r="D29" s="83">
        <v>24.6952</v>
      </c>
      <c r="E29" s="252">
        <v>6.0990000000000002</v>
      </c>
      <c r="F29" s="83">
        <v>789.64980000000003</v>
      </c>
      <c r="G29" s="248">
        <v>795.74880000000007</v>
      </c>
      <c r="H29" s="64" t="s">
        <v>125</v>
      </c>
      <c r="I29" s="31"/>
    </row>
    <row r="30" spans="1:9">
      <c r="A30" s="6" t="s">
        <v>15</v>
      </c>
      <c r="B30" s="246">
        <v>0</v>
      </c>
      <c r="C30" s="82">
        <v>1.0469999999999999</v>
      </c>
      <c r="D30" s="82">
        <v>1.0469999999999999</v>
      </c>
      <c r="E30" s="246">
        <v>89.370354799999987</v>
      </c>
      <c r="F30" s="82">
        <v>1060.654</v>
      </c>
      <c r="G30" s="247">
        <v>1150.0243548000001</v>
      </c>
      <c r="H30" s="63" t="s">
        <v>57</v>
      </c>
      <c r="I30" s="30"/>
    </row>
    <row r="31" spans="1:9">
      <c r="A31" s="2" t="s">
        <v>127</v>
      </c>
      <c r="B31" s="252">
        <v>0</v>
      </c>
      <c r="C31" s="83">
        <v>0</v>
      </c>
      <c r="D31" s="83">
        <v>0</v>
      </c>
      <c r="E31" s="252">
        <v>66.832254799999987</v>
      </c>
      <c r="F31" s="83">
        <v>629.65</v>
      </c>
      <c r="G31" s="248">
        <v>696.48225479999996</v>
      </c>
      <c r="H31" s="64" t="s">
        <v>127</v>
      </c>
      <c r="I31" s="31"/>
    </row>
    <row r="32" spans="1:9">
      <c r="A32" s="2" t="s">
        <v>16</v>
      </c>
      <c r="B32" s="252">
        <v>0</v>
      </c>
      <c r="C32" s="83">
        <v>1.0469999999999999</v>
      </c>
      <c r="D32" s="83">
        <v>1.0469999999999999</v>
      </c>
      <c r="E32" s="252">
        <v>22.426100000000002</v>
      </c>
      <c r="F32" s="83">
        <v>170.01</v>
      </c>
      <c r="G32" s="248">
        <v>192.43609999999998</v>
      </c>
      <c r="H32" s="64" t="s">
        <v>16</v>
      </c>
      <c r="I32" s="31"/>
    </row>
    <row r="33" spans="1:9">
      <c r="A33" s="2" t="s">
        <v>118</v>
      </c>
      <c r="B33" s="252">
        <v>0</v>
      </c>
      <c r="C33" s="83">
        <v>0</v>
      </c>
      <c r="D33" s="83">
        <v>0</v>
      </c>
      <c r="E33" s="252">
        <v>0.11200000000000002</v>
      </c>
      <c r="F33" s="83">
        <v>260.99400000000003</v>
      </c>
      <c r="G33" s="248">
        <v>261.10600000000005</v>
      </c>
      <c r="H33" s="64" t="s">
        <v>118</v>
      </c>
      <c r="I33" s="31"/>
    </row>
    <row r="34" spans="1:9">
      <c r="A34" s="6" t="s">
        <v>159</v>
      </c>
      <c r="B34" s="246">
        <v>0</v>
      </c>
      <c r="C34" s="82">
        <v>0</v>
      </c>
      <c r="D34" s="82">
        <v>0</v>
      </c>
      <c r="E34" s="246">
        <v>0</v>
      </c>
      <c r="F34" s="82">
        <v>710.05799999999988</v>
      </c>
      <c r="G34" s="247">
        <v>710.05799999999988</v>
      </c>
      <c r="H34" s="63" t="s">
        <v>58</v>
      </c>
      <c r="I34" s="30"/>
    </row>
    <row r="35" spans="1:9">
      <c r="A35" s="2" t="s">
        <v>119</v>
      </c>
      <c r="B35" s="252">
        <v>0</v>
      </c>
      <c r="C35" s="83">
        <v>0</v>
      </c>
      <c r="D35" s="83">
        <v>0</v>
      </c>
      <c r="E35" s="252">
        <v>0</v>
      </c>
      <c r="F35" s="83">
        <v>708.7829999999999</v>
      </c>
      <c r="G35" s="248">
        <v>708.7829999999999</v>
      </c>
      <c r="H35" s="64" t="s">
        <v>119</v>
      </c>
      <c r="I35" s="31"/>
    </row>
    <row r="36" spans="1:9">
      <c r="A36" s="2" t="s">
        <v>18</v>
      </c>
      <c r="B36" s="252">
        <v>0</v>
      </c>
      <c r="C36" s="83">
        <v>0</v>
      </c>
      <c r="D36" s="83">
        <v>0</v>
      </c>
      <c r="E36" s="252">
        <v>0</v>
      </c>
      <c r="F36" s="83">
        <v>1.2749999999999999</v>
      </c>
      <c r="G36" s="248">
        <v>1.2749999999999999</v>
      </c>
      <c r="H36" s="64" t="s">
        <v>18</v>
      </c>
      <c r="I36" s="31"/>
    </row>
    <row r="37" spans="1:9">
      <c r="A37" s="2" t="s">
        <v>126</v>
      </c>
      <c r="B37" s="252">
        <v>0</v>
      </c>
      <c r="C37" s="83">
        <v>0</v>
      </c>
      <c r="D37" s="83">
        <v>0</v>
      </c>
      <c r="E37" s="252">
        <v>0</v>
      </c>
      <c r="F37" s="83">
        <v>0</v>
      </c>
      <c r="G37" s="248">
        <v>0</v>
      </c>
      <c r="H37" s="64" t="s">
        <v>126</v>
      </c>
      <c r="I37" s="31"/>
    </row>
    <row r="38" spans="1:9" ht="13.5" thickBot="1">
      <c r="A38" s="15" t="s">
        <v>19</v>
      </c>
      <c r="B38" s="253">
        <v>0</v>
      </c>
      <c r="C38" s="148">
        <v>0</v>
      </c>
      <c r="D38" s="148">
        <v>0</v>
      </c>
      <c r="E38" s="253">
        <v>0</v>
      </c>
      <c r="F38" s="148">
        <v>0</v>
      </c>
      <c r="G38" s="249">
        <v>0</v>
      </c>
      <c r="H38" s="65" t="s">
        <v>19</v>
      </c>
      <c r="I38" s="31"/>
    </row>
    <row r="40" spans="1:9">
      <c r="A40" s="5" t="s">
        <v>186</v>
      </c>
      <c r="B40" s="43"/>
      <c r="C40" s="43"/>
      <c r="D40" s="43"/>
      <c r="E40" s="43"/>
      <c r="F40" s="43"/>
      <c r="G40" s="43"/>
    </row>
    <row r="41" spans="1:9" ht="13.5" thickBot="1">
      <c r="A41" s="32" t="s">
        <v>187</v>
      </c>
      <c r="B41" s="43"/>
      <c r="C41" s="43"/>
      <c r="D41" s="43"/>
      <c r="E41" s="43"/>
      <c r="F41" s="43"/>
      <c r="G41" s="43"/>
      <c r="H41" s="20" t="s">
        <v>27</v>
      </c>
    </row>
    <row r="42" spans="1:9" ht="24" customHeight="1" thickBot="1">
      <c r="A42" s="448" t="s">
        <v>65</v>
      </c>
      <c r="B42" s="502" t="s">
        <v>103</v>
      </c>
      <c r="C42" s="499"/>
      <c r="D42" s="499"/>
      <c r="E42" s="502" t="s">
        <v>104</v>
      </c>
      <c r="F42" s="499"/>
      <c r="G42" s="499"/>
      <c r="H42" s="454" t="s">
        <v>48</v>
      </c>
    </row>
    <row r="43" spans="1:9" ht="26.25" customHeight="1" thickBot="1">
      <c r="A43" s="495"/>
      <c r="B43" s="125" t="s">
        <v>91</v>
      </c>
      <c r="C43" s="125" t="s">
        <v>90</v>
      </c>
      <c r="D43" s="126" t="s">
        <v>32</v>
      </c>
      <c r="E43" s="125" t="s">
        <v>91</v>
      </c>
      <c r="F43" s="125" t="s">
        <v>90</v>
      </c>
      <c r="G43" s="126" t="s">
        <v>32</v>
      </c>
      <c r="H43" s="469"/>
    </row>
    <row r="44" spans="1:9" ht="13.5" thickBot="1">
      <c r="A44" s="8" t="s">
        <v>32</v>
      </c>
      <c r="B44" s="140">
        <v>100</v>
      </c>
      <c r="C44" s="140">
        <v>100</v>
      </c>
      <c r="D44" s="140">
        <v>100.00000000000001</v>
      </c>
      <c r="E44" s="140">
        <v>99.999999999999986</v>
      </c>
      <c r="F44" s="140">
        <v>100</v>
      </c>
      <c r="G44" s="140">
        <v>100</v>
      </c>
      <c r="H44" s="85" t="s">
        <v>21</v>
      </c>
    </row>
    <row r="45" spans="1:9">
      <c r="A45" s="101" t="s">
        <v>22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102" t="s">
        <v>54</v>
      </c>
    </row>
    <row r="46" spans="1:9">
      <c r="A46" s="2" t="s">
        <v>23</v>
      </c>
      <c r="B46" s="74">
        <v>2.971903370331884</v>
      </c>
      <c r="C46" s="74">
        <v>24.50569238258911</v>
      </c>
      <c r="D46" s="74">
        <v>11.851982286365905</v>
      </c>
      <c r="E46" s="74">
        <v>0</v>
      </c>
      <c r="F46" s="74">
        <v>18.550105448299657</v>
      </c>
      <c r="G46" s="74">
        <v>18.077377575681268</v>
      </c>
      <c r="H46" s="64" t="s">
        <v>55</v>
      </c>
    </row>
    <row r="47" spans="1:9">
      <c r="A47" s="2" t="s">
        <v>24</v>
      </c>
      <c r="B47" s="74">
        <v>97.028096629668113</v>
      </c>
      <c r="C47" s="74">
        <v>72.42376430427413</v>
      </c>
      <c r="D47" s="74">
        <v>86.881790626509087</v>
      </c>
      <c r="E47" s="74">
        <v>9.6255441462103501</v>
      </c>
      <c r="F47" s="74">
        <v>34.625095277917453</v>
      </c>
      <c r="G47" s="74">
        <v>33.98801077961938</v>
      </c>
      <c r="H47" s="64" t="s">
        <v>56</v>
      </c>
    </row>
    <row r="48" spans="1:9">
      <c r="A48" s="2" t="s">
        <v>25</v>
      </c>
      <c r="B48" s="74">
        <v>0</v>
      </c>
      <c r="C48" s="74">
        <v>3.0705433131367634</v>
      </c>
      <c r="D48" s="74">
        <v>1.2662270871250105</v>
      </c>
      <c r="E48" s="74">
        <v>90.374455853789641</v>
      </c>
      <c r="F48" s="74">
        <v>28.047988972195874</v>
      </c>
      <c r="G48" s="74">
        <v>29.636306525369527</v>
      </c>
      <c r="H48" s="64" t="s">
        <v>57</v>
      </c>
    </row>
    <row r="49" spans="1:8" ht="13.5" thickBot="1">
      <c r="A49" s="15" t="s">
        <v>26</v>
      </c>
      <c r="B49" s="111">
        <v>0</v>
      </c>
      <c r="C49" s="111">
        <v>0</v>
      </c>
      <c r="D49" s="111">
        <v>0</v>
      </c>
      <c r="E49" s="111">
        <v>0</v>
      </c>
      <c r="F49" s="111">
        <v>18.776810301586998</v>
      </c>
      <c r="G49" s="111">
        <v>18.298305119329832</v>
      </c>
      <c r="H49" s="65" t="s">
        <v>58</v>
      </c>
    </row>
    <row r="50" spans="1:8">
      <c r="A50" s="43"/>
      <c r="B50" s="43"/>
      <c r="C50" s="43"/>
      <c r="D50" s="43"/>
      <c r="E50" s="43"/>
      <c r="F50" s="43"/>
      <c r="G50" s="43"/>
      <c r="H50" s="43"/>
    </row>
  </sheetData>
  <customSheetViews>
    <customSheetView guid="{B942AF26-D391-4C48-A807-05CEBD40DD25}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57338F22-FB02-493B-9DF0-E2643126A62D}" hiddenColumns="1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28526390-B3F2-4758-AE3B-E7DE62A1935B}" hiddenColumns="1" showRuler="0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8">
    <mergeCell ref="A42:A43"/>
    <mergeCell ref="H42:H43"/>
    <mergeCell ref="B4:D4"/>
    <mergeCell ref="E4:G4"/>
    <mergeCell ref="A4:A5"/>
    <mergeCell ref="H4:H5"/>
    <mergeCell ref="B42:D42"/>
    <mergeCell ref="E42:G42"/>
  </mergeCells>
  <phoneticPr fontId="5" type="noConversion"/>
  <conditionalFormatting sqref="A1:G2 H1:H4 I1:IV1048576 A4 D4:D5 G4:G5 B5:C5 E5:F5 A6:A42 H6:H42 D42:D43 G42:G43 B43:C43 E43:F43 H44:I44 A51:H65536">
    <cfRule type="cellIs" dxfId="32" priority="22" stopIfTrue="1" operator="equal">
      <formula>0</formula>
    </cfRule>
  </conditionalFormatting>
  <conditionalFormatting sqref="A44:H49">
    <cfRule type="cellIs" dxfId="31" priority="12" stopIfTrue="1" operator="equal">
      <formula>0</formula>
    </cfRule>
  </conditionalFormatting>
  <conditionalFormatting sqref="B6:G39">
    <cfRule type="cellIs" dxfId="30" priority="4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0"/>
  <sheetViews>
    <sheetView showGridLines="0" zoomScaleNormal="100" workbookViewId="0">
      <selection activeCell="L34" sqref="L34"/>
    </sheetView>
  </sheetViews>
  <sheetFormatPr defaultColWidth="9.140625" defaultRowHeight="12.75"/>
  <cols>
    <col min="1" max="8" width="13.7109375" style="2" customWidth="1"/>
    <col min="9" max="9" width="14.28515625" style="43" customWidth="1"/>
    <col min="10" max="16384" width="9.140625" style="43"/>
  </cols>
  <sheetData>
    <row r="1" spans="1:10">
      <c r="A1" s="5" t="s">
        <v>188</v>
      </c>
      <c r="B1" s="5"/>
      <c r="C1" s="5"/>
      <c r="D1" s="5"/>
      <c r="E1" s="5"/>
      <c r="F1" s="5"/>
      <c r="G1" s="5"/>
      <c r="H1" s="5"/>
    </row>
    <row r="2" spans="1:10">
      <c r="A2" s="32" t="s">
        <v>217</v>
      </c>
      <c r="B2" s="32"/>
      <c r="C2" s="32"/>
      <c r="D2" s="32"/>
      <c r="E2" s="32"/>
      <c r="F2" s="32"/>
      <c r="G2" s="32"/>
      <c r="H2" s="32"/>
    </row>
    <row r="3" spans="1:10" ht="12.75" customHeight="1" thickBot="1">
      <c r="A3" s="43"/>
      <c r="B3" s="258"/>
      <c r="C3" s="258"/>
      <c r="D3" s="258"/>
      <c r="E3" s="258"/>
      <c r="F3" s="258"/>
      <c r="G3" s="258"/>
      <c r="H3" s="258"/>
      <c r="I3" s="20" t="s">
        <v>166</v>
      </c>
    </row>
    <row r="4" spans="1:10" ht="25.5" customHeight="1" thickBot="1">
      <c r="A4" s="448" t="s">
        <v>66</v>
      </c>
      <c r="B4" s="498" t="s">
        <v>105</v>
      </c>
      <c r="C4" s="499"/>
      <c r="D4" s="500"/>
      <c r="E4" s="498" t="s">
        <v>106</v>
      </c>
      <c r="F4" s="499"/>
      <c r="G4" s="499"/>
      <c r="H4" s="500"/>
      <c r="I4" s="454" t="s">
        <v>122</v>
      </c>
    </row>
    <row r="5" spans="1:10" ht="17.25" thickBot="1">
      <c r="A5" s="495"/>
      <c r="B5" s="256" t="s">
        <v>91</v>
      </c>
      <c r="C5" s="116" t="s">
        <v>90</v>
      </c>
      <c r="D5" s="257" t="s">
        <v>32</v>
      </c>
      <c r="E5" s="256" t="s">
        <v>91</v>
      </c>
      <c r="F5" s="116" t="s">
        <v>90</v>
      </c>
      <c r="G5" s="116" t="s">
        <v>245</v>
      </c>
      <c r="H5" s="257" t="s">
        <v>32</v>
      </c>
      <c r="I5" s="501"/>
    </row>
    <row r="6" spans="1:10">
      <c r="A6" s="6" t="s">
        <v>0</v>
      </c>
      <c r="B6" s="374">
        <v>2.16</v>
      </c>
      <c r="C6" s="372">
        <v>20.841519999999999</v>
      </c>
      <c r="D6" s="372">
        <v>23.001519999999999</v>
      </c>
      <c r="E6" s="374">
        <v>79.699020000000004</v>
      </c>
      <c r="F6" s="372">
        <v>369.94706000000008</v>
      </c>
      <c r="G6" s="372">
        <v>10.394559999999998</v>
      </c>
      <c r="H6" s="373">
        <v>460.04064000000011</v>
      </c>
      <c r="I6" s="63" t="s">
        <v>53</v>
      </c>
      <c r="J6" s="30"/>
    </row>
    <row r="7" spans="1:10">
      <c r="A7" s="6" t="s">
        <v>1</v>
      </c>
      <c r="B7" s="246">
        <v>0</v>
      </c>
      <c r="C7" s="82">
        <v>0</v>
      </c>
      <c r="D7" s="82">
        <v>0</v>
      </c>
      <c r="E7" s="246">
        <v>2.5002</v>
      </c>
      <c r="F7" s="82">
        <v>6.9239999999999995</v>
      </c>
      <c r="G7" s="82">
        <v>0.36327999999999999</v>
      </c>
      <c r="H7" s="247">
        <v>9.7874800000000004</v>
      </c>
      <c r="I7" s="63" t="s">
        <v>54</v>
      </c>
      <c r="J7" s="30"/>
    </row>
    <row r="8" spans="1:10">
      <c r="A8" s="2" t="s">
        <v>120</v>
      </c>
      <c r="B8" s="252">
        <v>0</v>
      </c>
      <c r="C8" s="83">
        <v>0</v>
      </c>
      <c r="D8" s="83">
        <v>0</v>
      </c>
      <c r="E8" s="252">
        <v>2.5002</v>
      </c>
      <c r="F8" s="83">
        <v>0</v>
      </c>
      <c r="G8" s="83">
        <v>3.2799999999999999E-3</v>
      </c>
      <c r="H8" s="248">
        <v>2.5034800000000001</v>
      </c>
      <c r="I8" s="64" t="s">
        <v>120</v>
      </c>
      <c r="J8" s="31"/>
    </row>
    <row r="9" spans="1:10">
      <c r="A9" s="2" t="s">
        <v>2</v>
      </c>
      <c r="B9" s="252">
        <v>0</v>
      </c>
      <c r="C9" s="83">
        <v>0</v>
      </c>
      <c r="D9" s="83">
        <v>0</v>
      </c>
      <c r="E9" s="252">
        <v>0</v>
      </c>
      <c r="F9" s="83">
        <v>1.5</v>
      </c>
      <c r="G9" s="83">
        <v>0</v>
      </c>
      <c r="H9" s="248">
        <v>1.5</v>
      </c>
      <c r="I9" s="64" t="s">
        <v>2</v>
      </c>
      <c r="J9" s="31"/>
    </row>
    <row r="10" spans="1:10">
      <c r="A10" s="2" t="s">
        <v>3</v>
      </c>
      <c r="B10" s="252">
        <v>0</v>
      </c>
      <c r="C10" s="83">
        <v>0</v>
      </c>
      <c r="D10" s="83">
        <v>0</v>
      </c>
      <c r="E10" s="252">
        <v>0</v>
      </c>
      <c r="F10" s="83">
        <v>3.0270000000000001</v>
      </c>
      <c r="G10" s="83">
        <v>0.36</v>
      </c>
      <c r="H10" s="248">
        <v>3.387</v>
      </c>
      <c r="I10" s="64" t="s">
        <v>3</v>
      </c>
      <c r="J10" s="31"/>
    </row>
    <row r="11" spans="1:10">
      <c r="A11" s="2" t="s">
        <v>4</v>
      </c>
      <c r="B11" s="252">
        <v>0</v>
      </c>
      <c r="C11" s="83">
        <v>0</v>
      </c>
      <c r="D11" s="83">
        <v>0</v>
      </c>
      <c r="E11" s="252">
        <v>0</v>
      </c>
      <c r="F11" s="83">
        <v>0</v>
      </c>
      <c r="G11" s="83">
        <v>0</v>
      </c>
      <c r="H11" s="248">
        <v>0</v>
      </c>
      <c r="I11" s="64" t="s">
        <v>4</v>
      </c>
      <c r="J11" s="31"/>
    </row>
    <row r="12" spans="1:10">
      <c r="A12" s="2" t="s">
        <v>114</v>
      </c>
      <c r="B12" s="252">
        <v>0</v>
      </c>
      <c r="C12" s="83">
        <v>0</v>
      </c>
      <c r="D12" s="83">
        <v>0</v>
      </c>
      <c r="E12" s="252">
        <v>0</v>
      </c>
      <c r="F12" s="83">
        <v>2.0499999999999998</v>
      </c>
      <c r="G12" s="83">
        <v>0</v>
      </c>
      <c r="H12" s="248">
        <v>2.0499999999999998</v>
      </c>
      <c r="I12" s="64" t="s">
        <v>114</v>
      </c>
      <c r="J12" s="31"/>
    </row>
    <row r="13" spans="1:10">
      <c r="A13" s="2" t="s">
        <v>115</v>
      </c>
      <c r="B13" s="252">
        <v>0</v>
      </c>
      <c r="C13" s="83">
        <v>0</v>
      </c>
      <c r="D13" s="83">
        <v>0</v>
      </c>
      <c r="E13" s="252">
        <v>0</v>
      </c>
      <c r="F13" s="83">
        <v>0</v>
      </c>
      <c r="G13" s="83">
        <v>0</v>
      </c>
      <c r="H13" s="248">
        <v>0</v>
      </c>
      <c r="I13" s="64" t="s">
        <v>115</v>
      </c>
      <c r="J13" s="31"/>
    </row>
    <row r="14" spans="1:10">
      <c r="A14" s="2" t="s">
        <v>5</v>
      </c>
      <c r="B14" s="252">
        <v>0</v>
      </c>
      <c r="C14" s="83">
        <v>0</v>
      </c>
      <c r="D14" s="83">
        <v>0</v>
      </c>
      <c r="E14" s="252">
        <v>0</v>
      </c>
      <c r="F14" s="83">
        <v>0.34699999999999998</v>
      </c>
      <c r="G14" s="83">
        <v>0</v>
      </c>
      <c r="H14" s="248">
        <v>0.34699999999999998</v>
      </c>
      <c r="I14" s="64" t="s">
        <v>5</v>
      </c>
      <c r="J14" s="31"/>
    </row>
    <row r="15" spans="1:10">
      <c r="A15" s="6" t="s">
        <v>6</v>
      </c>
      <c r="B15" s="246">
        <v>0</v>
      </c>
      <c r="C15" s="82">
        <v>4.0720000000000001</v>
      </c>
      <c r="D15" s="82">
        <v>4.0720000000000001</v>
      </c>
      <c r="E15" s="246">
        <v>0</v>
      </c>
      <c r="F15" s="82">
        <v>66.894000000000005</v>
      </c>
      <c r="G15" s="82">
        <v>5.8792999999999997</v>
      </c>
      <c r="H15" s="247">
        <v>72.773300000000006</v>
      </c>
      <c r="I15" s="63" t="s">
        <v>55</v>
      </c>
      <c r="J15" s="30"/>
    </row>
    <row r="16" spans="1:10">
      <c r="A16" s="2" t="s">
        <v>116</v>
      </c>
      <c r="B16" s="252">
        <v>0</v>
      </c>
      <c r="C16" s="83">
        <v>0</v>
      </c>
      <c r="D16" s="83">
        <v>0</v>
      </c>
      <c r="E16" s="252">
        <v>0</v>
      </c>
      <c r="F16" s="83">
        <v>2.8050000000000002</v>
      </c>
      <c r="G16" s="83">
        <v>0</v>
      </c>
      <c r="H16" s="248">
        <v>2.8050000000000002</v>
      </c>
      <c r="I16" s="64" t="s">
        <v>116</v>
      </c>
      <c r="J16" s="31"/>
    </row>
    <row r="17" spans="1:10">
      <c r="A17" s="2" t="s">
        <v>123</v>
      </c>
      <c r="B17" s="252">
        <v>0</v>
      </c>
      <c r="C17" s="83">
        <v>0</v>
      </c>
      <c r="D17" s="83">
        <v>0</v>
      </c>
      <c r="E17" s="252">
        <v>0</v>
      </c>
      <c r="F17" s="83">
        <v>4.5</v>
      </c>
      <c r="G17" s="83">
        <v>0</v>
      </c>
      <c r="H17" s="248">
        <v>4.5</v>
      </c>
      <c r="I17" s="64" t="s">
        <v>123</v>
      </c>
      <c r="J17" s="31"/>
    </row>
    <row r="18" spans="1:10">
      <c r="A18" s="2" t="s">
        <v>117</v>
      </c>
      <c r="B18" s="252">
        <v>0</v>
      </c>
      <c r="C18" s="83">
        <v>0</v>
      </c>
      <c r="D18" s="83">
        <v>0</v>
      </c>
      <c r="E18" s="252">
        <v>0</v>
      </c>
      <c r="F18" s="83">
        <v>12.504000000000001</v>
      </c>
      <c r="G18" s="83">
        <v>4.3</v>
      </c>
      <c r="H18" s="248">
        <v>16.804000000000002</v>
      </c>
      <c r="I18" s="64" t="s">
        <v>117</v>
      </c>
      <c r="J18" s="31"/>
    </row>
    <row r="19" spans="1:10">
      <c r="A19" s="2" t="s">
        <v>121</v>
      </c>
      <c r="B19" s="252">
        <v>0</v>
      </c>
      <c r="C19" s="83">
        <v>0</v>
      </c>
      <c r="D19" s="83">
        <v>0</v>
      </c>
      <c r="E19" s="252">
        <v>0</v>
      </c>
      <c r="F19" s="83">
        <v>0</v>
      </c>
      <c r="G19" s="83">
        <v>0.41930000000000001</v>
      </c>
      <c r="H19" s="248">
        <v>0.41930000000000001</v>
      </c>
      <c r="I19" s="64" t="s">
        <v>121</v>
      </c>
      <c r="J19" s="31"/>
    </row>
    <row r="20" spans="1:10">
      <c r="A20" s="2" t="s">
        <v>124</v>
      </c>
      <c r="B20" s="252">
        <v>0</v>
      </c>
      <c r="C20" s="83">
        <v>0</v>
      </c>
      <c r="D20" s="83">
        <v>0</v>
      </c>
      <c r="E20" s="252">
        <v>0</v>
      </c>
      <c r="F20" s="83">
        <v>0</v>
      </c>
      <c r="G20" s="83">
        <v>0</v>
      </c>
      <c r="H20" s="248">
        <v>0</v>
      </c>
      <c r="I20" s="64" t="s">
        <v>124</v>
      </c>
      <c r="J20" s="31"/>
    </row>
    <row r="21" spans="1:10">
      <c r="A21" s="2" t="s">
        <v>7</v>
      </c>
      <c r="B21" s="252">
        <v>0</v>
      </c>
      <c r="C21" s="83">
        <v>4.0720000000000001</v>
      </c>
      <c r="D21" s="83">
        <v>4.0720000000000001</v>
      </c>
      <c r="E21" s="252">
        <v>0</v>
      </c>
      <c r="F21" s="83">
        <v>1.6259999999999999</v>
      </c>
      <c r="G21" s="83">
        <v>1.1599999999999999</v>
      </c>
      <c r="H21" s="248">
        <v>2.7859999999999996</v>
      </c>
      <c r="I21" s="64" t="s">
        <v>7</v>
      </c>
      <c r="J21" s="31"/>
    </row>
    <row r="22" spans="1:10">
      <c r="A22" s="2" t="s">
        <v>8</v>
      </c>
      <c r="B22" s="252">
        <v>0</v>
      </c>
      <c r="C22" s="83">
        <v>0</v>
      </c>
      <c r="D22" s="83">
        <v>0</v>
      </c>
      <c r="E22" s="252">
        <v>0</v>
      </c>
      <c r="F22" s="83">
        <v>0</v>
      </c>
      <c r="G22" s="83">
        <v>0</v>
      </c>
      <c r="H22" s="248">
        <v>0</v>
      </c>
      <c r="I22" s="64" t="s">
        <v>8</v>
      </c>
      <c r="J22" s="31"/>
    </row>
    <row r="23" spans="1:10">
      <c r="A23" s="2" t="s">
        <v>9</v>
      </c>
      <c r="B23" s="252">
        <v>0</v>
      </c>
      <c r="C23" s="83">
        <v>0</v>
      </c>
      <c r="D23" s="83">
        <v>0</v>
      </c>
      <c r="E23" s="252">
        <v>0</v>
      </c>
      <c r="F23" s="83">
        <v>2.391</v>
      </c>
      <c r="G23" s="83">
        <v>0</v>
      </c>
      <c r="H23" s="248">
        <v>2.391</v>
      </c>
      <c r="I23" s="64" t="s">
        <v>9</v>
      </c>
      <c r="J23" s="31"/>
    </row>
    <row r="24" spans="1:10">
      <c r="A24" s="2" t="s">
        <v>10</v>
      </c>
      <c r="B24" s="252">
        <v>0</v>
      </c>
      <c r="C24" s="83">
        <v>0</v>
      </c>
      <c r="D24" s="83">
        <v>0</v>
      </c>
      <c r="E24" s="252">
        <v>0</v>
      </c>
      <c r="F24" s="83">
        <v>43.067999999999998</v>
      </c>
      <c r="G24" s="83">
        <v>0</v>
      </c>
      <c r="H24" s="248">
        <v>43.067999999999998</v>
      </c>
      <c r="I24" s="64" t="s">
        <v>10</v>
      </c>
      <c r="J24" s="31"/>
    </row>
    <row r="25" spans="1:10">
      <c r="A25" s="6" t="s">
        <v>11</v>
      </c>
      <c r="B25" s="246">
        <v>0.32</v>
      </c>
      <c r="C25" s="82">
        <v>13.601520000000001</v>
      </c>
      <c r="D25" s="82">
        <v>13.921520000000001</v>
      </c>
      <c r="E25" s="246">
        <v>16.205269999999999</v>
      </c>
      <c r="F25" s="82">
        <v>216.85806000000005</v>
      </c>
      <c r="G25" s="82">
        <v>0.87697999999999998</v>
      </c>
      <c r="H25" s="247">
        <v>233.94031000000007</v>
      </c>
      <c r="I25" s="63" t="s">
        <v>56</v>
      </c>
      <c r="J25" s="30"/>
    </row>
    <row r="26" spans="1:10">
      <c r="A26" s="2" t="s">
        <v>12</v>
      </c>
      <c r="B26" s="252">
        <v>0.32</v>
      </c>
      <c r="C26" s="83">
        <v>0.56200000000000006</v>
      </c>
      <c r="D26" s="83">
        <v>0.88200000000000012</v>
      </c>
      <c r="E26" s="252">
        <v>14.31452</v>
      </c>
      <c r="F26" s="83">
        <v>44.270800000000008</v>
      </c>
      <c r="G26" s="83">
        <v>0</v>
      </c>
      <c r="H26" s="248">
        <v>58.58532000000001</v>
      </c>
      <c r="I26" s="64" t="s">
        <v>12</v>
      </c>
      <c r="J26" s="31"/>
    </row>
    <row r="27" spans="1:10">
      <c r="A27" s="2" t="s">
        <v>13</v>
      </c>
      <c r="B27" s="252">
        <v>0</v>
      </c>
      <c r="C27" s="83">
        <v>0</v>
      </c>
      <c r="D27" s="83">
        <v>0</v>
      </c>
      <c r="E27" s="252">
        <v>0</v>
      </c>
      <c r="F27" s="83">
        <v>4.7460000000000004</v>
      </c>
      <c r="G27" s="83">
        <v>0.45998</v>
      </c>
      <c r="H27" s="248">
        <v>5.2059800000000003</v>
      </c>
      <c r="I27" s="64" t="s">
        <v>13</v>
      </c>
      <c r="J27" s="31"/>
    </row>
    <row r="28" spans="1:10">
      <c r="A28" s="2" t="s">
        <v>14</v>
      </c>
      <c r="B28" s="252">
        <v>0</v>
      </c>
      <c r="C28" s="83">
        <v>0.96</v>
      </c>
      <c r="D28" s="83">
        <v>0.96</v>
      </c>
      <c r="E28" s="252">
        <v>0.46224999999999999</v>
      </c>
      <c r="F28" s="83">
        <v>42.868260000000006</v>
      </c>
      <c r="G28" s="83">
        <v>0</v>
      </c>
      <c r="H28" s="248">
        <v>43.330510000000004</v>
      </c>
      <c r="I28" s="64" t="s">
        <v>14</v>
      </c>
      <c r="J28" s="31"/>
    </row>
    <row r="29" spans="1:10">
      <c r="A29" s="2" t="s">
        <v>125</v>
      </c>
      <c r="B29" s="252">
        <v>0</v>
      </c>
      <c r="C29" s="83">
        <v>12.07952</v>
      </c>
      <c r="D29" s="83">
        <v>12.07952</v>
      </c>
      <c r="E29" s="252">
        <v>1.4285000000000001</v>
      </c>
      <c r="F29" s="83">
        <v>124.97300000000004</v>
      </c>
      <c r="G29" s="83">
        <v>0.41699999999999998</v>
      </c>
      <c r="H29" s="248">
        <v>126.81850000000004</v>
      </c>
      <c r="I29" s="64" t="s">
        <v>125</v>
      </c>
      <c r="J29" s="31"/>
    </row>
    <row r="30" spans="1:10">
      <c r="A30" s="6" t="s">
        <v>15</v>
      </c>
      <c r="B30" s="246">
        <v>1.84</v>
      </c>
      <c r="C30" s="82">
        <v>3.1680000000000001</v>
      </c>
      <c r="D30" s="82">
        <v>5.008</v>
      </c>
      <c r="E30" s="246">
        <v>30.473550000000003</v>
      </c>
      <c r="F30" s="82">
        <v>67.111000000000004</v>
      </c>
      <c r="G30" s="82">
        <v>3.2750000000000004</v>
      </c>
      <c r="H30" s="247">
        <v>100.85954999999998</v>
      </c>
      <c r="I30" s="63" t="s">
        <v>57</v>
      </c>
      <c r="J30" s="30"/>
    </row>
    <row r="31" spans="1:10">
      <c r="A31" s="2" t="s">
        <v>127</v>
      </c>
      <c r="B31" s="252">
        <v>0</v>
      </c>
      <c r="C31" s="83">
        <v>0</v>
      </c>
      <c r="D31" s="83">
        <v>0</v>
      </c>
      <c r="E31" s="252">
        <v>11.62804</v>
      </c>
      <c r="F31" s="83">
        <v>25.292000000000002</v>
      </c>
      <c r="G31" s="83">
        <v>0.18</v>
      </c>
      <c r="H31" s="248">
        <v>37.10004</v>
      </c>
      <c r="I31" s="64" t="s">
        <v>127</v>
      </c>
      <c r="J31" s="31"/>
    </row>
    <row r="32" spans="1:10">
      <c r="A32" s="2" t="s">
        <v>16</v>
      </c>
      <c r="B32" s="252">
        <v>1.84</v>
      </c>
      <c r="C32" s="83">
        <v>3.1680000000000001</v>
      </c>
      <c r="D32" s="83">
        <v>5.008</v>
      </c>
      <c r="E32" s="252">
        <v>18.717510000000001</v>
      </c>
      <c r="F32" s="83">
        <v>21.724</v>
      </c>
      <c r="G32" s="83">
        <v>1.9450000000000001</v>
      </c>
      <c r="H32" s="248">
        <v>42.386510000000001</v>
      </c>
      <c r="I32" s="64" t="s">
        <v>16</v>
      </c>
      <c r="J32" s="31"/>
    </row>
    <row r="33" spans="1:10">
      <c r="A33" s="2" t="s">
        <v>118</v>
      </c>
      <c r="B33" s="252">
        <v>0</v>
      </c>
      <c r="C33" s="83">
        <v>0</v>
      </c>
      <c r="D33" s="83">
        <v>0</v>
      </c>
      <c r="E33" s="252">
        <v>0.128</v>
      </c>
      <c r="F33" s="83">
        <v>20.094999999999999</v>
      </c>
      <c r="G33" s="83">
        <v>1.1500000000000001</v>
      </c>
      <c r="H33" s="248">
        <v>21.372999999999998</v>
      </c>
      <c r="I33" s="64" t="s">
        <v>118</v>
      </c>
      <c r="J33" s="31"/>
    </row>
    <row r="34" spans="1:10">
      <c r="A34" s="6" t="s">
        <v>159</v>
      </c>
      <c r="B34" s="246">
        <v>0</v>
      </c>
      <c r="C34" s="82">
        <v>0</v>
      </c>
      <c r="D34" s="82">
        <v>0</v>
      </c>
      <c r="E34" s="246">
        <v>30.52</v>
      </c>
      <c r="F34" s="82">
        <v>12.16</v>
      </c>
      <c r="G34" s="82">
        <v>0</v>
      </c>
      <c r="H34" s="247">
        <v>42.679999999999993</v>
      </c>
      <c r="I34" s="63" t="s">
        <v>58</v>
      </c>
      <c r="J34" s="30"/>
    </row>
    <row r="35" spans="1:10">
      <c r="A35" s="2" t="s">
        <v>119</v>
      </c>
      <c r="B35" s="252">
        <v>0</v>
      </c>
      <c r="C35" s="83">
        <v>0</v>
      </c>
      <c r="D35" s="83">
        <v>0</v>
      </c>
      <c r="E35" s="252"/>
      <c r="F35" s="83"/>
      <c r="G35" s="83">
        <v>0</v>
      </c>
      <c r="H35" s="248">
        <v>0</v>
      </c>
      <c r="I35" s="64" t="s">
        <v>119</v>
      </c>
      <c r="J35" s="31"/>
    </row>
    <row r="36" spans="1:10">
      <c r="A36" s="2" t="s">
        <v>18</v>
      </c>
      <c r="B36" s="252">
        <v>0</v>
      </c>
      <c r="C36" s="83">
        <v>0</v>
      </c>
      <c r="D36" s="83">
        <v>0</v>
      </c>
      <c r="E36" s="252">
        <v>30.52</v>
      </c>
      <c r="F36" s="83">
        <v>4</v>
      </c>
      <c r="G36" s="83">
        <v>0</v>
      </c>
      <c r="H36" s="248">
        <v>34.519999999999996</v>
      </c>
      <c r="I36" s="64" t="s">
        <v>18</v>
      </c>
      <c r="J36" s="31"/>
    </row>
    <row r="37" spans="1:10">
      <c r="A37" s="2" t="s">
        <v>126</v>
      </c>
      <c r="B37" s="252">
        <v>0</v>
      </c>
      <c r="C37" s="83">
        <v>0</v>
      </c>
      <c r="D37" s="83">
        <v>0</v>
      </c>
      <c r="E37" s="252"/>
      <c r="F37" s="83">
        <v>8.16</v>
      </c>
      <c r="G37" s="83">
        <v>0</v>
      </c>
      <c r="H37" s="248">
        <v>8.16</v>
      </c>
      <c r="I37" s="64" t="s">
        <v>126</v>
      </c>
      <c r="J37" s="31"/>
    </row>
    <row r="38" spans="1:10" ht="13.5" thickBot="1">
      <c r="A38" s="15" t="s">
        <v>19</v>
      </c>
      <c r="B38" s="253">
        <v>0</v>
      </c>
      <c r="C38" s="148">
        <v>0</v>
      </c>
      <c r="D38" s="148">
        <v>0</v>
      </c>
      <c r="E38" s="253"/>
      <c r="F38" s="148"/>
      <c r="G38" s="148">
        <v>0</v>
      </c>
      <c r="H38" s="249">
        <v>0</v>
      </c>
      <c r="I38" s="65" t="s">
        <v>19</v>
      </c>
      <c r="J38" s="31"/>
    </row>
    <row r="40" spans="1:10">
      <c r="A40" s="5" t="s">
        <v>189</v>
      </c>
      <c r="B40" s="43"/>
      <c r="C40" s="43"/>
      <c r="D40" s="43"/>
      <c r="E40" s="43"/>
      <c r="F40" s="43"/>
      <c r="G40" s="43"/>
      <c r="H40" s="43"/>
    </row>
    <row r="41" spans="1:10" ht="13.5" thickBot="1">
      <c r="A41" s="32" t="s">
        <v>200</v>
      </c>
      <c r="B41" s="43"/>
      <c r="C41" s="43"/>
      <c r="D41" s="43"/>
      <c r="E41" s="43"/>
      <c r="F41" s="43"/>
      <c r="G41" s="43"/>
      <c r="H41" s="43"/>
      <c r="I41" s="20" t="s">
        <v>27</v>
      </c>
    </row>
    <row r="42" spans="1:10" ht="18.75" customHeight="1" thickBot="1">
      <c r="A42" s="448" t="s">
        <v>65</v>
      </c>
      <c r="B42" s="498" t="s">
        <v>107</v>
      </c>
      <c r="C42" s="499"/>
      <c r="D42" s="500"/>
      <c r="E42" s="498" t="s">
        <v>106</v>
      </c>
      <c r="F42" s="499"/>
      <c r="G42" s="499"/>
      <c r="H42" s="500"/>
      <c r="I42" s="454" t="s">
        <v>48</v>
      </c>
    </row>
    <row r="43" spans="1:10" ht="21" customHeight="1" thickBot="1">
      <c r="A43" s="449"/>
      <c r="B43" s="261" t="s">
        <v>91</v>
      </c>
      <c r="C43" s="125" t="s">
        <v>90</v>
      </c>
      <c r="D43" s="262" t="s">
        <v>32</v>
      </c>
      <c r="E43" s="261" t="s">
        <v>91</v>
      </c>
      <c r="F43" s="125" t="s">
        <v>90</v>
      </c>
      <c r="G43" s="125" t="s">
        <v>245</v>
      </c>
      <c r="H43" s="262" t="s">
        <v>32</v>
      </c>
      <c r="I43" s="469"/>
    </row>
    <row r="44" spans="1:10" ht="13.5" thickBot="1">
      <c r="A44" s="123" t="s">
        <v>32</v>
      </c>
      <c r="B44" s="140">
        <v>100</v>
      </c>
      <c r="C44" s="140">
        <v>100</v>
      </c>
      <c r="D44" s="241">
        <v>100.00000000000001</v>
      </c>
      <c r="E44" s="240">
        <v>100</v>
      </c>
      <c r="F44" s="140">
        <v>100</v>
      </c>
      <c r="G44" s="140">
        <v>0</v>
      </c>
      <c r="H44" s="241">
        <v>100</v>
      </c>
      <c r="I44" s="127" t="s">
        <v>21</v>
      </c>
    </row>
    <row r="45" spans="1:10">
      <c r="A45" s="2" t="s">
        <v>22</v>
      </c>
      <c r="B45" s="74">
        <v>0</v>
      </c>
      <c r="C45" s="74">
        <v>0</v>
      </c>
      <c r="D45" s="243">
        <v>0</v>
      </c>
      <c r="E45" s="242">
        <v>3.1370523752989681</v>
      </c>
      <c r="F45" s="74">
        <v>1.8716191446419381</v>
      </c>
      <c r="G45" s="74"/>
      <c r="H45" s="243">
        <v>2.1275250812623856</v>
      </c>
      <c r="I45" s="64" t="s">
        <v>54</v>
      </c>
    </row>
    <row r="46" spans="1:10">
      <c r="A46" s="2" t="s">
        <v>23</v>
      </c>
      <c r="B46" s="74">
        <v>0</v>
      </c>
      <c r="C46" s="74">
        <v>19.537922378022333</v>
      </c>
      <c r="D46" s="243">
        <v>17.703177876940305</v>
      </c>
      <c r="E46" s="242">
        <v>0</v>
      </c>
      <c r="F46" s="74">
        <v>18.082046658243478</v>
      </c>
      <c r="G46" s="74"/>
      <c r="H46" s="243">
        <v>15.818885044590841</v>
      </c>
      <c r="I46" s="64" t="s">
        <v>55</v>
      </c>
    </row>
    <row r="47" spans="1:10">
      <c r="A47" s="2" t="s">
        <v>24</v>
      </c>
      <c r="B47" s="74">
        <v>14.814814814814813</v>
      </c>
      <c r="C47" s="74">
        <v>65.261650781708823</v>
      </c>
      <c r="D47" s="243">
        <v>60.524347956135081</v>
      </c>
      <c r="E47" s="242">
        <v>20.333085651492325</v>
      </c>
      <c r="F47" s="74">
        <v>58.618673709692416</v>
      </c>
      <c r="G47" s="74"/>
      <c r="H47" s="243">
        <v>50.852096458260732</v>
      </c>
      <c r="I47" s="64" t="s">
        <v>56</v>
      </c>
    </row>
    <row r="48" spans="1:10">
      <c r="A48" s="2" t="s">
        <v>25</v>
      </c>
      <c r="B48" s="74">
        <v>85.18518518518519</v>
      </c>
      <c r="C48" s="74">
        <v>15.200426840268848</v>
      </c>
      <c r="D48" s="243">
        <v>21.772474166924621</v>
      </c>
      <c r="E48" s="242">
        <v>38.235790101308645</v>
      </c>
      <c r="F48" s="74">
        <v>18.140703699605016</v>
      </c>
      <c r="G48" s="74"/>
      <c r="H48" s="243">
        <v>21.924052188084939</v>
      </c>
      <c r="I48" s="64" t="s">
        <v>57</v>
      </c>
    </row>
    <row r="49" spans="1:9" ht="13.5" thickBot="1">
      <c r="A49" s="15" t="s">
        <v>26</v>
      </c>
      <c r="B49" s="111">
        <v>0</v>
      </c>
      <c r="C49" s="111">
        <v>0</v>
      </c>
      <c r="D49" s="245">
        <v>0</v>
      </c>
      <c r="E49" s="244">
        <v>38.294071871900051</v>
      </c>
      <c r="F49" s="111">
        <v>3.2869567878171537</v>
      </c>
      <c r="G49" s="111"/>
      <c r="H49" s="245">
        <v>9.2774412278010878</v>
      </c>
      <c r="I49" s="65" t="s">
        <v>58</v>
      </c>
    </row>
    <row r="50" spans="1:9">
      <c r="A50" s="43"/>
      <c r="B50" s="43"/>
      <c r="C50" s="43"/>
      <c r="D50" s="43"/>
      <c r="E50" s="43"/>
      <c r="F50" s="43"/>
      <c r="G50" s="43"/>
      <c r="H50" s="43"/>
    </row>
  </sheetData>
  <customSheetViews>
    <customSheetView guid="{B942AF26-D391-4C48-A807-05CEBD40DD25}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57338F22-FB02-493B-9DF0-E2643126A62D}" hiddenColumns="1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28526390-B3F2-4758-AE3B-E7DE62A1935B}" hiddenColumns="1" showRuler="0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8">
    <mergeCell ref="A42:A43"/>
    <mergeCell ref="I42:I43"/>
    <mergeCell ref="B4:D4"/>
    <mergeCell ref="E4:H4"/>
    <mergeCell ref="A4:A5"/>
    <mergeCell ref="I4:I5"/>
    <mergeCell ref="B42:D42"/>
    <mergeCell ref="E42:H42"/>
  </mergeCells>
  <phoneticPr fontId="5" type="noConversion"/>
  <conditionalFormatting sqref="A1:H2 I1:I4 J1:IV1048576 A4 D4:D5 H4:H5 B5:C5 E5:G5 A6:A42 I6:I42 D42:D43 H42:H43 B43:C43 E43:G43 I44:J44 A51:I65536">
    <cfRule type="cellIs" dxfId="29" priority="17" stopIfTrue="1" operator="equal">
      <formula>0</formula>
    </cfRule>
  </conditionalFormatting>
  <conditionalFormatting sqref="A44:I49">
    <cfRule type="cellIs" dxfId="28" priority="6" stopIfTrue="1" operator="equal">
      <formula>0</formula>
    </cfRule>
  </conditionalFormatting>
  <conditionalFormatting sqref="B6:H39">
    <cfRule type="cellIs" dxfId="27" priority="4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4"/>
  <sheetViews>
    <sheetView showGridLines="0" zoomScaleNormal="100" workbookViewId="0">
      <selection activeCell="I46" sqref="I46"/>
    </sheetView>
  </sheetViews>
  <sheetFormatPr defaultRowHeight="12.75"/>
  <cols>
    <col min="1" max="1" width="20.7109375" style="4" customWidth="1"/>
    <col min="2" max="2" width="12.7109375" style="19" customWidth="1"/>
    <col min="3" max="3" width="12.7109375" style="170" customWidth="1"/>
    <col min="4" max="4" width="12.7109375" style="19" customWidth="1"/>
    <col min="5" max="5" width="11" customWidth="1"/>
    <col min="7" max="8" width="11.28515625" bestFit="1" customWidth="1"/>
    <col min="9" max="9" width="13.85546875" bestFit="1" customWidth="1"/>
    <col min="10" max="11" width="11.28515625" bestFit="1" customWidth="1"/>
    <col min="12" max="12" width="13" bestFit="1" customWidth="1"/>
  </cols>
  <sheetData>
    <row r="1" spans="1:15">
      <c r="A1" s="5" t="s">
        <v>218</v>
      </c>
      <c r="B1" s="169"/>
      <c r="D1" s="171"/>
      <c r="E1" s="77"/>
    </row>
    <row r="2" spans="1:15">
      <c r="A2" s="32" t="s">
        <v>219</v>
      </c>
      <c r="B2" s="172"/>
      <c r="C2" s="94"/>
      <c r="D2" s="171"/>
    </row>
    <row r="3" spans="1:15">
      <c r="B3" s="94"/>
      <c r="C3" s="94"/>
      <c r="D3" s="173"/>
    </row>
    <row r="4" spans="1:15" ht="12.75" customHeight="1" thickBot="1">
      <c r="B4" s="37"/>
      <c r="D4" s="174"/>
      <c r="H4" s="27"/>
    </row>
    <row r="5" spans="1:15" ht="20.25" customHeight="1">
      <c r="A5" s="511" t="s">
        <v>69</v>
      </c>
      <c r="B5" s="509" t="s">
        <v>289</v>
      </c>
      <c r="C5" s="509"/>
      <c r="D5" s="67" t="s">
        <v>36</v>
      </c>
      <c r="E5" s="504" t="s">
        <v>122</v>
      </c>
      <c r="G5" s="27"/>
      <c r="H5" s="27"/>
    </row>
    <row r="6" spans="1:15" ht="18" customHeight="1" thickBot="1">
      <c r="A6" s="512"/>
      <c r="B6" s="510" t="s">
        <v>190</v>
      </c>
      <c r="C6" s="510"/>
      <c r="D6" s="69" t="str">
        <f>'[1]Tab Cap 8'!$EW$3</f>
        <v>NATURAL GAS PLANTS</v>
      </c>
      <c r="E6" s="505"/>
    </row>
    <row r="7" spans="1:15" ht="13.5" thickBot="1">
      <c r="A7" s="128"/>
      <c r="B7" s="126" t="s">
        <v>133</v>
      </c>
      <c r="C7" s="129" t="s">
        <v>132</v>
      </c>
      <c r="D7" s="126" t="s">
        <v>131</v>
      </c>
      <c r="E7" s="130"/>
    </row>
    <row r="8" spans="1:15">
      <c r="A8" s="6" t="s">
        <v>0</v>
      </c>
      <c r="B8" s="336">
        <v>385645.78198228561</v>
      </c>
      <c r="C8" s="336">
        <v>2425.6386969700002</v>
      </c>
      <c r="D8" s="336">
        <v>101810</v>
      </c>
      <c r="E8" s="38" t="s">
        <v>53</v>
      </c>
      <c r="J8" s="314"/>
    </row>
    <row r="9" spans="1:15">
      <c r="A9" s="6" t="s">
        <v>1</v>
      </c>
      <c r="B9" s="336">
        <v>7300</v>
      </c>
      <c r="C9" s="336">
        <v>45.915613</v>
      </c>
      <c r="D9" s="336">
        <v>12200</v>
      </c>
      <c r="E9" s="38" t="s">
        <v>54</v>
      </c>
      <c r="J9" s="314"/>
    </row>
    <row r="10" spans="1:15">
      <c r="A10" s="2" t="s">
        <v>120</v>
      </c>
      <c r="B10" s="315">
        <v>0</v>
      </c>
      <c r="C10" s="315">
        <v>0</v>
      </c>
      <c r="D10" s="315"/>
      <c r="E10" s="39" t="s">
        <v>120</v>
      </c>
      <c r="J10" s="314"/>
    </row>
    <row r="11" spans="1:15">
      <c r="A11" s="2" t="s">
        <v>2</v>
      </c>
      <c r="B11" s="315">
        <v>0</v>
      </c>
      <c r="C11" s="315">
        <v>0</v>
      </c>
      <c r="D11" s="315"/>
      <c r="E11" s="39" t="s">
        <v>2</v>
      </c>
      <c r="J11" s="314"/>
      <c r="L11" s="269"/>
    </row>
    <row r="12" spans="1:15">
      <c r="A12" s="2" t="s">
        <v>3</v>
      </c>
      <c r="B12" s="315">
        <v>7300</v>
      </c>
      <c r="C12" s="315">
        <v>45.915613</v>
      </c>
      <c r="D12" s="315">
        <v>12200</v>
      </c>
      <c r="E12" s="39" t="s">
        <v>3</v>
      </c>
      <c r="F12" s="236"/>
      <c r="G12" s="268"/>
      <c r="J12" s="314"/>
      <c r="K12" s="268"/>
      <c r="L12" s="269"/>
      <c r="O12" s="232"/>
    </row>
    <row r="13" spans="1:15">
      <c r="A13" s="2" t="s">
        <v>4</v>
      </c>
      <c r="B13" s="315">
        <v>0</v>
      </c>
      <c r="C13" s="315">
        <v>0</v>
      </c>
      <c r="D13" s="315"/>
      <c r="E13" s="39" t="s">
        <v>4</v>
      </c>
      <c r="F13" s="236"/>
      <c r="G13" s="268"/>
      <c r="J13" s="314"/>
      <c r="K13" s="268"/>
      <c r="L13" s="269"/>
      <c r="O13" s="236"/>
    </row>
    <row r="14" spans="1:15">
      <c r="A14" s="2" t="s">
        <v>114</v>
      </c>
      <c r="B14" s="315">
        <v>0</v>
      </c>
      <c r="C14" s="315">
        <v>0</v>
      </c>
      <c r="D14" s="315"/>
      <c r="E14" s="39" t="s">
        <v>114</v>
      </c>
      <c r="F14" s="236"/>
      <c r="G14" s="268"/>
      <c r="J14" s="314"/>
      <c r="K14" s="268"/>
      <c r="L14" s="269"/>
      <c r="O14" s="236"/>
    </row>
    <row r="15" spans="1:15">
      <c r="A15" s="2" t="s">
        <v>115</v>
      </c>
      <c r="B15" s="315">
        <v>0</v>
      </c>
      <c r="C15" s="315">
        <v>0</v>
      </c>
      <c r="D15" s="315"/>
      <c r="E15" s="39" t="s">
        <v>115</v>
      </c>
      <c r="F15" s="236"/>
      <c r="G15" s="268"/>
      <c r="J15" s="314"/>
      <c r="K15" s="268"/>
      <c r="L15" s="269"/>
      <c r="O15" s="236"/>
    </row>
    <row r="16" spans="1:15">
      <c r="A16" s="2" t="s">
        <v>5</v>
      </c>
      <c r="B16" s="315">
        <v>0</v>
      </c>
      <c r="C16" s="315">
        <v>0</v>
      </c>
      <c r="D16" s="315"/>
      <c r="E16" s="39" t="s">
        <v>5</v>
      </c>
      <c r="F16" s="236"/>
      <c r="G16" s="268"/>
      <c r="J16" s="314"/>
      <c r="K16" s="268"/>
      <c r="L16" s="269"/>
      <c r="O16" s="236"/>
    </row>
    <row r="17" spans="1:15">
      <c r="A17" s="6" t="s">
        <v>6</v>
      </c>
      <c r="B17" s="336">
        <v>87671.905028927751</v>
      </c>
      <c r="C17" s="336">
        <v>551.43962497000007</v>
      </c>
      <c r="D17" s="336">
        <v>16350</v>
      </c>
      <c r="E17" s="38" t="s">
        <v>55</v>
      </c>
      <c r="F17" s="236"/>
      <c r="G17" s="268"/>
      <c r="J17" s="314"/>
      <c r="K17" s="268"/>
      <c r="L17" s="269"/>
      <c r="O17" s="236"/>
    </row>
    <row r="18" spans="1:15">
      <c r="A18" s="2" t="s">
        <v>116</v>
      </c>
      <c r="B18" s="315">
        <v>0</v>
      </c>
      <c r="C18" s="315">
        <v>0</v>
      </c>
      <c r="D18" s="315"/>
      <c r="E18" s="39" t="s">
        <v>116</v>
      </c>
      <c r="F18" s="236"/>
      <c r="G18" s="268"/>
      <c r="J18" s="314"/>
      <c r="K18" s="268"/>
      <c r="L18" s="269"/>
      <c r="O18" s="236"/>
    </row>
    <row r="19" spans="1:15">
      <c r="A19" s="2" t="s">
        <v>123</v>
      </c>
      <c r="B19" s="315">
        <v>0</v>
      </c>
      <c r="C19" s="315">
        <v>0</v>
      </c>
      <c r="D19" s="315"/>
      <c r="E19" s="39" t="s">
        <v>123</v>
      </c>
      <c r="F19" s="236"/>
      <c r="G19" s="268"/>
      <c r="J19" s="314"/>
      <c r="K19" s="268"/>
      <c r="L19" s="269"/>
      <c r="O19" s="236"/>
    </row>
    <row r="20" spans="1:15">
      <c r="A20" s="2" t="s">
        <v>117</v>
      </c>
      <c r="B20" s="315">
        <v>1650.0005564556004</v>
      </c>
      <c r="C20" s="315">
        <v>10.37819</v>
      </c>
      <c r="D20" s="315">
        <v>350</v>
      </c>
      <c r="E20" s="39" t="s">
        <v>117</v>
      </c>
      <c r="F20" s="236"/>
      <c r="G20" s="268"/>
      <c r="J20" s="314"/>
      <c r="K20" s="268"/>
      <c r="L20" s="269"/>
      <c r="O20" s="236"/>
    </row>
    <row r="21" spans="1:15">
      <c r="A21" s="2" t="s">
        <v>121</v>
      </c>
      <c r="B21" s="315">
        <v>7099.9998410126855</v>
      </c>
      <c r="C21" s="315">
        <v>44.657650000000004</v>
      </c>
      <c r="D21" s="315">
        <v>5700</v>
      </c>
      <c r="E21" s="39" t="s">
        <v>121</v>
      </c>
      <c r="F21" s="236"/>
      <c r="G21" s="268"/>
      <c r="J21" s="314"/>
      <c r="K21" s="268"/>
      <c r="L21" s="269"/>
      <c r="O21" s="236"/>
    </row>
    <row r="22" spans="1:15">
      <c r="A22" s="2" t="s">
        <v>124</v>
      </c>
      <c r="B22" s="315">
        <v>0</v>
      </c>
      <c r="C22" s="315">
        <v>0</v>
      </c>
      <c r="D22" s="315"/>
      <c r="E22" s="39" t="s">
        <v>124</v>
      </c>
      <c r="F22" s="236"/>
      <c r="G22" s="268"/>
      <c r="J22" s="314"/>
      <c r="K22" s="268"/>
      <c r="L22" s="269"/>
      <c r="O22" s="236"/>
    </row>
    <row r="23" spans="1:15">
      <c r="A23" s="2" t="s">
        <v>247</v>
      </c>
      <c r="B23" s="315">
        <v>18285.000023848097</v>
      </c>
      <c r="C23" s="315">
        <v>115.00917600000001</v>
      </c>
      <c r="D23" s="315"/>
      <c r="E23" s="39" t="s">
        <v>7</v>
      </c>
      <c r="F23" s="236"/>
      <c r="G23" s="268"/>
      <c r="J23" s="314"/>
      <c r="K23" s="268"/>
      <c r="L23" s="269"/>
      <c r="O23" s="236"/>
    </row>
    <row r="24" spans="1:15">
      <c r="A24" s="2" t="s">
        <v>8</v>
      </c>
      <c r="B24" s="315">
        <v>0</v>
      </c>
      <c r="C24" s="315">
        <v>0</v>
      </c>
      <c r="D24" s="315">
        <v>1800</v>
      </c>
      <c r="E24" s="39" t="s">
        <v>8</v>
      </c>
      <c r="F24" s="236"/>
      <c r="G24" s="268"/>
      <c r="J24" s="314"/>
      <c r="K24" s="268"/>
      <c r="L24" s="269"/>
      <c r="O24" s="236"/>
    </row>
    <row r="25" spans="1:15">
      <c r="A25" s="2" t="s">
        <v>9</v>
      </c>
      <c r="B25" s="315">
        <v>0</v>
      </c>
      <c r="C25" s="315">
        <v>0</v>
      </c>
      <c r="D25" s="315"/>
      <c r="E25" s="39" t="s">
        <v>9</v>
      </c>
      <c r="F25" s="236"/>
      <c r="G25" s="268"/>
      <c r="J25" s="314"/>
      <c r="K25" s="268"/>
      <c r="L25" s="269"/>
      <c r="O25" s="236"/>
    </row>
    <row r="26" spans="1:15">
      <c r="A26" s="2" t="s">
        <v>10</v>
      </c>
      <c r="B26" s="315">
        <v>60636.904607611359</v>
      </c>
      <c r="C26" s="315">
        <v>381.39460896999998</v>
      </c>
      <c r="D26" s="315">
        <v>8500</v>
      </c>
      <c r="E26" s="39" t="s">
        <v>10</v>
      </c>
      <c r="F26" s="236"/>
      <c r="G26" s="268"/>
      <c r="J26" s="314"/>
      <c r="K26" s="268"/>
      <c r="L26" s="269"/>
      <c r="O26" s="236"/>
    </row>
    <row r="27" spans="1:15">
      <c r="A27" s="6" t="s">
        <v>11</v>
      </c>
      <c r="B27" s="336">
        <v>218968.87696130725</v>
      </c>
      <c r="C27" s="336">
        <v>1377.272633</v>
      </c>
      <c r="D27" s="336">
        <v>73260</v>
      </c>
      <c r="E27" s="38" t="s">
        <v>56</v>
      </c>
      <c r="F27" s="236"/>
      <c r="G27" s="268"/>
      <c r="J27" s="314"/>
      <c r="K27" s="268"/>
      <c r="L27" s="269"/>
      <c r="O27" s="236"/>
    </row>
    <row r="28" spans="1:15">
      <c r="A28" s="2" t="s">
        <v>12</v>
      </c>
      <c r="B28" s="315">
        <v>26400</v>
      </c>
      <c r="C28" s="315">
        <v>166.050984</v>
      </c>
      <c r="D28" s="315"/>
      <c r="E28" s="39" t="s">
        <v>12</v>
      </c>
      <c r="F28" s="236"/>
      <c r="G28" s="268"/>
      <c r="J28" s="314"/>
      <c r="K28" s="268"/>
      <c r="L28" s="269"/>
      <c r="O28" s="236"/>
    </row>
    <row r="29" spans="1:15">
      <c r="A29" s="2" t="s">
        <v>13</v>
      </c>
      <c r="B29" s="315">
        <v>0</v>
      </c>
      <c r="C29" s="315">
        <v>0</v>
      </c>
      <c r="D29" s="315">
        <v>20600</v>
      </c>
      <c r="E29" s="39" t="s">
        <v>13</v>
      </c>
      <c r="F29" s="236"/>
      <c r="G29" s="268"/>
      <c r="J29" s="314"/>
      <c r="K29" s="268"/>
      <c r="L29" s="269"/>
      <c r="O29" s="236"/>
    </row>
    <row r="30" spans="1:15">
      <c r="A30" s="2" t="s">
        <v>14</v>
      </c>
      <c r="B30" s="315">
        <v>42273.995557894435</v>
      </c>
      <c r="C30" s="315">
        <v>265.89540099999999</v>
      </c>
      <c r="D30" s="315">
        <v>30160</v>
      </c>
      <c r="E30" s="39" t="s">
        <v>14</v>
      </c>
      <c r="F30" s="236"/>
      <c r="G30" s="268"/>
      <c r="J30" s="314"/>
      <c r="K30" s="268"/>
      <c r="L30" s="269"/>
      <c r="O30" s="236"/>
    </row>
    <row r="31" spans="1:15">
      <c r="A31" s="2" t="s">
        <v>125</v>
      </c>
      <c r="B31" s="315">
        <v>150294.88140341282</v>
      </c>
      <c r="C31" s="315">
        <v>945.32624800000008</v>
      </c>
      <c r="D31" s="315">
        <v>22500</v>
      </c>
      <c r="E31" s="39" t="s">
        <v>125</v>
      </c>
      <c r="F31" s="236"/>
      <c r="G31" s="268"/>
      <c r="J31" s="314"/>
      <c r="K31" s="268"/>
      <c r="L31" s="269"/>
      <c r="O31" s="236"/>
    </row>
    <row r="32" spans="1:15">
      <c r="A32" s="6" t="s">
        <v>15</v>
      </c>
      <c r="B32" s="336">
        <v>71704.999992050638</v>
      </c>
      <c r="C32" s="336">
        <v>451.01082600000007</v>
      </c>
      <c r="D32" s="336">
        <v>0</v>
      </c>
      <c r="E32" s="38" t="s">
        <v>57</v>
      </c>
      <c r="F32" s="236"/>
      <c r="G32" s="268"/>
      <c r="J32" s="314"/>
      <c r="K32" s="268"/>
      <c r="L32" s="269"/>
      <c r="O32" s="236"/>
    </row>
    <row r="33" spans="1:15">
      <c r="A33" s="2" t="s">
        <v>127</v>
      </c>
      <c r="B33" s="315">
        <v>34000</v>
      </c>
      <c r="C33" s="315">
        <v>213.85354000000001</v>
      </c>
      <c r="D33" s="315"/>
      <c r="E33" s="39" t="s">
        <v>127</v>
      </c>
      <c r="F33" s="236"/>
      <c r="G33" s="268"/>
      <c r="J33" s="314"/>
      <c r="K33" s="268"/>
      <c r="L33" s="269"/>
      <c r="O33" s="236"/>
    </row>
    <row r="34" spans="1:15">
      <c r="A34" s="2" t="s">
        <v>16</v>
      </c>
      <c r="B34" s="316"/>
      <c r="C34" s="315">
        <v>0</v>
      </c>
      <c r="D34" s="315"/>
      <c r="E34" s="39" t="s">
        <v>16</v>
      </c>
      <c r="F34" s="236"/>
      <c r="G34" s="268"/>
      <c r="J34" s="314"/>
      <c r="K34" s="268"/>
      <c r="L34" s="269"/>
      <c r="O34" s="236"/>
    </row>
    <row r="35" spans="1:15">
      <c r="A35" s="2" t="s">
        <v>118</v>
      </c>
      <c r="B35" s="315">
        <v>37704.999992050638</v>
      </c>
      <c r="C35" s="315">
        <v>237.15728600000003</v>
      </c>
      <c r="D35" s="315"/>
      <c r="E35" s="39" t="s">
        <v>118</v>
      </c>
      <c r="F35" s="236"/>
      <c r="G35" s="268"/>
      <c r="J35" s="314"/>
      <c r="K35" s="268"/>
      <c r="L35" s="269"/>
      <c r="O35" s="236"/>
    </row>
    <row r="36" spans="1:15">
      <c r="A36" s="6" t="s">
        <v>159</v>
      </c>
      <c r="B36" s="336">
        <v>0</v>
      </c>
      <c r="C36" s="336">
        <v>0</v>
      </c>
      <c r="D36" s="336">
        <v>0</v>
      </c>
      <c r="E36" s="38" t="s">
        <v>58</v>
      </c>
      <c r="J36" s="314"/>
    </row>
    <row r="37" spans="1:15">
      <c r="A37" s="2" t="s">
        <v>119</v>
      </c>
      <c r="B37" s="334">
        <v>0</v>
      </c>
      <c r="C37" s="315">
        <v>0</v>
      </c>
      <c r="D37" s="315"/>
      <c r="E37" s="39" t="s">
        <v>119</v>
      </c>
      <c r="J37" s="314"/>
    </row>
    <row r="38" spans="1:15">
      <c r="A38" s="2" t="s">
        <v>18</v>
      </c>
      <c r="B38" s="334">
        <v>0</v>
      </c>
      <c r="C38" s="315">
        <v>0</v>
      </c>
      <c r="D38" s="315"/>
      <c r="E38" s="39" t="s">
        <v>18</v>
      </c>
      <c r="J38" s="314"/>
    </row>
    <row r="39" spans="1:15">
      <c r="A39" s="2" t="s">
        <v>126</v>
      </c>
      <c r="B39" s="334">
        <v>0</v>
      </c>
      <c r="C39" s="315">
        <v>0</v>
      </c>
      <c r="D39" s="315"/>
      <c r="E39" s="39" t="s">
        <v>126</v>
      </c>
      <c r="J39" s="314"/>
      <c r="L39" s="236"/>
    </row>
    <row r="40" spans="1:15" ht="13.5" thickBot="1">
      <c r="A40" s="15" t="s">
        <v>19</v>
      </c>
      <c r="B40" s="335">
        <v>0</v>
      </c>
      <c r="C40" s="338">
        <v>0</v>
      </c>
      <c r="D40" s="337"/>
      <c r="E40" s="40" t="s">
        <v>19</v>
      </c>
      <c r="J40" s="314"/>
    </row>
    <row r="41" spans="1:15">
      <c r="A41" s="84" t="s">
        <v>139</v>
      </c>
      <c r="B41" s="37"/>
      <c r="K41" s="27"/>
    </row>
    <row r="42" spans="1:15">
      <c r="A42" s="70" t="s">
        <v>110</v>
      </c>
      <c r="B42" s="37"/>
      <c r="D42" s="37"/>
      <c r="G42" s="27"/>
    </row>
    <row r="43" spans="1:15">
      <c r="A43" s="71" t="s">
        <v>112</v>
      </c>
      <c r="B43" s="37"/>
      <c r="D43" s="37"/>
      <c r="G43" s="27"/>
    </row>
    <row r="44" spans="1:15">
      <c r="A44" s="70" t="s">
        <v>111</v>
      </c>
      <c r="B44" s="37"/>
      <c r="D44" s="37"/>
    </row>
    <row r="45" spans="1:15">
      <c r="A45" s="71" t="s">
        <v>191</v>
      </c>
      <c r="B45" s="37"/>
      <c r="D45" s="37"/>
    </row>
    <row r="46" spans="1:15">
      <c r="A46" s="131" t="s">
        <v>140</v>
      </c>
      <c r="B46" s="37"/>
      <c r="D46" s="37"/>
    </row>
    <row r="47" spans="1:15">
      <c r="A47" s="131" t="s">
        <v>141</v>
      </c>
      <c r="B47" s="37"/>
      <c r="D47" s="37"/>
    </row>
    <row r="48" spans="1:15">
      <c r="A48" s="131" t="s">
        <v>246</v>
      </c>
      <c r="B48" s="37"/>
      <c r="D48" s="37"/>
    </row>
    <row r="49" spans="1:5">
      <c r="A49" s="131" t="s">
        <v>248</v>
      </c>
      <c r="B49" s="37"/>
      <c r="D49" s="37"/>
    </row>
    <row r="50" spans="1:5">
      <c r="A50" s="27"/>
      <c r="B50" s="37"/>
      <c r="D50" s="37"/>
    </row>
    <row r="51" spans="1:5">
      <c r="A51" s="5" t="s">
        <v>192</v>
      </c>
      <c r="B51" s="169"/>
      <c r="D51" s="37"/>
    </row>
    <row r="52" spans="1:5" ht="21" customHeight="1" thickBot="1">
      <c r="A52" s="32" t="s">
        <v>193</v>
      </c>
      <c r="B52" s="172"/>
      <c r="D52" s="37"/>
      <c r="E52" s="75" t="s">
        <v>27</v>
      </c>
    </row>
    <row r="53" spans="1:5" ht="21" customHeight="1">
      <c r="A53" s="448" t="s">
        <v>70</v>
      </c>
      <c r="B53" s="509" t="s">
        <v>37</v>
      </c>
      <c r="C53" s="509"/>
      <c r="D53" s="67" t="s">
        <v>36</v>
      </c>
      <c r="E53" s="506" t="s">
        <v>48</v>
      </c>
    </row>
    <row r="54" spans="1:5" ht="21.75" customHeight="1" thickBot="1">
      <c r="A54" s="449"/>
      <c r="B54" s="508" t="s">
        <v>49</v>
      </c>
      <c r="C54" s="508"/>
      <c r="D54" s="132" t="s">
        <v>50</v>
      </c>
      <c r="E54" s="507"/>
    </row>
    <row r="55" spans="1:5" ht="21.75" customHeight="1" thickBot="1">
      <c r="A55" s="123" t="s">
        <v>21</v>
      </c>
      <c r="B55" s="140">
        <v>100</v>
      </c>
      <c r="C55" s="140">
        <v>100</v>
      </c>
      <c r="D55" s="140">
        <v>100</v>
      </c>
      <c r="E55" s="124" t="s">
        <v>21</v>
      </c>
    </row>
    <row r="56" spans="1:5">
      <c r="A56" s="101" t="s">
        <v>22</v>
      </c>
      <c r="B56" s="133">
        <v>1.8929287810375481</v>
      </c>
      <c r="C56" s="133">
        <v>1.8929287802571644</v>
      </c>
      <c r="D56" s="133">
        <v>11.983105785286318</v>
      </c>
      <c r="E56" s="118" t="s">
        <v>54</v>
      </c>
    </row>
    <row r="57" spans="1:5">
      <c r="A57" s="2" t="s">
        <v>23</v>
      </c>
      <c r="B57" s="134">
        <v>22.733790728444919</v>
      </c>
      <c r="C57" s="134">
        <v>22.733790719072626</v>
      </c>
      <c r="D57" s="134">
        <v>16.059326195855025</v>
      </c>
      <c r="E57" s="39" t="s">
        <v>55</v>
      </c>
    </row>
    <row r="58" spans="1:5">
      <c r="A58" s="2" t="s">
        <v>24</v>
      </c>
      <c r="B58" s="134">
        <v>56.779793061853177</v>
      </c>
      <c r="C58" s="134">
        <v>56.779793079671251</v>
      </c>
      <c r="D58" s="134">
        <v>71.957568018858652</v>
      </c>
      <c r="E58" s="39" t="s">
        <v>56</v>
      </c>
    </row>
    <row r="59" spans="1:5">
      <c r="A59" s="2" t="s">
        <v>25</v>
      </c>
      <c r="B59" s="74">
        <v>18.593487428664361</v>
      </c>
      <c r="C59" s="74">
        <v>18.593487420998962</v>
      </c>
      <c r="D59" s="134">
        <v>0</v>
      </c>
      <c r="E59" s="39" t="s">
        <v>57</v>
      </c>
    </row>
    <row r="60" spans="1:5" ht="13.5" thickBot="1">
      <c r="A60" s="15" t="s">
        <v>26</v>
      </c>
      <c r="B60" s="136">
        <v>0</v>
      </c>
      <c r="C60" s="136">
        <v>0</v>
      </c>
      <c r="D60" s="136">
        <v>0</v>
      </c>
      <c r="E60" s="40" t="s">
        <v>58</v>
      </c>
    </row>
    <row r="61" spans="1:5">
      <c r="A61"/>
      <c r="B61" s="157"/>
      <c r="C61" s="157"/>
      <c r="D61" s="157"/>
    </row>
    <row r="63" spans="1:5">
      <c r="A63" s="35"/>
    </row>
    <row r="64" spans="1:5">
      <c r="A64" s="35"/>
    </row>
  </sheetData>
  <customSheetViews>
    <customSheetView guid="{B942AF26-D391-4C48-A807-05CEBD40DD25}" scale="130" topLeftCell="N1">
      <selection activeCell="C51" sqref="C51:F55"/>
      <pageMargins left="0.78740157499999996" right="0.78740157499999996" top="0.984251969" bottom="0.984251969" header="0.49212598499999999" footer="0.49212598499999999"/>
      <pageSetup paperSize="9" orientation="portrait" horizontalDpi="200" verticalDpi="200" r:id="rId1"/>
      <headerFooter alignWithMargins="0"/>
    </customSheetView>
    <customSheetView guid="{57338F22-FB02-493B-9DF0-E2643126A62D}" scale="130" hiddenColumns="1" topLeftCell="A7">
      <selection activeCell="K24" sqref="K24"/>
      <pageMargins left="0.78740157499999996" right="0.78740157499999996" top="0.984251969" bottom="0.984251969" header="0.49212598499999999" footer="0.49212598499999999"/>
      <pageSetup paperSize="9" orientation="portrait" horizontalDpi="200" verticalDpi="200" r:id="rId2"/>
      <headerFooter alignWithMargins="0"/>
    </customSheetView>
    <customSheetView guid="{28526390-B3F2-4758-AE3B-E7DE62A1935B}" scale="130" showRuler="0">
      <selection activeCell="K10" sqref="K10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8">
    <mergeCell ref="E5:E6"/>
    <mergeCell ref="E53:E54"/>
    <mergeCell ref="B54:C54"/>
    <mergeCell ref="A53:A54"/>
    <mergeCell ref="B53:C53"/>
    <mergeCell ref="B5:C5"/>
    <mergeCell ref="B6:C6"/>
    <mergeCell ref="A5:A6"/>
  </mergeCells>
  <phoneticPr fontId="5" type="noConversion"/>
  <conditionalFormatting sqref="A8:A52">
    <cfRule type="cellIs" dxfId="26" priority="4" stopIfTrue="1" operator="equal">
      <formula>0</formula>
    </cfRule>
  </conditionalFormatting>
  <conditionalFormatting sqref="B1 A1:A2 C1:IV2 F3:IV4 E3:E5 D3:D40 A5 I5:IV5 G6:IV6 F6:F65536 G7:H7 E7:E40 G9:G32 B33 G34:G39 B35 B36:C36 B37:B51 C37:C52 G40:H40 G41:IV45 D42:D52 E42:E53 H46:IV50 G51:IV65536 A53:D53 A55:E60 A62:E65536">
    <cfRule type="cellIs" dxfId="25" priority="8" stopIfTrue="1" operator="equal">
      <formula>0</formula>
    </cfRule>
  </conditionalFormatting>
  <conditionalFormatting sqref="B3:C32">
    <cfRule type="cellIs" dxfId="24" priority="3" stopIfTrue="1" operator="equal">
      <formula>0</formula>
    </cfRule>
  </conditionalFormatting>
  <conditionalFormatting sqref="C33:C35">
    <cfRule type="cellIs" dxfId="23" priority="2" stopIfTrue="1" operator="equal">
      <formula>0</formula>
    </cfRule>
  </conditionalFormatting>
  <conditionalFormatting sqref="I7:IV40">
    <cfRule type="cellIs" dxfId="22" priority="1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200" verticalDpi="200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6"/>
  <sheetViews>
    <sheetView showGridLines="0" zoomScaleNormal="100" workbookViewId="0">
      <selection activeCell="O15" sqref="O15"/>
    </sheetView>
  </sheetViews>
  <sheetFormatPr defaultColWidth="9.140625" defaultRowHeight="12.75"/>
  <cols>
    <col min="1" max="1" width="12.85546875" style="2" customWidth="1"/>
    <col min="2" max="2" width="10.42578125" style="273" customWidth="1"/>
    <col min="3" max="3" width="8" style="273" customWidth="1"/>
    <col min="4" max="4" width="1.7109375" style="273" customWidth="1"/>
    <col min="5" max="5" width="10.28515625" style="273" customWidth="1"/>
    <col min="6" max="6" width="1.7109375" style="37" customWidth="1"/>
    <col min="7" max="7" width="8.7109375" style="37" customWidth="1"/>
    <col min="8" max="8" width="10.28515625" style="37" customWidth="1"/>
    <col min="9" max="9" width="13.140625" style="37" customWidth="1"/>
    <col min="10" max="10" width="12.5703125" style="2" customWidth="1"/>
    <col min="11" max="16384" width="9.140625" style="45"/>
  </cols>
  <sheetData>
    <row r="1" spans="1:10">
      <c r="A1" s="5" t="s">
        <v>194</v>
      </c>
      <c r="B1" s="270"/>
      <c r="C1" s="271"/>
      <c r="D1" s="271"/>
      <c r="E1" s="271"/>
      <c r="F1" s="94"/>
      <c r="G1" s="94"/>
      <c r="H1" s="94"/>
      <c r="I1" s="94"/>
      <c r="J1" s="94"/>
    </row>
    <row r="2" spans="1:10">
      <c r="A2" s="32" t="s">
        <v>195</v>
      </c>
      <c r="B2" s="272"/>
      <c r="C2" s="271"/>
      <c r="D2" s="271"/>
      <c r="E2" s="271"/>
      <c r="F2" s="94"/>
      <c r="H2" s="94"/>
      <c r="I2" s="94"/>
      <c r="J2" s="6"/>
    </row>
    <row r="3" spans="1:10">
      <c r="B3" s="281"/>
      <c r="C3" s="281"/>
      <c r="D3" s="280"/>
      <c r="E3" s="282"/>
      <c r="F3" s="94"/>
      <c r="H3" s="94"/>
      <c r="I3" s="94"/>
      <c r="J3" s="6"/>
    </row>
    <row r="4" spans="1:10" ht="12.75" customHeight="1" thickBot="1">
      <c r="A4" s="370"/>
      <c r="B4" s="270"/>
      <c r="C4" s="164"/>
      <c r="D4" s="270"/>
      <c r="E4" s="339"/>
      <c r="F4" s="164"/>
      <c r="H4" s="534"/>
      <c r="I4" s="534"/>
      <c r="J4" s="28"/>
    </row>
    <row r="5" spans="1:10" ht="18.75" customHeight="1">
      <c r="A5" s="518" t="s">
        <v>35</v>
      </c>
      <c r="B5" s="509" t="s">
        <v>40</v>
      </c>
      <c r="C5" s="509"/>
      <c r="D5" s="67"/>
      <c r="E5" s="284" t="s">
        <v>38</v>
      </c>
      <c r="F5" s="165"/>
      <c r="G5" s="542" t="s">
        <v>108</v>
      </c>
      <c r="H5" s="529"/>
      <c r="I5" s="543"/>
      <c r="J5" s="521" t="s">
        <v>122</v>
      </c>
    </row>
    <row r="6" spans="1:10" ht="10.5" customHeight="1" thickBot="1">
      <c r="A6" s="519"/>
      <c r="B6" s="547" t="s">
        <v>198</v>
      </c>
      <c r="C6" s="547"/>
      <c r="D6" s="285"/>
      <c r="E6" s="286" t="s">
        <v>51</v>
      </c>
      <c r="F6" s="166"/>
      <c r="G6" s="535" t="s">
        <v>135</v>
      </c>
      <c r="H6" s="536"/>
      <c r="I6" s="537"/>
      <c r="J6" s="522"/>
    </row>
    <row r="7" spans="1:10" ht="24.75">
      <c r="A7" s="519"/>
      <c r="B7" s="524" t="s">
        <v>249</v>
      </c>
      <c r="C7" s="524" t="s">
        <v>250</v>
      </c>
      <c r="D7" s="283"/>
      <c r="E7" s="526" t="s">
        <v>251</v>
      </c>
      <c r="F7" s="94"/>
      <c r="G7" s="540" t="s">
        <v>39</v>
      </c>
      <c r="H7" s="66" t="s">
        <v>136</v>
      </c>
      <c r="I7" s="264" t="s">
        <v>137</v>
      </c>
      <c r="J7" s="522"/>
    </row>
    <row r="8" spans="1:10" ht="13.5" thickBot="1">
      <c r="A8" s="520"/>
      <c r="B8" s="525"/>
      <c r="C8" s="525"/>
      <c r="D8" s="117"/>
      <c r="E8" s="527"/>
      <c r="F8" s="117"/>
      <c r="G8" s="541"/>
      <c r="H8" s="116" t="s">
        <v>138</v>
      </c>
      <c r="I8" s="265" t="s">
        <v>138</v>
      </c>
      <c r="J8" s="523"/>
    </row>
    <row r="9" spans="1:10" ht="12.75" customHeight="1">
      <c r="A9" s="6" t="s">
        <v>0</v>
      </c>
      <c r="B9" s="317">
        <v>2361.9902915499838</v>
      </c>
      <c r="C9" s="345">
        <v>14856.470155694005</v>
      </c>
      <c r="D9" s="318"/>
      <c r="E9" s="343">
        <v>406524.72740504984</v>
      </c>
      <c r="F9" s="151"/>
      <c r="G9" s="321">
        <v>246240.72999999998</v>
      </c>
      <c r="H9" s="321">
        <v>43.624330548402781</v>
      </c>
      <c r="I9" s="357">
        <v>0.55436807712517766</v>
      </c>
      <c r="J9" s="362" t="s">
        <v>53</v>
      </c>
    </row>
    <row r="10" spans="1:10">
      <c r="A10" s="6" t="s">
        <v>1</v>
      </c>
      <c r="B10" s="317">
        <v>7.4583986599999843</v>
      </c>
      <c r="C10" s="345">
        <v>46.911910475654501</v>
      </c>
      <c r="D10" s="151"/>
      <c r="E10" s="343">
        <v>42011.477520439897</v>
      </c>
      <c r="F10" s="151"/>
      <c r="G10" s="321">
        <v>98548.970000000016</v>
      </c>
      <c r="H10" s="321">
        <v>32.772914825999699</v>
      </c>
      <c r="I10" s="358">
        <v>3.0441718467478649E-2</v>
      </c>
      <c r="J10" s="362" t="s">
        <v>54</v>
      </c>
    </row>
    <row r="11" spans="1:10">
      <c r="A11" s="2" t="s">
        <v>120</v>
      </c>
      <c r="B11" s="317">
        <v>0</v>
      </c>
      <c r="C11" s="344">
        <v>0</v>
      </c>
      <c r="D11" s="26"/>
      <c r="E11" s="342">
        <v>0</v>
      </c>
      <c r="F11" s="26"/>
      <c r="G11" s="322">
        <v>11522.2</v>
      </c>
      <c r="H11" s="322">
        <v>67.471316241689948</v>
      </c>
      <c r="I11" s="359">
        <v>0.2603669438128135</v>
      </c>
      <c r="J11" s="363" t="s">
        <v>120</v>
      </c>
    </row>
    <row r="12" spans="1:10">
      <c r="A12" s="2" t="s">
        <v>2</v>
      </c>
      <c r="B12" s="317">
        <v>0</v>
      </c>
      <c r="C12" s="344">
        <v>0</v>
      </c>
      <c r="D12" s="26"/>
      <c r="E12" s="342">
        <v>0</v>
      </c>
      <c r="F12" s="26"/>
      <c r="G12" s="322">
        <v>1120.5</v>
      </c>
      <c r="H12" s="322">
        <v>0</v>
      </c>
      <c r="I12" s="359">
        <v>0</v>
      </c>
      <c r="J12" s="363" t="s">
        <v>2</v>
      </c>
    </row>
    <row r="13" spans="1:10">
      <c r="A13" s="2" t="s">
        <v>3</v>
      </c>
      <c r="B13" s="319">
        <v>7.4583986599999843</v>
      </c>
      <c r="C13" s="344">
        <v>46.911910475654501</v>
      </c>
      <c r="D13" s="26"/>
      <c r="E13" s="342">
        <v>42011.477520439897</v>
      </c>
      <c r="F13" s="26"/>
      <c r="G13" s="322">
        <v>20175.09</v>
      </c>
      <c r="H13" s="322">
        <v>1.3628687653933635</v>
      </c>
      <c r="I13" s="359">
        <v>0</v>
      </c>
      <c r="J13" s="363" t="s">
        <v>3</v>
      </c>
    </row>
    <row r="14" spans="1:10">
      <c r="A14" s="2" t="s">
        <v>4</v>
      </c>
      <c r="B14" s="317">
        <v>0</v>
      </c>
      <c r="C14" s="344">
        <v>0</v>
      </c>
      <c r="D14" s="26"/>
      <c r="E14" s="342">
        <v>0</v>
      </c>
      <c r="F14" s="26"/>
      <c r="G14" s="322">
        <v>5892.3</v>
      </c>
      <c r="H14" s="322">
        <v>8.485650764557133E-2</v>
      </c>
      <c r="I14" s="359">
        <v>0</v>
      </c>
      <c r="J14" s="363" t="s">
        <v>4</v>
      </c>
    </row>
    <row r="15" spans="1:10">
      <c r="A15" s="2" t="s">
        <v>114</v>
      </c>
      <c r="B15" s="317">
        <v>0</v>
      </c>
      <c r="C15" s="344">
        <v>0</v>
      </c>
      <c r="D15" s="26"/>
      <c r="E15" s="342">
        <v>0</v>
      </c>
      <c r="F15" s="26"/>
      <c r="G15" s="322">
        <v>51024.37</v>
      </c>
      <c r="H15" s="322">
        <v>41.510752607038555</v>
      </c>
      <c r="I15" s="359">
        <v>0</v>
      </c>
      <c r="J15" s="363" t="s">
        <v>114</v>
      </c>
    </row>
    <row r="16" spans="1:10">
      <c r="A16" s="2" t="s">
        <v>115</v>
      </c>
      <c r="B16" s="317">
        <v>0</v>
      </c>
      <c r="C16" s="344">
        <v>0</v>
      </c>
      <c r="D16" s="26"/>
      <c r="E16" s="342">
        <v>0</v>
      </c>
      <c r="F16" s="26"/>
      <c r="G16" s="322">
        <v>2228.35</v>
      </c>
      <c r="H16" s="322">
        <v>32.990777929858417</v>
      </c>
      <c r="I16" s="359">
        <v>0</v>
      </c>
      <c r="J16" s="363" t="s">
        <v>115</v>
      </c>
    </row>
    <row r="17" spans="1:10">
      <c r="A17" s="2" t="s">
        <v>5</v>
      </c>
      <c r="B17" s="317">
        <v>0</v>
      </c>
      <c r="C17" s="344">
        <v>0</v>
      </c>
      <c r="D17" s="26"/>
      <c r="E17" s="342">
        <v>0</v>
      </c>
      <c r="F17" s="26"/>
      <c r="G17" s="322">
        <v>6586.16</v>
      </c>
      <c r="H17" s="322">
        <v>35.33895319882906</v>
      </c>
      <c r="I17" s="359">
        <v>0</v>
      </c>
      <c r="J17" s="363" t="s">
        <v>5</v>
      </c>
    </row>
    <row r="18" spans="1:10" s="44" customFormat="1">
      <c r="A18" s="6" t="s">
        <v>6</v>
      </c>
      <c r="B18" s="317">
        <v>72.457967139999809</v>
      </c>
      <c r="C18" s="345">
        <v>455.74684629684219</v>
      </c>
      <c r="D18" s="151"/>
      <c r="E18" s="343">
        <v>61584.103474719996</v>
      </c>
      <c r="F18" s="151"/>
      <c r="G18" s="321">
        <v>22081.829999999998</v>
      </c>
      <c r="H18" s="321">
        <v>52.440762382465586</v>
      </c>
      <c r="I18" s="358">
        <v>0</v>
      </c>
      <c r="J18" s="362" t="s">
        <v>55</v>
      </c>
    </row>
    <row r="19" spans="1:10">
      <c r="A19" s="2" t="s">
        <v>116</v>
      </c>
      <c r="B19" s="319">
        <v>0.89148418999999846</v>
      </c>
      <c r="C19" s="382">
        <v>5.6072661731038904</v>
      </c>
      <c r="D19" s="26"/>
      <c r="E19" s="342">
        <v>29665.755942420001</v>
      </c>
      <c r="F19" s="26"/>
      <c r="G19" s="322">
        <v>2281.9899999999998</v>
      </c>
      <c r="H19" s="322">
        <v>29.061477044158828</v>
      </c>
      <c r="I19" s="359">
        <v>0</v>
      </c>
      <c r="J19" s="363" t="s">
        <v>116</v>
      </c>
    </row>
    <row r="20" spans="1:10">
      <c r="A20" s="2" t="s">
        <v>123</v>
      </c>
      <c r="B20" s="319">
        <v>0</v>
      </c>
      <c r="C20" s="344">
        <v>0</v>
      </c>
      <c r="D20" s="26"/>
      <c r="E20" s="342">
        <v>0</v>
      </c>
      <c r="F20" s="26"/>
      <c r="G20" s="322">
        <v>449.65</v>
      </c>
      <c r="H20" s="322">
        <v>26.387190036695209</v>
      </c>
      <c r="I20" s="359">
        <v>0</v>
      </c>
      <c r="J20" s="363" t="s">
        <v>123</v>
      </c>
    </row>
    <row r="21" spans="1:10">
      <c r="A21" s="2" t="s">
        <v>117</v>
      </c>
      <c r="B21" s="319">
        <v>0.11651386999999984</v>
      </c>
      <c r="C21" s="344">
        <v>0.73285010466469902</v>
      </c>
      <c r="D21" s="26"/>
      <c r="E21" s="342">
        <v>0</v>
      </c>
      <c r="F21" s="26"/>
      <c r="G21" s="322">
        <v>25.02</v>
      </c>
      <c r="H21" s="322">
        <v>15.987210231814549</v>
      </c>
      <c r="I21" s="359">
        <v>0</v>
      </c>
      <c r="J21" s="363" t="s">
        <v>117</v>
      </c>
    </row>
    <row r="22" spans="1:10">
      <c r="A22" s="2" t="s">
        <v>121</v>
      </c>
      <c r="B22" s="319">
        <v>30.849595329999968</v>
      </c>
      <c r="C22" s="344">
        <v>194.03809320258711</v>
      </c>
      <c r="D22" s="26"/>
      <c r="E22" s="342">
        <v>4856.9145202300006</v>
      </c>
      <c r="F22" s="26"/>
      <c r="G22" s="322">
        <v>2.15</v>
      </c>
      <c r="H22" s="322">
        <v>0</v>
      </c>
      <c r="I22" s="359">
        <v>0</v>
      </c>
      <c r="J22" s="363" t="s">
        <v>121</v>
      </c>
    </row>
    <row r="23" spans="1:10">
      <c r="A23" s="2" t="s">
        <v>124</v>
      </c>
      <c r="B23" s="319">
        <v>0</v>
      </c>
      <c r="C23" s="344">
        <v>0</v>
      </c>
      <c r="D23" s="26"/>
      <c r="E23" s="342">
        <v>0</v>
      </c>
      <c r="F23" s="26"/>
      <c r="G23" s="322">
        <v>11.12</v>
      </c>
      <c r="H23" s="322">
        <v>31.654676258992808</v>
      </c>
      <c r="I23" s="359">
        <v>0</v>
      </c>
      <c r="J23" s="363" t="s">
        <v>124</v>
      </c>
    </row>
    <row r="24" spans="1:10">
      <c r="A24" s="2" t="s">
        <v>7</v>
      </c>
      <c r="B24" s="319">
        <v>0</v>
      </c>
      <c r="C24" s="344">
        <v>0</v>
      </c>
      <c r="D24" s="26"/>
      <c r="E24" s="342">
        <v>0</v>
      </c>
      <c r="F24" s="26"/>
      <c r="G24" s="322">
        <v>1583.77</v>
      </c>
      <c r="H24" s="322">
        <v>47.845962481926037</v>
      </c>
      <c r="I24" s="359">
        <v>0</v>
      </c>
      <c r="J24" s="363" t="s">
        <v>7</v>
      </c>
    </row>
    <row r="25" spans="1:10">
      <c r="A25" s="2" t="s">
        <v>8</v>
      </c>
      <c r="B25" s="319">
        <v>4.0305000900000003</v>
      </c>
      <c r="C25" s="344">
        <v>25.351079771082901</v>
      </c>
      <c r="D25" s="26"/>
      <c r="E25" s="342">
        <v>10094.482346459999</v>
      </c>
      <c r="F25" s="26"/>
      <c r="G25" s="322">
        <v>2777.08</v>
      </c>
      <c r="H25" s="322">
        <v>56.975312198424248</v>
      </c>
      <c r="I25" s="359">
        <v>0</v>
      </c>
      <c r="J25" s="363" t="s">
        <v>8</v>
      </c>
    </row>
    <row r="26" spans="1:10">
      <c r="A26" s="2" t="s">
        <v>9</v>
      </c>
      <c r="B26" s="319">
        <v>15.773863349999985</v>
      </c>
      <c r="C26" s="344">
        <v>99.21460343746341</v>
      </c>
      <c r="D26" s="26"/>
      <c r="E26" s="342">
        <v>578.14155339000001</v>
      </c>
      <c r="F26" s="26"/>
      <c r="G26" s="322">
        <v>2746</v>
      </c>
      <c r="H26" s="322">
        <v>57.57465404224326</v>
      </c>
      <c r="I26" s="359">
        <v>0</v>
      </c>
      <c r="J26" s="363" t="s">
        <v>9</v>
      </c>
    </row>
    <row r="27" spans="1:10">
      <c r="A27" s="2" t="s">
        <v>10</v>
      </c>
      <c r="B27" s="319">
        <v>20.796010309999858</v>
      </c>
      <c r="C27" s="344">
        <v>130.8029536079402</v>
      </c>
      <c r="D27" s="26"/>
      <c r="E27" s="342">
        <v>16388.809112219998</v>
      </c>
      <c r="F27" s="26"/>
      <c r="G27" s="322">
        <v>12205.05</v>
      </c>
      <c r="H27" s="322">
        <v>56.284161064477409</v>
      </c>
      <c r="I27" s="359">
        <v>0</v>
      </c>
      <c r="J27" s="363" t="s">
        <v>10</v>
      </c>
    </row>
    <row r="28" spans="1:10">
      <c r="A28" s="6" t="s">
        <v>11</v>
      </c>
      <c r="B28" s="317">
        <v>2282.0731257499842</v>
      </c>
      <c r="C28" s="345">
        <v>14353.806367073508</v>
      </c>
      <c r="D28" s="151"/>
      <c r="E28" s="343">
        <v>302533.27180988999</v>
      </c>
      <c r="F28" s="151"/>
      <c r="G28" s="321">
        <v>43723.14</v>
      </c>
      <c r="H28" s="321">
        <v>59.203044429105503</v>
      </c>
      <c r="I28" s="358">
        <v>0.12887912441787117</v>
      </c>
      <c r="J28" s="362" t="s">
        <v>56</v>
      </c>
    </row>
    <row r="29" spans="1:10">
      <c r="A29" s="2" t="s">
        <v>12</v>
      </c>
      <c r="B29" s="319">
        <v>0</v>
      </c>
      <c r="C29" s="344">
        <v>0</v>
      </c>
      <c r="D29" s="26"/>
      <c r="E29" s="342">
        <v>0</v>
      </c>
      <c r="F29" s="26"/>
      <c r="G29" s="322">
        <v>23935.34</v>
      </c>
      <c r="H29" s="322">
        <v>53.326796276969532</v>
      </c>
      <c r="I29" s="359">
        <v>0.19531788560346333</v>
      </c>
      <c r="J29" s="363" t="s">
        <v>12</v>
      </c>
    </row>
    <row r="30" spans="1:10">
      <c r="A30" s="2" t="s">
        <v>13</v>
      </c>
      <c r="B30" s="319">
        <v>117.63068301</v>
      </c>
      <c r="C30" s="344">
        <v>739.87464630312809</v>
      </c>
      <c r="D30" s="26"/>
      <c r="E30" s="342">
        <v>17610.672727450001</v>
      </c>
      <c r="F30" s="26"/>
      <c r="G30" s="322">
        <v>1452.52</v>
      </c>
      <c r="H30" s="322">
        <v>38.409798143915403</v>
      </c>
      <c r="I30" s="359">
        <v>0</v>
      </c>
      <c r="J30" s="363" t="s">
        <v>13</v>
      </c>
    </row>
    <row r="31" spans="1:10">
      <c r="A31" s="2" t="s">
        <v>14</v>
      </c>
      <c r="B31" s="319">
        <v>1982.1864526699853</v>
      </c>
      <c r="C31" s="344">
        <v>12467.576171868201</v>
      </c>
      <c r="D31" s="26"/>
      <c r="E31" s="342">
        <v>255130.66708290001</v>
      </c>
      <c r="F31" s="26"/>
      <c r="G31" s="322">
        <v>3146.73</v>
      </c>
      <c r="H31" s="322">
        <v>46.854989147464195</v>
      </c>
      <c r="I31" s="359">
        <v>0.305078605409425</v>
      </c>
      <c r="J31" s="363" t="s">
        <v>14</v>
      </c>
    </row>
    <row r="32" spans="1:10">
      <c r="A32" s="2" t="s">
        <v>125</v>
      </c>
      <c r="B32" s="319">
        <v>182.25599006999894</v>
      </c>
      <c r="C32" s="344">
        <v>1146.3555489021801</v>
      </c>
      <c r="D32" s="26"/>
      <c r="E32" s="342">
        <v>29791.93199954</v>
      </c>
      <c r="F32" s="26"/>
      <c r="G32" s="322">
        <v>15188.55</v>
      </c>
      <c r="H32" s="322">
        <v>73.010063501782597</v>
      </c>
      <c r="I32" s="359">
        <v>0</v>
      </c>
      <c r="J32" s="363" t="s">
        <v>125</v>
      </c>
    </row>
    <row r="33" spans="1:10">
      <c r="A33" s="6" t="s">
        <v>15</v>
      </c>
      <c r="B33" s="317">
        <v>8.0000000000000004E-4</v>
      </c>
      <c r="C33" s="345">
        <v>5.0318480000000002E-3</v>
      </c>
      <c r="D33" s="151"/>
      <c r="E33" s="343">
        <v>395.87459999999902</v>
      </c>
      <c r="F33" s="151"/>
      <c r="G33" s="321">
        <v>42004.149999999994</v>
      </c>
      <c r="H33" s="321">
        <v>59.131395350221368</v>
      </c>
      <c r="I33" s="358">
        <v>1.1998100187719549</v>
      </c>
      <c r="J33" s="362" t="s">
        <v>57</v>
      </c>
    </row>
    <row r="34" spans="1:10">
      <c r="A34" s="2" t="s">
        <v>127</v>
      </c>
      <c r="B34" s="319">
        <v>8.0000000000000004E-4</v>
      </c>
      <c r="C34" s="344">
        <v>5.0318480000000002E-3</v>
      </c>
      <c r="D34" s="26"/>
      <c r="E34" s="342">
        <v>395.87459999999902</v>
      </c>
      <c r="F34" s="26"/>
      <c r="G34" s="322">
        <v>24303.17</v>
      </c>
      <c r="H34" s="322">
        <v>66.264400899141975</v>
      </c>
      <c r="I34" s="359">
        <v>1.4409642857289811</v>
      </c>
      <c r="J34" s="363" t="s">
        <v>127</v>
      </c>
    </row>
    <row r="35" spans="1:10">
      <c r="A35" s="2" t="s">
        <v>16</v>
      </c>
      <c r="B35" s="319">
        <v>0</v>
      </c>
      <c r="C35" s="344">
        <v>0</v>
      </c>
      <c r="D35" s="26"/>
      <c r="E35" s="342">
        <v>0</v>
      </c>
      <c r="F35" s="26"/>
      <c r="G35" s="322">
        <v>7400.37</v>
      </c>
      <c r="H35" s="322">
        <v>56.698651553908789</v>
      </c>
      <c r="I35" s="359">
        <v>2.0778690795189974</v>
      </c>
      <c r="J35" s="363" t="s">
        <v>16</v>
      </c>
    </row>
    <row r="36" spans="1:10">
      <c r="A36" s="2" t="s">
        <v>118</v>
      </c>
      <c r="B36" s="319">
        <v>0</v>
      </c>
      <c r="C36" s="344">
        <v>0</v>
      </c>
      <c r="D36" s="26"/>
      <c r="E36" s="342">
        <v>0</v>
      </c>
      <c r="F36" s="26"/>
      <c r="G36" s="322">
        <v>10300.61</v>
      </c>
      <c r="H36" s="322">
        <v>44.049624245554384</v>
      </c>
      <c r="I36" s="359">
        <v>0</v>
      </c>
      <c r="J36" s="363" t="s">
        <v>118</v>
      </c>
    </row>
    <row r="37" spans="1:10">
      <c r="A37" s="6" t="s">
        <v>159</v>
      </c>
      <c r="B37" s="317">
        <v>0</v>
      </c>
      <c r="C37" s="345"/>
      <c r="D37" s="317"/>
      <c r="E37" s="343">
        <v>0</v>
      </c>
      <c r="F37" s="151"/>
      <c r="G37" s="321">
        <v>39882.639999999999</v>
      </c>
      <c r="H37" s="321">
        <v>32.145690455797308</v>
      </c>
      <c r="I37" s="358">
        <v>1.9425995871888124</v>
      </c>
      <c r="J37" s="362" t="s">
        <v>58</v>
      </c>
    </row>
    <row r="38" spans="1:10">
      <c r="A38" s="2" t="s">
        <v>119</v>
      </c>
      <c r="B38" s="319">
        <v>0</v>
      </c>
      <c r="C38" s="344">
        <v>0</v>
      </c>
      <c r="D38" s="26"/>
      <c r="E38" s="342">
        <v>0</v>
      </c>
      <c r="F38" s="26"/>
      <c r="G38" s="322">
        <v>6231.8</v>
      </c>
      <c r="H38" s="322">
        <v>58.801309413010685</v>
      </c>
      <c r="I38" s="359">
        <v>0.16752784107320517</v>
      </c>
      <c r="J38" s="363" t="s">
        <v>119</v>
      </c>
    </row>
    <row r="39" spans="1:10">
      <c r="A39" s="2" t="s">
        <v>18</v>
      </c>
      <c r="B39" s="319">
        <v>0</v>
      </c>
      <c r="C39" s="344">
        <v>0</v>
      </c>
      <c r="D39" s="26"/>
      <c r="E39" s="342">
        <v>0</v>
      </c>
      <c r="F39" s="26"/>
      <c r="G39" s="322">
        <v>21194.85</v>
      </c>
      <c r="H39" s="322">
        <v>15.71900721165755</v>
      </c>
      <c r="I39" s="359">
        <v>3.6061590433525126</v>
      </c>
      <c r="J39" s="363" t="s">
        <v>18</v>
      </c>
    </row>
    <row r="40" spans="1:10">
      <c r="A40" s="2" t="s">
        <v>126</v>
      </c>
      <c r="B40" s="319">
        <v>0</v>
      </c>
      <c r="C40" s="344">
        <v>0</v>
      </c>
      <c r="D40" s="26"/>
      <c r="E40" s="342">
        <v>0</v>
      </c>
      <c r="F40" s="26"/>
      <c r="G40" s="322">
        <v>12425.99</v>
      </c>
      <c r="H40" s="322">
        <v>46.632501716161045</v>
      </c>
      <c r="I40" s="360">
        <v>0</v>
      </c>
      <c r="J40" s="363" t="s">
        <v>126</v>
      </c>
    </row>
    <row r="41" spans="1:10" ht="13.5" thickBot="1">
      <c r="A41" s="15" t="s">
        <v>19</v>
      </c>
      <c r="B41" s="320">
        <v>0</v>
      </c>
      <c r="C41" s="340">
        <v>0</v>
      </c>
      <c r="D41" s="152"/>
      <c r="E41" s="341">
        <v>0</v>
      </c>
      <c r="F41" s="152"/>
      <c r="G41" s="323">
        <v>30</v>
      </c>
      <c r="H41" s="323">
        <v>100</v>
      </c>
      <c r="I41" s="361">
        <v>0</v>
      </c>
      <c r="J41" s="364" t="s">
        <v>19</v>
      </c>
    </row>
    <row r="42" spans="1:10">
      <c r="A42" s="137" t="s">
        <v>300</v>
      </c>
      <c r="G42" s="18"/>
      <c r="H42" s="18"/>
      <c r="I42" s="18"/>
      <c r="J42" s="3"/>
    </row>
    <row r="43" spans="1:10">
      <c r="A43" s="138" t="s">
        <v>142</v>
      </c>
      <c r="G43" s="18"/>
      <c r="H43" s="18"/>
      <c r="I43" s="18"/>
      <c r="J43" s="3"/>
    </row>
    <row r="44" spans="1:10">
      <c r="A44" s="70" t="s">
        <v>109</v>
      </c>
      <c r="G44" s="18"/>
      <c r="H44" s="18"/>
      <c r="I44" s="18"/>
      <c r="J44" s="3"/>
    </row>
    <row r="45" spans="1:10">
      <c r="A45" s="71" t="s">
        <v>199</v>
      </c>
      <c r="G45" s="18"/>
      <c r="H45" s="18"/>
      <c r="I45" s="18"/>
      <c r="J45" s="3"/>
    </row>
    <row r="46" spans="1:10">
      <c r="G46" s="18"/>
      <c r="H46" s="18"/>
      <c r="I46" s="18"/>
      <c r="J46" s="3"/>
    </row>
    <row r="47" spans="1:10">
      <c r="A47" s="5" t="s">
        <v>196</v>
      </c>
      <c r="B47" s="274"/>
      <c r="G47" s="18"/>
      <c r="H47" s="18"/>
      <c r="I47" s="18"/>
      <c r="J47" s="18"/>
    </row>
    <row r="48" spans="1:10" ht="13.5" thickBot="1">
      <c r="A48" s="32" t="s">
        <v>197</v>
      </c>
      <c r="B48" s="275"/>
      <c r="G48" s="18"/>
      <c r="H48" s="18"/>
      <c r="I48" s="18"/>
      <c r="J48" s="14" t="s">
        <v>27</v>
      </c>
    </row>
    <row r="49" spans="1:10" ht="10.5" customHeight="1">
      <c r="A49" s="513" t="s">
        <v>20</v>
      </c>
      <c r="B49" s="544"/>
      <c r="C49" s="529" t="s">
        <v>40</v>
      </c>
      <c r="D49" s="68"/>
      <c r="E49" s="545" t="s">
        <v>38</v>
      </c>
      <c r="F49" s="68"/>
      <c r="G49" s="548" t="s">
        <v>41</v>
      </c>
      <c r="H49" s="549"/>
      <c r="I49" s="550"/>
      <c r="J49" s="515" t="s">
        <v>48</v>
      </c>
    </row>
    <row r="50" spans="1:10">
      <c r="A50" s="514"/>
      <c r="B50" s="528"/>
      <c r="C50" s="530"/>
      <c r="D50" s="23"/>
      <c r="E50" s="546"/>
      <c r="F50" s="23"/>
      <c r="G50" s="551"/>
      <c r="H50" s="552"/>
      <c r="I50" s="553"/>
      <c r="J50" s="516"/>
    </row>
    <row r="51" spans="1:10" ht="9.75" customHeight="1">
      <c r="A51" s="514"/>
      <c r="B51" s="528"/>
      <c r="C51" s="538" t="s">
        <v>198</v>
      </c>
      <c r="D51" s="349"/>
      <c r="E51" s="554" t="s">
        <v>51</v>
      </c>
      <c r="F51" s="146"/>
      <c r="G51" s="531" t="s">
        <v>52</v>
      </c>
      <c r="H51" s="532"/>
      <c r="I51" s="533"/>
      <c r="J51" s="516"/>
    </row>
    <row r="52" spans="1:10" ht="10.5" customHeight="1" thickBot="1">
      <c r="A52" s="514"/>
      <c r="B52" s="528"/>
      <c r="C52" s="539"/>
      <c r="D52" s="349"/>
      <c r="E52" s="554"/>
      <c r="F52" s="146"/>
      <c r="G52" s="531"/>
      <c r="H52" s="532"/>
      <c r="I52" s="533"/>
      <c r="J52" s="517"/>
    </row>
    <row r="53" spans="1:10" ht="10.5" customHeight="1" thickBot="1">
      <c r="A53" s="123" t="s">
        <v>21</v>
      </c>
      <c r="B53" s="276"/>
      <c r="C53" s="140">
        <v>99.999999999999986</v>
      </c>
      <c r="D53" s="167"/>
      <c r="E53" s="379">
        <v>100.00000000000001</v>
      </c>
      <c r="F53" s="167"/>
      <c r="G53" s="561">
        <v>100</v>
      </c>
      <c r="H53" s="562"/>
      <c r="I53" s="563"/>
      <c r="J53" s="445" t="s">
        <v>21</v>
      </c>
    </row>
    <row r="54" spans="1:10">
      <c r="A54" s="2" t="s">
        <v>22</v>
      </c>
      <c r="B54" s="277"/>
      <c r="C54" s="29">
        <v>0.31576754090321169</v>
      </c>
      <c r="D54" s="154"/>
      <c r="E54" s="380">
        <v>10.334298183682401</v>
      </c>
      <c r="F54" s="154"/>
      <c r="G54" s="564">
        <v>40.021392886546437</v>
      </c>
      <c r="H54" s="565"/>
      <c r="I54" s="566"/>
      <c r="J54" s="446" t="s">
        <v>54</v>
      </c>
    </row>
    <row r="55" spans="1:10">
      <c r="A55" s="2" t="s">
        <v>23</v>
      </c>
      <c r="B55" s="277"/>
      <c r="C55" s="29">
        <v>3.0676657477898215</v>
      </c>
      <c r="D55" s="154"/>
      <c r="E55" s="380">
        <v>15.148919444046346</v>
      </c>
      <c r="F55" s="154"/>
      <c r="G55" s="558">
        <v>8.9675781906591983</v>
      </c>
      <c r="H55" s="559"/>
      <c r="I55" s="560"/>
      <c r="J55" s="446" t="s">
        <v>55</v>
      </c>
    </row>
    <row r="56" spans="1:10">
      <c r="A56" s="2" t="s">
        <v>24</v>
      </c>
      <c r="B56" s="277"/>
      <c r="C56" s="29">
        <v>96.616532841565714</v>
      </c>
      <c r="D56" s="154"/>
      <c r="E56" s="380">
        <v>74.419402170450098</v>
      </c>
      <c r="F56" s="154"/>
      <c r="G56" s="558">
        <v>17.75625827619988</v>
      </c>
      <c r="H56" s="559"/>
      <c r="I56" s="560"/>
      <c r="J56" s="446" t="s">
        <v>56</v>
      </c>
    </row>
    <row r="57" spans="1:10">
      <c r="A57" s="2" t="s">
        <v>25</v>
      </c>
      <c r="B57" s="277"/>
      <c r="C57" s="29">
        <v>3.3869741245846716E-5</v>
      </c>
      <c r="D57" s="154"/>
      <c r="E57" s="380">
        <v>9.7380201821170076E-2</v>
      </c>
      <c r="F57" s="154"/>
      <c r="G57" s="558">
        <v>17.058164991632374</v>
      </c>
      <c r="H57" s="559"/>
      <c r="I57" s="560"/>
      <c r="J57" s="446" t="s">
        <v>57</v>
      </c>
    </row>
    <row r="58" spans="1:10" ht="13.5" thickBot="1">
      <c r="A58" s="15" t="s">
        <v>26</v>
      </c>
      <c r="B58" s="278"/>
      <c r="C58" s="135"/>
      <c r="D58" s="155"/>
      <c r="E58" s="381"/>
      <c r="F58" s="155"/>
      <c r="G58" s="555">
        <v>16.19660565496212</v>
      </c>
      <c r="H58" s="556"/>
      <c r="I58" s="557"/>
      <c r="J58" s="447" t="s">
        <v>58</v>
      </c>
    </row>
    <row r="59" spans="1:10">
      <c r="A59" s="45"/>
      <c r="B59" s="279"/>
      <c r="C59" s="279"/>
      <c r="D59" s="279"/>
      <c r="E59" s="279"/>
      <c r="F59" s="168"/>
      <c r="G59" s="168"/>
      <c r="H59" s="168"/>
      <c r="I59" s="168"/>
      <c r="J59" s="45"/>
    </row>
    <row r="61" spans="1:10">
      <c r="C61" s="37"/>
      <c r="D61" s="37"/>
      <c r="E61" s="37"/>
    </row>
    <row r="62" spans="1:10">
      <c r="C62" s="37"/>
      <c r="D62" s="37"/>
      <c r="E62" s="37"/>
    </row>
    <row r="63" spans="1:10">
      <c r="C63" s="37"/>
      <c r="D63" s="37"/>
      <c r="E63" s="37"/>
    </row>
    <row r="64" spans="1:10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</sheetData>
  <customSheetViews>
    <customSheetView guid="{B942AF26-D391-4C48-A807-05CEBD40DD25}" scale="130" topLeftCell="A3">
      <selection activeCell="M48" sqref="M48"/>
      <pageMargins left="0.78740157499999996" right="0.78740157499999996" top="0.984251969" bottom="0.984251969" header="0.49212598499999999" footer="0.49212598499999999"/>
      <pageSetup paperSize="9" orientation="portrait" r:id="rId1"/>
      <headerFooter alignWithMargins="0"/>
    </customSheetView>
    <customSheetView guid="{57338F22-FB02-493B-9DF0-E2643126A62D}" scale="130" topLeftCell="A19">
      <selection activeCell="A42" sqref="A42"/>
      <pageMargins left="0.78740157499999996" right="0.78740157499999996" top="0.984251969" bottom="0.984251969" header="0.49212598499999999" footer="0.49212598499999999"/>
      <pageSetup paperSize="9" orientation="portrait" r:id="rId2"/>
      <headerFooter alignWithMargins="0"/>
    </customSheetView>
    <customSheetView guid="{28526390-B3F2-4758-AE3B-E7DE62A1935B}" scale="130" showRuler="0">
      <selection activeCell="E6" sqref="E6"/>
      <pageMargins left="0.78740157499999996" right="0.78740157499999996" top="0.984251969" bottom="0.984251969" header="0.49212598499999999" footer="0.49212598499999999"/>
      <pageSetup paperSize="9" orientation="portrait" r:id="rId3"/>
      <headerFooter alignWithMargins="0"/>
    </customSheetView>
  </customSheetViews>
  <mergeCells count="27">
    <mergeCell ref="G58:I58"/>
    <mergeCell ref="G55:I55"/>
    <mergeCell ref="G56:I56"/>
    <mergeCell ref="G53:I53"/>
    <mergeCell ref="G57:I57"/>
    <mergeCell ref="G54:I54"/>
    <mergeCell ref="H4:I4"/>
    <mergeCell ref="G6:I6"/>
    <mergeCell ref="C51:C52"/>
    <mergeCell ref="G7:G8"/>
    <mergeCell ref="B5:C5"/>
    <mergeCell ref="G5:I5"/>
    <mergeCell ref="B49:B50"/>
    <mergeCell ref="E49:E50"/>
    <mergeCell ref="B6:C6"/>
    <mergeCell ref="G49:I50"/>
    <mergeCell ref="E51:E52"/>
    <mergeCell ref="A49:A52"/>
    <mergeCell ref="J49:J52"/>
    <mergeCell ref="A5:A8"/>
    <mergeCell ref="J5:J8"/>
    <mergeCell ref="B7:B8"/>
    <mergeCell ref="C7:C8"/>
    <mergeCell ref="E7:E8"/>
    <mergeCell ref="B51:B52"/>
    <mergeCell ref="C49:C50"/>
    <mergeCell ref="G51:I52"/>
  </mergeCells>
  <phoneticPr fontId="5" type="noConversion"/>
  <conditionalFormatting sqref="B9:G37">
    <cfRule type="cellIs" dxfId="21" priority="88" stopIfTrue="1" operator="equal">
      <formula>0</formula>
    </cfRule>
  </conditionalFormatting>
  <conditionalFormatting sqref="B1:J1 A1:A2 K1:IV1048576 C2:F2 H2:J3 D3:F3 B4:J4 A5:B5 D5:J5 F7:I7 D8 A9:A49 J9:J49 B38:B47 C42:I48 C49 E49 B49:B50 D49:D50 F49:I50 A53:G58 J53:J58 A60:J65536">
    <cfRule type="cellIs" dxfId="20" priority="146" stopIfTrue="1" operator="equal">
      <formula>0</formula>
    </cfRule>
  </conditionalFormatting>
  <conditionalFormatting sqref="C38:G41">
    <cfRule type="cellIs" dxfId="19" priority="15" stopIfTrue="1" operator="equal">
      <formula>0</formula>
    </cfRule>
  </conditionalFormatting>
  <conditionalFormatting sqref="H9:I41">
    <cfRule type="cellIs" dxfId="18" priority="1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4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58"/>
  <sheetViews>
    <sheetView workbookViewId="0">
      <selection activeCell="J326" sqref="J326:O358"/>
    </sheetView>
  </sheetViews>
  <sheetFormatPr defaultRowHeight="12.75"/>
  <sheetData>
    <row r="1" spans="1:15" ht="15">
      <c r="A1" s="46" t="s">
        <v>169</v>
      </c>
      <c r="B1" s="46"/>
      <c r="C1" s="46"/>
      <c r="D1" s="46"/>
      <c r="E1" s="46"/>
      <c r="F1" s="46"/>
      <c r="G1" s="46"/>
      <c r="H1" s="47"/>
    </row>
    <row r="2" spans="1:15" ht="15">
      <c r="A2" s="199" t="s">
        <v>220</v>
      </c>
      <c r="B2" s="48"/>
      <c r="C2" s="48"/>
      <c r="D2" s="48"/>
      <c r="E2" s="48"/>
      <c r="F2" s="48"/>
      <c r="G2" s="48"/>
      <c r="H2" s="47"/>
    </row>
    <row r="3" spans="1:15" ht="15.75" thickBot="1">
      <c r="A3" s="47"/>
      <c r="B3" s="47"/>
      <c r="C3" s="47"/>
      <c r="D3" s="47"/>
      <c r="E3" s="47"/>
      <c r="F3" s="47"/>
      <c r="G3" s="47"/>
      <c r="H3" s="110" t="s">
        <v>166</v>
      </c>
      <c r="J3" t="s">
        <v>236</v>
      </c>
    </row>
    <row r="4" spans="1:15" ht="13.5" customHeight="1" thickBot="1">
      <c r="A4" s="470" t="s">
        <v>66</v>
      </c>
      <c r="B4" s="477" t="s">
        <v>72</v>
      </c>
      <c r="C4" s="486"/>
      <c r="D4" s="486"/>
      <c r="E4" s="480" t="s">
        <v>75</v>
      </c>
      <c r="F4" s="493"/>
      <c r="G4" s="493"/>
      <c r="H4" s="472" t="s">
        <v>122</v>
      </c>
      <c r="J4" s="477" t="s">
        <v>72</v>
      </c>
      <c r="K4" s="486"/>
      <c r="L4" s="486"/>
      <c r="M4" s="480" t="s">
        <v>75</v>
      </c>
      <c r="N4" s="493"/>
      <c r="O4" s="493"/>
    </row>
    <row r="5" spans="1:15" ht="33">
      <c r="A5" s="474"/>
      <c r="B5" s="49" t="s">
        <v>73</v>
      </c>
      <c r="C5" s="49" t="s">
        <v>74</v>
      </c>
      <c r="D5" s="50" t="s">
        <v>32</v>
      </c>
      <c r="E5" s="49" t="s">
        <v>221</v>
      </c>
      <c r="F5" s="49" t="s">
        <v>74</v>
      </c>
      <c r="G5" s="50" t="s">
        <v>32</v>
      </c>
      <c r="H5" s="475"/>
      <c r="J5" s="49" t="s">
        <v>73</v>
      </c>
      <c r="K5" s="49" t="s">
        <v>74</v>
      </c>
      <c r="L5" s="50" t="s">
        <v>32</v>
      </c>
      <c r="M5" s="49" t="s">
        <v>221</v>
      </c>
      <c r="N5" s="49" t="s">
        <v>74</v>
      </c>
      <c r="O5" s="50" t="s">
        <v>32</v>
      </c>
    </row>
    <row r="6" spans="1:15">
      <c r="A6" s="51" t="s">
        <v>0</v>
      </c>
      <c r="B6" s="200">
        <v>1.8</v>
      </c>
      <c r="C6" s="200">
        <v>452.39131814555429</v>
      </c>
      <c r="D6" s="200">
        <v>454.19131814555431</v>
      </c>
      <c r="E6" s="200">
        <v>17.109122978188278</v>
      </c>
      <c r="F6" s="200">
        <v>354.52544077902661</v>
      </c>
      <c r="G6" s="201">
        <v>371.63456375721489</v>
      </c>
      <c r="H6" s="52" t="s">
        <v>53</v>
      </c>
      <c r="J6" s="200">
        <f>'[2]Capac Inst. Auto 8.5.1 a 8.5.9'!C8-B6</f>
        <v>0</v>
      </c>
      <c r="K6" s="200">
        <f>'[2]Capac Inst. Auto 8.5.1 a 8.5.9'!D8-C6</f>
        <v>35.897681854445693</v>
      </c>
      <c r="L6" s="200">
        <f>'[2]Capac Inst. Auto 8.5.1 a 8.5.9'!E8-D6</f>
        <v>35.89768185444575</v>
      </c>
      <c r="M6" s="200">
        <f>'[2]Capac Inst. Auto 8.5.1 a 8.5.9'!F8-E6</f>
        <v>-9.8122978188278864E-2</v>
      </c>
      <c r="N6" s="200">
        <f>'[2]Capac Inst. Auto 8.5.1 a 8.5.9'!G8-F6</f>
        <v>-1.9676407790265102</v>
      </c>
      <c r="O6" s="201">
        <f>'[2]Capac Inst. Auto 8.5.1 a 8.5.9'!H8-G6</f>
        <v>-2.0657637572148246</v>
      </c>
    </row>
    <row r="7" spans="1:15">
      <c r="A7" s="51" t="s">
        <v>1</v>
      </c>
      <c r="B7" s="200">
        <v>0</v>
      </c>
      <c r="C7" s="200">
        <v>6.3919790447513956</v>
      </c>
      <c r="D7" s="200">
        <v>6.3919790447513956</v>
      </c>
      <c r="E7" s="200">
        <v>5.0229355229253349E-2</v>
      </c>
      <c r="F7" s="200">
        <v>21.135112919327511</v>
      </c>
      <c r="G7" s="200">
        <v>21.185342274556763</v>
      </c>
      <c r="H7" s="52" t="s">
        <v>54</v>
      </c>
      <c r="J7" s="200">
        <f>'[2]Capac Inst. Auto 8.5.1 a 8.5.9'!C9-B7</f>
        <v>0</v>
      </c>
      <c r="K7" s="200">
        <f>'[2]Capac Inst. Auto 8.5.1 a 8.5.9'!D9-C7</f>
        <v>8.0209552486047997E-3</v>
      </c>
      <c r="L7" s="200">
        <f>'[2]Capac Inst. Auto 8.5.1 a 8.5.9'!E9-D7</f>
        <v>8.0209552486047997E-3</v>
      </c>
      <c r="M7" s="200">
        <f>'[2]Capac Inst. Auto 8.5.1 a 8.5.9'!F9-E7</f>
        <v>-2.29355229253346E-4</v>
      </c>
      <c r="N7" s="200">
        <f>'[2]Capac Inst. Auto 8.5.1 a 8.5.9'!G9-F7</f>
        <v>2.6887080672487684E-2</v>
      </c>
      <c r="O7" s="200">
        <f>'[2]Capac Inst. Auto 8.5.1 a 8.5.9'!H9-G7</f>
        <v>2.6657725443232749E-2</v>
      </c>
    </row>
    <row r="8" spans="1:15">
      <c r="A8" s="54" t="s">
        <v>120</v>
      </c>
      <c r="B8" s="202">
        <v>0</v>
      </c>
      <c r="C8" s="202">
        <v>0</v>
      </c>
      <c r="D8" s="202">
        <v>0</v>
      </c>
      <c r="E8" s="202">
        <v>0</v>
      </c>
      <c r="F8" s="203">
        <v>10.523340742259304</v>
      </c>
      <c r="G8" s="203">
        <v>10.523340742259304</v>
      </c>
      <c r="H8" s="55" t="s">
        <v>120</v>
      </c>
      <c r="J8" s="202">
        <f>'[2]Capac Inst. Auto 8.5.1 a 8.5.9'!C10-B8</f>
        <v>0</v>
      </c>
      <c r="K8" s="202">
        <f>'[2]Capac Inst. Auto 8.5.1 a 8.5.9'!D10-C8</f>
        <v>0</v>
      </c>
      <c r="L8" s="202">
        <f>'[2]Capac Inst. Auto 8.5.1 a 8.5.9'!E10-D8</f>
        <v>0</v>
      </c>
      <c r="M8" s="202">
        <f>'[2]Capac Inst. Auto 8.5.1 a 8.5.9'!F10-E8</f>
        <v>0</v>
      </c>
      <c r="N8" s="203">
        <f>'[2]Capac Inst. Auto 8.5.1 a 8.5.9'!G10-F8</f>
        <v>-4.5513407422593044</v>
      </c>
      <c r="O8" s="203">
        <f>'[2]Capac Inst. Auto 8.5.1 a 8.5.9'!H10-G8</f>
        <v>-4.5513407422593044</v>
      </c>
    </row>
    <row r="9" spans="1:15">
      <c r="A9" s="54" t="s">
        <v>2</v>
      </c>
      <c r="B9" s="202">
        <v>0</v>
      </c>
      <c r="C9" s="202">
        <v>0</v>
      </c>
      <c r="D9" s="202">
        <v>0</v>
      </c>
      <c r="E9" s="202">
        <v>0</v>
      </c>
      <c r="F9" s="202">
        <v>0</v>
      </c>
      <c r="G9" s="202">
        <v>0</v>
      </c>
      <c r="H9" s="55" t="s">
        <v>2</v>
      </c>
      <c r="J9" s="202">
        <f>'[2]Capac Inst. Auto 8.5.1 a 8.5.9'!C11-B9</f>
        <v>0</v>
      </c>
      <c r="K9" s="202">
        <f>'[2]Capac Inst. Auto 8.5.1 a 8.5.9'!D11-C9</f>
        <v>0</v>
      </c>
      <c r="L9" s="202">
        <f>'[2]Capac Inst. Auto 8.5.1 a 8.5.9'!E11-D9</f>
        <v>0</v>
      </c>
      <c r="M9" s="202">
        <f>'[2]Capac Inst. Auto 8.5.1 a 8.5.9'!F11-E9</f>
        <v>0</v>
      </c>
      <c r="N9" s="202">
        <f>'[2]Capac Inst. Auto 8.5.1 a 8.5.9'!G11-F9</f>
        <v>0</v>
      </c>
      <c r="O9" s="202">
        <f>'[2]Capac Inst. Auto 8.5.1 a 8.5.9'!H11-G9</f>
        <v>0</v>
      </c>
    </row>
    <row r="10" spans="1:15">
      <c r="A10" s="54" t="s">
        <v>3</v>
      </c>
      <c r="B10" s="203">
        <v>0</v>
      </c>
      <c r="C10" s="203">
        <v>6.3919790447513956</v>
      </c>
      <c r="D10" s="203">
        <v>6.3919790447513956</v>
      </c>
      <c r="E10" s="202">
        <v>0</v>
      </c>
      <c r="F10" s="202">
        <v>0</v>
      </c>
      <c r="G10" s="202">
        <v>0</v>
      </c>
      <c r="H10" s="55" t="s">
        <v>3</v>
      </c>
      <c r="J10" s="203">
        <f>'[2]Capac Inst. Auto 8.5.1 a 8.5.9'!C12-B10</f>
        <v>0</v>
      </c>
      <c r="K10" s="203">
        <f>'[2]Capac Inst. Auto 8.5.1 a 8.5.9'!D12-C10</f>
        <v>8.0209552486047997E-3</v>
      </c>
      <c r="L10" s="203">
        <f>'[2]Capac Inst. Auto 8.5.1 a 8.5.9'!E12-D10</f>
        <v>8.0209552486047997E-3</v>
      </c>
      <c r="M10" s="202">
        <f>'[2]Capac Inst. Auto 8.5.1 a 8.5.9'!F12-E10</f>
        <v>0</v>
      </c>
      <c r="N10" s="202">
        <f>'[2]Capac Inst. Auto 8.5.1 a 8.5.9'!G12-F10</f>
        <v>7.59</v>
      </c>
      <c r="O10" s="202">
        <f>'[2]Capac Inst. Auto 8.5.1 a 8.5.9'!H12-G10</f>
        <v>7.59</v>
      </c>
    </row>
    <row r="11" spans="1:15">
      <c r="A11" s="54" t="s">
        <v>4</v>
      </c>
      <c r="B11" s="202">
        <v>0</v>
      </c>
      <c r="C11" s="202">
        <v>0</v>
      </c>
      <c r="D11" s="202">
        <v>0</v>
      </c>
      <c r="E11" s="202">
        <v>0</v>
      </c>
      <c r="F11" s="203">
        <v>4.8235328077582755</v>
      </c>
      <c r="G11" s="203">
        <v>4.8235328077582755</v>
      </c>
      <c r="H11" s="55" t="s">
        <v>4</v>
      </c>
      <c r="J11" s="202">
        <f>'[2]Capac Inst. Auto 8.5.1 a 8.5.9'!C13-B11</f>
        <v>0</v>
      </c>
      <c r="K11" s="202">
        <f>'[2]Capac Inst. Auto 8.5.1 a 8.5.9'!D13-C11</f>
        <v>0</v>
      </c>
      <c r="L11" s="202">
        <f>'[2]Capac Inst. Auto 8.5.1 a 8.5.9'!E13-D11</f>
        <v>0</v>
      </c>
      <c r="M11" s="202">
        <f>'[2]Capac Inst. Auto 8.5.1 a 8.5.9'!F13-E11</f>
        <v>0</v>
      </c>
      <c r="N11" s="203">
        <f>'[2]Capac Inst. Auto 8.5.1 a 8.5.9'!G13-F11</f>
        <v>-2.3532807758275709E-2</v>
      </c>
      <c r="O11" s="203">
        <f>'[2]Capac Inst. Auto 8.5.1 a 8.5.9'!H13-G11</f>
        <v>-2.3532807758275709E-2</v>
      </c>
    </row>
    <row r="12" spans="1:15">
      <c r="A12" s="54" t="s">
        <v>114</v>
      </c>
      <c r="B12" s="202">
        <v>0</v>
      </c>
      <c r="C12" s="202">
        <v>0</v>
      </c>
      <c r="D12" s="202">
        <v>0</v>
      </c>
      <c r="E12" s="203">
        <v>5.0229355229253349E-2</v>
      </c>
      <c r="F12" s="203">
        <v>5.788239369309931</v>
      </c>
      <c r="G12" s="203">
        <v>5.838468724539184</v>
      </c>
      <c r="H12" s="55" t="s">
        <v>114</v>
      </c>
      <c r="J12" s="202">
        <f>'[2]Capac Inst. Auto 8.5.1 a 8.5.9'!C14-B12</f>
        <v>0</v>
      </c>
      <c r="K12" s="202">
        <f>'[2]Capac Inst. Auto 8.5.1 a 8.5.9'!D14-C12</f>
        <v>0</v>
      </c>
      <c r="L12" s="202">
        <f>'[2]Capac Inst. Auto 8.5.1 a 8.5.9'!E14-D12</f>
        <v>0</v>
      </c>
      <c r="M12" s="203">
        <f>'[2]Capac Inst. Auto 8.5.1 a 8.5.9'!F14-E12</f>
        <v>-2.29355229253346E-4</v>
      </c>
      <c r="N12" s="203">
        <f>'[2]Capac Inst. Auto 8.5.1 a 8.5.9'!G14-F12</f>
        <v>-2.9882393693099312</v>
      </c>
      <c r="O12" s="203">
        <f>'[2]Capac Inst. Auto 8.5.1 a 8.5.9'!H14-G12</f>
        <v>-2.9884687245391843</v>
      </c>
    </row>
    <row r="13" spans="1:15">
      <c r="A13" s="54" t="s">
        <v>115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  <c r="H13" s="55" t="s">
        <v>115</v>
      </c>
      <c r="J13" s="202">
        <f>'[2]Capac Inst. Auto 8.5.1 a 8.5.9'!C15-B13</f>
        <v>0</v>
      </c>
      <c r="K13" s="202">
        <f>'[2]Capac Inst. Auto 8.5.1 a 8.5.9'!D15-C13</f>
        <v>0</v>
      </c>
      <c r="L13" s="202">
        <f>'[2]Capac Inst. Auto 8.5.1 a 8.5.9'!E15-D13</f>
        <v>0</v>
      </c>
      <c r="M13" s="202">
        <f>'[2]Capac Inst. Auto 8.5.1 a 8.5.9'!F15-E13</f>
        <v>0</v>
      </c>
      <c r="N13" s="202">
        <f>'[2]Capac Inst. Auto 8.5.1 a 8.5.9'!G15-F13</f>
        <v>0</v>
      </c>
      <c r="O13" s="202">
        <f>'[2]Capac Inst. Auto 8.5.1 a 8.5.9'!H15-G13</f>
        <v>0</v>
      </c>
    </row>
    <row r="14" spans="1:15">
      <c r="A14" s="54" t="s">
        <v>5</v>
      </c>
      <c r="B14" s="202">
        <v>0</v>
      </c>
      <c r="C14" s="202">
        <v>0</v>
      </c>
      <c r="D14" s="202">
        <v>0</v>
      </c>
      <c r="E14" s="202">
        <v>0</v>
      </c>
      <c r="F14" s="202">
        <v>0</v>
      </c>
      <c r="G14" s="202">
        <v>0</v>
      </c>
      <c r="H14" s="55" t="s">
        <v>5</v>
      </c>
      <c r="J14" s="202">
        <f>'[2]Capac Inst. Auto 8.5.1 a 8.5.9'!C16-B14</f>
        <v>0</v>
      </c>
      <c r="K14" s="202">
        <f>'[2]Capac Inst. Auto 8.5.1 a 8.5.9'!D16-C14</f>
        <v>0</v>
      </c>
      <c r="L14" s="202">
        <f>'[2]Capac Inst. Auto 8.5.1 a 8.5.9'!E16-D14</f>
        <v>0</v>
      </c>
      <c r="M14" s="202">
        <f>'[2]Capac Inst. Auto 8.5.1 a 8.5.9'!F16-E14</f>
        <v>0</v>
      </c>
      <c r="N14" s="202">
        <f>'[2]Capac Inst. Auto 8.5.1 a 8.5.9'!G16-F14</f>
        <v>0</v>
      </c>
      <c r="O14" s="202">
        <f>'[2]Capac Inst. Auto 8.5.1 a 8.5.9'!H16-G14</f>
        <v>0</v>
      </c>
    </row>
    <row r="15" spans="1:15">
      <c r="A15" s="51" t="s">
        <v>6</v>
      </c>
      <c r="B15" s="200">
        <v>1.8</v>
      </c>
      <c r="C15" s="200">
        <v>115.69482071000024</v>
      </c>
      <c r="D15" s="200">
        <v>117.49482071000024</v>
      </c>
      <c r="E15" s="204">
        <v>0</v>
      </c>
      <c r="F15" s="200">
        <v>51.27515864913876</v>
      </c>
      <c r="G15" s="200">
        <v>51.27515864913876</v>
      </c>
      <c r="H15" s="52" t="s">
        <v>55</v>
      </c>
      <c r="J15" s="200">
        <f>'[2]Capac Inst. Auto 8.5.1 a 8.5.9'!C17-B15</f>
        <v>0</v>
      </c>
      <c r="K15" s="200">
        <f>'[2]Capac Inst. Auto 8.5.1 a 8.5.9'!D17-C15</f>
        <v>-0.85482071000024007</v>
      </c>
      <c r="L15" s="200">
        <f>'[2]Capac Inst. Auto 8.5.1 a 8.5.9'!E17-D15</f>
        <v>-0.85482071000024007</v>
      </c>
      <c r="M15" s="204">
        <f>'[2]Capac Inst. Auto 8.5.1 a 8.5.9'!F17-E15</f>
        <v>0</v>
      </c>
      <c r="N15" s="200">
        <f>'[2]Capac Inst. Auto 8.5.1 a 8.5.9'!G17-F15</f>
        <v>-0.25015864913875419</v>
      </c>
      <c r="O15" s="200">
        <f>'[2]Capac Inst. Auto 8.5.1 a 8.5.9'!H17-G15</f>
        <v>-0.25015864913875419</v>
      </c>
    </row>
    <row r="16" spans="1:15">
      <c r="A16" s="54" t="s">
        <v>116</v>
      </c>
      <c r="B16" s="202">
        <v>0</v>
      </c>
      <c r="C16" s="202">
        <v>0</v>
      </c>
      <c r="D16" s="202">
        <v>0</v>
      </c>
      <c r="E16" s="202">
        <v>0</v>
      </c>
      <c r="F16" s="202">
        <v>0</v>
      </c>
      <c r="G16" s="202">
        <v>0</v>
      </c>
      <c r="H16" s="55" t="s">
        <v>116</v>
      </c>
      <c r="J16" s="202">
        <f>'[2]Capac Inst. Auto 8.5.1 a 8.5.9'!C18-B16</f>
        <v>0</v>
      </c>
      <c r="K16" s="202">
        <f>'[2]Capac Inst. Auto 8.5.1 a 8.5.9'!D18-C16</f>
        <v>0</v>
      </c>
      <c r="L16" s="202">
        <f>'[2]Capac Inst. Auto 8.5.1 a 8.5.9'!E18-D16</f>
        <v>0</v>
      </c>
      <c r="M16" s="202">
        <f>'[2]Capac Inst. Auto 8.5.1 a 8.5.9'!F18-E16</f>
        <v>0</v>
      </c>
      <c r="N16" s="202">
        <f>'[2]Capac Inst. Auto 8.5.1 a 8.5.9'!G18-F16</f>
        <v>0</v>
      </c>
      <c r="O16" s="202">
        <f>'[2]Capac Inst. Auto 8.5.1 a 8.5.9'!H18-G16</f>
        <v>0</v>
      </c>
    </row>
    <row r="17" spans="1:15">
      <c r="A17" s="54" t="s">
        <v>123</v>
      </c>
      <c r="B17" s="202">
        <v>0</v>
      </c>
      <c r="C17" s="202">
        <v>0</v>
      </c>
      <c r="D17" s="202">
        <v>0</v>
      </c>
      <c r="E17" s="202">
        <v>0</v>
      </c>
      <c r="F17" s="203">
        <v>0.13465695754991855</v>
      </c>
      <c r="G17" s="203">
        <v>0.13465695754991855</v>
      </c>
      <c r="H17" s="55" t="s">
        <v>123</v>
      </c>
      <c r="J17" s="202">
        <f>'[2]Capac Inst. Auto 8.5.1 a 8.5.9'!C19-B17</f>
        <v>0</v>
      </c>
      <c r="K17" s="202">
        <f>'[2]Capac Inst. Auto 8.5.1 a 8.5.9'!D19-C17</f>
        <v>0</v>
      </c>
      <c r="L17" s="202">
        <f>'[2]Capac Inst. Auto 8.5.1 a 8.5.9'!E19-D17</f>
        <v>0</v>
      </c>
      <c r="M17" s="202">
        <f>'[2]Capac Inst. Auto 8.5.1 a 8.5.9'!F19-E17</f>
        <v>0</v>
      </c>
      <c r="N17" s="203">
        <f>'[2]Capac Inst. Auto 8.5.1 a 8.5.9'!G19-F17</f>
        <v>-6.5695754991854094E-4</v>
      </c>
      <c r="O17" s="203">
        <f>'[2]Capac Inst. Auto 8.5.1 a 8.5.9'!H19-G17</f>
        <v>-6.5695754991854094E-4</v>
      </c>
    </row>
    <row r="18" spans="1:15">
      <c r="A18" s="54" t="s">
        <v>117</v>
      </c>
      <c r="B18" s="203">
        <v>0</v>
      </c>
      <c r="C18" s="203">
        <v>3.3458015312370581</v>
      </c>
      <c r="D18" s="203">
        <v>3.3458015312370581</v>
      </c>
      <c r="E18" s="202">
        <v>0</v>
      </c>
      <c r="F18" s="203">
        <v>4.8175033917485779</v>
      </c>
      <c r="G18" s="203">
        <v>4.8175033917485779</v>
      </c>
      <c r="H18" s="55" t="s">
        <v>117</v>
      </c>
      <c r="J18" s="203">
        <f>'[2]Capac Inst. Auto 8.5.1 a 8.5.9'!C20-B18</f>
        <v>0</v>
      </c>
      <c r="K18" s="203">
        <f>'[2]Capac Inst. Auto 8.5.1 a 8.5.9'!D20-C18</f>
        <v>4.1984687629419426E-3</v>
      </c>
      <c r="L18" s="203">
        <f>'[2]Capac Inst. Auto 8.5.1 a 8.5.9'!E20-D18</f>
        <v>4.1984687629419426E-3</v>
      </c>
      <c r="M18" s="202">
        <f>'[2]Capac Inst. Auto 8.5.1 a 8.5.9'!F20-E18</f>
        <v>0</v>
      </c>
      <c r="N18" s="203">
        <f>'[2]Capac Inst. Auto 8.5.1 a 8.5.9'!G20-F18</f>
        <v>-2.3503391748578295E-2</v>
      </c>
      <c r="O18" s="203">
        <f>'[2]Capac Inst. Auto 8.5.1 a 8.5.9'!H20-G18</f>
        <v>-2.3503391748578295E-2</v>
      </c>
    </row>
    <row r="19" spans="1:15">
      <c r="A19" s="54" t="s">
        <v>121</v>
      </c>
      <c r="B19" s="203">
        <v>1.8</v>
      </c>
      <c r="C19" s="203">
        <v>11.785211363760386</v>
      </c>
      <c r="D19" s="203">
        <v>13.585211363760386</v>
      </c>
      <c r="E19" s="202">
        <v>0</v>
      </c>
      <c r="F19" s="203">
        <v>0.48034347543926165</v>
      </c>
      <c r="G19" s="203">
        <v>0.48034347543926165</v>
      </c>
      <c r="H19" s="55" t="s">
        <v>121</v>
      </c>
      <c r="J19" s="203">
        <f>'[2]Capac Inst. Auto 8.5.1 a 8.5.9'!C21-B19</f>
        <v>0</v>
      </c>
      <c r="K19" s="203">
        <f>'[2]Capac Inst. Auto 8.5.1 a 8.5.9'!D21-C19</f>
        <v>1.4788636239615016E-2</v>
      </c>
      <c r="L19" s="203">
        <f>'[2]Capac Inst. Auto 8.5.1 a 8.5.9'!E21-D19</f>
        <v>1.4788636239615016E-2</v>
      </c>
      <c r="M19" s="202">
        <f>'[2]Capac Inst. Auto 8.5.1 a 8.5.9'!F21-E19</f>
        <v>0</v>
      </c>
      <c r="N19" s="203">
        <f>'[2]Capac Inst. Auto 8.5.1 a 8.5.9'!G21-F19</f>
        <v>-2.3434754392616663E-3</v>
      </c>
      <c r="O19" s="203">
        <f>'[2]Capac Inst. Auto 8.5.1 a 8.5.9'!H21-G19</f>
        <v>-2.3434754392616663E-3</v>
      </c>
    </row>
    <row r="20" spans="1:15">
      <c r="A20" s="54" t="s">
        <v>124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  <c r="H20" s="55" t="s">
        <v>124</v>
      </c>
      <c r="J20" s="202">
        <f>'[2]Capac Inst. Auto 8.5.1 a 8.5.9'!C22-B20</f>
        <v>0</v>
      </c>
      <c r="K20" s="202">
        <f>'[2]Capac Inst. Auto 8.5.1 a 8.5.9'!D22-C20</f>
        <v>0</v>
      </c>
      <c r="L20" s="202">
        <f>'[2]Capac Inst. Auto 8.5.1 a 8.5.9'!E22-D20</f>
        <v>0</v>
      </c>
      <c r="M20" s="202">
        <f>'[2]Capac Inst. Auto 8.5.1 a 8.5.9'!F22-E20</f>
        <v>0</v>
      </c>
      <c r="N20" s="202">
        <f>'[2]Capac Inst. Auto 8.5.1 a 8.5.9'!G22-F20</f>
        <v>0</v>
      </c>
      <c r="O20" s="202">
        <f>'[2]Capac Inst. Auto 8.5.1 a 8.5.9'!H22-G20</f>
        <v>0</v>
      </c>
    </row>
    <row r="21" spans="1:15">
      <c r="A21" s="54" t="s">
        <v>7</v>
      </c>
      <c r="B21" s="202">
        <v>0</v>
      </c>
      <c r="C21" s="202">
        <v>0</v>
      </c>
      <c r="D21" s="202">
        <v>0</v>
      </c>
      <c r="E21" s="202">
        <v>0</v>
      </c>
      <c r="F21" s="203">
        <v>19.617709890220226</v>
      </c>
      <c r="G21" s="203">
        <v>19.617709890220226</v>
      </c>
      <c r="H21" s="55" t="s">
        <v>7</v>
      </c>
      <c r="J21" s="202">
        <f>'[2]Capac Inst. Auto 8.5.1 a 8.5.9'!C23-B21</f>
        <v>0</v>
      </c>
      <c r="K21" s="202">
        <f>'[2]Capac Inst. Auto 8.5.1 a 8.5.9'!D23-C21</f>
        <v>0</v>
      </c>
      <c r="L21" s="202">
        <f>'[2]Capac Inst. Auto 8.5.1 a 8.5.9'!E23-D21</f>
        <v>0</v>
      </c>
      <c r="M21" s="202">
        <f>'[2]Capac Inst. Auto 8.5.1 a 8.5.9'!F23-E21</f>
        <v>0</v>
      </c>
      <c r="N21" s="203">
        <f>'[2]Capac Inst. Auto 8.5.1 a 8.5.9'!G23-F21</f>
        <v>-9.5709890220220473E-2</v>
      </c>
      <c r="O21" s="203">
        <f>'[2]Capac Inst. Auto 8.5.1 a 8.5.9'!H23-G21</f>
        <v>-9.5709890220220473E-2</v>
      </c>
    </row>
    <row r="22" spans="1:15">
      <c r="A22" s="54" t="s">
        <v>8</v>
      </c>
      <c r="B22" s="203">
        <v>0</v>
      </c>
      <c r="C22" s="203">
        <v>0.78900991333650039</v>
      </c>
      <c r="D22" s="203">
        <v>0.78900991333650039</v>
      </c>
      <c r="E22" s="202">
        <v>0</v>
      </c>
      <c r="F22" s="203">
        <v>1.045098775014293</v>
      </c>
      <c r="G22" s="203">
        <v>1.045098775014293</v>
      </c>
      <c r="H22" s="55" t="s">
        <v>8</v>
      </c>
      <c r="J22" s="203">
        <f>'[2]Capac Inst. Auto 8.5.1 a 8.5.9'!C24-B22</f>
        <v>0</v>
      </c>
      <c r="K22" s="203">
        <f>'[2]Capac Inst. Auto 8.5.1 a 8.5.9'!D24-C22</f>
        <v>9.9008666349964525E-4</v>
      </c>
      <c r="L22" s="203">
        <f>'[2]Capac Inst. Auto 8.5.1 a 8.5.9'!E24-D22</f>
        <v>9.9008666349964525E-4</v>
      </c>
      <c r="M22" s="202">
        <f>'[2]Capac Inst. Auto 8.5.1 a 8.5.9'!F24-E22</f>
        <v>0</v>
      </c>
      <c r="N22" s="203">
        <f>'[2]Capac Inst. Auto 8.5.1 a 8.5.9'!G24-F22</f>
        <v>-5.0987750142930111E-3</v>
      </c>
      <c r="O22" s="203">
        <f>'[2]Capac Inst. Auto 8.5.1 a 8.5.9'!H24-G22</f>
        <v>-5.0987750142930111E-3</v>
      </c>
    </row>
    <row r="23" spans="1:15">
      <c r="A23" s="54" t="s">
        <v>9</v>
      </c>
      <c r="B23" s="203">
        <v>0</v>
      </c>
      <c r="C23" s="203">
        <v>4.5942349384150649</v>
      </c>
      <c r="D23" s="203">
        <v>4.5942349384150649</v>
      </c>
      <c r="E23" s="202">
        <v>0</v>
      </c>
      <c r="F23" s="203">
        <v>9.2491241588764943</v>
      </c>
      <c r="G23" s="203">
        <v>9.2491241588764943</v>
      </c>
      <c r="H23" s="55" t="s">
        <v>9</v>
      </c>
      <c r="J23" s="203">
        <f>'[2]Capac Inst. Auto 8.5.1 a 8.5.9'!C25-B23</f>
        <v>0</v>
      </c>
      <c r="K23" s="203">
        <f>'[2]Capac Inst. Auto 8.5.1 a 8.5.9'!D25-C23</f>
        <v>5.7650615849347275E-3</v>
      </c>
      <c r="L23" s="203">
        <f>'[2]Capac Inst. Auto 8.5.1 a 8.5.9'!E25-D23</f>
        <v>5.7650615849347275E-3</v>
      </c>
      <c r="M23" s="202">
        <f>'[2]Capac Inst. Auto 8.5.1 a 8.5.9'!F25-E23</f>
        <v>0</v>
      </c>
      <c r="N23" s="203">
        <f>'[2]Capac Inst. Auto 8.5.1 a 8.5.9'!G25-F23</f>
        <v>-4.5124158876493681E-2</v>
      </c>
      <c r="O23" s="203">
        <f>'[2]Capac Inst. Auto 8.5.1 a 8.5.9'!H25-G23</f>
        <v>-4.5124158876493681E-2</v>
      </c>
    </row>
    <row r="24" spans="1:15">
      <c r="A24" s="54" t="s">
        <v>10</v>
      </c>
      <c r="B24" s="203">
        <v>0</v>
      </c>
      <c r="C24" s="203">
        <v>95.180562963251234</v>
      </c>
      <c r="D24" s="203">
        <v>95.180562963251234</v>
      </c>
      <c r="E24" s="202">
        <v>0</v>
      </c>
      <c r="F24" s="205">
        <v>15.93072200028999</v>
      </c>
      <c r="G24" s="205">
        <v>15.93072200028999</v>
      </c>
      <c r="H24" s="55" t="s">
        <v>10</v>
      </c>
      <c r="J24" s="203">
        <f>'[2]Capac Inst. Auto 8.5.1 a 8.5.9'!C26-B24</f>
        <v>0</v>
      </c>
      <c r="K24" s="203">
        <f>'[2]Capac Inst. Auto 8.5.1 a 8.5.9'!D26-C24</f>
        <v>-0.8805629632512364</v>
      </c>
      <c r="L24" s="203">
        <f>'[2]Capac Inst. Auto 8.5.1 a 8.5.9'!E26-D24</f>
        <v>-0.8805629632512364</v>
      </c>
      <c r="M24" s="202">
        <f>'[2]Capac Inst. Auto 8.5.1 a 8.5.9'!F26-E24</f>
        <v>0</v>
      </c>
      <c r="N24" s="205">
        <f>'[2]Capac Inst. Auto 8.5.1 a 8.5.9'!G26-F24</f>
        <v>-7.7722000289989879E-2</v>
      </c>
      <c r="O24" s="205">
        <f>'[2]Capac Inst. Auto 8.5.1 a 8.5.9'!H26-G24</f>
        <v>-7.7722000289989879E-2</v>
      </c>
    </row>
    <row r="25" spans="1:15">
      <c r="A25" s="51" t="s">
        <v>11</v>
      </c>
      <c r="B25" s="200">
        <v>0</v>
      </c>
      <c r="C25" s="200">
        <v>221.2214010052171</v>
      </c>
      <c r="D25" s="200">
        <v>221.2214010052171</v>
      </c>
      <c r="E25" s="200">
        <v>2.876132880427047</v>
      </c>
      <c r="F25" s="200">
        <v>239.13849679610234</v>
      </c>
      <c r="G25" s="200">
        <v>242.01462967652938</v>
      </c>
      <c r="H25" s="52" t="s">
        <v>56</v>
      </c>
      <c r="J25" s="200">
        <f>'[2]Capac Inst. Auto 8.5.1 a 8.5.9'!C27-B25</f>
        <v>0</v>
      </c>
      <c r="K25" s="200">
        <f>'[2]Capac Inst. Auto 8.5.1 a 8.5.9'!D27-C25</f>
        <v>36.607598994782904</v>
      </c>
      <c r="L25" s="200">
        <f>'[2]Capac Inst. Auto 8.5.1 a 8.5.9'!E27-D25</f>
        <v>36.607598994782904</v>
      </c>
      <c r="M25" s="200">
        <f>'[2]Capac Inst. Auto 8.5.1 a 8.5.9'!F27-E25</f>
        <v>-3.3132880427046985E-2</v>
      </c>
      <c r="N25" s="200">
        <f>'[2]Capac Inst. Auto 8.5.1 a 8.5.9'!G27-F25</f>
        <v>0.26530320389775852</v>
      </c>
      <c r="O25" s="200">
        <f>'[2]Capac Inst. Auto 8.5.1 a 8.5.9'!H27-G25</f>
        <v>0.23217032347071154</v>
      </c>
    </row>
    <row r="26" spans="1:15">
      <c r="A26" s="54" t="s">
        <v>12</v>
      </c>
      <c r="B26" s="203">
        <v>0</v>
      </c>
      <c r="C26" s="203">
        <v>10.012435925567614</v>
      </c>
      <c r="D26" s="203">
        <v>10.012435925567614</v>
      </c>
      <c r="E26" s="203">
        <v>0.71124767004622735</v>
      </c>
      <c r="F26" s="203">
        <v>4.9802976240104204</v>
      </c>
      <c r="G26" s="203">
        <v>5.691545294056648</v>
      </c>
      <c r="H26" s="55" t="s">
        <v>12</v>
      </c>
      <c r="J26" s="203">
        <f>'[2]Capac Inst. Auto 8.5.1 a 8.5.9'!C28-B26</f>
        <v>0</v>
      </c>
      <c r="K26" s="203">
        <f>'[2]Capac Inst. Auto 8.5.1 a 8.5.9'!D28-C26</f>
        <v>1.2564074432384942E-2</v>
      </c>
      <c r="L26" s="203">
        <f>'[2]Capac Inst. Auto 8.5.1 a 8.5.9'!E28-D26</f>
        <v>1.2564074432384942E-2</v>
      </c>
      <c r="M26" s="203">
        <f>'[2]Capac Inst. Auto 8.5.1 a 8.5.9'!F28-E26</f>
        <v>-3.2476700462273911E-3</v>
      </c>
      <c r="N26" s="203">
        <f>'[2]Capac Inst. Auto 8.5.1 a 8.5.9'!G28-F26</f>
        <v>-2.4297624010420016E-2</v>
      </c>
      <c r="O26" s="203">
        <f>'[2]Capac Inst. Auto 8.5.1 a 8.5.9'!H28-G26</f>
        <v>-2.7545294056647407E-2</v>
      </c>
    </row>
    <row r="27" spans="1:15">
      <c r="A27" s="54" t="s">
        <v>13</v>
      </c>
      <c r="B27" s="202">
        <v>0</v>
      </c>
      <c r="C27" s="202">
        <v>0</v>
      </c>
      <c r="D27" s="202">
        <v>0</v>
      </c>
      <c r="E27" s="202">
        <v>0</v>
      </c>
      <c r="F27" s="203">
        <v>4.9109593398988949</v>
      </c>
      <c r="G27" s="203">
        <v>4.9109593398988949</v>
      </c>
      <c r="H27" s="55" t="s">
        <v>13</v>
      </c>
      <c r="J27" s="202">
        <f>'[2]Capac Inst. Auto 8.5.1 a 8.5.9'!C29-B27</f>
        <v>0</v>
      </c>
      <c r="K27" s="202">
        <f>'[2]Capac Inst. Auto 8.5.1 a 8.5.9'!D29-C27</f>
        <v>0</v>
      </c>
      <c r="L27" s="202">
        <f>'[2]Capac Inst. Auto 8.5.1 a 8.5.9'!E29-D27</f>
        <v>0</v>
      </c>
      <c r="M27" s="202">
        <f>'[2]Capac Inst. Auto 8.5.1 a 8.5.9'!F29-E27</f>
        <v>0</v>
      </c>
      <c r="N27" s="203">
        <f>'[2]Capac Inst. Auto 8.5.1 a 8.5.9'!G29-F27</f>
        <v>-2.3959339898894427E-2</v>
      </c>
      <c r="O27" s="203">
        <f>'[2]Capac Inst. Auto 8.5.1 a 8.5.9'!H29-G27</f>
        <v>-2.3959339898894427E-2</v>
      </c>
    </row>
    <row r="28" spans="1:15">
      <c r="A28" s="54" t="s">
        <v>14</v>
      </c>
      <c r="B28" s="203">
        <v>0</v>
      </c>
      <c r="C28" s="203">
        <v>63.8598656439694</v>
      </c>
      <c r="D28" s="203">
        <v>63.8598656439694</v>
      </c>
      <c r="E28" s="202">
        <v>0</v>
      </c>
      <c r="F28" s="203">
        <v>49.645608482251085</v>
      </c>
      <c r="G28" s="203">
        <v>49.645608482251085</v>
      </c>
      <c r="H28" s="55" t="s">
        <v>14</v>
      </c>
      <c r="J28" s="203">
        <f>'[2]Capac Inst. Auto 8.5.1 a 8.5.9'!C30-B28</f>
        <v>0</v>
      </c>
      <c r="K28" s="203">
        <f>'[2]Capac Inst. Auto 8.5.1 a 8.5.9'!D30-C28</f>
        <v>-0.18986564396939798</v>
      </c>
      <c r="L28" s="203">
        <f>'[2]Capac Inst. Auto 8.5.1 a 8.5.9'!E30-D28</f>
        <v>-0.18986564396939798</v>
      </c>
      <c r="M28" s="202">
        <f>'[2]Capac Inst. Auto 8.5.1 a 8.5.9'!F30-E28</f>
        <v>0</v>
      </c>
      <c r="N28" s="203">
        <f>'[2]Capac Inst. Auto 8.5.1 a 8.5.9'!G30-F28</f>
        <v>-0.24220848225108682</v>
      </c>
      <c r="O28" s="203">
        <f>'[2]Capac Inst. Auto 8.5.1 a 8.5.9'!H30-G28</f>
        <v>-0.24220848225108682</v>
      </c>
    </row>
    <row r="29" spans="1:15">
      <c r="A29" s="54" t="s">
        <v>125</v>
      </c>
      <c r="B29" s="203">
        <v>0</v>
      </c>
      <c r="C29" s="203">
        <v>147.34909943568007</v>
      </c>
      <c r="D29" s="203">
        <v>147.34909943568007</v>
      </c>
      <c r="E29" s="203">
        <v>2.1648852103808194</v>
      </c>
      <c r="F29" s="203">
        <v>179.60163134994195</v>
      </c>
      <c r="G29" s="203">
        <v>181.76651656032277</v>
      </c>
      <c r="H29" s="55" t="s">
        <v>125</v>
      </c>
      <c r="J29" s="203">
        <f>'[2]Capac Inst. Auto 8.5.1 a 8.5.9'!C31-B29</f>
        <v>0</v>
      </c>
      <c r="K29" s="203">
        <f>'[2]Capac Inst. Auto 8.5.1 a 8.5.9'!D31-C29</f>
        <v>36.78490056431994</v>
      </c>
      <c r="L29" s="203">
        <f>'[2]Capac Inst. Auto 8.5.1 a 8.5.9'!E31-D29</f>
        <v>36.78490056431994</v>
      </c>
      <c r="M29" s="203">
        <f>'[2]Capac Inst. Auto 8.5.1 a 8.5.9'!F31-E29</f>
        <v>-2.9885210380819149E-2</v>
      </c>
      <c r="N29" s="203">
        <f>'[2]Capac Inst. Auto 8.5.1 a 8.5.9'!G31-F29</f>
        <v>0.55576865005815534</v>
      </c>
      <c r="O29" s="203">
        <f>'[2]Capac Inst. Auto 8.5.1 a 8.5.9'!H31-G29</f>
        <v>0.52588343967732953</v>
      </c>
    </row>
    <row r="30" spans="1:15">
      <c r="A30" s="51" t="s">
        <v>15</v>
      </c>
      <c r="B30" s="200">
        <v>0</v>
      </c>
      <c r="C30" s="200">
        <v>109.08311738558552</v>
      </c>
      <c r="D30" s="200">
        <v>109.08311738558552</v>
      </c>
      <c r="E30" s="200">
        <v>13.821109384881352</v>
      </c>
      <c r="F30" s="200">
        <v>33.717499228898632</v>
      </c>
      <c r="G30" s="200">
        <v>47.538608613779985</v>
      </c>
      <c r="H30" s="52" t="s">
        <v>57</v>
      </c>
      <c r="J30" s="200">
        <f>'[2]Capac Inst. Auto 8.5.1 a 8.5.9'!C32-B30</f>
        <v>0</v>
      </c>
      <c r="K30" s="200">
        <f>'[2]Capac Inst. Auto 8.5.1 a 8.5.9'!D32-C30</f>
        <v>0.1368826144144748</v>
      </c>
      <c r="L30" s="200">
        <f>'[2]Capac Inst. Auto 8.5.1 a 8.5.9'!E32-D30</f>
        <v>0.1368826144144748</v>
      </c>
      <c r="M30" s="200">
        <f>'[2]Capac Inst. Auto 8.5.1 a 8.5.9'!F32-E30</f>
        <v>-6.310938488135065E-2</v>
      </c>
      <c r="N30" s="200">
        <f>'[2]Capac Inst. Auto 8.5.1 a 8.5.9'!G32-F30</f>
        <v>-0.16449922889863444</v>
      </c>
      <c r="O30" s="200">
        <f>'[2]Capac Inst. Auto 8.5.1 a 8.5.9'!H32-G30</f>
        <v>-0.22760861377998509</v>
      </c>
    </row>
    <row r="31" spans="1:15">
      <c r="A31" s="54" t="s">
        <v>127</v>
      </c>
      <c r="B31" s="203">
        <v>0</v>
      </c>
      <c r="C31" s="203">
        <v>34.456762038112991</v>
      </c>
      <c r="D31" s="203">
        <v>34.456762038112991</v>
      </c>
      <c r="E31" s="202">
        <v>0</v>
      </c>
      <c r="F31" s="203">
        <v>10.756478161300954</v>
      </c>
      <c r="G31" s="203">
        <v>10.756478161300954</v>
      </c>
      <c r="H31" s="55" t="s">
        <v>127</v>
      </c>
      <c r="J31" s="203">
        <f>'[2]Capac Inst. Auto 8.5.1 a 8.5.9'!C33-B31</f>
        <v>0</v>
      </c>
      <c r="K31" s="203">
        <f>'[2]Capac Inst. Auto 8.5.1 a 8.5.9'!D33-C31</f>
        <v>4.323796188700868E-2</v>
      </c>
      <c r="L31" s="203">
        <f>'[2]Capac Inst. Auto 8.5.1 a 8.5.9'!E33-D31</f>
        <v>4.323796188700868E-2</v>
      </c>
      <c r="M31" s="202">
        <f>'[2]Capac Inst. Auto 8.5.1 a 8.5.9'!F33-E31</f>
        <v>0</v>
      </c>
      <c r="N31" s="203">
        <f>'[2]Capac Inst. Auto 8.5.1 a 8.5.9'!G33-F31</f>
        <v>-5.2478161300955506E-2</v>
      </c>
      <c r="O31" s="203">
        <f>'[2]Capac Inst. Auto 8.5.1 a 8.5.9'!H33-G31</f>
        <v>-5.2478161300955506E-2</v>
      </c>
    </row>
    <row r="32" spans="1:15">
      <c r="A32" s="54" t="s">
        <v>16</v>
      </c>
      <c r="B32" s="202">
        <v>0</v>
      </c>
      <c r="C32" s="202">
        <v>0</v>
      </c>
      <c r="D32" s="202">
        <v>0</v>
      </c>
      <c r="E32" s="203">
        <v>13.435347936720685</v>
      </c>
      <c r="F32" s="203">
        <v>7.9698830621522676</v>
      </c>
      <c r="G32" s="203">
        <v>21.405230998872952</v>
      </c>
      <c r="H32" s="55" t="s">
        <v>16</v>
      </c>
      <c r="J32" s="202">
        <f>'[2]Capac Inst. Auto 8.5.1 a 8.5.9'!C34-B32</f>
        <v>0</v>
      </c>
      <c r="K32" s="202">
        <f>'[2]Capac Inst. Auto 8.5.1 a 8.5.9'!D34-C32</f>
        <v>0</v>
      </c>
      <c r="L32" s="202">
        <f>'[2]Capac Inst. Auto 8.5.1 a 8.5.9'!E34-D32</f>
        <v>0</v>
      </c>
      <c r="M32" s="203">
        <f>'[2]Capac Inst. Auto 8.5.1 a 8.5.9'!F34-E32</f>
        <v>-6.1347936720684615E-2</v>
      </c>
      <c r="N32" s="203">
        <f>'[2]Capac Inst. Auto 8.5.1 a 8.5.9'!G34-F32</f>
        <v>-3.8883062152267556E-2</v>
      </c>
      <c r="O32" s="203">
        <f>'[2]Capac Inst. Auto 8.5.1 a 8.5.9'!H34-G32</f>
        <v>-0.10023099887295217</v>
      </c>
    </row>
    <row r="33" spans="1:15">
      <c r="A33" s="54" t="s">
        <v>118</v>
      </c>
      <c r="B33" s="203">
        <v>0</v>
      </c>
      <c r="C33" s="203">
        <v>74.62635534747254</v>
      </c>
      <c r="D33" s="203">
        <v>74.62635534747254</v>
      </c>
      <c r="E33" s="203">
        <v>0.38576144816066565</v>
      </c>
      <c r="F33" s="203">
        <v>14.991138005445409</v>
      </c>
      <c r="G33" s="203">
        <v>15.376899453606075</v>
      </c>
      <c r="H33" s="55" t="s">
        <v>118</v>
      </c>
      <c r="J33" s="203">
        <f>'[2]Capac Inst. Auto 8.5.1 a 8.5.9'!C35-B33</f>
        <v>0</v>
      </c>
      <c r="K33" s="203">
        <f>'[2]Capac Inst. Auto 8.5.1 a 8.5.9'!D35-C33</f>
        <v>9.3644652527459016E-2</v>
      </c>
      <c r="L33" s="203">
        <f>'[2]Capac Inst. Auto 8.5.1 a 8.5.9'!E35-D33</f>
        <v>9.3644652527459016E-2</v>
      </c>
      <c r="M33" s="203">
        <f>'[2]Capac Inst. Auto 8.5.1 a 8.5.9'!F35-E33</f>
        <v>-1.7614481606656462E-3</v>
      </c>
      <c r="N33" s="203">
        <f>'[2]Capac Inst. Auto 8.5.1 a 8.5.9'!G35-F33</f>
        <v>-7.3138005445407828E-2</v>
      </c>
      <c r="O33" s="203">
        <f>'[2]Capac Inst. Auto 8.5.1 a 8.5.9'!H35-G33</f>
        <v>-7.4899453606073862E-2</v>
      </c>
    </row>
    <row r="34" spans="1:15">
      <c r="A34" s="51" t="s">
        <v>159</v>
      </c>
      <c r="B34" s="204">
        <v>0</v>
      </c>
      <c r="C34" s="204">
        <v>0</v>
      </c>
      <c r="D34" s="204">
        <v>0</v>
      </c>
      <c r="E34" s="200">
        <v>0.36165135765062406</v>
      </c>
      <c r="F34" s="200">
        <v>9.2591731855593231</v>
      </c>
      <c r="G34" s="200">
        <v>9.6208245432099471</v>
      </c>
      <c r="H34" s="52" t="s">
        <v>58</v>
      </c>
      <c r="J34" s="204">
        <f>'[2]Capac Inst. Auto 8.5.1 a 8.5.9'!C36-B34</f>
        <v>0</v>
      </c>
      <c r="K34" s="204">
        <f>'[2]Capac Inst. Auto 8.5.1 a 8.5.9'!D36-C34</f>
        <v>0</v>
      </c>
      <c r="L34" s="204">
        <f>'[2]Capac Inst. Auto 8.5.1 a 8.5.9'!E36-D34</f>
        <v>0</v>
      </c>
      <c r="M34" s="200">
        <f>'[2]Capac Inst. Auto 8.5.1 a 8.5.9'!F36-E34</f>
        <v>-1.6513576506240746E-3</v>
      </c>
      <c r="N34" s="200">
        <f>'[2]Capac Inst. Auto 8.5.1 a 8.5.9'!G36-F34</f>
        <v>-1.8451731855593234</v>
      </c>
      <c r="O34" s="200">
        <f>'[2]Capac Inst. Auto 8.5.1 a 8.5.9'!H36-G34</f>
        <v>-1.8468245432099462</v>
      </c>
    </row>
    <row r="35" spans="1:15">
      <c r="A35" s="54" t="s">
        <v>119</v>
      </c>
      <c r="B35" s="202">
        <v>0</v>
      </c>
      <c r="C35" s="202">
        <v>0</v>
      </c>
      <c r="D35" s="202">
        <v>0</v>
      </c>
      <c r="E35" s="202">
        <v>0</v>
      </c>
      <c r="F35" s="203">
        <v>0.2090197550028586</v>
      </c>
      <c r="G35" s="203">
        <v>0.2090197550028586</v>
      </c>
      <c r="H35" s="55" t="s">
        <v>119</v>
      </c>
      <c r="J35" s="202">
        <f>'[2]Capac Inst. Auto 8.5.1 a 8.5.9'!C37-B35</f>
        <v>0</v>
      </c>
      <c r="K35" s="202">
        <f>'[2]Capac Inst. Auto 8.5.1 a 8.5.9'!D37-C35</f>
        <v>0</v>
      </c>
      <c r="L35" s="202">
        <f>'[2]Capac Inst. Auto 8.5.1 a 8.5.9'!E37-D35</f>
        <v>0</v>
      </c>
      <c r="M35" s="202">
        <f>'[2]Capac Inst. Auto 8.5.1 a 8.5.9'!F37-E35</f>
        <v>0</v>
      </c>
      <c r="N35" s="203">
        <f>'[2]Capac Inst. Auto 8.5.1 a 8.5.9'!G37-F35</f>
        <v>-1.0197550028586133E-3</v>
      </c>
      <c r="O35" s="203">
        <f>'[2]Capac Inst. Auto 8.5.1 a 8.5.9'!H37-G35</f>
        <v>-1.0197550028586133E-3</v>
      </c>
    </row>
    <row r="36" spans="1:15">
      <c r="A36" s="54" t="s">
        <v>18</v>
      </c>
      <c r="B36" s="202">
        <v>0</v>
      </c>
      <c r="C36" s="202">
        <v>0</v>
      </c>
      <c r="D36" s="202">
        <v>0</v>
      </c>
      <c r="E36" s="202">
        <v>0</v>
      </c>
      <c r="F36" s="203">
        <v>4.7873563117000879</v>
      </c>
      <c r="G36" s="203">
        <v>4.7873563117000879</v>
      </c>
      <c r="H36" s="55" t="s">
        <v>18</v>
      </c>
      <c r="J36" s="202">
        <f>'[2]Capac Inst. Auto 8.5.1 a 8.5.9'!C38-B36</f>
        <v>0</v>
      </c>
      <c r="K36" s="202">
        <f>'[2]Capac Inst. Auto 8.5.1 a 8.5.9'!D38-C36</f>
        <v>0</v>
      </c>
      <c r="L36" s="202">
        <f>'[2]Capac Inst. Auto 8.5.1 a 8.5.9'!E38-D36</f>
        <v>0</v>
      </c>
      <c r="M36" s="202">
        <f>'[2]Capac Inst. Auto 8.5.1 a 8.5.9'!F38-E36</f>
        <v>0</v>
      </c>
      <c r="N36" s="203">
        <f>'[2]Capac Inst. Auto 8.5.1 a 8.5.9'!G38-F36</f>
        <v>-1.8233563117000879</v>
      </c>
      <c r="O36" s="203">
        <f>'[2]Capac Inst. Auto 8.5.1 a 8.5.9'!H38-G36</f>
        <v>-1.8233563117000879</v>
      </c>
    </row>
    <row r="37" spans="1:15">
      <c r="A37" s="54" t="s">
        <v>126</v>
      </c>
      <c r="B37" s="202">
        <v>0</v>
      </c>
      <c r="C37" s="202">
        <v>0</v>
      </c>
      <c r="D37" s="202">
        <v>0</v>
      </c>
      <c r="E37" s="203">
        <v>0.36165135765062406</v>
      </c>
      <c r="F37" s="203">
        <v>4.2627971188563762</v>
      </c>
      <c r="G37" s="203">
        <v>4.6244484765070002</v>
      </c>
      <c r="H37" s="55" t="s">
        <v>126</v>
      </c>
      <c r="J37" s="202">
        <f>'[2]Capac Inst. Auto 8.5.1 a 8.5.9'!C39-B37</f>
        <v>0</v>
      </c>
      <c r="K37" s="202">
        <f>'[2]Capac Inst. Auto 8.5.1 a 8.5.9'!D39-C37</f>
        <v>0</v>
      </c>
      <c r="L37" s="202">
        <f>'[2]Capac Inst. Auto 8.5.1 a 8.5.9'!E39-D37</f>
        <v>0</v>
      </c>
      <c r="M37" s="203">
        <f>'[2]Capac Inst. Auto 8.5.1 a 8.5.9'!F39-E37</f>
        <v>-1.6513576506240746E-3</v>
      </c>
      <c r="N37" s="203">
        <f>'[2]Capac Inst. Auto 8.5.1 a 8.5.9'!G39-F37</f>
        <v>-2.0797118856376251E-2</v>
      </c>
      <c r="O37" s="203">
        <f>'[2]Capac Inst. Auto 8.5.1 a 8.5.9'!H39-G37</f>
        <v>-2.2448476506999882E-2</v>
      </c>
    </row>
    <row r="38" spans="1:15" ht="13.5" thickBot="1">
      <c r="A38" s="57" t="s">
        <v>19</v>
      </c>
      <c r="B38" s="206">
        <v>0</v>
      </c>
      <c r="C38" s="206">
        <v>0</v>
      </c>
      <c r="D38" s="206">
        <v>0</v>
      </c>
      <c r="E38" s="206">
        <v>0</v>
      </c>
      <c r="F38" s="206">
        <v>0</v>
      </c>
      <c r="G38" s="206">
        <v>0</v>
      </c>
      <c r="H38" s="58" t="s">
        <v>19</v>
      </c>
      <c r="J38" s="206">
        <f>'[2]Capac Inst. Auto 8.5.1 a 8.5.9'!C40-B38</f>
        <v>0</v>
      </c>
      <c r="K38" s="206">
        <f>'[2]Capac Inst. Auto 8.5.1 a 8.5.9'!D40-C38</f>
        <v>0</v>
      </c>
      <c r="L38" s="206">
        <f>'[2]Capac Inst. Auto 8.5.1 a 8.5.9'!E40-D38</f>
        <v>0</v>
      </c>
      <c r="M38" s="206">
        <f>'[2]Capac Inst. Auto 8.5.1 a 8.5.9'!F40-E38</f>
        <v>0</v>
      </c>
      <c r="N38" s="206">
        <f>'[2]Capac Inst. Auto 8.5.1 a 8.5.9'!G40-F38</f>
        <v>0</v>
      </c>
      <c r="O38" s="206">
        <f>'[2]Capac Inst. Auto 8.5.1 a 8.5.9'!H40-G38</f>
        <v>0</v>
      </c>
    </row>
    <row r="41" spans="1:15" ht="15">
      <c r="A41" s="46" t="s">
        <v>222</v>
      </c>
      <c r="B41" s="46"/>
      <c r="C41" s="46"/>
      <c r="D41" s="46"/>
      <c r="E41" s="46"/>
      <c r="F41" s="46"/>
      <c r="G41" s="46"/>
      <c r="H41" s="47"/>
      <c r="J41" s="46"/>
      <c r="K41" s="46"/>
      <c r="L41" s="46"/>
      <c r="M41" s="46"/>
      <c r="N41" s="46"/>
      <c r="O41" s="46"/>
    </row>
    <row r="42" spans="1:15" ht="15">
      <c r="A42" s="59" t="s">
        <v>223</v>
      </c>
      <c r="B42" s="59"/>
      <c r="C42" s="59"/>
      <c r="D42" s="59"/>
      <c r="E42" s="59"/>
      <c r="F42" s="59"/>
      <c r="G42" s="59"/>
      <c r="H42" s="47"/>
      <c r="J42" s="59"/>
      <c r="K42" s="59"/>
      <c r="L42" s="59"/>
      <c r="M42" s="59"/>
      <c r="N42" s="59"/>
      <c r="O42" s="59"/>
    </row>
    <row r="43" spans="1:15" ht="15.75" thickBot="1">
      <c r="A43" s="47"/>
      <c r="B43" s="47"/>
      <c r="C43" s="47"/>
      <c r="D43" s="47"/>
      <c r="E43" s="47"/>
      <c r="F43" s="47"/>
      <c r="G43" s="47"/>
      <c r="H43" s="20" t="s">
        <v>166</v>
      </c>
      <c r="J43" s="47"/>
      <c r="K43" s="47"/>
      <c r="L43" s="47"/>
      <c r="M43" s="47"/>
      <c r="N43" s="47"/>
      <c r="O43" s="47"/>
    </row>
    <row r="44" spans="1:15" ht="13.5" customHeight="1" thickBot="1">
      <c r="A44" s="470" t="s">
        <v>66</v>
      </c>
      <c r="B44" s="477" t="s">
        <v>77</v>
      </c>
      <c r="C44" s="486"/>
      <c r="D44" s="486"/>
      <c r="E44" s="477" t="s">
        <v>172</v>
      </c>
      <c r="F44" s="486"/>
      <c r="G44" s="486"/>
      <c r="H44" s="483" t="s">
        <v>122</v>
      </c>
      <c r="J44" s="477" t="s">
        <v>77</v>
      </c>
      <c r="K44" s="486"/>
      <c r="L44" s="486"/>
      <c r="M44" s="477" t="s">
        <v>172</v>
      </c>
      <c r="N44" s="486"/>
      <c r="O44" s="486"/>
    </row>
    <row r="45" spans="1:15" ht="16.5">
      <c r="A45" s="474"/>
      <c r="B45" s="49" t="s">
        <v>78</v>
      </c>
      <c r="C45" s="49" t="s">
        <v>74</v>
      </c>
      <c r="D45" s="50" t="s">
        <v>32</v>
      </c>
      <c r="E45" s="49" t="s">
        <v>78</v>
      </c>
      <c r="F45" s="49" t="s">
        <v>74</v>
      </c>
      <c r="G45" s="50" t="s">
        <v>32</v>
      </c>
      <c r="H45" s="485"/>
      <c r="J45" s="49" t="s">
        <v>78</v>
      </c>
      <c r="K45" s="49" t="s">
        <v>74</v>
      </c>
      <c r="L45" s="50" t="s">
        <v>32</v>
      </c>
      <c r="M45" s="49" t="s">
        <v>78</v>
      </c>
      <c r="N45" s="49" t="s">
        <v>74</v>
      </c>
      <c r="O45" s="50" t="s">
        <v>32</v>
      </c>
    </row>
    <row r="46" spans="1:15">
      <c r="A46" s="51" t="s">
        <v>0</v>
      </c>
      <c r="B46" s="207">
        <v>5.3273254156146095</v>
      </c>
      <c r="C46" s="207">
        <v>97.448107148872154</v>
      </c>
      <c r="D46" s="207">
        <v>102.77543256448676</v>
      </c>
      <c r="E46" s="207">
        <v>304.70282910675678</v>
      </c>
      <c r="F46" s="207">
        <v>142.22744930771103</v>
      </c>
      <c r="G46" s="207">
        <v>446.93027841446781</v>
      </c>
      <c r="H46" s="60" t="s">
        <v>53</v>
      </c>
      <c r="J46" s="207">
        <f>'[2]Capac Inst. Auto 8.5.1 a 8.5.9'!C66-B46</f>
        <v>-2.4325415614609547E-2</v>
      </c>
      <c r="K46" s="207">
        <f>'[2]Capac Inst. Auto 8.5.1 a 8.5.9'!D66-C46</f>
        <v>0.15329285112784419</v>
      </c>
      <c r="L46" s="207">
        <f>'[2]Capac Inst. Auto 8.5.1 a 8.5.9'!E66-D46</f>
        <v>0.12896743551324619</v>
      </c>
      <c r="M46" s="207">
        <f>'[2]Capac Inst. Auto 8.5.1 a 8.5.9'!F66-E46</f>
        <v>5.46617839324324</v>
      </c>
      <c r="N46" s="207">
        <f>'[2]Capac Inst. Auto 8.5.1 a 8.5.9'!G66-F46</f>
        <v>-71.547849307711033</v>
      </c>
      <c r="O46" s="207">
        <f>'[2]Capac Inst. Auto 8.5.1 a 8.5.9'!H66-G46</f>
        <v>-66.081670914467793</v>
      </c>
    </row>
    <row r="47" spans="1:15">
      <c r="A47" s="51" t="s">
        <v>1</v>
      </c>
      <c r="B47" s="207">
        <v>0.64293574693444278</v>
      </c>
      <c r="C47" s="207">
        <v>20.346992723330466</v>
      </c>
      <c r="D47" s="207">
        <v>20.989928470264907</v>
      </c>
      <c r="E47" s="207">
        <v>5.0932566202462892</v>
      </c>
      <c r="F47" s="207">
        <v>9.9340496541006704</v>
      </c>
      <c r="G47" s="207">
        <v>15.027306274346959</v>
      </c>
      <c r="H47" s="60" t="s">
        <v>54</v>
      </c>
      <c r="J47" s="207">
        <f>'[2]Capac Inst. Auto 8.5.1 a 8.5.9'!C67-B47</f>
        <v>-2.9357469344427622E-3</v>
      </c>
      <c r="K47" s="207">
        <f>'[2]Capac Inst. Auto 8.5.1 a 8.5.9'!D67-C47</f>
        <v>3.2007276669535401E-2</v>
      </c>
      <c r="L47" s="207">
        <f>'[2]Capac Inst. Auto 8.5.1 a 8.5.9'!E67-D47</f>
        <v>2.907152973509497E-2</v>
      </c>
      <c r="M47" s="207">
        <f>'[2]Capac Inst. Auto 8.5.1 a 8.5.9'!F67-E47</f>
        <v>-0.36725662024628924</v>
      </c>
      <c r="N47" s="207">
        <f>'[2]Capac Inst. Auto 8.5.1 a 8.5.9'!G67-F47</f>
        <v>0.13635034589932893</v>
      </c>
      <c r="O47" s="207">
        <f>'[2]Capac Inst. Auto 8.5.1 a 8.5.9'!H67-G47</f>
        <v>-0.23090627434696032</v>
      </c>
    </row>
    <row r="48" spans="1:15">
      <c r="A48" s="54" t="s">
        <v>120</v>
      </c>
      <c r="B48" s="208">
        <v>0</v>
      </c>
      <c r="C48" s="209">
        <v>2.7926070291552731</v>
      </c>
      <c r="D48" s="209">
        <v>2.7926070291552731</v>
      </c>
      <c r="E48" s="209">
        <v>3.1483759857695999</v>
      </c>
      <c r="F48" s="208">
        <v>0</v>
      </c>
      <c r="G48" s="209">
        <v>3.1483759857695999</v>
      </c>
      <c r="H48" s="61" t="s">
        <v>120</v>
      </c>
      <c r="J48" s="208">
        <f>'[2]Capac Inst. Auto 8.5.1 a 8.5.9'!C68-B48</f>
        <v>0</v>
      </c>
      <c r="K48" s="209">
        <f>'[2]Capac Inst. Auto 8.5.1 a 8.5.9'!D68-C48</f>
        <v>4.3929708447270066E-3</v>
      </c>
      <c r="L48" s="209">
        <f>'[2]Capac Inst. Auto 8.5.1 a 8.5.9'!E68-D48</f>
        <v>4.3929708447270066E-3</v>
      </c>
      <c r="M48" s="209">
        <f>'[2]Capac Inst. Auto 8.5.1 a 8.5.9'!F68-E48</f>
        <v>-0.35837598576959984</v>
      </c>
      <c r="N48" s="208">
        <f>'[2]Capac Inst. Auto 8.5.1 a 8.5.9'!G68-F48</f>
        <v>0</v>
      </c>
      <c r="O48" s="209">
        <f>'[2]Capac Inst. Auto 8.5.1 a 8.5.9'!H68-G48</f>
        <v>-0.35837598576959984</v>
      </c>
    </row>
    <row r="49" spans="1:15">
      <c r="A49" s="54" t="s">
        <v>2</v>
      </c>
      <c r="B49" s="208">
        <v>0</v>
      </c>
      <c r="C49" s="209">
        <v>2.4361677336928373</v>
      </c>
      <c r="D49" s="209">
        <v>2.4361677336928373</v>
      </c>
      <c r="E49" s="208">
        <v>0</v>
      </c>
      <c r="F49" s="208">
        <v>0</v>
      </c>
      <c r="G49" s="208">
        <v>0</v>
      </c>
      <c r="H49" s="61" t="s">
        <v>2</v>
      </c>
      <c r="J49" s="208">
        <f>'[2]Capac Inst. Auto 8.5.1 a 8.5.9'!C69-B49</f>
        <v>0</v>
      </c>
      <c r="K49" s="209">
        <f>'[2]Capac Inst. Auto 8.5.1 a 8.5.9'!D69-C49</f>
        <v>3.8322663071626017E-3</v>
      </c>
      <c r="L49" s="209">
        <f>'[2]Capac Inst. Auto 8.5.1 a 8.5.9'!E69-D49</f>
        <v>3.8322663071626017E-3</v>
      </c>
      <c r="M49" s="208">
        <f>'[2]Capac Inst. Auto 8.5.1 a 8.5.9'!F69-E49</f>
        <v>0</v>
      </c>
      <c r="N49" s="208">
        <f>'[2]Capac Inst. Auto 8.5.1 a 8.5.9'!G69-F49</f>
        <v>0</v>
      </c>
      <c r="O49" s="208">
        <f>'[2]Capac Inst. Auto 8.5.1 a 8.5.9'!H69-G49</f>
        <v>0</v>
      </c>
    </row>
    <row r="50" spans="1:15">
      <c r="A50" s="54" t="s">
        <v>3</v>
      </c>
      <c r="B50" s="208">
        <v>0</v>
      </c>
      <c r="C50" s="209">
        <v>8.7023106421585137</v>
      </c>
      <c r="D50" s="209">
        <v>8.7023106421585137</v>
      </c>
      <c r="E50" s="208">
        <v>0</v>
      </c>
      <c r="F50" s="208">
        <v>0</v>
      </c>
      <c r="G50" s="208">
        <v>0</v>
      </c>
      <c r="H50" s="61" t="s">
        <v>3</v>
      </c>
      <c r="J50" s="208">
        <f>'[2]Capac Inst. Auto 8.5.1 a 8.5.9'!C70-B50</f>
        <v>0</v>
      </c>
      <c r="K50" s="209">
        <f>'[2]Capac Inst. Auto 8.5.1 a 8.5.9'!D70-C50</f>
        <v>1.3689357841487393E-2</v>
      </c>
      <c r="L50" s="209">
        <f>'[2]Capac Inst. Auto 8.5.1 a 8.5.9'!E70-D50</f>
        <v>1.3689357841487393E-2</v>
      </c>
      <c r="M50" s="208">
        <f>'[2]Capac Inst. Auto 8.5.1 a 8.5.9'!F70-E50</f>
        <v>0</v>
      </c>
      <c r="N50" s="208">
        <f>'[2]Capac Inst. Auto 8.5.1 a 8.5.9'!G70-F50</f>
        <v>0</v>
      </c>
      <c r="O50" s="208">
        <f>'[2]Capac Inst. Auto 8.5.1 a 8.5.9'!H70-G50</f>
        <v>0</v>
      </c>
    </row>
    <row r="51" spans="1:15">
      <c r="A51" s="54" t="s">
        <v>4</v>
      </c>
      <c r="B51" s="208">
        <v>0</v>
      </c>
      <c r="C51" s="209">
        <v>0.86264300078303746</v>
      </c>
      <c r="D51" s="209">
        <v>0.86264300078303746</v>
      </c>
      <c r="E51" s="208">
        <v>0</v>
      </c>
      <c r="F51" s="208">
        <v>0</v>
      </c>
      <c r="G51" s="208">
        <v>0</v>
      </c>
      <c r="H51" s="61" t="s">
        <v>4</v>
      </c>
      <c r="J51" s="208">
        <f>'[2]Capac Inst. Auto 8.5.1 a 8.5.9'!C71-B51</f>
        <v>0</v>
      </c>
      <c r="K51" s="209">
        <f>'[2]Capac Inst. Auto 8.5.1 a 8.5.9'!D71-C51</f>
        <v>1.3569992169625289E-3</v>
      </c>
      <c r="L51" s="209">
        <f>'[2]Capac Inst. Auto 8.5.1 a 8.5.9'!E71-D51</f>
        <v>1.3569992169625289E-3</v>
      </c>
      <c r="M51" s="208">
        <f>'[2]Capac Inst. Auto 8.5.1 a 8.5.9'!F71-E51</f>
        <v>0</v>
      </c>
      <c r="N51" s="208">
        <f>'[2]Capac Inst. Auto 8.5.1 a 8.5.9'!G71-F51</f>
        <v>0</v>
      </c>
      <c r="O51" s="208">
        <f>'[2]Capac Inst. Auto 8.5.1 a 8.5.9'!H71-G51</f>
        <v>0</v>
      </c>
    </row>
    <row r="52" spans="1:15">
      <c r="A52" s="54" t="s">
        <v>114</v>
      </c>
      <c r="B52" s="209">
        <v>0.64293574693444278</v>
      </c>
      <c r="C52" s="209">
        <v>3.9457929850631528</v>
      </c>
      <c r="D52" s="209">
        <v>4.5887287319975956</v>
      </c>
      <c r="E52" s="208">
        <v>0</v>
      </c>
      <c r="F52" s="209">
        <v>9.9340496541006704</v>
      </c>
      <c r="G52" s="209">
        <v>9.9340496541006704</v>
      </c>
      <c r="H52" s="61" t="s">
        <v>114</v>
      </c>
      <c r="J52" s="209">
        <f>'[2]Capac Inst. Auto 8.5.1 a 8.5.9'!C72-B52</f>
        <v>-2.9357469344427622E-3</v>
      </c>
      <c r="K52" s="209">
        <f>'[2]Capac Inst. Auto 8.5.1 a 8.5.9'!D72-C52</f>
        <v>6.2070149368471661E-3</v>
      </c>
      <c r="L52" s="209">
        <f>'[2]Capac Inst. Auto 8.5.1 a 8.5.9'!E72-D52</f>
        <v>3.2712680024040708E-3</v>
      </c>
      <c r="M52" s="208">
        <f>'[2]Capac Inst. Auto 8.5.1 a 8.5.9'!F72-E52</f>
        <v>0</v>
      </c>
      <c r="N52" s="209">
        <f>'[2]Capac Inst. Auto 8.5.1 a 8.5.9'!G72-F52</f>
        <v>0.13635034589932893</v>
      </c>
      <c r="O52" s="209">
        <f>'[2]Capac Inst. Auto 8.5.1 a 8.5.9'!H72-G52</f>
        <v>0.13635034589932893</v>
      </c>
    </row>
    <row r="53" spans="1:15">
      <c r="A53" s="54" t="s">
        <v>115</v>
      </c>
      <c r="B53" s="208">
        <v>0</v>
      </c>
      <c r="C53" s="209">
        <v>0.65496968577971371</v>
      </c>
      <c r="D53" s="209">
        <v>0.65496968577971371</v>
      </c>
      <c r="E53" s="208">
        <v>0</v>
      </c>
      <c r="F53" s="208">
        <v>0</v>
      </c>
      <c r="G53" s="208">
        <v>0</v>
      </c>
      <c r="H53" s="61" t="s">
        <v>115</v>
      </c>
      <c r="J53" s="208">
        <f>'[2]Capac Inst. Auto 8.5.1 a 8.5.9'!C73-B53</f>
        <v>0</v>
      </c>
      <c r="K53" s="209">
        <f>'[2]Capac Inst. Auto 8.5.1 a 8.5.9'!D73-C53</f>
        <v>1.0303142202863214E-3</v>
      </c>
      <c r="L53" s="209">
        <f>'[2]Capac Inst. Auto 8.5.1 a 8.5.9'!E73-D53</f>
        <v>1.0303142202863214E-3</v>
      </c>
      <c r="M53" s="208">
        <f>'[2]Capac Inst. Auto 8.5.1 a 8.5.9'!F73-E53</f>
        <v>0</v>
      </c>
      <c r="N53" s="208">
        <f>'[2]Capac Inst. Auto 8.5.1 a 8.5.9'!G73-F53</f>
        <v>0</v>
      </c>
      <c r="O53" s="208">
        <f>'[2]Capac Inst. Auto 8.5.1 a 8.5.9'!H73-G53</f>
        <v>0</v>
      </c>
    </row>
    <row r="54" spans="1:15">
      <c r="A54" s="54" t="s">
        <v>5</v>
      </c>
      <c r="B54" s="208">
        <v>0</v>
      </c>
      <c r="C54" s="209">
        <v>0.95250164669793724</v>
      </c>
      <c r="D54" s="209">
        <v>0.95250164669793724</v>
      </c>
      <c r="E54" s="209">
        <v>1.9448806344766894</v>
      </c>
      <c r="F54" s="208">
        <v>0</v>
      </c>
      <c r="G54" s="209">
        <v>1.9448806344766894</v>
      </c>
      <c r="H54" s="61" t="s">
        <v>5</v>
      </c>
      <c r="J54" s="208">
        <f>'[2]Capac Inst. Auto 8.5.1 a 8.5.9'!C74-B54</f>
        <v>0</v>
      </c>
      <c r="K54" s="209">
        <f>'[2]Capac Inst. Auto 8.5.1 a 8.5.9'!D74-C54</f>
        <v>1.498353302062716E-3</v>
      </c>
      <c r="L54" s="209">
        <f>'[2]Capac Inst. Auto 8.5.1 a 8.5.9'!E74-D54</f>
        <v>1.498353302062716E-3</v>
      </c>
      <c r="M54" s="209">
        <f>'[2]Capac Inst. Auto 8.5.1 a 8.5.9'!F74-E54</f>
        <v>-8.8806344766894085E-3</v>
      </c>
      <c r="N54" s="208">
        <f>'[2]Capac Inst. Auto 8.5.1 a 8.5.9'!G74-F54</f>
        <v>0</v>
      </c>
      <c r="O54" s="209">
        <f>'[2]Capac Inst. Auto 8.5.1 a 8.5.9'!H74-G54</f>
        <v>-8.8806344766894085E-3</v>
      </c>
    </row>
    <row r="55" spans="1:15">
      <c r="A55" s="51" t="s">
        <v>6</v>
      </c>
      <c r="B55" s="210">
        <v>0</v>
      </c>
      <c r="C55" s="207">
        <v>20.520719438765937</v>
      </c>
      <c r="D55" s="207">
        <v>20.520719438765937</v>
      </c>
      <c r="E55" s="207">
        <v>9.3321119080429789</v>
      </c>
      <c r="F55" s="207">
        <v>6.8760227705893815</v>
      </c>
      <c r="G55" s="207">
        <v>16.208134678632362</v>
      </c>
      <c r="H55" s="60" t="s">
        <v>55</v>
      </c>
      <c r="J55" s="210">
        <f>'[2]Capac Inst. Auto 8.5.1 a 8.5.9'!C75-B55</f>
        <v>0</v>
      </c>
      <c r="K55" s="207">
        <f>'[2]Capac Inst. Auto 8.5.1 a 8.5.9'!D75-C55</f>
        <v>3.2280561234063754E-2</v>
      </c>
      <c r="L55" s="207">
        <f>'[2]Capac Inst. Auto 8.5.1 a 8.5.9'!E75-D55</f>
        <v>3.2280561234063754E-2</v>
      </c>
      <c r="M55" s="207">
        <f>'[2]Capac Inst. Auto 8.5.1 a 8.5.9'!F75-E55</f>
        <v>-4.2611908042978541E-2</v>
      </c>
      <c r="N55" s="207">
        <f>'[2]Capac Inst. Auto 8.5.1 a 8.5.9'!G75-F55</f>
        <v>9.4377229410618213E-2</v>
      </c>
      <c r="O55" s="207">
        <f>'[2]Capac Inst. Auto 8.5.1 a 8.5.9'!H75-G55</f>
        <v>5.1765321367639672E-2</v>
      </c>
    </row>
    <row r="56" spans="1:15">
      <c r="A56" s="54" t="s">
        <v>116</v>
      </c>
      <c r="B56" s="208">
        <v>0</v>
      </c>
      <c r="C56" s="209">
        <v>0.93452991751495718</v>
      </c>
      <c r="D56" s="209">
        <v>0.93452991751495718</v>
      </c>
      <c r="E56" s="208">
        <v>0</v>
      </c>
      <c r="F56" s="209">
        <v>1.4205028104052437</v>
      </c>
      <c r="G56" s="209">
        <v>1.4205028104052437</v>
      </c>
      <c r="H56" s="61" t="s">
        <v>116</v>
      </c>
      <c r="J56" s="208">
        <f>'[2]Capac Inst. Auto 8.5.1 a 8.5.9'!C76-B56</f>
        <v>0</v>
      </c>
      <c r="K56" s="209">
        <f>'[2]Capac Inst. Auto 8.5.1 a 8.5.9'!D76-C56</f>
        <v>1.4700824850427674E-3</v>
      </c>
      <c r="L56" s="209">
        <f>'[2]Capac Inst. Auto 8.5.1 a 8.5.9'!E76-D56</f>
        <v>1.4700824850427674E-3</v>
      </c>
      <c r="M56" s="208">
        <f>'[2]Capac Inst. Auto 8.5.1 a 8.5.9'!F76-E56</f>
        <v>0</v>
      </c>
      <c r="N56" s="209">
        <f>'[2]Capac Inst. Auto 8.5.1 a 8.5.9'!G76-F56</f>
        <v>1.9497189594756215E-2</v>
      </c>
      <c r="O56" s="209">
        <f>'[2]Capac Inst. Auto 8.5.1 a 8.5.9'!H76-G56</f>
        <v>1.9497189594756215E-2</v>
      </c>
    </row>
    <row r="57" spans="1:15">
      <c r="A57" s="54" t="s">
        <v>123</v>
      </c>
      <c r="B57" s="208">
        <v>0</v>
      </c>
      <c r="C57" s="209">
        <v>0.22963876178252157</v>
      </c>
      <c r="D57" s="209">
        <v>0.22963876178252157</v>
      </c>
      <c r="E57" s="208">
        <v>0</v>
      </c>
      <c r="F57" s="208">
        <v>0</v>
      </c>
      <c r="G57" s="208">
        <v>0</v>
      </c>
      <c r="H57" s="61" t="s">
        <v>123</v>
      </c>
      <c r="J57" s="208">
        <f>'[2]Capac Inst. Auto 8.5.1 a 8.5.9'!C77-B57</f>
        <v>0</v>
      </c>
      <c r="K57" s="209">
        <f>'[2]Capac Inst. Auto 8.5.1 a 8.5.9'!D77-C57</f>
        <v>3.6123821747843787E-4</v>
      </c>
      <c r="L57" s="209">
        <f>'[2]Capac Inst. Auto 8.5.1 a 8.5.9'!E77-D57</f>
        <v>3.6123821747843787E-4</v>
      </c>
      <c r="M57" s="208">
        <f>'[2]Capac Inst. Auto 8.5.1 a 8.5.9'!F77-E57</f>
        <v>0</v>
      </c>
      <c r="N57" s="208">
        <f>'[2]Capac Inst. Auto 8.5.1 a 8.5.9'!G77-F57</f>
        <v>0</v>
      </c>
      <c r="O57" s="208">
        <f>'[2]Capac Inst. Auto 8.5.1 a 8.5.9'!H77-G57</f>
        <v>0</v>
      </c>
    </row>
    <row r="58" spans="1:15">
      <c r="A58" s="54" t="s">
        <v>117</v>
      </c>
      <c r="B58" s="208">
        <v>0</v>
      </c>
      <c r="C58" s="209">
        <v>6.583643457364988</v>
      </c>
      <c r="D58" s="209">
        <v>6.583643457364988</v>
      </c>
      <c r="E58" s="208">
        <v>0</v>
      </c>
      <c r="F58" s="208">
        <v>0</v>
      </c>
      <c r="G58" s="208">
        <v>0</v>
      </c>
      <c r="H58" s="61" t="s">
        <v>117</v>
      </c>
      <c r="J58" s="208">
        <f>'[2]Capac Inst. Auto 8.5.1 a 8.5.9'!C78-B58</f>
        <v>0</v>
      </c>
      <c r="K58" s="209">
        <f>'[2]Capac Inst. Auto 8.5.1 a 8.5.9'!D78-C58</f>
        <v>1.0356542635012289E-2</v>
      </c>
      <c r="L58" s="209">
        <f>'[2]Capac Inst. Auto 8.5.1 a 8.5.9'!E78-D58</f>
        <v>1.0356542635012289E-2</v>
      </c>
      <c r="M58" s="208">
        <f>'[2]Capac Inst. Auto 8.5.1 a 8.5.9'!F78-E58</f>
        <v>0</v>
      </c>
      <c r="N58" s="208">
        <f>'[2]Capac Inst. Auto 8.5.1 a 8.5.9'!G78-F58</f>
        <v>0</v>
      </c>
      <c r="O58" s="208">
        <f>'[2]Capac Inst. Auto 8.5.1 a 8.5.9'!H78-G58</f>
        <v>0</v>
      </c>
    </row>
    <row r="59" spans="1:15">
      <c r="A59" s="54" t="s">
        <v>121</v>
      </c>
      <c r="B59" s="208">
        <v>0</v>
      </c>
      <c r="C59" s="209">
        <v>0.81471838962842436</v>
      </c>
      <c r="D59" s="209">
        <v>0.81471838962842436</v>
      </c>
      <c r="E59" s="208">
        <v>0</v>
      </c>
      <c r="F59" s="208">
        <v>0</v>
      </c>
      <c r="G59" s="208">
        <v>0</v>
      </c>
      <c r="H59" s="61" t="s">
        <v>121</v>
      </c>
      <c r="J59" s="208">
        <f>'[2]Capac Inst. Auto 8.5.1 a 8.5.9'!C79-B59</f>
        <v>0</v>
      </c>
      <c r="K59" s="209">
        <f>'[2]Capac Inst. Auto 8.5.1 a 8.5.9'!D79-C59</f>
        <v>1.2816103715757032E-3</v>
      </c>
      <c r="L59" s="209">
        <f>'[2]Capac Inst. Auto 8.5.1 a 8.5.9'!E79-D59</f>
        <v>1.2816103715757032E-3</v>
      </c>
      <c r="M59" s="208">
        <f>'[2]Capac Inst. Auto 8.5.1 a 8.5.9'!F79-E59</f>
        <v>0</v>
      </c>
      <c r="N59" s="208">
        <f>'[2]Capac Inst. Auto 8.5.1 a 8.5.9'!G79-F59</f>
        <v>0</v>
      </c>
      <c r="O59" s="208">
        <f>'[2]Capac Inst. Auto 8.5.1 a 8.5.9'!H79-G59</f>
        <v>0</v>
      </c>
    </row>
    <row r="60" spans="1:15">
      <c r="A60" s="54" t="s">
        <v>124</v>
      </c>
      <c r="B60" s="208">
        <v>0</v>
      </c>
      <c r="C60" s="209">
        <v>0.61503250981753599</v>
      </c>
      <c r="D60" s="209">
        <v>0.61503250981753599</v>
      </c>
      <c r="E60" s="208">
        <v>0</v>
      </c>
      <c r="F60" s="208">
        <v>0</v>
      </c>
      <c r="G60" s="208">
        <v>0</v>
      </c>
      <c r="H60" s="61" t="s">
        <v>124</v>
      </c>
      <c r="J60" s="208">
        <f>'[2]Capac Inst. Auto 8.5.1 a 8.5.9'!C80-B60</f>
        <v>0</v>
      </c>
      <c r="K60" s="209">
        <f>'[2]Capac Inst. Auto 8.5.1 a 8.5.9'!D80-C60</f>
        <v>9.6749018246400365E-4</v>
      </c>
      <c r="L60" s="209">
        <f>'[2]Capac Inst. Auto 8.5.1 a 8.5.9'!E80-D60</f>
        <v>9.6749018246400365E-4</v>
      </c>
      <c r="M60" s="208">
        <f>'[2]Capac Inst. Auto 8.5.1 a 8.5.9'!F80-E60</f>
        <v>0</v>
      </c>
      <c r="N60" s="208">
        <f>'[2]Capac Inst. Auto 8.5.1 a 8.5.9'!G80-F60</f>
        <v>0</v>
      </c>
      <c r="O60" s="208">
        <f>'[2]Capac Inst. Auto 8.5.1 a 8.5.9'!H80-G60</f>
        <v>0</v>
      </c>
    </row>
    <row r="61" spans="1:15">
      <c r="A61" s="54" t="s">
        <v>7</v>
      </c>
      <c r="B61" s="208">
        <v>0</v>
      </c>
      <c r="C61" s="209">
        <v>6.3579984131786844</v>
      </c>
      <c r="D61" s="209">
        <v>6.3579984131786844</v>
      </c>
      <c r="E61" s="209">
        <v>2.1970319977275414</v>
      </c>
      <c r="F61" s="208">
        <v>0</v>
      </c>
      <c r="G61" s="209">
        <v>2.1970319977275414</v>
      </c>
      <c r="H61" s="61" t="s">
        <v>7</v>
      </c>
      <c r="J61" s="208">
        <f>'[2]Capac Inst. Auto 8.5.1 a 8.5.9'!C81-B61</f>
        <v>0</v>
      </c>
      <c r="K61" s="209">
        <f>'[2]Capac Inst. Auto 8.5.1 a 8.5.9'!D81-C61</f>
        <v>1.0001586821315911E-2</v>
      </c>
      <c r="L61" s="209">
        <f>'[2]Capac Inst. Auto 8.5.1 a 8.5.9'!E81-D61</f>
        <v>1.0001586821315911E-2</v>
      </c>
      <c r="M61" s="209">
        <f>'[2]Capac Inst. Auto 8.5.1 a 8.5.9'!F81-E61</f>
        <v>-1.0031997727541153E-2</v>
      </c>
      <c r="N61" s="208">
        <f>'[2]Capac Inst. Auto 8.5.1 a 8.5.9'!G81-F61</f>
        <v>0</v>
      </c>
      <c r="O61" s="209">
        <f>'[2]Capac Inst. Auto 8.5.1 a 8.5.9'!H81-G61</f>
        <v>-1.0031997727541153E-2</v>
      </c>
    </row>
    <row r="62" spans="1:15">
      <c r="A62" s="54" t="s">
        <v>8</v>
      </c>
      <c r="B62" s="208">
        <v>0</v>
      </c>
      <c r="C62" s="209">
        <v>0.16973299783925508</v>
      </c>
      <c r="D62" s="209">
        <v>0.16973299783925508</v>
      </c>
      <c r="E62" s="209">
        <v>1.1000228795206481</v>
      </c>
      <c r="F62" s="208">
        <v>0</v>
      </c>
      <c r="G62" s="209">
        <v>1.1000228795206481</v>
      </c>
      <c r="H62" s="61" t="s">
        <v>8</v>
      </c>
      <c r="J62" s="208">
        <f>'[2]Capac Inst. Auto 8.5.1 a 8.5.9'!C82-B62</f>
        <v>0</v>
      </c>
      <c r="K62" s="209">
        <f>'[2]Capac Inst. Auto 8.5.1 a 8.5.9'!D82-C62</f>
        <v>2.6700216074493355E-4</v>
      </c>
      <c r="L62" s="209">
        <f>'[2]Capac Inst. Auto 8.5.1 a 8.5.9'!E82-D62</f>
        <v>2.6700216074493355E-4</v>
      </c>
      <c r="M62" s="209">
        <f>'[2]Capac Inst. Auto 8.5.1 a 8.5.9'!F82-E62</f>
        <v>-5.0228795206481713E-3</v>
      </c>
      <c r="N62" s="208">
        <f>'[2]Capac Inst. Auto 8.5.1 a 8.5.9'!G82-F62</f>
        <v>0</v>
      </c>
      <c r="O62" s="209">
        <f>'[2]Capac Inst. Auto 8.5.1 a 8.5.9'!H82-G62</f>
        <v>-5.0228795206481713E-3</v>
      </c>
    </row>
    <row r="63" spans="1:15">
      <c r="A63" s="54" t="s">
        <v>9</v>
      </c>
      <c r="B63" s="208">
        <v>0</v>
      </c>
      <c r="C63" s="209">
        <v>2.795602317352436</v>
      </c>
      <c r="D63" s="209">
        <v>2.795602317352436</v>
      </c>
      <c r="E63" s="208">
        <v>0</v>
      </c>
      <c r="F63" s="209">
        <v>4.3901428523802055</v>
      </c>
      <c r="G63" s="209">
        <v>4.3901428523802055</v>
      </c>
      <c r="H63" s="61" t="s">
        <v>9</v>
      </c>
      <c r="J63" s="208">
        <f>'[2]Capac Inst. Auto 8.5.1 a 8.5.9'!C83-B63</f>
        <v>0</v>
      </c>
      <c r="K63" s="209">
        <f>'[2]Capac Inst. Auto 8.5.1 a 8.5.9'!D83-C63</f>
        <v>4.3976826475637942E-3</v>
      </c>
      <c r="L63" s="209">
        <f>'[2]Capac Inst. Auto 8.5.1 a 8.5.9'!E83-D63</f>
        <v>4.3976826475637942E-3</v>
      </c>
      <c r="M63" s="208">
        <f>'[2]Capac Inst. Auto 8.5.1 a 8.5.9'!F83-E63</f>
        <v>0</v>
      </c>
      <c r="N63" s="209">
        <f>'[2]Capac Inst. Auto 8.5.1 a 8.5.9'!G83-F63</f>
        <v>6.0257147619793727E-2</v>
      </c>
      <c r="O63" s="209">
        <f>'[2]Capac Inst. Auto 8.5.1 a 8.5.9'!H83-G63</f>
        <v>6.0257147619793727E-2</v>
      </c>
    </row>
    <row r="64" spans="1:15">
      <c r="A64" s="54" t="s">
        <v>10</v>
      </c>
      <c r="B64" s="208">
        <v>0</v>
      </c>
      <c r="C64" s="209">
        <v>2.0198226742871355</v>
      </c>
      <c r="D64" s="209">
        <v>2.0198226742871355</v>
      </c>
      <c r="E64" s="209">
        <v>6.0350570307947891</v>
      </c>
      <c r="F64" s="209">
        <v>1.0653771078039329</v>
      </c>
      <c r="G64" s="209">
        <v>7.1004341385987217</v>
      </c>
      <c r="H64" s="61" t="s">
        <v>10</v>
      </c>
      <c r="J64" s="208">
        <f>'[2]Capac Inst. Auto 8.5.1 a 8.5.9'!C84-B64</f>
        <v>0</v>
      </c>
      <c r="K64" s="209">
        <f>'[2]Capac Inst. Auto 8.5.1 a 8.5.9'!D84-C64</f>
        <v>3.1773257128646648E-3</v>
      </c>
      <c r="L64" s="209">
        <f>'[2]Capac Inst. Auto 8.5.1 a 8.5.9'!E84-D64</f>
        <v>3.1773257128646648E-3</v>
      </c>
      <c r="M64" s="209">
        <f>'[2]Capac Inst. Auto 8.5.1 a 8.5.9'!F84-E64</f>
        <v>-2.7557030794788773E-2</v>
      </c>
      <c r="N64" s="209">
        <f>'[2]Capac Inst. Auto 8.5.1 a 8.5.9'!G84-F64</f>
        <v>1.4622892196067161E-2</v>
      </c>
      <c r="O64" s="209">
        <f>'[2]Capac Inst. Auto 8.5.1 a 8.5.9'!H84-G64</f>
        <v>-1.293413859872139E-2</v>
      </c>
    </row>
    <row r="65" spans="1:15">
      <c r="A65" s="51" t="s">
        <v>11</v>
      </c>
      <c r="B65" s="207">
        <v>4.35990803389919</v>
      </c>
      <c r="C65" s="207">
        <v>41.794654016178541</v>
      </c>
      <c r="D65" s="207">
        <v>46.154562050077729</v>
      </c>
      <c r="E65" s="207">
        <v>93.887613283108607</v>
      </c>
      <c r="F65" s="207">
        <v>63.208429221893326</v>
      </c>
      <c r="G65" s="207">
        <v>157.09604250500195</v>
      </c>
      <c r="H65" s="60" t="s">
        <v>56</v>
      </c>
      <c r="J65" s="207">
        <f>'[2]Capac Inst. Auto 8.5.1 a 8.5.9'!C85-B65</f>
        <v>-1.9908033899190158E-2</v>
      </c>
      <c r="K65" s="207">
        <f>'[2]Capac Inst. Auto 8.5.1 a 8.5.9'!D85-C65</f>
        <v>6.5745983821457799E-2</v>
      </c>
      <c r="L65" s="207">
        <f>'[2]Capac Inst. Auto 8.5.1 a 8.5.9'!E85-D65</f>
        <v>4.5837949922272969E-2</v>
      </c>
      <c r="M65" s="207">
        <f>'[2]Capac Inst. Auto 8.5.1 a 8.5.9'!F85-E65</f>
        <v>-1.4187057831085781</v>
      </c>
      <c r="N65" s="207">
        <f>'[2]Capac Inst. Auto 8.5.1 a 8.5.9'!G85-F65</f>
        <v>-26.932429221893329</v>
      </c>
      <c r="O65" s="207">
        <f>'[2]Capac Inst. Auto 8.5.1 a 8.5.9'!H85-G65</f>
        <v>-28.351135005001936</v>
      </c>
    </row>
    <row r="66" spans="1:15">
      <c r="A66" s="54" t="s">
        <v>12</v>
      </c>
      <c r="B66" s="209">
        <v>3.3553209293141233</v>
      </c>
      <c r="C66" s="209">
        <v>5.0480590416192568</v>
      </c>
      <c r="D66" s="209">
        <v>8.4033799709333792</v>
      </c>
      <c r="E66" s="209">
        <v>91.052668473969547</v>
      </c>
      <c r="F66" s="209">
        <v>28.769127751846199</v>
      </c>
      <c r="G66" s="209">
        <v>119.82179622581575</v>
      </c>
      <c r="H66" s="61" t="s">
        <v>12</v>
      </c>
      <c r="J66" s="209">
        <f>'[2]Capac Inst. Auto 8.5.1 a 8.5.9'!C86-B66</f>
        <v>-1.5320929314123433E-2</v>
      </c>
      <c r="K66" s="209">
        <f>'[2]Capac Inst. Auto 8.5.1 a 8.5.9'!D86-C66</f>
        <v>7.9409583807432682E-3</v>
      </c>
      <c r="L66" s="209">
        <f>'[2]Capac Inst. Auto 8.5.1 a 8.5.9'!E86-D66</f>
        <v>-7.3799709333783881E-3</v>
      </c>
      <c r="M66" s="209">
        <f>'[2]Capac Inst. Auto 8.5.1 a 8.5.9'!F86-E66</f>
        <v>-1.4057609739695209</v>
      </c>
      <c r="N66" s="209">
        <f>'[2]Capac Inst. Auto 8.5.1 a 8.5.9'!G86-F66</f>
        <v>0.39487224815379918</v>
      </c>
      <c r="O66" s="209">
        <f>'[2]Capac Inst. Auto 8.5.1 a 8.5.9'!H86-G66</f>
        <v>-1.0108887258157182</v>
      </c>
    </row>
    <row r="67" spans="1:15">
      <c r="A67" s="54" t="s">
        <v>13</v>
      </c>
      <c r="B67" s="208">
        <v>0</v>
      </c>
      <c r="C67" s="208">
        <v>0</v>
      </c>
      <c r="D67" s="208">
        <v>0</v>
      </c>
      <c r="E67" s="208">
        <v>0</v>
      </c>
      <c r="F67" s="208">
        <v>0</v>
      </c>
      <c r="G67" s="208">
        <v>0</v>
      </c>
      <c r="H67" s="61" t="s">
        <v>13</v>
      </c>
      <c r="J67" s="208">
        <f>'[2]Capac Inst. Auto 8.5.1 a 8.5.9'!C87-B67</f>
        <v>0</v>
      </c>
      <c r="K67" s="208">
        <f>'[2]Capac Inst. Auto 8.5.1 a 8.5.9'!D87-C67</f>
        <v>0</v>
      </c>
      <c r="L67" s="208">
        <f>'[2]Capac Inst. Auto 8.5.1 a 8.5.9'!E87-D67</f>
        <v>0</v>
      </c>
      <c r="M67" s="208">
        <f>'[2]Capac Inst. Auto 8.5.1 a 8.5.9'!F87-E67</f>
        <v>0</v>
      </c>
      <c r="N67" s="208">
        <f>'[2]Capac Inst. Auto 8.5.1 a 8.5.9'!G87-F67</f>
        <v>0</v>
      </c>
      <c r="O67" s="208">
        <f>'[2]Capac Inst. Auto 8.5.1 a 8.5.9'!H87-G67</f>
        <v>0</v>
      </c>
    </row>
    <row r="68" spans="1:15">
      <c r="A68" s="54" t="s">
        <v>14</v>
      </c>
      <c r="B68" s="209">
        <v>1.0045871045850669</v>
      </c>
      <c r="C68" s="209">
        <v>2.4042179929230953</v>
      </c>
      <c r="D68" s="209">
        <v>3.4088050975081625</v>
      </c>
      <c r="E68" s="209">
        <v>1.0548164598143202</v>
      </c>
      <c r="F68" s="208">
        <v>0</v>
      </c>
      <c r="G68" s="209">
        <v>1.0548164598143202</v>
      </c>
      <c r="H68" s="61" t="s">
        <v>14</v>
      </c>
      <c r="J68" s="209">
        <f>'[2]Capac Inst. Auto 8.5.1 a 8.5.9'!C88-B68</f>
        <v>-4.5871045850669478E-3</v>
      </c>
      <c r="K68" s="209">
        <f>'[2]Capac Inst. Auto 8.5.1 a 8.5.9'!D88-C68</f>
        <v>3.7820070769045699E-3</v>
      </c>
      <c r="L68" s="209">
        <f>'[2]Capac Inst. Auto 8.5.1 a 8.5.9'!E88-D68</f>
        <v>-8.0509750816259995E-4</v>
      </c>
      <c r="M68" s="209">
        <f>'[2]Capac Inst. Auto 8.5.1 a 8.5.9'!F88-E68</f>
        <v>-4.8164598143201065E-3</v>
      </c>
      <c r="N68" s="208">
        <f>'[2]Capac Inst. Auto 8.5.1 a 8.5.9'!G88-F68</f>
        <v>0</v>
      </c>
      <c r="O68" s="209">
        <f>'[2]Capac Inst. Auto 8.5.1 a 8.5.9'!H88-G68</f>
        <v>-4.8164598143201065E-3</v>
      </c>
    </row>
    <row r="69" spans="1:15">
      <c r="A69" s="54" t="s">
        <v>125</v>
      </c>
      <c r="B69" s="208">
        <v>0</v>
      </c>
      <c r="C69" s="209">
        <v>34.342376981636193</v>
      </c>
      <c r="D69" s="209">
        <v>34.342376981636193</v>
      </c>
      <c r="E69" s="209">
        <v>1.7801283493247382</v>
      </c>
      <c r="F69" s="209">
        <v>34.439301470047127</v>
      </c>
      <c r="G69" s="209">
        <v>36.219429819371868</v>
      </c>
      <c r="H69" s="61" t="s">
        <v>125</v>
      </c>
      <c r="J69" s="208">
        <f>'[2]Capac Inst. Auto 8.5.1 a 8.5.9'!C89-B69</f>
        <v>0</v>
      </c>
      <c r="K69" s="209">
        <f>'[2]Capac Inst. Auto 8.5.1 a 8.5.9'!D89-C69</f>
        <v>5.4023018363807296E-2</v>
      </c>
      <c r="L69" s="209">
        <f>'[2]Capac Inst. Auto 8.5.1 a 8.5.9'!E89-D69</f>
        <v>5.4023018363807296E-2</v>
      </c>
      <c r="M69" s="209">
        <f>'[2]Capac Inst. Auto 8.5.1 a 8.5.9'!F89-E69</f>
        <v>-8.128349324738382E-3</v>
      </c>
      <c r="N69" s="209">
        <f>'[2]Capac Inst. Auto 8.5.1 a 8.5.9'!G89-F69</f>
        <v>-27.327301470047125</v>
      </c>
      <c r="O69" s="209">
        <f>'[2]Capac Inst. Auto 8.5.1 a 8.5.9'!H89-G69</f>
        <v>-27.335429819371868</v>
      </c>
    </row>
    <row r="70" spans="1:15">
      <c r="A70" s="51" t="s">
        <v>15</v>
      </c>
      <c r="B70" s="207">
        <v>0.32448163478097664</v>
      </c>
      <c r="C70" s="207">
        <v>7.9065624111121231</v>
      </c>
      <c r="D70" s="207">
        <v>8.2310440458930998</v>
      </c>
      <c r="E70" s="207">
        <v>61.174834027259934</v>
      </c>
      <c r="F70" s="207">
        <v>49.903052897764219</v>
      </c>
      <c r="G70" s="207">
        <v>111.07788692502416</v>
      </c>
      <c r="H70" s="60" t="s">
        <v>57</v>
      </c>
      <c r="J70" s="207">
        <f>'[2]Capac Inst. Auto 8.5.1 a 8.5.9'!C90-B70</f>
        <v>-1.4816347809765706E-3</v>
      </c>
      <c r="K70" s="207">
        <f>'[2]Capac Inst. Auto 8.5.1 a 8.5.9'!D90-C70</f>
        <v>1.2437588887876494E-2</v>
      </c>
      <c r="L70" s="207">
        <f>'[2]Capac Inst. Auto 8.5.1 a 8.5.9'!E90-D70</f>
        <v>1.0955954106901089E-2</v>
      </c>
      <c r="M70" s="207">
        <f>'[2]Capac Inst. Auto 8.5.1 a 8.5.9'!F90-E70</f>
        <v>11.896165972740064</v>
      </c>
      <c r="N70" s="207">
        <f>'[2]Capac Inst. Auto 8.5.1 a 8.5.9'!G90-F70</f>
        <v>-45.015052897764221</v>
      </c>
      <c r="O70" s="207">
        <f>'[2]Capac Inst. Auto 8.5.1 a 8.5.9'!H90-G70</f>
        <v>-33.118886925024157</v>
      </c>
    </row>
    <row r="71" spans="1:15">
      <c r="A71" s="54" t="s">
        <v>127</v>
      </c>
      <c r="B71" s="209">
        <v>0.32448163478097664</v>
      </c>
      <c r="C71" s="209">
        <v>2.2564504418630378</v>
      </c>
      <c r="D71" s="209">
        <v>2.5809320766440145</v>
      </c>
      <c r="E71" s="209">
        <v>11.020320537298183</v>
      </c>
      <c r="F71" s="209">
        <v>11.58104374594275</v>
      </c>
      <c r="G71" s="209">
        <v>22.601364283240933</v>
      </c>
      <c r="H71" s="61" t="s">
        <v>127</v>
      </c>
      <c r="J71" s="209">
        <f>'[2]Capac Inst. Auto 8.5.1 a 8.5.9'!C91-B71</f>
        <v>-1.4816347809765706E-3</v>
      </c>
      <c r="K71" s="209">
        <f>'[2]Capac Inst. Auto 8.5.1 a 8.5.9'!D91-C71</f>
        <v>3.5495581369620055E-3</v>
      </c>
      <c r="L71" s="209">
        <f>'[2]Capac Inst. Auto 8.5.1 a 8.5.9'!E91-D71</f>
        <v>2.0679233559852683E-3</v>
      </c>
      <c r="M71" s="209">
        <f>'[2]Capac Inst. Auto 8.5.1 a 8.5.9'!F91-E71</f>
        <v>-0.45032053729818244</v>
      </c>
      <c r="N71" s="209">
        <f>'[2]Capac Inst. Auto 8.5.1 a 8.5.9'!G91-F71</f>
        <v>-11.34104374594275</v>
      </c>
      <c r="O71" s="209">
        <f>'[2]Capac Inst. Auto 8.5.1 a 8.5.9'!H91-G71</f>
        <v>-11.791364283240933</v>
      </c>
    </row>
    <row r="72" spans="1:15">
      <c r="A72" s="54" t="s">
        <v>16</v>
      </c>
      <c r="B72" s="208">
        <v>0</v>
      </c>
      <c r="C72" s="209">
        <v>2.7686447235779665</v>
      </c>
      <c r="D72" s="209">
        <v>2.7686447235779665</v>
      </c>
      <c r="E72" s="209">
        <v>15.23305656037566</v>
      </c>
      <c r="F72" s="209">
        <v>33.73694174712454</v>
      </c>
      <c r="G72" s="209">
        <v>48.969998307500198</v>
      </c>
      <c r="H72" s="61" t="s">
        <v>16</v>
      </c>
      <c r="J72" s="208">
        <f>'[2]Capac Inst. Auto 8.5.1 a 8.5.9'!C92-B72</f>
        <v>0</v>
      </c>
      <c r="K72" s="209">
        <f>'[2]Capac Inst. Auto 8.5.1 a 8.5.9'!D92-C72</f>
        <v>4.3552764220335938E-3</v>
      </c>
      <c r="L72" s="209">
        <f>'[2]Capac Inst. Auto 8.5.1 a 8.5.9'!E92-D72</f>
        <v>4.3552764220335938E-3</v>
      </c>
      <c r="M72" s="209">
        <f>'[2]Capac Inst. Auto 8.5.1 a 8.5.9'!F92-E72</f>
        <v>-1.0695565603756609</v>
      </c>
      <c r="N72" s="209">
        <f>'[2]Capac Inst. Auto 8.5.1 a 8.5.9'!G92-F72</f>
        <v>-33.73694174712454</v>
      </c>
      <c r="O72" s="209">
        <f>'[2]Capac Inst. Auto 8.5.1 a 8.5.9'!H92-G72</f>
        <v>-34.806498307500199</v>
      </c>
    </row>
    <row r="73" spans="1:15">
      <c r="A73" s="54" t="s">
        <v>118</v>
      </c>
      <c r="B73" s="208">
        <v>0</v>
      </c>
      <c r="C73" s="209">
        <v>2.8814672456711183</v>
      </c>
      <c r="D73" s="209">
        <v>2.8814672456711183</v>
      </c>
      <c r="E73" s="209">
        <v>34.921456929586093</v>
      </c>
      <c r="F73" s="209">
        <v>4.5850674046969262</v>
      </c>
      <c r="G73" s="209">
        <v>39.506524334283021</v>
      </c>
      <c r="H73" s="61" t="s">
        <v>118</v>
      </c>
      <c r="J73" s="208">
        <f>'[2]Capac Inst. Auto 8.5.1 a 8.5.9'!C93-B73</f>
        <v>0</v>
      </c>
      <c r="K73" s="209">
        <f>'[2]Capac Inst. Auto 8.5.1 a 8.5.9'!D93-C73</f>
        <v>4.5327543288817829E-3</v>
      </c>
      <c r="L73" s="209">
        <f>'[2]Capac Inst. Auto 8.5.1 a 8.5.9'!E93-D73</f>
        <v>4.5327543288817829E-3</v>
      </c>
      <c r="M73" s="209">
        <f>'[2]Capac Inst. Auto 8.5.1 a 8.5.9'!F93-E73</f>
        <v>13.416043070413906</v>
      </c>
      <c r="N73" s="209">
        <f>'[2]Capac Inst. Auto 8.5.1 a 8.5.9'!G93-F73</f>
        <v>6.2932595303074379E-2</v>
      </c>
      <c r="O73" s="209">
        <f>'[2]Capac Inst. Auto 8.5.1 a 8.5.9'!H93-G73</f>
        <v>13.47897566571698</v>
      </c>
    </row>
    <row r="74" spans="1:15">
      <c r="A74" s="51" t="s">
        <v>159</v>
      </c>
      <c r="B74" s="210">
        <v>0</v>
      </c>
      <c r="C74" s="207">
        <v>6.8791785594851023</v>
      </c>
      <c r="D74" s="207">
        <v>6.8791785594851023</v>
      </c>
      <c r="E74" s="207">
        <v>135.215013268099</v>
      </c>
      <c r="F74" s="207">
        <v>12.305894763363428</v>
      </c>
      <c r="G74" s="207">
        <v>147.52090803146243</v>
      </c>
      <c r="H74" s="60" t="s">
        <v>58</v>
      </c>
      <c r="J74" s="210">
        <f>'[2]Capac Inst. Auto 8.5.1 a 8.5.9'!C94-B74</f>
        <v>0</v>
      </c>
      <c r="K74" s="207">
        <f>'[2]Capac Inst. Auto 8.5.1 a 8.5.9'!D94-C74</f>
        <v>1.0821440514898306E-2</v>
      </c>
      <c r="L74" s="207">
        <f>'[2]Capac Inst. Auto 8.5.1 a 8.5.9'!E94-D74</f>
        <v>1.0821440514898306E-2</v>
      </c>
      <c r="M74" s="207">
        <f>'[2]Capac Inst. Auto 8.5.1 a 8.5.9'!F94-E74</f>
        <v>-4.6014132680990087</v>
      </c>
      <c r="N74" s="207">
        <f>'[2]Capac Inst. Auto 8.5.1 a 8.5.9'!G94-F74</f>
        <v>0.16890523663657397</v>
      </c>
      <c r="O74" s="207">
        <f>'[2]Capac Inst. Auto 8.5.1 a 8.5.9'!H94-G74</f>
        <v>-4.4325080314624188</v>
      </c>
    </row>
    <row r="75" spans="1:15">
      <c r="A75" s="54" t="s">
        <v>119</v>
      </c>
      <c r="B75" s="208">
        <v>0</v>
      </c>
      <c r="C75" s="209">
        <v>1.1402063737201724</v>
      </c>
      <c r="D75" s="209">
        <v>1.1402063737201724</v>
      </c>
      <c r="E75" s="209">
        <v>4.3589034467946037</v>
      </c>
      <c r="F75" s="208">
        <v>0</v>
      </c>
      <c r="G75" s="209">
        <v>4.3589034467946037</v>
      </c>
      <c r="H75" s="61" t="s">
        <v>119</v>
      </c>
      <c r="J75" s="208">
        <f>'[2]Capac Inst. Auto 8.5.1 a 8.5.9'!C95-B75</f>
        <v>0</v>
      </c>
      <c r="K75" s="209">
        <f>'[2]Capac Inst. Auto 8.5.1 a 8.5.9'!D95-C75</f>
        <v>1.7936262798277092E-3</v>
      </c>
      <c r="L75" s="209">
        <f>'[2]Capac Inst. Auto 8.5.1 a 8.5.9'!E95-D75</f>
        <v>1.7936262798277092E-3</v>
      </c>
      <c r="M75" s="209">
        <f>'[2]Capac Inst. Auto 8.5.1 a 8.5.9'!F95-E75</f>
        <v>-1.9903446794605095E-2</v>
      </c>
      <c r="N75" s="208">
        <f>'[2]Capac Inst. Auto 8.5.1 a 8.5.9'!G95-F75</f>
        <v>0</v>
      </c>
      <c r="O75" s="209">
        <f>'[2]Capac Inst. Auto 8.5.1 a 8.5.9'!H95-G75</f>
        <v>-1.9903446794605095E-2</v>
      </c>
    </row>
    <row r="76" spans="1:15">
      <c r="A76" s="54" t="s">
        <v>18</v>
      </c>
      <c r="B76" s="208">
        <v>0</v>
      </c>
      <c r="C76" s="209">
        <v>1.7891854831055591</v>
      </c>
      <c r="D76" s="209">
        <v>1.7891854831055591</v>
      </c>
      <c r="E76" s="209">
        <v>127.26531367467553</v>
      </c>
      <c r="F76" s="209">
        <v>5.7806572701213392</v>
      </c>
      <c r="G76" s="209">
        <v>133.04597094479686</v>
      </c>
      <c r="H76" s="61" t="s">
        <v>18</v>
      </c>
      <c r="J76" s="208">
        <f>'[2]Capac Inst. Auto 8.5.1 a 8.5.9'!C96-B76</f>
        <v>0</v>
      </c>
      <c r="K76" s="209">
        <f>'[2]Capac Inst. Auto 8.5.1 a 8.5.9'!D96-C76</f>
        <v>2.8145168944406773E-3</v>
      </c>
      <c r="L76" s="209">
        <f>'[2]Capac Inst. Auto 8.5.1 a 8.5.9'!E96-D76</f>
        <v>2.8145168944406773E-3</v>
      </c>
      <c r="M76" s="209">
        <f>'[2]Capac Inst. Auto 8.5.1 a 8.5.9'!F96-E76</f>
        <v>-3.9651136746755213</v>
      </c>
      <c r="N76" s="209">
        <f>'[2]Capac Inst. Auto 8.5.1 a 8.5.9'!G96-F76</f>
        <v>7.9342729878661089E-2</v>
      </c>
      <c r="O76" s="209">
        <f>'[2]Capac Inst. Auto 8.5.1 a 8.5.9'!H96-G76</f>
        <v>-3.8857709447968602</v>
      </c>
    </row>
    <row r="77" spans="1:15">
      <c r="A77" s="54" t="s">
        <v>126</v>
      </c>
      <c r="B77" s="208">
        <v>0</v>
      </c>
      <c r="C77" s="209">
        <v>0.44729637077638984</v>
      </c>
      <c r="D77" s="209">
        <v>0.44729637077638984</v>
      </c>
      <c r="E77" s="209">
        <v>3.5907961466288634</v>
      </c>
      <c r="F77" s="209">
        <v>6.5252374932420887</v>
      </c>
      <c r="G77" s="209">
        <v>10.116033639870952</v>
      </c>
      <c r="H77" s="61" t="s">
        <v>126</v>
      </c>
      <c r="J77" s="208">
        <f>'[2]Capac Inst. Auto 8.5.1 a 8.5.9'!C97-B77</f>
        <v>0</v>
      </c>
      <c r="K77" s="209">
        <f>'[2]Capac Inst. Auto 8.5.1 a 8.5.9'!D97-C77</f>
        <v>7.0362922361016933E-4</v>
      </c>
      <c r="L77" s="209">
        <f>'[2]Capac Inst. Auto 8.5.1 a 8.5.9'!E97-D77</f>
        <v>7.0362922361016933E-4</v>
      </c>
      <c r="M77" s="209">
        <f>'[2]Capac Inst. Auto 8.5.1 a 8.5.9'!F97-E77</f>
        <v>-0.61639614662886322</v>
      </c>
      <c r="N77" s="209">
        <f>'[2]Capac Inst. Auto 8.5.1 a 8.5.9'!G97-F77</f>
        <v>8.9562506757911997E-2</v>
      </c>
      <c r="O77" s="209">
        <f>'[2]Capac Inst. Auto 8.5.1 a 8.5.9'!H97-G77</f>
        <v>-0.52683363987095078</v>
      </c>
    </row>
    <row r="78" spans="1:15" ht="13.5" thickBot="1">
      <c r="A78" s="57" t="s">
        <v>19</v>
      </c>
      <c r="B78" s="211">
        <v>0</v>
      </c>
      <c r="C78" s="212">
        <v>3.502490331882981</v>
      </c>
      <c r="D78" s="212">
        <v>3.502490331882981</v>
      </c>
      <c r="E78" s="211">
        <v>0</v>
      </c>
      <c r="F78" s="211">
        <v>0</v>
      </c>
      <c r="G78" s="211">
        <v>0</v>
      </c>
      <c r="H78" s="62" t="s">
        <v>19</v>
      </c>
      <c r="J78" s="211">
        <f>'[2]Capac Inst. Auto 8.5.1 a 8.5.9'!C98-B78</f>
        <v>0</v>
      </c>
      <c r="K78" s="212">
        <f>'[2]Capac Inst. Auto 8.5.1 a 8.5.9'!D98-C78</f>
        <v>5.5096681170190287E-3</v>
      </c>
      <c r="L78" s="212">
        <f>'[2]Capac Inst. Auto 8.5.1 a 8.5.9'!E98-D78</f>
        <v>5.5096681170190287E-3</v>
      </c>
      <c r="M78" s="211">
        <f>'[2]Capac Inst. Auto 8.5.1 a 8.5.9'!F98-E78</f>
        <v>0</v>
      </c>
      <c r="N78" s="211">
        <f>'[2]Capac Inst. Auto 8.5.1 a 8.5.9'!G98-F78</f>
        <v>0</v>
      </c>
      <c r="O78" s="211">
        <f>'[2]Capac Inst. Auto 8.5.1 a 8.5.9'!H98-G78</f>
        <v>0</v>
      </c>
    </row>
    <row r="81" spans="1:15" ht="15">
      <c r="A81" s="46" t="s">
        <v>224</v>
      </c>
      <c r="B81" s="46"/>
      <c r="C81" s="46"/>
      <c r="D81" s="46"/>
      <c r="E81" s="46"/>
      <c r="F81" s="46"/>
      <c r="G81" s="46"/>
      <c r="H81" s="47"/>
      <c r="J81" s="46"/>
      <c r="K81" s="46"/>
      <c r="L81" s="46"/>
      <c r="M81" s="46"/>
      <c r="N81" s="46"/>
      <c r="O81" s="46"/>
    </row>
    <row r="82" spans="1:15" ht="15">
      <c r="A82" s="48" t="s">
        <v>225</v>
      </c>
      <c r="B82" s="48"/>
      <c r="C82" s="48"/>
      <c r="D82" s="48"/>
      <c r="E82" s="48"/>
      <c r="F82" s="48"/>
      <c r="G82" s="48"/>
      <c r="H82" s="47"/>
      <c r="J82" s="48"/>
      <c r="K82" s="48"/>
      <c r="L82" s="48"/>
      <c r="M82" s="48"/>
      <c r="N82" s="48"/>
      <c r="O82" s="48"/>
    </row>
    <row r="83" spans="1:15" ht="15.75" thickBot="1">
      <c r="A83" s="47"/>
      <c r="B83" s="47"/>
      <c r="C83" s="47"/>
      <c r="D83" s="47"/>
      <c r="E83" s="47"/>
      <c r="F83" s="47"/>
      <c r="G83" s="47"/>
      <c r="H83" s="20" t="s">
        <v>166</v>
      </c>
      <c r="J83" s="47"/>
      <c r="K83" s="47"/>
      <c r="L83" s="47"/>
      <c r="M83" s="47"/>
      <c r="N83" s="47"/>
      <c r="O83" s="47"/>
    </row>
    <row r="84" spans="1:15" ht="13.5" customHeight="1" thickBot="1">
      <c r="A84" s="470" t="s">
        <v>66</v>
      </c>
      <c r="B84" s="477" t="s">
        <v>80</v>
      </c>
      <c r="C84" s="486"/>
      <c r="D84" s="486"/>
      <c r="E84" s="477" t="s">
        <v>81</v>
      </c>
      <c r="F84" s="486"/>
      <c r="G84" s="486"/>
      <c r="H84" s="472" t="s">
        <v>122</v>
      </c>
      <c r="J84" s="477" t="s">
        <v>80</v>
      </c>
      <c r="K84" s="486"/>
      <c r="L84" s="486"/>
      <c r="M84" s="477" t="s">
        <v>81</v>
      </c>
      <c r="N84" s="486"/>
      <c r="O84" s="486"/>
    </row>
    <row r="85" spans="1:15" ht="16.5">
      <c r="A85" s="474"/>
      <c r="B85" s="49" t="s">
        <v>78</v>
      </c>
      <c r="C85" s="49" t="s">
        <v>82</v>
      </c>
      <c r="D85" s="50" t="s">
        <v>32</v>
      </c>
      <c r="E85" s="49" t="s">
        <v>78</v>
      </c>
      <c r="F85" s="49" t="s">
        <v>82</v>
      </c>
      <c r="G85" s="50" t="s">
        <v>32</v>
      </c>
      <c r="H85" s="475"/>
      <c r="J85" s="49" t="s">
        <v>78</v>
      </c>
      <c r="K85" s="49" t="s">
        <v>82</v>
      </c>
      <c r="L85" s="50" t="s">
        <v>32</v>
      </c>
      <c r="M85" s="49" t="s">
        <v>78</v>
      </c>
      <c r="N85" s="49" t="s">
        <v>82</v>
      </c>
      <c r="O85" s="50" t="s">
        <v>32</v>
      </c>
    </row>
    <row r="86" spans="1:15">
      <c r="A86" s="51" t="s">
        <v>0</v>
      </c>
      <c r="B86" s="210">
        <v>0</v>
      </c>
      <c r="C86" s="207">
        <v>9.0106929596479812</v>
      </c>
      <c r="D86" s="207">
        <v>9.0106929596479812</v>
      </c>
      <c r="E86" s="207">
        <v>401.25680731667421</v>
      </c>
      <c r="F86" s="207">
        <v>4.2189875092892661</v>
      </c>
      <c r="G86" s="207">
        <v>405.47579482596348</v>
      </c>
      <c r="H86" s="52" t="s">
        <v>53</v>
      </c>
      <c r="J86" s="210">
        <f>'[2]Capac Inst. Auto 8.5.1 a 8.5.9'!C122-B86</f>
        <v>0</v>
      </c>
      <c r="K86" s="207">
        <f>'[2]Capac Inst. Auto 8.5.1 a 8.5.9'!D122-C86</f>
        <v>-9.0106929596479812</v>
      </c>
      <c r="L86" s="207">
        <f>'[2]Capac Inst. Auto 8.5.1 a 8.5.9'!E122-D86</f>
        <v>-9.0106929596479812</v>
      </c>
      <c r="M86" s="207">
        <f>'[2]Capac Inst. Auto 8.5.1 a 8.5.9'!F122-E86</f>
        <v>-2.1092024364345434</v>
      </c>
      <c r="N86" s="207">
        <f>'[2]Capac Inst. Auto 8.5.1 a 8.5.9'!G122-F86</f>
        <v>2.3410124907107335</v>
      </c>
      <c r="O86" s="207">
        <f>'[2]Capac Inst. Auto 8.5.1 a 8.5.9'!H122-G86</f>
        <v>0.23181005427619539</v>
      </c>
    </row>
    <row r="87" spans="1:15">
      <c r="A87" s="51" t="s">
        <v>1</v>
      </c>
      <c r="B87" s="210">
        <v>0</v>
      </c>
      <c r="C87" s="207">
        <v>7.5804876483848567</v>
      </c>
      <c r="D87" s="207">
        <v>7.5804876483848567</v>
      </c>
      <c r="E87" s="207">
        <v>14.257562298339378</v>
      </c>
      <c r="F87" s="207">
        <v>4.2189875092892661</v>
      </c>
      <c r="G87" s="207">
        <v>18.476549807628643</v>
      </c>
      <c r="H87" s="52" t="s">
        <v>54</v>
      </c>
      <c r="J87" s="210">
        <f>'[2]Capac Inst. Auto 8.5.1 a 8.5.9'!C123-B87</f>
        <v>0</v>
      </c>
      <c r="K87" s="207">
        <f>'[2]Capac Inst. Auto 8.5.1 a 8.5.9'!D123-C87</f>
        <v>-7.5804876483848567</v>
      </c>
      <c r="L87" s="207">
        <f>'[2]Capac Inst. Auto 8.5.1 a 8.5.9'!E123-D87</f>
        <v>-7.5804876483848567</v>
      </c>
      <c r="M87" s="207">
        <f>'[2]Capac Inst. Auto 8.5.1 a 8.5.9'!F123-E87</f>
        <v>-6.510229833937764E-2</v>
      </c>
      <c r="N87" s="207">
        <f>'[2]Capac Inst. Auto 8.5.1 a 8.5.9'!G123-F87</f>
        <v>2.3410124907107335</v>
      </c>
      <c r="O87" s="207">
        <f>'[2]Capac Inst. Auto 8.5.1 a 8.5.9'!H123-G87</f>
        <v>2.2759101923713558</v>
      </c>
    </row>
    <row r="88" spans="1:15">
      <c r="A88" s="54" t="s">
        <v>120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55" t="s">
        <v>120</v>
      </c>
      <c r="J88" s="208">
        <f>'[2]Capac Inst. Auto 8.5.1 a 8.5.9'!C124-B88</f>
        <v>0</v>
      </c>
      <c r="K88" s="208">
        <f>'[2]Capac Inst. Auto 8.5.1 a 8.5.9'!D124-C88</f>
        <v>0</v>
      </c>
      <c r="L88" s="208">
        <f>'[2]Capac Inst. Auto 8.5.1 a 8.5.9'!E124-D88</f>
        <v>0</v>
      </c>
      <c r="M88" s="208">
        <f>'[2]Capac Inst. Auto 8.5.1 a 8.5.9'!F124-E88</f>
        <v>0</v>
      </c>
      <c r="N88" s="208">
        <f>'[2]Capac Inst. Auto 8.5.1 a 8.5.9'!G124-F88</f>
        <v>0</v>
      </c>
      <c r="O88" s="208">
        <f>'[2]Capac Inst. Auto 8.5.1 a 8.5.9'!H124-G88</f>
        <v>0</v>
      </c>
    </row>
    <row r="89" spans="1:15">
      <c r="A89" s="54" t="s">
        <v>2</v>
      </c>
      <c r="B89" s="208">
        <v>0</v>
      </c>
      <c r="C89" s="208">
        <v>0</v>
      </c>
      <c r="D89" s="208">
        <v>0</v>
      </c>
      <c r="E89" s="208">
        <v>0</v>
      </c>
      <c r="F89" s="208">
        <v>0</v>
      </c>
      <c r="G89" s="208">
        <v>0</v>
      </c>
      <c r="H89" s="55" t="s">
        <v>2</v>
      </c>
      <c r="J89" s="208">
        <f>'[2]Capac Inst. Auto 8.5.1 a 8.5.9'!C125-B89</f>
        <v>0</v>
      </c>
      <c r="K89" s="208">
        <f>'[2]Capac Inst. Auto 8.5.1 a 8.5.9'!D125-C89</f>
        <v>0</v>
      </c>
      <c r="L89" s="208">
        <f>'[2]Capac Inst. Auto 8.5.1 a 8.5.9'!E125-D89</f>
        <v>0</v>
      </c>
      <c r="M89" s="208">
        <f>'[2]Capac Inst. Auto 8.5.1 a 8.5.9'!F125-E89</f>
        <v>0</v>
      </c>
      <c r="N89" s="208">
        <f>'[2]Capac Inst. Auto 8.5.1 a 8.5.9'!G125-F89</f>
        <v>0</v>
      </c>
      <c r="O89" s="208">
        <f>'[2]Capac Inst. Auto 8.5.1 a 8.5.9'!H125-G89</f>
        <v>0</v>
      </c>
    </row>
    <row r="90" spans="1:15">
      <c r="A90" s="54" t="s">
        <v>3</v>
      </c>
      <c r="B90" s="208">
        <v>0</v>
      </c>
      <c r="C90" s="209">
        <v>7.5804876483848567</v>
      </c>
      <c r="D90" s="208">
        <v>7.5804876483848567</v>
      </c>
      <c r="E90" s="208">
        <v>0</v>
      </c>
      <c r="F90" s="209">
        <v>4.2189875092892661</v>
      </c>
      <c r="G90" s="209">
        <v>4.2189875092892661</v>
      </c>
      <c r="H90" s="55" t="s">
        <v>3</v>
      </c>
      <c r="J90" s="208">
        <f>'[2]Capac Inst. Auto 8.5.1 a 8.5.9'!C126-B90</f>
        <v>0</v>
      </c>
      <c r="K90" s="209">
        <f>'[2]Capac Inst. Auto 8.5.1 a 8.5.9'!D126-C90</f>
        <v>-7.5804876483848567</v>
      </c>
      <c r="L90" s="208">
        <f>'[2]Capac Inst. Auto 8.5.1 a 8.5.9'!E126-D90</f>
        <v>-7.5804876483848567</v>
      </c>
      <c r="M90" s="208">
        <f>'[2]Capac Inst. Auto 8.5.1 a 8.5.9'!F126-E90</f>
        <v>0</v>
      </c>
      <c r="N90" s="209">
        <f>'[2]Capac Inst. Auto 8.5.1 a 8.5.9'!G126-F90</f>
        <v>2.3410124907107335</v>
      </c>
      <c r="O90" s="209">
        <f>'[2]Capac Inst. Auto 8.5.1 a 8.5.9'!H126-G90</f>
        <v>2.3410124907107335</v>
      </c>
    </row>
    <row r="91" spans="1:15">
      <c r="A91" s="54" t="s">
        <v>4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55" t="s">
        <v>4</v>
      </c>
      <c r="J91" s="208">
        <f>'[2]Capac Inst. Auto 8.5.1 a 8.5.9'!C127-B91</f>
        <v>0</v>
      </c>
      <c r="K91" s="208">
        <f>'[2]Capac Inst. Auto 8.5.1 a 8.5.9'!D127-C91</f>
        <v>0</v>
      </c>
      <c r="L91" s="208">
        <f>'[2]Capac Inst. Auto 8.5.1 a 8.5.9'!E127-D91</f>
        <v>0</v>
      </c>
      <c r="M91" s="208">
        <f>'[2]Capac Inst. Auto 8.5.1 a 8.5.9'!F127-E91</f>
        <v>0</v>
      </c>
      <c r="N91" s="208">
        <f>'[2]Capac Inst. Auto 8.5.1 a 8.5.9'!G127-F91</f>
        <v>0</v>
      </c>
      <c r="O91" s="208">
        <f>'[2]Capac Inst. Auto 8.5.1 a 8.5.9'!H127-G91</f>
        <v>0</v>
      </c>
    </row>
    <row r="92" spans="1:15">
      <c r="A92" s="54" t="s">
        <v>114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55" t="s">
        <v>114</v>
      </c>
      <c r="J92" s="208">
        <f>'[2]Capac Inst. Auto 8.5.1 a 8.5.9'!C128-B92</f>
        <v>0</v>
      </c>
      <c r="K92" s="208">
        <f>'[2]Capac Inst. Auto 8.5.1 a 8.5.9'!D128-C92</f>
        <v>0</v>
      </c>
      <c r="L92" s="208">
        <f>'[2]Capac Inst. Auto 8.5.1 a 8.5.9'!E128-D92</f>
        <v>0</v>
      </c>
      <c r="M92" s="208">
        <f>'[2]Capac Inst. Auto 8.5.1 a 8.5.9'!F128-E92</f>
        <v>0</v>
      </c>
      <c r="N92" s="208">
        <f>'[2]Capac Inst. Auto 8.5.1 a 8.5.9'!G128-F92</f>
        <v>0</v>
      </c>
      <c r="O92" s="208">
        <f>'[2]Capac Inst. Auto 8.5.1 a 8.5.9'!H128-G92</f>
        <v>0</v>
      </c>
    </row>
    <row r="93" spans="1:15">
      <c r="A93" s="54" t="s">
        <v>115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55" t="s">
        <v>115</v>
      </c>
      <c r="J93" s="208">
        <f>'[2]Capac Inst. Auto 8.5.1 a 8.5.9'!C129-B93</f>
        <v>0</v>
      </c>
      <c r="K93" s="208">
        <f>'[2]Capac Inst. Auto 8.5.1 a 8.5.9'!D129-C93</f>
        <v>0</v>
      </c>
      <c r="L93" s="208">
        <f>'[2]Capac Inst. Auto 8.5.1 a 8.5.9'!E129-D93</f>
        <v>0</v>
      </c>
      <c r="M93" s="208">
        <f>'[2]Capac Inst. Auto 8.5.1 a 8.5.9'!F129-E93</f>
        <v>0</v>
      </c>
      <c r="N93" s="208">
        <f>'[2]Capac Inst. Auto 8.5.1 a 8.5.9'!G129-F93</f>
        <v>0</v>
      </c>
      <c r="O93" s="208">
        <f>'[2]Capac Inst. Auto 8.5.1 a 8.5.9'!H129-G93</f>
        <v>0</v>
      </c>
    </row>
    <row r="94" spans="1:15">
      <c r="A94" s="54" t="s">
        <v>5</v>
      </c>
      <c r="B94" s="208">
        <v>0</v>
      </c>
      <c r="C94" s="209">
        <v>14.257562298339378</v>
      </c>
      <c r="D94" s="209">
        <v>14.257562298339378</v>
      </c>
      <c r="E94" s="209">
        <v>14.257562298339378</v>
      </c>
      <c r="F94" s="208">
        <v>0</v>
      </c>
      <c r="G94" s="209">
        <v>14.257562298339378</v>
      </c>
      <c r="H94" s="55" t="s">
        <v>5</v>
      </c>
      <c r="J94" s="208">
        <f>'[2]Capac Inst. Auto 8.5.1 a 8.5.9'!C130-B94</f>
        <v>0</v>
      </c>
      <c r="K94" s="209">
        <f>'[2]Capac Inst. Auto 8.5.1 a 8.5.9'!D130-C94</f>
        <v>-14.257562298339378</v>
      </c>
      <c r="L94" s="209">
        <f>'[2]Capac Inst. Auto 8.5.1 a 8.5.9'!E130-D94</f>
        <v>-14.257562298339378</v>
      </c>
      <c r="M94" s="209">
        <f>'[2]Capac Inst. Auto 8.5.1 a 8.5.9'!F130-E94</f>
        <v>-6.510229833937764E-2</v>
      </c>
      <c r="N94" s="208">
        <f>'[2]Capac Inst. Auto 8.5.1 a 8.5.9'!G130-F94</f>
        <v>0</v>
      </c>
      <c r="O94" s="209">
        <f>'[2]Capac Inst. Auto 8.5.1 a 8.5.9'!H130-G94</f>
        <v>-6.510229833937764E-2</v>
      </c>
    </row>
    <row r="95" spans="1:15">
      <c r="A95" s="51" t="s">
        <v>6</v>
      </c>
      <c r="B95" s="210">
        <v>0</v>
      </c>
      <c r="C95" s="210">
        <v>0</v>
      </c>
      <c r="D95" s="210">
        <v>0</v>
      </c>
      <c r="E95" s="207">
        <v>177.00067324112021</v>
      </c>
      <c r="F95" s="210">
        <v>0</v>
      </c>
      <c r="G95" s="207">
        <v>177.00067324112021</v>
      </c>
      <c r="H95" s="52" t="s">
        <v>55</v>
      </c>
      <c r="J95" s="210">
        <f>'[2]Capac Inst. Auto 8.5.1 a 8.5.9'!C131-B95</f>
        <v>0</v>
      </c>
      <c r="K95" s="210">
        <f>'[2]Capac Inst. Auto 8.5.1 a 8.5.9'!D131-C95</f>
        <v>0</v>
      </c>
      <c r="L95" s="210">
        <f>'[2]Capac Inst. Auto 8.5.1 a 8.5.9'!E131-D95</f>
        <v>0</v>
      </c>
      <c r="M95" s="207">
        <f>'[2]Capac Inst. Auto 8.5.1 a 8.5.9'!F131-E95</f>
        <v>-0.80821324112019965</v>
      </c>
      <c r="N95" s="210">
        <f>'[2]Capac Inst. Auto 8.5.1 a 8.5.9'!G131-F95</f>
        <v>0</v>
      </c>
      <c r="O95" s="207">
        <f>'[2]Capac Inst. Auto 8.5.1 a 8.5.9'!H131-G95</f>
        <v>-0.80821324112019965</v>
      </c>
    </row>
    <row r="96" spans="1:15">
      <c r="A96" s="54" t="s">
        <v>116</v>
      </c>
      <c r="B96" s="208">
        <v>0</v>
      </c>
      <c r="C96" s="208">
        <v>0</v>
      </c>
      <c r="D96" s="208">
        <v>0</v>
      </c>
      <c r="E96" s="209">
        <v>14.257562298339378</v>
      </c>
      <c r="F96" s="208">
        <v>0</v>
      </c>
      <c r="G96" s="209">
        <v>14.257562298339378</v>
      </c>
      <c r="H96" s="55" t="s">
        <v>116</v>
      </c>
      <c r="J96" s="208">
        <f>'[2]Capac Inst. Auto 8.5.1 a 8.5.9'!C132-B96</f>
        <v>0</v>
      </c>
      <c r="K96" s="208">
        <f>'[2]Capac Inst. Auto 8.5.1 a 8.5.9'!D132-C96</f>
        <v>0</v>
      </c>
      <c r="L96" s="208">
        <f>'[2]Capac Inst. Auto 8.5.1 a 8.5.9'!E132-D96</f>
        <v>0</v>
      </c>
      <c r="M96" s="209">
        <f>'[2]Capac Inst. Auto 8.5.1 a 8.5.9'!F132-E96</f>
        <v>-6.510229833937764E-2</v>
      </c>
      <c r="N96" s="208">
        <f>'[2]Capac Inst. Auto 8.5.1 a 8.5.9'!G132-F96</f>
        <v>0</v>
      </c>
      <c r="O96" s="209">
        <f>'[2]Capac Inst. Auto 8.5.1 a 8.5.9'!H132-G96</f>
        <v>-6.510229833937764E-2</v>
      </c>
    </row>
    <row r="97" spans="1:15">
      <c r="A97" s="54" t="s">
        <v>123</v>
      </c>
      <c r="B97" s="208">
        <v>0</v>
      </c>
      <c r="C97" s="208">
        <v>0</v>
      </c>
      <c r="D97" s="208">
        <v>0</v>
      </c>
      <c r="E97" s="208">
        <v>0</v>
      </c>
      <c r="F97" s="208">
        <v>0</v>
      </c>
      <c r="G97" s="208">
        <v>0</v>
      </c>
      <c r="H97" s="55" t="s">
        <v>123</v>
      </c>
      <c r="J97" s="208">
        <f>'[2]Capac Inst. Auto 8.5.1 a 8.5.9'!C133-B97</f>
        <v>0</v>
      </c>
      <c r="K97" s="208">
        <f>'[2]Capac Inst. Auto 8.5.1 a 8.5.9'!D133-C97</f>
        <v>0</v>
      </c>
      <c r="L97" s="208">
        <f>'[2]Capac Inst. Auto 8.5.1 a 8.5.9'!E133-D97</f>
        <v>0</v>
      </c>
      <c r="M97" s="208">
        <f>'[2]Capac Inst. Auto 8.5.1 a 8.5.9'!F133-E97</f>
        <v>0</v>
      </c>
      <c r="N97" s="208">
        <f>'[2]Capac Inst. Auto 8.5.1 a 8.5.9'!G133-F97</f>
        <v>0</v>
      </c>
      <c r="O97" s="208">
        <f>'[2]Capac Inst. Auto 8.5.1 a 8.5.9'!H133-G97</f>
        <v>0</v>
      </c>
    </row>
    <row r="98" spans="1:15">
      <c r="A98" s="54" t="s">
        <v>117</v>
      </c>
      <c r="B98" s="208">
        <v>0</v>
      </c>
      <c r="C98" s="208">
        <v>0</v>
      </c>
      <c r="D98" s="208">
        <v>0</v>
      </c>
      <c r="E98" s="208">
        <v>0</v>
      </c>
      <c r="F98" s="208">
        <v>0</v>
      </c>
      <c r="G98" s="208">
        <v>0</v>
      </c>
      <c r="H98" s="55" t="s">
        <v>117</v>
      </c>
      <c r="J98" s="208">
        <f>'[2]Capac Inst. Auto 8.5.1 a 8.5.9'!C134-B98</f>
        <v>0</v>
      </c>
      <c r="K98" s="208">
        <f>'[2]Capac Inst. Auto 8.5.1 a 8.5.9'!D134-C98</f>
        <v>0</v>
      </c>
      <c r="L98" s="208">
        <f>'[2]Capac Inst. Auto 8.5.1 a 8.5.9'!E134-D98</f>
        <v>0</v>
      </c>
      <c r="M98" s="208">
        <f>'[2]Capac Inst. Auto 8.5.1 a 8.5.9'!F134-E98</f>
        <v>0</v>
      </c>
      <c r="N98" s="208">
        <f>'[2]Capac Inst. Auto 8.5.1 a 8.5.9'!G134-F98</f>
        <v>0</v>
      </c>
      <c r="O98" s="208">
        <f>'[2]Capac Inst. Auto 8.5.1 a 8.5.9'!H134-G98</f>
        <v>0</v>
      </c>
    </row>
    <row r="99" spans="1:15">
      <c r="A99" s="54" t="s">
        <v>121</v>
      </c>
      <c r="B99" s="208">
        <v>0</v>
      </c>
      <c r="C99" s="208">
        <v>0</v>
      </c>
      <c r="D99" s="208">
        <v>0</v>
      </c>
      <c r="E99" s="208">
        <v>0</v>
      </c>
      <c r="F99" s="208">
        <v>0</v>
      </c>
      <c r="G99" s="208">
        <v>0</v>
      </c>
      <c r="H99" s="55" t="s">
        <v>121</v>
      </c>
      <c r="J99" s="208">
        <f>'[2]Capac Inst. Auto 8.5.1 a 8.5.9'!C135-B99</f>
        <v>0</v>
      </c>
      <c r="K99" s="208">
        <f>'[2]Capac Inst. Auto 8.5.1 a 8.5.9'!D135-C99</f>
        <v>0</v>
      </c>
      <c r="L99" s="208">
        <f>'[2]Capac Inst. Auto 8.5.1 a 8.5.9'!E135-D99</f>
        <v>0</v>
      </c>
      <c r="M99" s="208">
        <f>'[2]Capac Inst. Auto 8.5.1 a 8.5.9'!F135-E99</f>
        <v>0</v>
      </c>
      <c r="N99" s="208">
        <f>'[2]Capac Inst. Auto 8.5.1 a 8.5.9'!G135-F99</f>
        <v>0</v>
      </c>
      <c r="O99" s="208">
        <f>'[2]Capac Inst. Auto 8.5.1 a 8.5.9'!H135-G99</f>
        <v>0</v>
      </c>
    </row>
    <row r="100" spans="1:15">
      <c r="A100" s="54" t="s">
        <v>124</v>
      </c>
      <c r="B100" s="208">
        <v>0</v>
      </c>
      <c r="C100" s="208">
        <v>0</v>
      </c>
      <c r="D100" s="208">
        <v>0</v>
      </c>
      <c r="E100" s="208">
        <v>0</v>
      </c>
      <c r="F100" s="208">
        <v>0</v>
      </c>
      <c r="G100" s="208">
        <v>0</v>
      </c>
      <c r="H100" s="55" t="s">
        <v>124</v>
      </c>
      <c r="J100" s="208">
        <f>'[2]Capac Inst. Auto 8.5.1 a 8.5.9'!C136-B100</f>
        <v>0</v>
      </c>
      <c r="K100" s="208">
        <f>'[2]Capac Inst. Auto 8.5.1 a 8.5.9'!D136-C100</f>
        <v>0</v>
      </c>
      <c r="L100" s="208">
        <f>'[2]Capac Inst. Auto 8.5.1 a 8.5.9'!E136-D100</f>
        <v>0</v>
      </c>
      <c r="M100" s="208">
        <f>'[2]Capac Inst. Auto 8.5.1 a 8.5.9'!F136-E100</f>
        <v>0</v>
      </c>
      <c r="N100" s="208">
        <f>'[2]Capac Inst. Auto 8.5.1 a 8.5.9'!G136-F100</f>
        <v>0</v>
      </c>
      <c r="O100" s="208">
        <f>'[2]Capac Inst. Auto 8.5.1 a 8.5.9'!H136-G100</f>
        <v>0</v>
      </c>
    </row>
    <row r="101" spans="1:15">
      <c r="A101" s="54" t="s">
        <v>7</v>
      </c>
      <c r="B101" s="208">
        <v>0</v>
      </c>
      <c r="C101" s="208">
        <v>0</v>
      </c>
      <c r="D101" s="208">
        <v>0</v>
      </c>
      <c r="E101" s="208">
        <v>0</v>
      </c>
      <c r="F101" s="208">
        <v>0</v>
      </c>
      <c r="G101" s="208">
        <v>0</v>
      </c>
      <c r="H101" s="55" t="s">
        <v>7</v>
      </c>
      <c r="J101" s="208">
        <f>'[2]Capac Inst. Auto 8.5.1 a 8.5.9'!C137-B101</f>
        <v>0</v>
      </c>
      <c r="K101" s="208">
        <f>'[2]Capac Inst. Auto 8.5.1 a 8.5.9'!D137-C101</f>
        <v>0</v>
      </c>
      <c r="L101" s="208">
        <f>'[2]Capac Inst. Auto 8.5.1 a 8.5.9'!E137-D101</f>
        <v>0</v>
      </c>
      <c r="M101" s="208">
        <f>'[2]Capac Inst. Auto 8.5.1 a 8.5.9'!F137-E101</f>
        <v>0</v>
      </c>
      <c r="N101" s="208">
        <f>'[2]Capac Inst. Auto 8.5.1 a 8.5.9'!G137-F101</f>
        <v>0</v>
      </c>
      <c r="O101" s="208">
        <f>'[2]Capac Inst. Auto 8.5.1 a 8.5.9'!H137-G101</f>
        <v>0</v>
      </c>
    </row>
    <row r="102" spans="1:15">
      <c r="A102" s="54" t="s">
        <v>8</v>
      </c>
      <c r="B102" s="208">
        <v>0</v>
      </c>
      <c r="C102" s="208">
        <v>0</v>
      </c>
      <c r="D102" s="208">
        <v>0</v>
      </c>
      <c r="E102" s="208">
        <v>0</v>
      </c>
      <c r="F102" s="208">
        <v>0</v>
      </c>
      <c r="G102" s="208">
        <v>0</v>
      </c>
      <c r="H102" s="55" t="s">
        <v>8</v>
      </c>
      <c r="J102" s="208">
        <f>'[2]Capac Inst. Auto 8.5.1 a 8.5.9'!C138-B102</f>
        <v>0</v>
      </c>
      <c r="K102" s="208">
        <f>'[2]Capac Inst. Auto 8.5.1 a 8.5.9'!D138-C102</f>
        <v>0</v>
      </c>
      <c r="L102" s="208">
        <f>'[2]Capac Inst. Auto 8.5.1 a 8.5.9'!E138-D102</f>
        <v>0</v>
      </c>
      <c r="M102" s="208">
        <f>'[2]Capac Inst. Auto 8.5.1 a 8.5.9'!F138-E102</f>
        <v>0</v>
      </c>
      <c r="N102" s="208">
        <f>'[2]Capac Inst. Auto 8.5.1 a 8.5.9'!G138-F102</f>
        <v>0</v>
      </c>
      <c r="O102" s="208">
        <f>'[2]Capac Inst. Auto 8.5.1 a 8.5.9'!H138-G102</f>
        <v>0</v>
      </c>
    </row>
    <row r="103" spans="1:15">
      <c r="A103" s="54" t="s">
        <v>9</v>
      </c>
      <c r="B103" s="208">
        <v>0</v>
      </c>
      <c r="C103" s="208">
        <v>0</v>
      </c>
      <c r="D103" s="208">
        <v>0</v>
      </c>
      <c r="E103" s="208">
        <v>0</v>
      </c>
      <c r="F103" s="208">
        <v>0</v>
      </c>
      <c r="G103" s="208">
        <v>0</v>
      </c>
      <c r="H103" s="55" t="s">
        <v>9</v>
      </c>
      <c r="J103" s="208">
        <f>'[2]Capac Inst. Auto 8.5.1 a 8.5.9'!C139-B103</f>
        <v>0</v>
      </c>
      <c r="K103" s="208">
        <f>'[2]Capac Inst. Auto 8.5.1 a 8.5.9'!D139-C103</f>
        <v>0</v>
      </c>
      <c r="L103" s="208">
        <f>'[2]Capac Inst. Auto 8.5.1 a 8.5.9'!E139-D103</f>
        <v>0</v>
      </c>
      <c r="M103" s="208">
        <f>'[2]Capac Inst. Auto 8.5.1 a 8.5.9'!F139-E103</f>
        <v>0</v>
      </c>
      <c r="N103" s="208">
        <f>'[2]Capac Inst. Auto 8.5.1 a 8.5.9'!G139-F103</f>
        <v>0</v>
      </c>
      <c r="O103" s="208">
        <f>'[2]Capac Inst. Auto 8.5.1 a 8.5.9'!H139-G103</f>
        <v>0</v>
      </c>
    </row>
    <row r="104" spans="1:15">
      <c r="A104" s="54" t="s">
        <v>10</v>
      </c>
      <c r="B104" s="208">
        <v>0</v>
      </c>
      <c r="C104" s="208">
        <v>0</v>
      </c>
      <c r="D104" s="208">
        <v>0</v>
      </c>
      <c r="E104" s="209">
        <v>162.74311094278085</v>
      </c>
      <c r="F104" s="208">
        <v>0</v>
      </c>
      <c r="G104" s="209">
        <v>162.74311094278085</v>
      </c>
      <c r="H104" s="55" t="s">
        <v>10</v>
      </c>
      <c r="J104" s="208">
        <f>'[2]Capac Inst. Auto 8.5.1 a 8.5.9'!C140-B104</f>
        <v>0</v>
      </c>
      <c r="K104" s="208">
        <f>'[2]Capac Inst. Auto 8.5.1 a 8.5.9'!D140-C104</f>
        <v>0</v>
      </c>
      <c r="L104" s="208">
        <f>'[2]Capac Inst. Auto 8.5.1 a 8.5.9'!E140-D104</f>
        <v>0</v>
      </c>
      <c r="M104" s="209">
        <f>'[2]Capac Inst. Auto 8.5.1 a 8.5.9'!F140-E104</f>
        <v>-0.74311094278084511</v>
      </c>
      <c r="N104" s="208">
        <f>'[2]Capac Inst. Auto 8.5.1 a 8.5.9'!G140-F104</f>
        <v>0</v>
      </c>
      <c r="O104" s="209">
        <f>'[2]Capac Inst. Auto 8.5.1 a 8.5.9'!H140-G104</f>
        <v>-0.74311094278084511</v>
      </c>
    </row>
    <row r="105" spans="1:15">
      <c r="A105" s="51" t="s">
        <v>11</v>
      </c>
      <c r="B105" s="210">
        <v>0</v>
      </c>
      <c r="C105" s="207">
        <v>1.4302053112631243</v>
      </c>
      <c r="D105" s="207">
        <v>1.4302053112631243</v>
      </c>
      <c r="E105" s="207">
        <v>24.295939124389839</v>
      </c>
      <c r="F105" s="210">
        <v>0</v>
      </c>
      <c r="G105" s="207">
        <v>24.295939124389839</v>
      </c>
      <c r="H105" s="52" t="s">
        <v>56</v>
      </c>
      <c r="J105" s="210">
        <f>'[2]Capac Inst. Auto 8.5.1 a 8.5.9'!C141-B105</f>
        <v>0</v>
      </c>
      <c r="K105" s="207">
        <f>'[2]Capac Inst. Auto 8.5.1 a 8.5.9'!D141-C105</f>
        <v>-1.4302053112631243</v>
      </c>
      <c r="L105" s="207">
        <f>'[2]Capac Inst. Auto 8.5.1 a 8.5.9'!E141-D105</f>
        <v>-1.4302053112631243</v>
      </c>
      <c r="M105" s="207">
        <f>'[2]Capac Inst. Auto 8.5.1 a 8.5.9'!F141-E105</f>
        <v>-0.38793912438983824</v>
      </c>
      <c r="N105" s="210">
        <f>'[2]Capac Inst. Auto 8.5.1 a 8.5.9'!G141-F105</f>
        <v>0</v>
      </c>
      <c r="O105" s="207">
        <f>'[2]Capac Inst. Auto 8.5.1 a 8.5.9'!H141-G105</f>
        <v>-0.38793912438983824</v>
      </c>
    </row>
    <row r="106" spans="1:15">
      <c r="A106" s="54" t="s">
        <v>12</v>
      </c>
      <c r="B106" s="208">
        <v>0</v>
      </c>
      <c r="C106" s="208">
        <v>0</v>
      </c>
      <c r="D106" s="208">
        <v>0</v>
      </c>
      <c r="E106" s="209">
        <v>14.50121485468544</v>
      </c>
      <c r="F106" s="208">
        <v>0</v>
      </c>
      <c r="G106" s="209">
        <v>14.50121485468544</v>
      </c>
      <c r="H106" s="55" t="s">
        <v>12</v>
      </c>
      <c r="J106" s="208">
        <f>'[2]Capac Inst. Auto 8.5.1 a 8.5.9'!C142-B106</f>
        <v>0</v>
      </c>
      <c r="K106" s="208">
        <f>'[2]Capac Inst. Auto 8.5.1 a 8.5.9'!D142-C106</f>
        <v>0</v>
      </c>
      <c r="L106" s="208">
        <f>'[2]Capac Inst. Auto 8.5.1 a 8.5.9'!E142-D106</f>
        <v>0</v>
      </c>
      <c r="M106" s="209">
        <f>'[2]Capac Inst. Auto 8.5.1 a 8.5.9'!F142-E106</f>
        <v>-6.6214854685439306E-2</v>
      </c>
      <c r="N106" s="208">
        <f>'[2]Capac Inst. Auto 8.5.1 a 8.5.9'!G142-F106</f>
        <v>0</v>
      </c>
      <c r="O106" s="209">
        <f>'[2]Capac Inst. Auto 8.5.1 a 8.5.9'!H142-G106</f>
        <v>-6.6214854685439306E-2</v>
      </c>
    </row>
    <row r="107" spans="1:15">
      <c r="A107" s="54" t="s">
        <v>13</v>
      </c>
      <c r="B107" s="208">
        <v>0</v>
      </c>
      <c r="C107" s="208">
        <v>0</v>
      </c>
      <c r="D107" s="208">
        <v>0</v>
      </c>
      <c r="E107" s="208">
        <v>0</v>
      </c>
      <c r="F107" s="208">
        <v>0</v>
      </c>
      <c r="G107" s="208">
        <v>0</v>
      </c>
      <c r="H107" s="55" t="s">
        <v>13</v>
      </c>
      <c r="J107" s="208">
        <f>'[2]Capac Inst. Auto 8.5.1 a 8.5.9'!C143-B107</f>
        <v>0</v>
      </c>
      <c r="K107" s="208">
        <f>'[2]Capac Inst. Auto 8.5.1 a 8.5.9'!D143-C107</f>
        <v>0</v>
      </c>
      <c r="L107" s="208">
        <f>'[2]Capac Inst. Auto 8.5.1 a 8.5.9'!E143-D107</f>
        <v>0</v>
      </c>
      <c r="M107" s="208">
        <f>'[2]Capac Inst. Auto 8.5.1 a 8.5.9'!F143-E107</f>
        <v>0</v>
      </c>
      <c r="N107" s="208">
        <f>'[2]Capac Inst. Auto 8.5.1 a 8.5.9'!G143-F107</f>
        <v>0</v>
      </c>
      <c r="O107" s="208">
        <f>'[2]Capac Inst. Auto 8.5.1 a 8.5.9'!H143-G107</f>
        <v>0</v>
      </c>
    </row>
    <row r="108" spans="1:15">
      <c r="A108" s="54" t="s">
        <v>14</v>
      </c>
      <c r="B108" s="208">
        <v>0</v>
      </c>
      <c r="C108" s="208">
        <v>0</v>
      </c>
      <c r="D108" s="208">
        <v>0</v>
      </c>
      <c r="E108" s="208">
        <v>0</v>
      </c>
      <c r="F108" s="208">
        <v>0</v>
      </c>
      <c r="G108" s="208">
        <v>0</v>
      </c>
      <c r="H108" s="55" t="s">
        <v>14</v>
      </c>
      <c r="J108" s="208">
        <f>'[2]Capac Inst. Auto 8.5.1 a 8.5.9'!C144-B108</f>
        <v>0</v>
      </c>
      <c r="K108" s="208">
        <f>'[2]Capac Inst. Auto 8.5.1 a 8.5.9'!D144-C108</f>
        <v>0</v>
      </c>
      <c r="L108" s="208">
        <f>'[2]Capac Inst. Auto 8.5.1 a 8.5.9'!E144-D108</f>
        <v>0</v>
      </c>
      <c r="M108" s="208">
        <f>'[2]Capac Inst. Auto 8.5.1 a 8.5.9'!F144-E108</f>
        <v>0</v>
      </c>
      <c r="N108" s="208">
        <f>'[2]Capac Inst. Auto 8.5.1 a 8.5.9'!G144-F108</f>
        <v>0</v>
      </c>
      <c r="O108" s="208">
        <f>'[2]Capac Inst. Auto 8.5.1 a 8.5.9'!H144-G108</f>
        <v>0</v>
      </c>
    </row>
    <row r="109" spans="1:15">
      <c r="A109" s="54" t="s">
        <v>125</v>
      </c>
      <c r="B109" s="208">
        <v>0</v>
      </c>
      <c r="C109" s="209">
        <v>1.4302053112631243</v>
      </c>
      <c r="D109" s="209">
        <v>1.4302053112631243</v>
      </c>
      <c r="E109" s="209">
        <v>9.7947242697044015</v>
      </c>
      <c r="F109" s="208">
        <v>0</v>
      </c>
      <c r="G109" s="209">
        <v>9.7947242697044015</v>
      </c>
      <c r="H109" s="55" t="s">
        <v>125</v>
      </c>
      <c r="J109" s="208">
        <f>'[2]Capac Inst. Auto 8.5.1 a 8.5.9'!C145-B109</f>
        <v>0</v>
      </c>
      <c r="K109" s="209">
        <f>'[2]Capac Inst. Auto 8.5.1 a 8.5.9'!D145-C109</f>
        <v>-1.4302053112631243</v>
      </c>
      <c r="L109" s="209">
        <f>'[2]Capac Inst. Auto 8.5.1 a 8.5.9'!E145-D109</f>
        <v>-1.4302053112631243</v>
      </c>
      <c r="M109" s="209">
        <f>'[2]Capac Inst. Auto 8.5.1 a 8.5.9'!F145-E109</f>
        <v>-0.32172426970440249</v>
      </c>
      <c r="N109" s="208">
        <f>'[2]Capac Inst. Auto 8.5.1 a 8.5.9'!G145-F109</f>
        <v>0</v>
      </c>
      <c r="O109" s="209">
        <f>'[2]Capac Inst. Auto 8.5.1 a 8.5.9'!H145-G109</f>
        <v>-0.32172426970440249</v>
      </c>
    </row>
    <row r="110" spans="1:15">
      <c r="A110" s="51" t="s">
        <v>15</v>
      </c>
      <c r="B110" s="210">
        <v>0</v>
      </c>
      <c r="C110" s="210">
        <v>0</v>
      </c>
      <c r="D110" s="210">
        <v>0</v>
      </c>
      <c r="E110" s="207">
        <v>181.45322920042997</v>
      </c>
      <c r="F110" s="210">
        <v>0</v>
      </c>
      <c r="G110" s="207">
        <v>181.45322920042997</v>
      </c>
      <c r="H110" s="52" t="s">
        <v>57</v>
      </c>
      <c r="J110" s="210">
        <f>'[2]Capac Inst. Auto 8.5.1 a 8.5.9'!C146-B110</f>
        <v>0</v>
      </c>
      <c r="K110" s="210">
        <f>'[2]Capac Inst. Auto 8.5.1 a 8.5.9'!D146-C110</f>
        <v>0</v>
      </c>
      <c r="L110" s="210">
        <f>'[2]Capac Inst. Auto 8.5.1 a 8.5.9'!E146-D110</f>
        <v>0</v>
      </c>
      <c r="M110" s="207">
        <f>'[2]Capac Inst. Auto 8.5.1 a 8.5.9'!F146-E110</f>
        <v>-0.82854432019036039</v>
      </c>
      <c r="N110" s="210">
        <f>'[2]Capac Inst. Auto 8.5.1 a 8.5.9'!G146-F110</f>
        <v>0</v>
      </c>
      <c r="O110" s="207">
        <f>'[2]Capac Inst. Auto 8.5.1 a 8.5.9'!H146-G110</f>
        <v>-0.82854432019036039</v>
      </c>
    </row>
    <row r="111" spans="1:15">
      <c r="A111" s="54" t="s">
        <v>127</v>
      </c>
      <c r="B111" s="208">
        <v>0</v>
      </c>
      <c r="C111" s="208">
        <v>0</v>
      </c>
      <c r="D111" s="208">
        <v>0</v>
      </c>
      <c r="E111" s="209">
        <v>1.4064219464190935</v>
      </c>
      <c r="F111" s="208">
        <v>0</v>
      </c>
      <c r="G111" s="209">
        <v>1.4064219464190935</v>
      </c>
      <c r="H111" s="55" t="s">
        <v>127</v>
      </c>
      <c r="J111" s="208">
        <f>'[2]Capac Inst. Auto 8.5.1 a 8.5.9'!C147-B111</f>
        <v>0</v>
      </c>
      <c r="K111" s="208">
        <f>'[2]Capac Inst. Auto 8.5.1 a 8.5.9'!D147-C111</f>
        <v>0</v>
      </c>
      <c r="L111" s="208">
        <f>'[2]Capac Inst. Auto 8.5.1 a 8.5.9'!E147-D111</f>
        <v>0</v>
      </c>
      <c r="M111" s="209">
        <f>'[2]Capac Inst. Auto 8.5.1 a 8.5.9'!F147-E111</f>
        <v>-6.4219464190935494E-3</v>
      </c>
      <c r="N111" s="208">
        <f>'[2]Capac Inst. Auto 8.5.1 a 8.5.9'!G147-F111</f>
        <v>0</v>
      </c>
      <c r="O111" s="209">
        <f>'[2]Capac Inst. Auto 8.5.1 a 8.5.9'!H147-G111</f>
        <v>-6.4219464190935494E-3</v>
      </c>
    </row>
    <row r="112" spans="1:15">
      <c r="A112" s="54" t="s">
        <v>16</v>
      </c>
      <c r="B112" s="208">
        <v>0</v>
      </c>
      <c r="C112" s="208">
        <v>0</v>
      </c>
      <c r="D112" s="208">
        <v>0</v>
      </c>
      <c r="E112" s="209">
        <v>108.34104489200956</v>
      </c>
      <c r="F112" s="208">
        <v>0</v>
      </c>
      <c r="G112" s="209">
        <v>108.34104489200956</v>
      </c>
      <c r="H112" s="55" t="s">
        <v>16</v>
      </c>
      <c r="J112" s="208">
        <f>'[2]Capac Inst. Auto 8.5.1 a 8.5.9'!C148-B112</f>
        <v>0</v>
      </c>
      <c r="K112" s="208">
        <f>'[2]Capac Inst. Auto 8.5.1 a 8.5.9'!D148-C112</f>
        <v>0</v>
      </c>
      <c r="L112" s="208">
        <f>'[2]Capac Inst. Auto 8.5.1 a 8.5.9'!E148-D112</f>
        <v>0</v>
      </c>
      <c r="M112" s="209">
        <f>'[2]Capac Inst. Auto 8.5.1 a 8.5.9'!F148-E112</f>
        <v>-0.49470245188976492</v>
      </c>
      <c r="N112" s="208">
        <f>'[2]Capac Inst. Auto 8.5.1 a 8.5.9'!G148-F112</f>
        <v>0</v>
      </c>
      <c r="O112" s="209">
        <f>'[2]Capac Inst. Auto 8.5.1 a 8.5.9'!H148-G112</f>
        <v>-0.49470245188976492</v>
      </c>
    </row>
    <row r="113" spans="1:15">
      <c r="A113" s="54" t="s">
        <v>118</v>
      </c>
      <c r="B113" s="208">
        <v>0</v>
      </c>
      <c r="C113" s="208">
        <v>0</v>
      </c>
      <c r="D113" s="208">
        <v>0</v>
      </c>
      <c r="E113" s="209">
        <v>71.705762362001337</v>
      </c>
      <c r="F113" s="208">
        <v>0</v>
      </c>
      <c r="G113" s="209">
        <v>71.705762362001337</v>
      </c>
      <c r="H113" s="55" t="s">
        <v>118</v>
      </c>
      <c r="J113" s="208">
        <f>'[2]Capac Inst. Auto 8.5.1 a 8.5.9'!C149-B113</f>
        <v>0</v>
      </c>
      <c r="K113" s="208">
        <f>'[2]Capac Inst. Auto 8.5.1 a 8.5.9'!D149-C113</f>
        <v>0</v>
      </c>
      <c r="L113" s="208">
        <f>'[2]Capac Inst. Auto 8.5.1 a 8.5.9'!E149-D113</f>
        <v>0</v>
      </c>
      <c r="M113" s="209">
        <f>'[2]Capac Inst. Auto 8.5.1 a 8.5.9'!F149-E113</f>
        <v>-0.32741992188154256</v>
      </c>
      <c r="N113" s="208">
        <f>'[2]Capac Inst. Auto 8.5.1 a 8.5.9'!G149-F113</f>
        <v>0</v>
      </c>
      <c r="O113" s="209">
        <f>'[2]Capac Inst. Auto 8.5.1 a 8.5.9'!H149-G113</f>
        <v>-0.32741992188154256</v>
      </c>
    </row>
    <row r="114" spans="1:15">
      <c r="A114" s="51" t="s">
        <v>159</v>
      </c>
      <c r="B114" s="210">
        <v>0</v>
      </c>
      <c r="C114" s="210">
        <v>0</v>
      </c>
      <c r="D114" s="210">
        <v>0</v>
      </c>
      <c r="E114" s="207">
        <v>4.2494034523948336</v>
      </c>
      <c r="F114" s="210">
        <v>0</v>
      </c>
      <c r="G114" s="207">
        <v>4.2494034523948336</v>
      </c>
      <c r="H114" s="52" t="s">
        <v>58</v>
      </c>
      <c r="J114" s="210">
        <f>'[2]Capac Inst. Auto 8.5.1 a 8.5.9'!C150-B114</f>
        <v>0</v>
      </c>
      <c r="K114" s="210">
        <f>'[2]Capac Inst. Auto 8.5.1 a 8.5.9'!D150-C114</f>
        <v>0</v>
      </c>
      <c r="L114" s="210">
        <f>'[2]Capac Inst. Auto 8.5.1 a 8.5.9'!E150-D114</f>
        <v>0</v>
      </c>
      <c r="M114" s="207">
        <f>'[2]Capac Inst. Auto 8.5.1 a 8.5.9'!F150-E114</f>
        <v>-1.9403452394833209E-2</v>
      </c>
      <c r="N114" s="210">
        <f>'[2]Capac Inst. Auto 8.5.1 a 8.5.9'!G150-F114</f>
        <v>0</v>
      </c>
      <c r="O114" s="207">
        <f>'[2]Capac Inst. Auto 8.5.1 a 8.5.9'!H150-G114</f>
        <v>-1.9403452394833209E-2</v>
      </c>
    </row>
    <row r="115" spans="1:15">
      <c r="A115" s="54" t="s">
        <v>119</v>
      </c>
      <c r="B115" s="208">
        <v>0</v>
      </c>
      <c r="C115" s="208">
        <v>0</v>
      </c>
      <c r="D115" s="208">
        <v>0</v>
      </c>
      <c r="E115" s="208">
        <v>0</v>
      </c>
      <c r="F115" s="208">
        <v>0</v>
      </c>
      <c r="G115" s="208">
        <v>0</v>
      </c>
      <c r="H115" s="55" t="s">
        <v>119</v>
      </c>
      <c r="J115" s="208">
        <f>'[2]Capac Inst. Auto 8.5.1 a 8.5.9'!C151-B115</f>
        <v>0</v>
      </c>
      <c r="K115" s="208">
        <f>'[2]Capac Inst. Auto 8.5.1 a 8.5.9'!D151-C115</f>
        <v>0</v>
      </c>
      <c r="L115" s="208">
        <f>'[2]Capac Inst. Auto 8.5.1 a 8.5.9'!E151-D115</f>
        <v>0</v>
      </c>
      <c r="M115" s="208">
        <f>'[2]Capac Inst. Auto 8.5.1 a 8.5.9'!F151-E115</f>
        <v>0</v>
      </c>
      <c r="N115" s="208">
        <f>'[2]Capac Inst. Auto 8.5.1 a 8.5.9'!G151-F115</f>
        <v>0</v>
      </c>
      <c r="O115" s="208">
        <f>'[2]Capac Inst. Auto 8.5.1 a 8.5.9'!H151-G115</f>
        <v>0</v>
      </c>
    </row>
    <row r="116" spans="1:15">
      <c r="A116" s="54" t="s">
        <v>18</v>
      </c>
      <c r="B116" s="208">
        <v>0</v>
      </c>
      <c r="C116" s="208">
        <v>0</v>
      </c>
      <c r="D116" s="208">
        <v>0</v>
      </c>
      <c r="E116" s="209">
        <v>4.2494034523948336</v>
      </c>
      <c r="F116" s="208">
        <v>0</v>
      </c>
      <c r="G116" s="209">
        <v>4.2494034523948336</v>
      </c>
      <c r="H116" s="55" t="s">
        <v>18</v>
      </c>
      <c r="J116" s="208">
        <f>'[2]Capac Inst. Auto 8.5.1 a 8.5.9'!C152-B116</f>
        <v>0</v>
      </c>
      <c r="K116" s="208">
        <f>'[2]Capac Inst. Auto 8.5.1 a 8.5.9'!D152-C116</f>
        <v>0</v>
      </c>
      <c r="L116" s="208">
        <f>'[2]Capac Inst. Auto 8.5.1 a 8.5.9'!E152-D116</f>
        <v>0</v>
      </c>
      <c r="M116" s="209">
        <f>'[2]Capac Inst. Auto 8.5.1 a 8.5.9'!F152-E116</f>
        <v>-1.9403452394833209E-2</v>
      </c>
      <c r="N116" s="208">
        <f>'[2]Capac Inst. Auto 8.5.1 a 8.5.9'!G152-F116</f>
        <v>0</v>
      </c>
      <c r="O116" s="209">
        <f>'[2]Capac Inst. Auto 8.5.1 a 8.5.9'!H152-G116</f>
        <v>-1.9403452394833209E-2</v>
      </c>
    </row>
    <row r="117" spans="1:15">
      <c r="A117" s="54" t="s">
        <v>126</v>
      </c>
      <c r="B117" s="208">
        <v>0</v>
      </c>
      <c r="C117" s="208">
        <v>0</v>
      </c>
      <c r="D117" s="208">
        <v>0</v>
      </c>
      <c r="E117" s="208">
        <v>0</v>
      </c>
      <c r="F117" s="208">
        <v>0</v>
      </c>
      <c r="G117" s="208">
        <v>0</v>
      </c>
      <c r="H117" s="55" t="s">
        <v>126</v>
      </c>
      <c r="J117" s="208">
        <f>'[2]Capac Inst. Auto 8.5.1 a 8.5.9'!C153-B117</f>
        <v>0</v>
      </c>
      <c r="K117" s="208">
        <f>'[2]Capac Inst. Auto 8.5.1 a 8.5.9'!D153-C117</f>
        <v>0</v>
      </c>
      <c r="L117" s="208">
        <f>'[2]Capac Inst. Auto 8.5.1 a 8.5.9'!E153-D117</f>
        <v>0</v>
      </c>
      <c r="M117" s="208">
        <f>'[2]Capac Inst. Auto 8.5.1 a 8.5.9'!F153-E117</f>
        <v>0</v>
      </c>
      <c r="N117" s="208">
        <f>'[2]Capac Inst. Auto 8.5.1 a 8.5.9'!G153-F117</f>
        <v>0</v>
      </c>
      <c r="O117" s="208">
        <f>'[2]Capac Inst. Auto 8.5.1 a 8.5.9'!H153-G117</f>
        <v>0</v>
      </c>
    </row>
    <row r="118" spans="1:15" ht="13.5" thickBot="1">
      <c r="A118" s="57" t="s">
        <v>19</v>
      </c>
      <c r="B118" s="211">
        <v>0</v>
      </c>
      <c r="C118" s="211">
        <v>0</v>
      </c>
      <c r="D118" s="211">
        <v>0</v>
      </c>
      <c r="E118" s="211">
        <v>0</v>
      </c>
      <c r="F118" s="211">
        <v>0</v>
      </c>
      <c r="G118" s="211">
        <v>0</v>
      </c>
      <c r="H118" s="58" t="s">
        <v>19</v>
      </c>
      <c r="J118" s="211">
        <f>'[2]Capac Inst. Auto 8.5.1 a 8.5.9'!C154-B118</f>
        <v>0</v>
      </c>
      <c r="K118" s="211">
        <f>'[2]Capac Inst. Auto 8.5.1 a 8.5.9'!D154-C118</f>
        <v>0</v>
      </c>
      <c r="L118" s="211">
        <f>'[2]Capac Inst. Auto 8.5.1 a 8.5.9'!E154-D118</f>
        <v>0</v>
      </c>
      <c r="M118" s="211">
        <f>'[2]Capac Inst. Auto 8.5.1 a 8.5.9'!F154-E118</f>
        <v>0</v>
      </c>
      <c r="N118" s="211">
        <f>'[2]Capac Inst. Auto 8.5.1 a 8.5.9'!G154-F118</f>
        <v>0</v>
      </c>
      <c r="O118" s="211">
        <f>'[2]Capac Inst. Auto 8.5.1 a 8.5.9'!H154-G118</f>
        <v>0</v>
      </c>
    </row>
    <row r="121" spans="1:15" ht="15">
      <c r="A121" s="46" t="s">
        <v>226</v>
      </c>
      <c r="B121" s="46"/>
      <c r="C121" s="46"/>
      <c r="D121" s="46"/>
      <c r="E121" s="46"/>
      <c r="F121" s="46"/>
      <c r="G121" s="46"/>
      <c r="H121" s="47"/>
      <c r="J121" s="46"/>
      <c r="K121" s="46"/>
      <c r="L121" s="46"/>
      <c r="M121" s="46"/>
      <c r="N121" s="46"/>
      <c r="O121" s="46"/>
    </row>
    <row r="122" spans="1:15" ht="15">
      <c r="A122" s="48" t="s">
        <v>227</v>
      </c>
      <c r="B122" s="48"/>
      <c r="C122" s="48"/>
      <c r="D122" s="48"/>
      <c r="E122" s="48"/>
      <c r="F122" s="48"/>
      <c r="G122" s="48"/>
      <c r="H122" s="47"/>
      <c r="J122" s="48"/>
      <c r="K122" s="48"/>
      <c r="L122" s="48"/>
      <c r="M122" s="48"/>
      <c r="N122" s="48"/>
      <c r="O122" s="48"/>
    </row>
    <row r="123" spans="1:15" ht="15.75" thickBot="1">
      <c r="A123" s="47"/>
      <c r="B123" s="47"/>
      <c r="C123" s="47"/>
      <c r="D123" s="47"/>
      <c r="E123" s="47"/>
      <c r="F123" s="47"/>
      <c r="G123" s="47"/>
      <c r="H123" s="20" t="s">
        <v>166</v>
      </c>
      <c r="J123" s="47"/>
      <c r="K123" s="47"/>
      <c r="L123" s="47"/>
      <c r="M123" s="47"/>
      <c r="N123" s="47"/>
      <c r="O123" s="47"/>
    </row>
    <row r="124" spans="1:15" ht="13.5" customHeight="1" thickBot="1">
      <c r="A124" s="470" t="s">
        <v>66</v>
      </c>
      <c r="B124" s="477" t="s">
        <v>85</v>
      </c>
      <c r="C124" s="486"/>
      <c r="D124" s="486"/>
      <c r="E124" s="480" t="s">
        <v>129</v>
      </c>
      <c r="F124" s="493"/>
      <c r="G124" s="493"/>
      <c r="H124" s="483" t="s">
        <v>122</v>
      </c>
      <c r="J124" s="477" t="s">
        <v>85</v>
      </c>
      <c r="K124" s="486"/>
      <c r="L124" s="486"/>
      <c r="M124" s="480" t="s">
        <v>129</v>
      </c>
      <c r="N124" s="493"/>
      <c r="O124" s="493"/>
    </row>
    <row r="125" spans="1:15" ht="16.5">
      <c r="A125" s="474"/>
      <c r="B125" s="49" t="s">
        <v>78</v>
      </c>
      <c r="C125" s="49" t="s">
        <v>82</v>
      </c>
      <c r="D125" s="50" t="s">
        <v>32</v>
      </c>
      <c r="E125" s="49" t="s">
        <v>78</v>
      </c>
      <c r="F125" s="49" t="s">
        <v>82</v>
      </c>
      <c r="G125" s="50" t="s">
        <v>32</v>
      </c>
      <c r="H125" s="485"/>
      <c r="J125" s="49" t="s">
        <v>78</v>
      </c>
      <c r="K125" s="49" t="s">
        <v>82</v>
      </c>
      <c r="L125" s="50" t="s">
        <v>32</v>
      </c>
      <c r="M125" s="49" t="s">
        <v>78</v>
      </c>
      <c r="N125" s="49" t="s">
        <v>82</v>
      </c>
      <c r="O125" s="50" t="s">
        <v>32</v>
      </c>
    </row>
    <row r="126" spans="1:15">
      <c r="A126" s="51" t="s">
        <v>0</v>
      </c>
      <c r="B126" s="207">
        <v>711.89839653158378</v>
      </c>
      <c r="C126" s="213">
        <v>1526.0560683546619</v>
      </c>
      <c r="D126" s="213">
        <v>2237.9544648862457</v>
      </c>
      <c r="E126" s="213">
        <v>11.40809115966802</v>
      </c>
      <c r="F126" s="213">
        <v>0</v>
      </c>
      <c r="G126" s="214">
        <v>11.40809115966802</v>
      </c>
      <c r="H126" s="60" t="s">
        <v>53</v>
      </c>
      <c r="J126" s="207">
        <f>'[2]Capac Inst. Auto 8.5.1 a 8.5.9'!C178-B126</f>
        <v>135.94235863308688</v>
      </c>
      <c r="K126" s="213">
        <f>'[2]Capac Inst. Auto 8.5.1 a 8.5.9'!D178-C126</f>
        <v>-51.171068354661884</v>
      </c>
      <c r="L126" s="213">
        <f>'[2]Capac Inst. Auto 8.5.1 a 8.5.9'!E178-D126</f>
        <v>84.771290278425113</v>
      </c>
      <c r="M126" s="213">
        <f>'[2]Capac Inst. Auto 8.5.1 a 8.5.9'!F178-E126</f>
        <v>-7.20911596680196E-2</v>
      </c>
      <c r="N126" s="213">
        <f>'[2]Capac Inst. Auto 8.5.1 a 8.5.9'!G178-F126</f>
        <v>0</v>
      </c>
      <c r="O126" s="214">
        <f>'[2]Capac Inst. Auto 8.5.1 a 8.5.9'!H178-G126</f>
        <v>-7.20911596680196E-2</v>
      </c>
    </row>
    <row r="127" spans="1:15">
      <c r="A127" s="51" t="s">
        <v>1</v>
      </c>
      <c r="B127" s="210">
        <v>0</v>
      </c>
      <c r="C127" s="207">
        <v>11.398258451475499</v>
      </c>
      <c r="D127" s="207">
        <v>11.398258451475499</v>
      </c>
      <c r="E127" s="210">
        <v>0</v>
      </c>
      <c r="F127" s="207">
        <v>0</v>
      </c>
      <c r="G127" s="207">
        <v>0</v>
      </c>
      <c r="H127" s="60" t="s">
        <v>54</v>
      </c>
      <c r="J127" s="210">
        <f>'[2]Capac Inst. Auto 8.5.1 a 8.5.9'!C179-B127</f>
        <v>0</v>
      </c>
      <c r="K127" s="207">
        <f>'[2]Capac Inst. Auto 8.5.1 a 8.5.9'!D179-C127</f>
        <v>4.1741548524500516E-2</v>
      </c>
      <c r="L127" s="207">
        <f>'[2]Capac Inst. Auto 8.5.1 a 8.5.9'!E179-D127</f>
        <v>4.1741548524500516E-2</v>
      </c>
      <c r="M127" s="210">
        <f>'[2]Capac Inst. Auto 8.5.1 a 8.5.9'!F179-E127</f>
        <v>0</v>
      </c>
      <c r="N127" s="207">
        <f>'[2]Capac Inst. Auto 8.5.1 a 8.5.9'!G179-F127</f>
        <v>0</v>
      </c>
      <c r="O127" s="207">
        <f>'[2]Capac Inst. Auto 8.5.1 a 8.5.9'!H179-G127</f>
        <v>0</v>
      </c>
    </row>
    <row r="128" spans="1:15">
      <c r="A128" s="54" t="s">
        <v>120</v>
      </c>
      <c r="B128" s="208">
        <v>0</v>
      </c>
      <c r="C128" s="208">
        <v>0</v>
      </c>
      <c r="D128" s="208">
        <v>0</v>
      </c>
      <c r="E128" s="208">
        <v>0</v>
      </c>
      <c r="F128" s="208">
        <v>0</v>
      </c>
      <c r="G128" s="208">
        <v>0</v>
      </c>
      <c r="H128" s="61" t="s">
        <v>120</v>
      </c>
      <c r="J128" s="208">
        <f>'[2]Capac Inst. Auto 8.5.1 a 8.5.9'!C180-B128</f>
        <v>0</v>
      </c>
      <c r="K128" s="208">
        <f>'[2]Capac Inst. Auto 8.5.1 a 8.5.9'!D180-C128</f>
        <v>0</v>
      </c>
      <c r="L128" s="208">
        <f>'[2]Capac Inst. Auto 8.5.1 a 8.5.9'!E180-D128</f>
        <v>0</v>
      </c>
      <c r="M128" s="208">
        <f>'[2]Capac Inst. Auto 8.5.1 a 8.5.9'!F180-E128</f>
        <v>0</v>
      </c>
      <c r="N128" s="208">
        <f>'[2]Capac Inst. Auto 8.5.1 a 8.5.9'!G180-F128</f>
        <v>0</v>
      </c>
      <c r="O128" s="208">
        <f>'[2]Capac Inst. Auto 8.5.1 a 8.5.9'!H180-G128</f>
        <v>0</v>
      </c>
    </row>
    <row r="129" spans="1:15">
      <c r="A129" s="54" t="s">
        <v>2</v>
      </c>
      <c r="B129" s="208">
        <v>0</v>
      </c>
      <c r="C129" s="208">
        <v>0</v>
      </c>
      <c r="D129" s="208">
        <v>0</v>
      </c>
      <c r="E129" s="208">
        <v>0</v>
      </c>
      <c r="F129" s="208">
        <v>0</v>
      </c>
      <c r="G129" s="208">
        <v>0</v>
      </c>
      <c r="H129" s="61" t="s">
        <v>2</v>
      </c>
      <c r="J129" s="208">
        <f>'[2]Capac Inst. Auto 8.5.1 a 8.5.9'!C181-B129</f>
        <v>0</v>
      </c>
      <c r="K129" s="208">
        <f>'[2]Capac Inst. Auto 8.5.1 a 8.5.9'!D181-C129</f>
        <v>0</v>
      </c>
      <c r="L129" s="208">
        <f>'[2]Capac Inst. Auto 8.5.1 a 8.5.9'!E181-D129</f>
        <v>0</v>
      </c>
      <c r="M129" s="208">
        <f>'[2]Capac Inst. Auto 8.5.1 a 8.5.9'!F181-E129</f>
        <v>0</v>
      </c>
      <c r="N129" s="208">
        <f>'[2]Capac Inst. Auto 8.5.1 a 8.5.9'!G181-F129</f>
        <v>0</v>
      </c>
      <c r="O129" s="208">
        <f>'[2]Capac Inst. Auto 8.5.1 a 8.5.9'!H181-G129</f>
        <v>0</v>
      </c>
    </row>
    <row r="130" spans="1:15">
      <c r="A130" s="54" t="s">
        <v>3</v>
      </c>
      <c r="B130" s="208">
        <v>0</v>
      </c>
      <c r="C130" s="208">
        <v>0</v>
      </c>
      <c r="D130" s="208">
        <v>0</v>
      </c>
      <c r="E130" s="208">
        <v>0</v>
      </c>
      <c r="F130" s="208">
        <v>0</v>
      </c>
      <c r="G130" s="208">
        <v>0</v>
      </c>
      <c r="H130" s="61" t="s">
        <v>3</v>
      </c>
      <c r="J130" s="208">
        <f>'[2]Capac Inst. Auto 8.5.1 a 8.5.9'!C182-B130</f>
        <v>0</v>
      </c>
      <c r="K130" s="208">
        <f>'[2]Capac Inst. Auto 8.5.1 a 8.5.9'!D182-C130</f>
        <v>0</v>
      </c>
      <c r="L130" s="208">
        <f>'[2]Capac Inst. Auto 8.5.1 a 8.5.9'!E182-D130</f>
        <v>0</v>
      </c>
      <c r="M130" s="208">
        <f>'[2]Capac Inst. Auto 8.5.1 a 8.5.9'!F182-E130</f>
        <v>0</v>
      </c>
      <c r="N130" s="208">
        <f>'[2]Capac Inst. Auto 8.5.1 a 8.5.9'!G182-F130</f>
        <v>0</v>
      </c>
      <c r="O130" s="208">
        <f>'[2]Capac Inst. Auto 8.5.1 a 8.5.9'!H182-G130</f>
        <v>0</v>
      </c>
    </row>
    <row r="131" spans="1:15">
      <c r="A131" s="54" t="s">
        <v>4</v>
      </c>
      <c r="B131" s="208">
        <v>0</v>
      </c>
      <c r="C131" s="208">
        <v>0</v>
      </c>
      <c r="D131" s="208">
        <v>0</v>
      </c>
      <c r="E131" s="208">
        <v>0</v>
      </c>
      <c r="F131" s="208">
        <v>0</v>
      </c>
      <c r="G131" s="208">
        <v>0</v>
      </c>
      <c r="H131" s="61" t="s">
        <v>4</v>
      </c>
      <c r="J131" s="208">
        <f>'[2]Capac Inst. Auto 8.5.1 a 8.5.9'!C183-B131</f>
        <v>0</v>
      </c>
      <c r="K131" s="208">
        <f>'[2]Capac Inst. Auto 8.5.1 a 8.5.9'!D183-C131</f>
        <v>0</v>
      </c>
      <c r="L131" s="208">
        <f>'[2]Capac Inst. Auto 8.5.1 a 8.5.9'!E183-D131</f>
        <v>0</v>
      </c>
      <c r="M131" s="208">
        <f>'[2]Capac Inst. Auto 8.5.1 a 8.5.9'!F183-E131</f>
        <v>0</v>
      </c>
      <c r="N131" s="208">
        <f>'[2]Capac Inst. Auto 8.5.1 a 8.5.9'!G183-F131</f>
        <v>0</v>
      </c>
      <c r="O131" s="208">
        <f>'[2]Capac Inst. Auto 8.5.1 a 8.5.9'!H183-G131</f>
        <v>0</v>
      </c>
    </row>
    <row r="132" spans="1:15">
      <c r="A132" s="54" t="s">
        <v>114</v>
      </c>
      <c r="B132" s="208">
        <v>0</v>
      </c>
      <c r="C132" s="209">
        <v>11.398258451475499</v>
      </c>
      <c r="D132" s="209">
        <v>11.398258451475499</v>
      </c>
      <c r="E132" s="208">
        <v>0</v>
      </c>
      <c r="F132" s="209">
        <v>0</v>
      </c>
      <c r="G132" s="209">
        <v>0</v>
      </c>
      <c r="H132" s="61" t="s">
        <v>114</v>
      </c>
      <c r="J132" s="208">
        <f>'[2]Capac Inst. Auto 8.5.1 a 8.5.9'!C184-B132</f>
        <v>0</v>
      </c>
      <c r="K132" s="209">
        <f>'[2]Capac Inst. Auto 8.5.1 a 8.5.9'!D184-C132</f>
        <v>4.1741548524500516E-2</v>
      </c>
      <c r="L132" s="209">
        <f>'[2]Capac Inst. Auto 8.5.1 a 8.5.9'!E184-D132</f>
        <v>4.1741548524500516E-2</v>
      </c>
      <c r="M132" s="208">
        <f>'[2]Capac Inst. Auto 8.5.1 a 8.5.9'!F184-E132</f>
        <v>0</v>
      </c>
      <c r="N132" s="209">
        <f>'[2]Capac Inst. Auto 8.5.1 a 8.5.9'!G184-F132</f>
        <v>0</v>
      </c>
      <c r="O132" s="209">
        <f>'[2]Capac Inst. Auto 8.5.1 a 8.5.9'!H184-G132</f>
        <v>0</v>
      </c>
    </row>
    <row r="133" spans="1:15">
      <c r="A133" s="54" t="s">
        <v>115</v>
      </c>
      <c r="B133" s="208">
        <v>0</v>
      </c>
      <c r="C133" s="208">
        <v>0</v>
      </c>
      <c r="D133" s="208">
        <v>0</v>
      </c>
      <c r="E133" s="208">
        <v>0</v>
      </c>
      <c r="F133" s="208">
        <v>0</v>
      </c>
      <c r="G133" s="208">
        <v>0</v>
      </c>
      <c r="H133" s="61" t="s">
        <v>115</v>
      </c>
      <c r="J133" s="208">
        <f>'[2]Capac Inst. Auto 8.5.1 a 8.5.9'!C185-B133</f>
        <v>0</v>
      </c>
      <c r="K133" s="208">
        <f>'[2]Capac Inst. Auto 8.5.1 a 8.5.9'!D185-C133</f>
        <v>0</v>
      </c>
      <c r="L133" s="208">
        <f>'[2]Capac Inst. Auto 8.5.1 a 8.5.9'!E185-D133</f>
        <v>0</v>
      </c>
      <c r="M133" s="208">
        <f>'[2]Capac Inst. Auto 8.5.1 a 8.5.9'!F185-E133</f>
        <v>0</v>
      </c>
      <c r="N133" s="208">
        <f>'[2]Capac Inst. Auto 8.5.1 a 8.5.9'!G185-F133</f>
        <v>0</v>
      </c>
      <c r="O133" s="208">
        <f>'[2]Capac Inst. Auto 8.5.1 a 8.5.9'!H185-G133</f>
        <v>0</v>
      </c>
    </row>
    <row r="134" spans="1:15">
      <c r="A134" s="54" t="s">
        <v>5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61" t="s">
        <v>5</v>
      </c>
      <c r="J134" s="208">
        <f>'[2]Capac Inst. Auto 8.5.1 a 8.5.9'!C186-B134</f>
        <v>0</v>
      </c>
      <c r="K134" s="208">
        <f>'[2]Capac Inst. Auto 8.5.1 a 8.5.9'!D186-C134</f>
        <v>0</v>
      </c>
      <c r="L134" s="208">
        <f>'[2]Capac Inst. Auto 8.5.1 a 8.5.9'!E186-D134</f>
        <v>0</v>
      </c>
      <c r="M134" s="208">
        <f>'[2]Capac Inst. Auto 8.5.1 a 8.5.9'!F186-E134</f>
        <v>0</v>
      </c>
      <c r="N134" s="208">
        <f>'[2]Capac Inst. Auto 8.5.1 a 8.5.9'!G186-F134</f>
        <v>0</v>
      </c>
      <c r="O134" s="208">
        <f>'[2]Capac Inst. Auto 8.5.1 a 8.5.9'!H186-G134</f>
        <v>0</v>
      </c>
    </row>
    <row r="135" spans="1:15">
      <c r="A135" s="51" t="s">
        <v>6</v>
      </c>
      <c r="B135" s="210">
        <v>0</v>
      </c>
      <c r="C135" s="207">
        <v>30.020622226499619</v>
      </c>
      <c r="D135" s="207">
        <v>30.020622226499619</v>
      </c>
      <c r="E135" s="210">
        <v>0</v>
      </c>
      <c r="F135" s="213">
        <v>0</v>
      </c>
      <c r="G135" s="213">
        <v>0</v>
      </c>
      <c r="H135" s="60" t="s">
        <v>55</v>
      </c>
      <c r="J135" s="210">
        <f>'[2]Capac Inst. Auto 8.5.1 a 8.5.9'!C187-B135</f>
        <v>0</v>
      </c>
      <c r="K135" s="207">
        <f>'[2]Capac Inst. Auto 8.5.1 a 8.5.9'!D187-C135</f>
        <v>7.9377773500382887E-2</v>
      </c>
      <c r="L135" s="207">
        <f>'[2]Capac Inst. Auto 8.5.1 a 8.5.9'!E187-D135</f>
        <v>7.9377773500382887E-2</v>
      </c>
      <c r="M135" s="210">
        <f>'[2]Capac Inst. Auto 8.5.1 a 8.5.9'!F187-E135</f>
        <v>0</v>
      </c>
      <c r="N135" s="213">
        <f>'[2]Capac Inst. Auto 8.5.1 a 8.5.9'!G187-F135</f>
        <v>0</v>
      </c>
      <c r="O135" s="213">
        <f>'[2]Capac Inst. Auto 8.5.1 a 8.5.9'!H187-G135</f>
        <v>0</v>
      </c>
    </row>
    <row r="136" spans="1:15">
      <c r="A136" s="54" t="s">
        <v>116</v>
      </c>
      <c r="B136" s="208">
        <v>0</v>
      </c>
      <c r="C136" s="209">
        <v>30.020622226499619</v>
      </c>
      <c r="D136" s="209">
        <v>30.020622226499619</v>
      </c>
      <c r="E136" s="208">
        <v>0</v>
      </c>
      <c r="F136" s="209">
        <v>0</v>
      </c>
      <c r="G136" s="209">
        <v>0</v>
      </c>
      <c r="H136" s="61" t="s">
        <v>116</v>
      </c>
      <c r="J136" s="208">
        <f>'[2]Capac Inst. Auto 8.5.1 a 8.5.9'!C188-B136</f>
        <v>0</v>
      </c>
      <c r="K136" s="209">
        <f>'[2]Capac Inst. Auto 8.5.1 a 8.5.9'!D188-C136</f>
        <v>7.9377773500382887E-2</v>
      </c>
      <c r="L136" s="209">
        <f>'[2]Capac Inst. Auto 8.5.1 a 8.5.9'!E188-D136</f>
        <v>7.9377773500382887E-2</v>
      </c>
      <c r="M136" s="208">
        <f>'[2]Capac Inst. Auto 8.5.1 a 8.5.9'!F188-E136</f>
        <v>0</v>
      </c>
      <c r="N136" s="209">
        <f>'[2]Capac Inst. Auto 8.5.1 a 8.5.9'!G188-F136</f>
        <v>0</v>
      </c>
      <c r="O136" s="209">
        <f>'[2]Capac Inst. Auto 8.5.1 a 8.5.9'!H188-G136</f>
        <v>0</v>
      </c>
    </row>
    <row r="137" spans="1:15">
      <c r="A137" s="54" t="s">
        <v>123</v>
      </c>
      <c r="B137" s="208">
        <v>0</v>
      </c>
      <c r="C137" s="208">
        <v>0</v>
      </c>
      <c r="D137" s="208">
        <v>0</v>
      </c>
      <c r="E137" s="208">
        <v>0</v>
      </c>
      <c r="F137" s="208">
        <v>0</v>
      </c>
      <c r="G137" s="208">
        <v>0</v>
      </c>
      <c r="H137" s="61" t="s">
        <v>123</v>
      </c>
      <c r="J137" s="208">
        <f>'[2]Capac Inst. Auto 8.5.1 a 8.5.9'!C189-B137</f>
        <v>0</v>
      </c>
      <c r="K137" s="208">
        <f>'[2]Capac Inst. Auto 8.5.1 a 8.5.9'!D189-C137</f>
        <v>0</v>
      </c>
      <c r="L137" s="208">
        <f>'[2]Capac Inst. Auto 8.5.1 a 8.5.9'!E189-D137</f>
        <v>0</v>
      </c>
      <c r="M137" s="208">
        <f>'[2]Capac Inst. Auto 8.5.1 a 8.5.9'!F189-E137</f>
        <v>0</v>
      </c>
      <c r="N137" s="208">
        <f>'[2]Capac Inst. Auto 8.5.1 a 8.5.9'!G189-F137</f>
        <v>0</v>
      </c>
      <c r="O137" s="208">
        <f>'[2]Capac Inst. Auto 8.5.1 a 8.5.9'!H189-G137</f>
        <v>0</v>
      </c>
    </row>
    <row r="138" spans="1:15">
      <c r="A138" s="54" t="s">
        <v>117</v>
      </c>
      <c r="B138" s="208">
        <v>0</v>
      </c>
      <c r="C138" s="208">
        <v>0</v>
      </c>
      <c r="D138" s="208">
        <v>0</v>
      </c>
      <c r="E138" s="208">
        <v>0</v>
      </c>
      <c r="F138" s="208">
        <v>0</v>
      </c>
      <c r="G138" s="208">
        <v>0</v>
      </c>
      <c r="H138" s="61" t="s">
        <v>117</v>
      </c>
      <c r="J138" s="208">
        <f>'[2]Capac Inst. Auto 8.5.1 a 8.5.9'!C190-B138</f>
        <v>0</v>
      </c>
      <c r="K138" s="208">
        <f>'[2]Capac Inst. Auto 8.5.1 a 8.5.9'!D190-C138</f>
        <v>0</v>
      </c>
      <c r="L138" s="208">
        <f>'[2]Capac Inst. Auto 8.5.1 a 8.5.9'!E190-D138</f>
        <v>0</v>
      </c>
      <c r="M138" s="208">
        <f>'[2]Capac Inst. Auto 8.5.1 a 8.5.9'!F190-E138</f>
        <v>0</v>
      </c>
      <c r="N138" s="208">
        <f>'[2]Capac Inst. Auto 8.5.1 a 8.5.9'!G190-F138</f>
        <v>0</v>
      </c>
      <c r="O138" s="208">
        <f>'[2]Capac Inst. Auto 8.5.1 a 8.5.9'!H190-G138</f>
        <v>0</v>
      </c>
    </row>
    <row r="139" spans="1:15">
      <c r="A139" s="54" t="s">
        <v>121</v>
      </c>
      <c r="B139" s="208">
        <v>0</v>
      </c>
      <c r="C139" s="208">
        <v>0</v>
      </c>
      <c r="D139" s="208">
        <v>0</v>
      </c>
      <c r="E139" s="208">
        <v>0</v>
      </c>
      <c r="F139" s="208">
        <v>0</v>
      </c>
      <c r="G139" s="208">
        <v>0</v>
      </c>
      <c r="H139" s="61" t="s">
        <v>121</v>
      </c>
      <c r="J139" s="208">
        <f>'[2]Capac Inst. Auto 8.5.1 a 8.5.9'!C191-B139</f>
        <v>0</v>
      </c>
      <c r="K139" s="208">
        <f>'[2]Capac Inst. Auto 8.5.1 a 8.5.9'!D191-C139</f>
        <v>0</v>
      </c>
      <c r="L139" s="208">
        <f>'[2]Capac Inst. Auto 8.5.1 a 8.5.9'!E191-D139</f>
        <v>0</v>
      </c>
      <c r="M139" s="208">
        <f>'[2]Capac Inst. Auto 8.5.1 a 8.5.9'!F191-E139</f>
        <v>0</v>
      </c>
      <c r="N139" s="208">
        <f>'[2]Capac Inst. Auto 8.5.1 a 8.5.9'!G191-F139</f>
        <v>0</v>
      </c>
      <c r="O139" s="208">
        <f>'[2]Capac Inst. Auto 8.5.1 a 8.5.9'!H191-G139</f>
        <v>0</v>
      </c>
    </row>
    <row r="140" spans="1:15">
      <c r="A140" s="54" t="s">
        <v>124</v>
      </c>
      <c r="B140" s="208">
        <v>0</v>
      </c>
      <c r="C140" s="208">
        <v>0</v>
      </c>
      <c r="D140" s="208">
        <v>0</v>
      </c>
      <c r="E140" s="208">
        <v>0</v>
      </c>
      <c r="F140" s="208">
        <v>0</v>
      </c>
      <c r="G140" s="208">
        <v>0</v>
      </c>
      <c r="H140" s="61" t="s">
        <v>124</v>
      </c>
      <c r="J140" s="208">
        <f>'[2]Capac Inst. Auto 8.5.1 a 8.5.9'!C192-B140</f>
        <v>0</v>
      </c>
      <c r="K140" s="208">
        <f>'[2]Capac Inst. Auto 8.5.1 a 8.5.9'!D192-C140</f>
        <v>0</v>
      </c>
      <c r="L140" s="208">
        <f>'[2]Capac Inst. Auto 8.5.1 a 8.5.9'!E192-D140</f>
        <v>0</v>
      </c>
      <c r="M140" s="208">
        <f>'[2]Capac Inst. Auto 8.5.1 a 8.5.9'!F192-E140</f>
        <v>0</v>
      </c>
      <c r="N140" s="208">
        <f>'[2]Capac Inst. Auto 8.5.1 a 8.5.9'!G192-F140</f>
        <v>0</v>
      </c>
      <c r="O140" s="208">
        <f>'[2]Capac Inst. Auto 8.5.1 a 8.5.9'!H192-G140</f>
        <v>0</v>
      </c>
    </row>
    <row r="141" spans="1:15">
      <c r="A141" s="54" t="s">
        <v>7</v>
      </c>
      <c r="B141" s="208">
        <v>0</v>
      </c>
      <c r="C141" s="208">
        <v>0</v>
      </c>
      <c r="D141" s="208">
        <v>0</v>
      </c>
      <c r="E141" s="208">
        <v>0</v>
      </c>
      <c r="F141" s="208">
        <v>0</v>
      </c>
      <c r="G141" s="208">
        <v>0</v>
      </c>
      <c r="H141" s="61" t="s">
        <v>7</v>
      </c>
      <c r="J141" s="208">
        <f>'[2]Capac Inst. Auto 8.5.1 a 8.5.9'!C193-B141</f>
        <v>0</v>
      </c>
      <c r="K141" s="208">
        <f>'[2]Capac Inst. Auto 8.5.1 a 8.5.9'!D193-C141</f>
        <v>0</v>
      </c>
      <c r="L141" s="208">
        <f>'[2]Capac Inst. Auto 8.5.1 a 8.5.9'!E193-D141</f>
        <v>0</v>
      </c>
      <c r="M141" s="208">
        <f>'[2]Capac Inst. Auto 8.5.1 a 8.5.9'!F193-E141</f>
        <v>0</v>
      </c>
      <c r="N141" s="208">
        <f>'[2]Capac Inst. Auto 8.5.1 a 8.5.9'!G193-F141</f>
        <v>0</v>
      </c>
      <c r="O141" s="208">
        <f>'[2]Capac Inst. Auto 8.5.1 a 8.5.9'!H193-G141</f>
        <v>0</v>
      </c>
    </row>
    <row r="142" spans="1:15">
      <c r="A142" s="54" t="s">
        <v>8</v>
      </c>
      <c r="B142" s="208">
        <v>0</v>
      </c>
      <c r="C142" s="208">
        <v>0</v>
      </c>
      <c r="D142" s="208">
        <v>0</v>
      </c>
      <c r="E142" s="208">
        <v>0</v>
      </c>
      <c r="F142" s="208">
        <v>0</v>
      </c>
      <c r="G142" s="208">
        <v>0</v>
      </c>
      <c r="H142" s="61" t="s">
        <v>8</v>
      </c>
      <c r="J142" s="208">
        <f>'[2]Capac Inst. Auto 8.5.1 a 8.5.9'!C194-B142</f>
        <v>0</v>
      </c>
      <c r="K142" s="208">
        <f>'[2]Capac Inst. Auto 8.5.1 a 8.5.9'!D194-C142</f>
        <v>0</v>
      </c>
      <c r="L142" s="208">
        <f>'[2]Capac Inst. Auto 8.5.1 a 8.5.9'!E194-D142</f>
        <v>0</v>
      </c>
      <c r="M142" s="208">
        <f>'[2]Capac Inst. Auto 8.5.1 a 8.5.9'!F194-E142</f>
        <v>0</v>
      </c>
      <c r="N142" s="208">
        <f>'[2]Capac Inst. Auto 8.5.1 a 8.5.9'!G194-F142</f>
        <v>0</v>
      </c>
      <c r="O142" s="208">
        <f>'[2]Capac Inst. Auto 8.5.1 a 8.5.9'!H194-G142</f>
        <v>0</v>
      </c>
    </row>
    <row r="143" spans="1:15">
      <c r="A143" s="54" t="s">
        <v>9</v>
      </c>
      <c r="B143" s="208">
        <v>0</v>
      </c>
      <c r="C143" s="208">
        <v>0</v>
      </c>
      <c r="D143" s="208">
        <v>0</v>
      </c>
      <c r="E143" s="208">
        <v>0</v>
      </c>
      <c r="F143" s="208">
        <v>0</v>
      </c>
      <c r="G143" s="208">
        <v>0</v>
      </c>
      <c r="H143" s="61" t="s">
        <v>9</v>
      </c>
      <c r="J143" s="208">
        <f>'[2]Capac Inst. Auto 8.5.1 a 8.5.9'!C195-B143</f>
        <v>0</v>
      </c>
      <c r="K143" s="208">
        <f>'[2]Capac Inst. Auto 8.5.1 a 8.5.9'!D195-C143</f>
        <v>0</v>
      </c>
      <c r="L143" s="208">
        <f>'[2]Capac Inst. Auto 8.5.1 a 8.5.9'!E195-D143</f>
        <v>0</v>
      </c>
      <c r="M143" s="208">
        <f>'[2]Capac Inst. Auto 8.5.1 a 8.5.9'!F195-E143</f>
        <v>0</v>
      </c>
      <c r="N143" s="208">
        <f>'[2]Capac Inst. Auto 8.5.1 a 8.5.9'!G195-F143</f>
        <v>0</v>
      </c>
      <c r="O143" s="208">
        <f>'[2]Capac Inst. Auto 8.5.1 a 8.5.9'!H195-G143</f>
        <v>0</v>
      </c>
    </row>
    <row r="144" spans="1:15">
      <c r="A144" s="54" t="s">
        <v>10</v>
      </c>
      <c r="B144" s="208">
        <v>0</v>
      </c>
      <c r="C144" s="208">
        <v>0</v>
      </c>
      <c r="D144" s="208">
        <v>0</v>
      </c>
      <c r="E144" s="208">
        <v>0</v>
      </c>
      <c r="F144" s="208">
        <v>0</v>
      </c>
      <c r="G144" s="208">
        <v>0</v>
      </c>
      <c r="H144" s="61" t="s">
        <v>10</v>
      </c>
      <c r="J144" s="208">
        <f>'[2]Capac Inst. Auto 8.5.1 a 8.5.9'!C196-B144</f>
        <v>0</v>
      </c>
      <c r="K144" s="208">
        <f>'[2]Capac Inst. Auto 8.5.1 a 8.5.9'!D196-C144</f>
        <v>0</v>
      </c>
      <c r="L144" s="208">
        <f>'[2]Capac Inst. Auto 8.5.1 a 8.5.9'!E196-D144</f>
        <v>0</v>
      </c>
      <c r="M144" s="208">
        <f>'[2]Capac Inst. Auto 8.5.1 a 8.5.9'!F196-E144</f>
        <v>0</v>
      </c>
      <c r="N144" s="208">
        <f>'[2]Capac Inst. Auto 8.5.1 a 8.5.9'!G196-F144</f>
        <v>0</v>
      </c>
      <c r="O144" s="208">
        <f>'[2]Capac Inst. Auto 8.5.1 a 8.5.9'!H196-G144</f>
        <v>0</v>
      </c>
    </row>
    <row r="145" spans="1:15">
      <c r="A145" s="51" t="s">
        <v>11</v>
      </c>
      <c r="B145" s="207">
        <v>191.61434157629287</v>
      </c>
      <c r="C145" s="213">
        <v>1481.1415741365884</v>
      </c>
      <c r="D145" s="213">
        <v>1672.7559157128812</v>
      </c>
      <c r="E145" s="213">
        <v>11.40809115966802</v>
      </c>
      <c r="F145" s="213">
        <v>0</v>
      </c>
      <c r="G145" s="213">
        <v>11.40809115966802</v>
      </c>
      <c r="H145" s="60" t="s">
        <v>56</v>
      </c>
      <c r="J145" s="207">
        <f>'[2]Capac Inst. Auto 8.5.1 a 8.5.9'!C197-B145</f>
        <v>138.31805842370716</v>
      </c>
      <c r="K145" s="213">
        <f>'[2]Capac Inst. Auto 8.5.1 a 8.5.9'!D197-C145</f>
        <v>-51.296574136588333</v>
      </c>
      <c r="L145" s="213">
        <f>'[2]Capac Inst. Auto 8.5.1 a 8.5.9'!E197-D145</f>
        <v>87.021484287118938</v>
      </c>
      <c r="M145" s="213">
        <f>'[2]Capac Inst. Auto 8.5.1 a 8.5.9'!F197-E145</f>
        <v>-1.5720911596680196</v>
      </c>
      <c r="N145" s="213">
        <f>'[2]Capac Inst. Auto 8.5.1 a 8.5.9'!G197-F145</f>
        <v>0</v>
      </c>
      <c r="O145" s="213">
        <f>'[2]Capac Inst. Auto 8.5.1 a 8.5.9'!H197-G145</f>
        <v>-1.5720911596680196</v>
      </c>
    </row>
    <row r="146" spans="1:15">
      <c r="A146" s="54" t="s">
        <v>12</v>
      </c>
      <c r="B146" s="209">
        <v>172.71203061642026</v>
      </c>
      <c r="C146" s="209">
        <v>259.12150412385012</v>
      </c>
      <c r="D146" s="209">
        <v>431.83353474027035</v>
      </c>
      <c r="E146" s="209">
        <v>3.3713943229874843</v>
      </c>
      <c r="F146" s="209">
        <v>0</v>
      </c>
      <c r="G146" s="209">
        <v>3.3713943229874843</v>
      </c>
      <c r="H146" s="61" t="s">
        <v>12</v>
      </c>
      <c r="J146" s="209">
        <f>'[2]Capac Inst. Auto 8.5.1 a 8.5.9'!C198-B146</f>
        <v>138.40436938357973</v>
      </c>
      <c r="K146" s="209">
        <f>'[2]Capac Inst. Auto 8.5.1 a 8.5.9'!D198-C146</f>
        <v>1.0334958761499138</v>
      </c>
      <c r="L146" s="209">
        <f>'[2]Capac Inst. Auto 8.5.1 a 8.5.9'!E198-D146</f>
        <v>139.43786525972973</v>
      </c>
      <c r="M146" s="209">
        <f>'[2]Capac Inst. Auto 8.5.1 a 8.5.9'!F198-E146</f>
        <v>-1.5394322987484443E-2</v>
      </c>
      <c r="N146" s="209">
        <f>'[2]Capac Inst. Auto 8.5.1 a 8.5.9'!G198-F146</f>
        <v>0</v>
      </c>
      <c r="O146" s="209">
        <f>'[2]Capac Inst. Auto 8.5.1 a 8.5.9'!H198-G146</f>
        <v>-1.5394322987484443E-2</v>
      </c>
    </row>
    <row r="147" spans="1:15">
      <c r="A147" s="54" t="s">
        <v>13</v>
      </c>
      <c r="B147" s="208">
        <v>0</v>
      </c>
      <c r="C147" s="209">
        <v>472.8241186356463</v>
      </c>
      <c r="D147" s="209">
        <v>472.8241186356463</v>
      </c>
      <c r="E147" s="208">
        <v>0</v>
      </c>
      <c r="F147" s="208">
        <v>0</v>
      </c>
      <c r="G147" s="208">
        <v>0</v>
      </c>
      <c r="H147" s="61" t="s">
        <v>13</v>
      </c>
      <c r="J147" s="208">
        <f>'[2]Capac Inst. Auto 8.5.1 a 8.5.9'!C199-B147</f>
        <v>0</v>
      </c>
      <c r="K147" s="209">
        <f>'[2]Capac Inst. Auto 8.5.1 a 8.5.9'!D199-C147</f>
        <v>1.8958813643537269</v>
      </c>
      <c r="L147" s="209">
        <f>'[2]Capac Inst. Auto 8.5.1 a 8.5.9'!E199-D147</f>
        <v>1.8958813643537269</v>
      </c>
      <c r="M147" s="208">
        <f>'[2]Capac Inst. Auto 8.5.1 a 8.5.9'!F199-E147</f>
        <v>0</v>
      </c>
      <c r="N147" s="208">
        <f>'[2]Capac Inst. Auto 8.5.1 a 8.5.9'!G199-F147</f>
        <v>0</v>
      </c>
      <c r="O147" s="208">
        <f>'[2]Capac Inst. Auto 8.5.1 a 8.5.9'!H199-G147</f>
        <v>0</v>
      </c>
    </row>
    <row r="148" spans="1:15">
      <c r="A148" s="54" t="s">
        <v>14</v>
      </c>
      <c r="B148" s="208">
        <v>0</v>
      </c>
      <c r="C148" s="209">
        <v>722.30378082779464</v>
      </c>
      <c r="D148" s="209">
        <v>722.30378082779464</v>
      </c>
      <c r="E148" s="208">
        <v>0</v>
      </c>
      <c r="F148" s="208">
        <v>0</v>
      </c>
      <c r="G148" s="208">
        <v>0</v>
      </c>
      <c r="H148" s="61" t="s">
        <v>14</v>
      </c>
      <c r="J148" s="208">
        <f>'[2]Capac Inst. Auto 8.5.1 a 8.5.9'!C200-B148</f>
        <v>0</v>
      </c>
      <c r="K148" s="209">
        <f>'[2]Capac Inst. Auto 8.5.1 a 8.5.9'!D200-C148</f>
        <v>-54.333780827794612</v>
      </c>
      <c r="L148" s="209">
        <f>'[2]Capac Inst. Auto 8.5.1 a 8.5.9'!E200-D148</f>
        <v>-54.333780827794612</v>
      </c>
      <c r="M148" s="208">
        <f>'[2]Capac Inst. Auto 8.5.1 a 8.5.9'!F200-E148</f>
        <v>0</v>
      </c>
      <c r="N148" s="208">
        <f>'[2]Capac Inst. Auto 8.5.1 a 8.5.9'!G200-F148</f>
        <v>0</v>
      </c>
      <c r="O148" s="208">
        <f>'[2]Capac Inst. Auto 8.5.1 a 8.5.9'!H200-G148</f>
        <v>0</v>
      </c>
    </row>
    <row r="149" spans="1:15">
      <c r="A149" s="54" t="s">
        <v>125</v>
      </c>
      <c r="B149" s="209">
        <v>18.902310959872622</v>
      </c>
      <c r="C149" s="209">
        <v>26.892170549297372</v>
      </c>
      <c r="D149" s="209">
        <v>45.794481509169998</v>
      </c>
      <c r="E149" s="209">
        <v>8.0366968366805356</v>
      </c>
      <c r="F149" s="208">
        <v>0</v>
      </c>
      <c r="G149" s="208">
        <v>8.0366968366805356</v>
      </c>
      <c r="H149" s="61" t="s">
        <v>125</v>
      </c>
      <c r="J149" s="209">
        <f>'[2]Capac Inst. Auto 8.5.1 a 8.5.9'!C201-B149</f>
        <v>-8.6310959872619719E-2</v>
      </c>
      <c r="K149" s="209">
        <f>'[2]Capac Inst. Auto 8.5.1 a 8.5.9'!D201-C149</f>
        <v>0.10782945070262784</v>
      </c>
      <c r="L149" s="209">
        <f>'[2]Capac Inst. Auto 8.5.1 a 8.5.9'!E201-D149</f>
        <v>2.1518490830004566E-2</v>
      </c>
      <c r="M149" s="209">
        <f>'[2]Capac Inst. Auto 8.5.1 a 8.5.9'!F201-E149</f>
        <v>-1.5566968366805352</v>
      </c>
      <c r="N149" s="208">
        <f>'[2]Capac Inst. Auto 8.5.1 a 8.5.9'!G201-F149</f>
        <v>0</v>
      </c>
      <c r="O149" s="208">
        <f>'[2]Capac Inst. Auto 8.5.1 a 8.5.9'!H201-G149</f>
        <v>-1.5566968366805352</v>
      </c>
    </row>
    <row r="150" spans="1:15">
      <c r="A150" s="51" t="s">
        <v>15</v>
      </c>
      <c r="B150" s="207">
        <v>364.57305374460555</v>
      </c>
      <c r="C150" s="210">
        <v>0</v>
      </c>
      <c r="D150" s="207">
        <v>364.57305374460555</v>
      </c>
      <c r="E150" s="210">
        <v>0</v>
      </c>
      <c r="F150" s="210">
        <v>0</v>
      </c>
      <c r="G150" s="210">
        <v>0</v>
      </c>
      <c r="H150" s="60" t="s">
        <v>57</v>
      </c>
      <c r="J150" s="207">
        <f>'[2]Capac Inst. Auto 8.5.1 a 8.5.9'!C202-B150</f>
        <v>-1.6646985799349068</v>
      </c>
      <c r="K150" s="210">
        <f>'[2]Capac Inst. Auto 8.5.1 a 8.5.9'!D202-C150</f>
        <v>0</v>
      </c>
      <c r="L150" s="207">
        <f>'[2]Capac Inst. Auto 8.5.1 a 8.5.9'!E202-D150</f>
        <v>-1.6646985799349068</v>
      </c>
      <c r="M150" s="210">
        <f>'[2]Capac Inst. Auto 8.5.1 a 8.5.9'!F202-E150</f>
        <v>1.5</v>
      </c>
      <c r="N150" s="210">
        <f>'[2]Capac Inst. Auto 8.5.1 a 8.5.9'!G202-F150</f>
        <v>0</v>
      </c>
      <c r="O150" s="210">
        <f>'[2]Capac Inst. Auto 8.5.1 a 8.5.9'!H202-G150</f>
        <v>1.5</v>
      </c>
    </row>
    <row r="151" spans="1:15">
      <c r="A151" s="54" t="s">
        <v>127</v>
      </c>
      <c r="B151" s="208">
        <v>0</v>
      </c>
      <c r="C151" s="208">
        <v>0</v>
      </c>
      <c r="D151" s="208">
        <v>0</v>
      </c>
      <c r="E151" s="208">
        <v>0</v>
      </c>
      <c r="F151" s="208">
        <v>0</v>
      </c>
      <c r="G151" s="208">
        <v>0</v>
      </c>
      <c r="H151" s="61" t="s">
        <v>127</v>
      </c>
      <c r="J151" s="208">
        <f>'[2]Capac Inst. Auto 8.5.1 a 8.5.9'!C203-B151</f>
        <v>0</v>
      </c>
      <c r="K151" s="208">
        <f>'[2]Capac Inst. Auto 8.5.1 a 8.5.9'!D203-C151</f>
        <v>0</v>
      </c>
      <c r="L151" s="208">
        <f>'[2]Capac Inst. Auto 8.5.1 a 8.5.9'!E203-D151</f>
        <v>0</v>
      </c>
      <c r="M151" s="208">
        <f>'[2]Capac Inst. Auto 8.5.1 a 8.5.9'!F203-E151</f>
        <v>0</v>
      </c>
      <c r="N151" s="208">
        <f>'[2]Capac Inst. Auto 8.5.1 a 8.5.9'!G203-F151</f>
        <v>0</v>
      </c>
      <c r="O151" s="208">
        <f>'[2]Capac Inst. Auto 8.5.1 a 8.5.9'!H203-G151</f>
        <v>0</v>
      </c>
    </row>
    <row r="152" spans="1:15">
      <c r="A152" s="54" t="s">
        <v>16</v>
      </c>
      <c r="B152" s="209">
        <v>182.28652687230277</v>
      </c>
      <c r="C152" s="208">
        <v>0</v>
      </c>
      <c r="D152" s="209">
        <v>182.28652687230277</v>
      </c>
      <c r="E152" s="208">
        <v>0</v>
      </c>
      <c r="F152" s="208">
        <v>0</v>
      </c>
      <c r="G152" s="208">
        <v>0</v>
      </c>
      <c r="H152" s="61" t="s">
        <v>16</v>
      </c>
      <c r="J152" s="209">
        <f>'[2]Capac Inst. Auto 8.5.1 a 8.5.9'!C204-B152</f>
        <v>-0.83234928996745339</v>
      </c>
      <c r="K152" s="208">
        <f>'[2]Capac Inst. Auto 8.5.1 a 8.5.9'!D204-C152</f>
        <v>0</v>
      </c>
      <c r="L152" s="209">
        <f>'[2]Capac Inst. Auto 8.5.1 a 8.5.9'!E204-D152</f>
        <v>-0.83234928996745339</v>
      </c>
      <c r="M152" s="208">
        <f>'[2]Capac Inst. Auto 8.5.1 a 8.5.9'!F204-E152</f>
        <v>1.5</v>
      </c>
      <c r="N152" s="208">
        <f>'[2]Capac Inst. Auto 8.5.1 a 8.5.9'!G204-F152</f>
        <v>0</v>
      </c>
      <c r="O152" s="208">
        <f>'[2]Capac Inst. Auto 8.5.1 a 8.5.9'!H204-G152</f>
        <v>1.5</v>
      </c>
    </row>
    <row r="153" spans="1:15">
      <c r="A153" s="54" t="s">
        <v>118</v>
      </c>
      <c r="B153" s="209">
        <v>182.28652687230277</v>
      </c>
      <c r="C153" s="208">
        <v>0</v>
      </c>
      <c r="D153" s="209">
        <v>182.28652687230277</v>
      </c>
      <c r="E153" s="208">
        <v>0</v>
      </c>
      <c r="F153" s="208">
        <v>0</v>
      </c>
      <c r="G153" s="208">
        <v>0</v>
      </c>
      <c r="H153" s="61" t="s">
        <v>118</v>
      </c>
      <c r="J153" s="209">
        <f>'[2]Capac Inst. Auto 8.5.1 a 8.5.9'!C205-B153</f>
        <v>-0.83234928996745339</v>
      </c>
      <c r="K153" s="208">
        <f>'[2]Capac Inst. Auto 8.5.1 a 8.5.9'!D205-C153</f>
        <v>0</v>
      </c>
      <c r="L153" s="209">
        <f>'[2]Capac Inst. Auto 8.5.1 a 8.5.9'!E205-D153</f>
        <v>-0.83234928996745339</v>
      </c>
      <c r="M153" s="208">
        <f>'[2]Capac Inst. Auto 8.5.1 a 8.5.9'!F205-E153</f>
        <v>0</v>
      </c>
      <c r="N153" s="208">
        <f>'[2]Capac Inst. Auto 8.5.1 a 8.5.9'!G205-F153</f>
        <v>0</v>
      </c>
      <c r="O153" s="208">
        <f>'[2]Capac Inst. Auto 8.5.1 a 8.5.9'!H205-G153</f>
        <v>0</v>
      </c>
    </row>
    <row r="154" spans="1:15">
      <c r="A154" s="51" t="s">
        <v>159</v>
      </c>
      <c r="B154" s="207">
        <v>155.71100121068537</v>
      </c>
      <c r="C154" s="207">
        <v>3.4956135400984181</v>
      </c>
      <c r="D154" s="207">
        <v>159.20661475078379</v>
      </c>
      <c r="E154" s="210">
        <v>0</v>
      </c>
      <c r="F154" s="207">
        <v>0</v>
      </c>
      <c r="G154" s="207">
        <v>0</v>
      </c>
      <c r="H154" s="60" t="s">
        <v>58</v>
      </c>
      <c r="J154" s="207">
        <f>'[2]Capac Inst. Auto 8.5.1 a 8.5.9'!C206-B154</f>
        <v>-0.71100121068536737</v>
      </c>
      <c r="K154" s="207">
        <f>'[2]Capac Inst. Auto 8.5.1 a 8.5.9'!D206-C154</f>
        <v>4.3864599015819294E-3</v>
      </c>
      <c r="L154" s="207">
        <f>'[2]Capac Inst. Auto 8.5.1 a 8.5.9'!E206-D154</f>
        <v>-0.70661475078378544</v>
      </c>
      <c r="M154" s="210">
        <f>'[2]Capac Inst. Auto 8.5.1 a 8.5.9'!F206-E154</f>
        <v>0</v>
      </c>
      <c r="N154" s="207">
        <f>'[2]Capac Inst. Auto 8.5.1 a 8.5.9'!G206-F154</f>
        <v>0</v>
      </c>
      <c r="O154" s="207">
        <f>'[2]Capac Inst. Auto 8.5.1 a 8.5.9'!H206-G154</f>
        <v>0</v>
      </c>
    </row>
    <row r="155" spans="1:15">
      <c r="A155" s="54" t="s">
        <v>119</v>
      </c>
      <c r="B155" s="208">
        <v>0</v>
      </c>
      <c r="C155" s="209">
        <v>3.4956135400984181</v>
      </c>
      <c r="D155" s="209">
        <v>3.4956135400984181</v>
      </c>
      <c r="E155" s="208">
        <v>0</v>
      </c>
      <c r="F155" s="209">
        <v>0</v>
      </c>
      <c r="G155" s="209">
        <v>0</v>
      </c>
      <c r="H155" s="61" t="s">
        <v>119</v>
      </c>
      <c r="J155" s="208">
        <f>'[2]Capac Inst. Auto 8.5.1 a 8.5.9'!C207-B155</f>
        <v>0</v>
      </c>
      <c r="K155" s="209">
        <f>'[2]Capac Inst. Auto 8.5.1 a 8.5.9'!D207-C155</f>
        <v>4.3864599015819294E-3</v>
      </c>
      <c r="L155" s="209">
        <f>'[2]Capac Inst. Auto 8.5.1 a 8.5.9'!E207-D155</f>
        <v>4.3864599015819294E-3</v>
      </c>
      <c r="M155" s="208">
        <f>'[2]Capac Inst. Auto 8.5.1 a 8.5.9'!F207-E155</f>
        <v>0</v>
      </c>
      <c r="N155" s="209">
        <f>'[2]Capac Inst. Auto 8.5.1 a 8.5.9'!G207-F155</f>
        <v>0</v>
      </c>
      <c r="O155" s="209">
        <f>'[2]Capac Inst. Auto 8.5.1 a 8.5.9'!H207-G155</f>
        <v>0</v>
      </c>
    </row>
    <row r="156" spans="1:15">
      <c r="A156" s="54" t="s">
        <v>18</v>
      </c>
      <c r="B156" s="208">
        <v>0</v>
      </c>
      <c r="C156" s="208">
        <v>0</v>
      </c>
      <c r="D156" s="208">
        <v>0</v>
      </c>
      <c r="E156" s="208">
        <v>0</v>
      </c>
      <c r="F156" s="208">
        <v>0</v>
      </c>
      <c r="G156" s="208">
        <v>0</v>
      </c>
      <c r="H156" s="61" t="s">
        <v>18</v>
      </c>
      <c r="J156" s="208">
        <f>'[2]Capac Inst. Auto 8.5.1 a 8.5.9'!C208-B156</f>
        <v>0</v>
      </c>
      <c r="K156" s="208">
        <f>'[2]Capac Inst. Auto 8.5.1 a 8.5.9'!D208-C156</f>
        <v>0</v>
      </c>
      <c r="L156" s="208">
        <f>'[2]Capac Inst. Auto 8.5.1 a 8.5.9'!E208-D156</f>
        <v>0</v>
      </c>
      <c r="M156" s="208">
        <f>'[2]Capac Inst. Auto 8.5.1 a 8.5.9'!F208-E156</f>
        <v>0</v>
      </c>
      <c r="N156" s="208">
        <f>'[2]Capac Inst. Auto 8.5.1 a 8.5.9'!G208-F156</f>
        <v>0</v>
      </c>
      <c r="O156" s="208">
        <f>'[2]Capac Inst. Auto 8.5.1 a 8.5.9'!H208-G156</f>
        <v>0</v>
      </c>
    </row>
    <row r="157" spans="1:15">
      <c r="A157" s="54" t="s">
        <v>126</v>
      </c>
      <c r="B157" s="209">
        <v>155.71100121068537</v>
      </c>
      <c r="C157" s="208">
        <v>0</v>
      </c>
      <c r="D157" s="209">
        <v>155.71100121068537</v>
      </c>
      <c r="E157" s="208">
        <v>0</v>
      </c>
      <c r="F157" s="208">
        <v>0</v>
      </c>
      <c r="G157" s="208">
        <v>0</v>
      </c>
      <c r="H157" s="61" t="s">
        <v>126</v>
      </c>
      <c r="J157" s="209">
        <f>'[2]Capac Inst. Auto 8.5.1 a 8.5.9'!C209-B157</f>
        <v>-0.71100121068536737</v>
      </c>
      <c r="K157" s="208">
        <f>'[2]Capac Inst. Auto 8.5.1 a 8.5.9'!D209-C157</f>
        <v>0</v>
      </c>
      <c r="L157" s="209">
        <f>'[2]Capac Inst. Auto 8.5.1 a 8.5.9'!E209-D157</f>
        <v>-0.71100121068536737</v>
      </c>
      <c r="M157" s="208">
        <f>'[2]Capac Inst. Auto 8.5.1 a 8.5.9'!F209-E157</f>
        <v>0</v>
      </c>
      <c r="N157" s="208">
        <f>'[2]Capac Inst. Auto 8.5.1 a 8.5.9'!G209-F157</f>
        <v>0</v>
      </c>
      <c r="O157" s="208">
        <f>'[2]Capac Inst. Auto 8.5.1 a 8.5.9'!H209-G157</f>
        <v>0</v>
      </c>
    </row>
    <row r="158" spans="1:15" ht="13.5" thickBot="1">
      <c r="A158" s="57" t="s">
        <v>19</v>
      </c>
      <c r="B158" s="211">
        <v>0</v>
      </c>
      <c r="C158" s="211">
        <v>0</v>
      </c>
      <c r="D158" s="211">
        <v>0</v>
      </c>
      <c r="E158" s="211">
        <v>0</v>
      </c>
      <c r="F158" s="211">
        <v>0</v>
      </c>
      <c r="G158" s="211">
        <v>0</v>
      </c>
      <c r="H158" s="62" t="s">
        <v>19</v>
      </c>
      <c r="J158" s="211">
        <f>'[2]Capac Inst. Auto 8.5.1 a 8.5.9'!C210-B158</f>
        <v>0</v>
      </c>
      <c r="K158" s="211">
        <f>'[2]Capac Inst. Auto 8.5.1 a 8.5.9'!D210-C158</f>
        <v>0</v>
      </c>
      <c r="L158" s="211">
        <f>'[2]Capac Inst. Auto 8.5.1 a 8.5.9'!E210-D158</f>
        <v>0</v>
      </c>
      <c r="M158" s="211">
        <f>'[2]Capac Inst. Auto 8.5.1 a 8.5.9'!F210-E158</f>
        <v>0</v>
      </c>
      <c r="N158" s="211">
        <f>'[2]Capac Inst. Auto 8.5.1 a 8.5.9'!G210-F158</f>
        <v>0</v>
      </c>
      <c r="O158" s="211">
        <f>'[2]Capac Inst. Auto 8.5.1 a 8.5.9'!H210-G158</f>
        <v>0</v>
      </c>
    </row>
    <row r="161" spans="1:15">
      <c r="A161" s="5" t="s">
        <v>228</v>
      </c>
      <c r="B161" s="5"/>
      <c r="C161" s="5"/>
      <c r="D161" s="5"/>
      <c r="E161" s="5"/>
      <c r="F161" s="5"/>
      <c r="G161" s="5"/>
      <c r="H161" s="215"/>
      <c r="J161" s="5"/>
      <c r="K161" s="5"/>
      <c r="L161" s="5"/>
      <c r="M161" s="5"/>
      <c r="N161" s="5"/>
      <c r="O161" s="5"/>
    </row>
    <row r="162" spans="1:15">
      <c r="A162" s="32" t="s">
        <v>229</v>
      </c>
      <c r="B162" s="32"/>
      <c r="C162" s="32"/>
      <c r="D162" s="32"/>
      <c r="E162" s="32"/>
      <c r="F162" s="32"/>
      <c r="G162" s="32"/>
      <c r="H162" s="215"/>
      <c r="J162" s="32"/>
      <c r="K162" s="32"/>
      <c r="L162" s="32"/>
      <c r="M162" s="32"/>
      <c r="N162" s="32"/>
      <c r="O162" s="32"/>
    </row>
    <row r="163" spans="1:15" ht="13.5" thickBot="1">
      <c r="A163" s="215"/>
      <c r="B163" s="215"/>
      <c r="C163" s="215"/>
      <c r="D163" s="215"/>
      <c r="E163" s="215"/>
      <c r="F163" s="215"/>
      <c r="G163" s="215"/>
      <c r="H163" s="20" t="s">
        <v>166</v>
      </c>
      <c r="J163" s="215"/>
      <c r="K163" s="215"/>
      <c r="L163" s="215"/>
      <c r="M163" s="215"/>
      <c r="N163" s="215"/>
      <c r="O163" s="215"/>
    </row>
    <row r="164" spans="1:15" ht="13.5" customHeight="1" thickBot="1">
      <c r="A164" s="448" t="s">
        <v>66</v>
      </c>
      <c r="B164" s="502" t="s">
        <v>87</v>
      </c>
      <c r="C164" s="499"/>
      <c r="D164" s="499"/>
      <c r="E164" s="502" t="s">
        <v>88</v>
      </c>
      <c r="F164" s="499"/>
      <c r="G164" s="499"/>
      <c r="H164" s="454" t="s">
        <v>122</v>
      </c>
      <c r="J164" s="502" t="s">
        <v>87</v>
      </c>
      <c r="K164" s="499"/>
      <c r="L164" s="499"/>
      <c r="M164" s="502" t="s">
        <v>88</v>
      </c>
      <c r="N164" s="499"/>
      <c r="O164" s="499"/>
    </row>
    <row r="165" spans="1:15" ht="17.25" thickBot="1">
      <c r="A165" s="495"/>
      <c r="B165" s="116" t="s">
        <v>89</v>
      </c>
      <c r="C165" s="116" t="s">
        <v>90</v>
      </c>
      <c r="D165" s="117" t="s">
        <v>32</v>
      </c>
      <c r="E165" s="116" t="s">
        <v>91</v>
      </c>
      <c r="F165" s="116" t="s">
        <v>90</v>
      </c>
      <c r="G165" s="117" t="s">
        <v>32</v>
      </c>
      <c r="H165" s="501"/>
      <c r="J165" s="116" t="s">
        <v>89</v>
      </c>
      <c r="K165" s="116" t="s">
        <v>90</v>
      </c>
      <c r="L165" s="117" t="s">
        <v>32</v>
      </c>
      <c r="M165" s="116" t="s">
        <v>91</v>
      </c>
      <c r="N165" s="116" t="s">
        <v>90</v>
      </c>
      <c r="O165" s="117" t="s">
        <v>32</v>
      </c>
    </row>
    <row r="166" spans="1:15">
      <c r="A166" s="6" t="s">
        <v>0</v>
      </c>
      <c r="B166" s="207">
        <v>919.85102114354891</v>
      </c>
      <c r="C166" s="207">
        <v>119.6334200019536</v>
      </c>
      <c r="D166" s="213">
        <v>1039.4844411455024</v>
      </c>
      <c r="E166" s="207">
        <v>173.76961220223998</v>
      </c>
      <c r="F166" s="207">
        <v>42.121030588530125</v>
      </c>
      <c r="G166" s="207">
        <v>215.8906427907701</v>
      </c>
      <c r="H166" s="63" t="s">
        <v>53</v>
      </c>
      <c r="J166" s="207">
        <f>'[2]Capac Inst. Auto 8.5.1 a 8.5.9'!C236-B166</f>
        <v>136.79981385645124</v>
      </c>
      <c r="K166" s="207">
        <f>'[2]Capac Inst. Auto 8.5.1 a 8.5.9'!D236-C166</f>
        <v>5.5045799980463954</v>
      </c>
      <c r="L166" s="213">
        <f>'[2]Capac Inst. Auto 8.5.1 a 8.5.9'!E236-D166</f>
        <v>142.30439385449768</v>
      </c>
      <c r="M166" s="207">
        <f>'[2]Capac Inst. Auto 8.5.1 a 8.5.9'!F236-E166</f>
        <v>-1.3174597022400008</v>
      </c>
      <c r="N166" s="207">
        <f>'[2]Capac Inst. Auto 8.5.1 a 8.5.9'!G236-F166</f>
        <v>-1.9356305885301239</v>
      </c>
      <c r="O166" s="207">
        <f>'[2]Capac Inst. Auto 8.5.1 a 8.5.9'!H236-G166</f>
        <v>-3.2530902907701318</v>
      </c>
    </row>
    <row r="167" spans="1:15">
      <c r="A167" s="6" t="s">
        <v>1</v>
      </c>
      <c r="B167" s="207">
        <v>121.40937452462825</v>
      </c>
      <c r="C167" s="207">
        <v>82.304978462243199</v>
      </c>
      <c r="D167" s="207">
        <v>203.71435298687146</v>
      </c>
      <c r="E167" s="210">
        <v>0</v>
      </c>
      <c r="F167" s="207">
        <v>2.9260604687137408</v>
      </c>
      <c r="G167" s="207">
        <v>2.9260604687137408</v>
      </c>
      <c r="H167" s="63" t="s">
        <v>54</v>
      </c>
      <c r="J167" s="207">
        <f>'[2]Capac Inst. Auto 8.5.1 a 8.5.9'!C237-B167</f>
        <v>-0.55437452462825831</v>
      </c>
      <c r="K167" s="207">
        <f>'[2]Capac Inst. Auto 8.5.1 a 8.5.9'!D237-C167</f>
        <v>3.7870215377568002</v>
      </c>
      <c r="L167" s="207">
        <f>'[2]Capac Inst. Auto 8.5.1 a 8.5.9'!E237-D167</f>
        <v>3.2326470131285419</v>
      </c>
      <c r="M167" s="210">
        <f>'[2]Capac Inst. Auto 8.5.1 a 8.5.9'!F237-E167</f>
        <v>0</v>
      </c>
      <c r="N167" s="207">
        <f>'[2]Capac Inst. Auto 8.5.1 a 8.5.9'!G237-F167</f>
        <v>-2.9260604687137408</v>
      </c>
      <c r="O167" s="207">
        <f>'[2]Capac Inst. Auto 8.5.1 a 8.5.9'!H237-G167</f>
        <v>-2.9260604687137408</v>
      </c>
    </row>
    <row r="168" spans="1:15">
      <c r="A168" s="2" t="s">
        <v>120</v>
      </c>
      <c r="B168" s="208">
        <v>0</v>
      </c>
      <c r="C168" s="208">
        <v>0</v>
      </c>
      <c r="D168" s="208">
        <v>0</v>
      </c>
      <c r="E168" s="208">
        <v>0</v>
      </c>
      <c r="F168" s="209">
        <v>2.9260604687137408</v>
      </c>
      <c r="G168" s="209">
        <v>2.9260604687137408</v>
      </c>
      <c r="H168" s="64" t="s">
        <v>120</v>
      </c>
      <c r="J168" s="208">
        <f>'[2]Capac Inst. Auto 8.5.1 a 8.5.9'!C238-B168</f>
        <v>0</v>
      </c>
      <c r="K168" s="208">
        <f>'[2]Capac Inst. Auto 8.5.1 a 8.5.9'!D238-C168</f>
        <v>0</v>
      </c>
      <c r="L168" s="208">
        <f>'[2]Capac Inst. Auto 8.5.1 a 8.5.9'!E238-D168</f>
        <v>0</v>
      </c>
      <c r="M168" s="208">
        <f>'[2]Capac Inst. Auto 8.5.1 a 8.5.9'!F238-E168</f>
        <v>0</v>
      </c>
      <c r="N168" s="209">
        <f>'[2]Capac Inst. Auto 8.5.1 a 8.5.9'!G238-F168</f>
        <v>-2.9260604687137408</v>
      </c>
      <c r="O168" s="209">
        <f>'[2]Capac Inst. Auto 8.5.1 a 8.5.9'!H238-G168</f>
        <v>-2.9260604687137408</v>
      </c>
    </row>
    <row r="169" spans="1:15">
      <c r="A169" s="2" t="s">
        <v>2</v>
      </c>
      <c r="B169" s="208">
        <v>0</v>
      </c>
      <c r="C169" s="208">
        <v>0</v>
      </c>
      <c r="D169" s="208">
        <v>0</v>
      </c>
      <c r="E169" s="208">
        <v>0</v>
      </c>
      <c r="F169" s="208">
        <v>0</v>
      </c>
      <c r="G169" s="208">
        <v>0</v>
      </c>
      <c r="H169" s="64" t="s">
        <v>2</v>
      </c>
      <c r="J169" s="208">
        <f>'[2]Capac Inst. Auto 8.5.1 a 8.5.9'!C239-B169</f>
        <v>0</v>
      </c>
      <c r="K169" s="208">
        <f>'[2]Capac Inst. Auto 8.5.1 a 8.5.9'!D239-C169</f>
        <v>0</v>
      </c>
      <c r="L169" s="208">
        <f>'[2]Capac Inst. Auto 8.5.1 a 8.5.9'!E239-D169</f>
        <v>0</v>
      </c>
      <c r="M169" s="208">
        <f>'[2]Capac Inst. Auto 8.5.1 a 8.5.9'!F239-E169</f>
        <v>0</v>
      </c>
      <c r="N169" s="208">
        <f>'[2]Capac Inst. Auto 8.5.1 a 8.5.9'!G239-F169</f>
        <v>0</v>
      </c>
      <c r="O169" s="208">
        <f>'[2]Capac Inst. Auto 8.5.1 a 8.5.9'!H239-G169</f>
        <v>0</v>
      </c>
    </row>
    <row r="170" spans="1:15">
      <c r="A170" s="2" t="s">
        <v>3</v>
      </c>
      <c r="B170" s="209">
        <v>25.07449413044327</v>
      </c>
      <c r="C170" s="208">
        <v>0</v>
      </c>
      <c r="D170" s="209">
        <v>25.07449413044327</v>
      </c>
      <c r="E170" s="208">
        <v>0</v>
      </c>
      <c r="F170" s="208">
        <v>0</v>
      </c>
      <c r="G170" s="208">
        <v>0</v>
      </c>
      <c r="H170" s="64" t="s">
        <v>3</v>
      </c>
      <c r="J170" s="209">
        <f>'[2]Capac Inst. Auto 8.5.1 a 8.5.9'!C240-B170</f>
        <v>-0.11449413044326917</v>
      </c>
      <c r="K170" s="208">
        <f>'[2]Capac Inst. Auto 8.5.1 a 8.5.9'!D240-C170</f>
        <v>0</v>
      </c>
      <c r="L170" s="209">
        <f>'[2]Capac Inst. Auto 8.5.1 a 8.5.9'!E240-D170</f>
        <v>-0.11449413044326917</v>
      </c>
      <c r="M170" s="208">
        <f>'[2]Capac Inst. Auto 8.5.1 a 8.5.9'!F240-E170</f>
        <v>0</v>
      </c>
      <c r="N170" s="208">
        <f>'[2]Capac Inst. Auto 8.5.1 a 8.5.9'!G240-F170</f>
        <v>0</v>
      </c>
      <c r="O170" s="208">
        <f>'[2]Capac Inst. Auto 8.5.1 a 8.5.9'!H240-G170</f>
        <v>0</v>
      </c>
    </row>
    <row r="171" spans="1:15">
      <c r="A171" s="2" t="s">
        <v>4</v>
      </c>
      <c r="B171" s="208">
        <v>0</v>
      </c>
      <c r="C171" s="208">
        <v>0</v>
      </c>
      <c r="D171" s="208">
        <v>0</v>
      </c>
      <c r="E171" s="208">
        <v>0</v>
      </c>
      <c r="F171" s="208">
        <v>0</v>
      </c>
      <c r="G171" s="208">
        <v>0</v>
      </c>
      <c r="H171" s="64" t="s">
        <v>4</v>
      </c>
      <c r="J171" s="208">
        <f>'[2]Capac Inst. Auto 8.5.1 a 8.5.9'!C241-B171</f>
        <v>0</v>
      </c>
      <c r="K171" s="208">
        <f>'[2]Capac Inst. Auto 8.5.1 a 8.5.9'!D241-C171</f>
        <v>0</v>
      </c>
      <c r="L171" s="208">
        <f>'[2]Capac Inst. Auto 8.5.1 a 8.5.9'!E241-D171</f>
        <v>0</v>
      </c>
      <c r="M171" s="208">
        <f>'[2]Capac Inst. Auto 8.5.1 a 8.5.9'!F241-E171</f>
        <v>0</v>
      </c>
      <c r="N171" s="208">
        <f>'[2]Capac Inst. Auto 8.5.1 a 8.5.9'!G241-F171</f>
        <v>0</v>
      </c>
      <c r="O171" s="208">
        <f>'[2]Capac Inst. Auto 8.5.1 a 8.5.9'!H241-G171</f>
        <v>0</v>
      </c>
    </row>
    <row r="172" spans="1:15">
      <c r="A172" s="2" t="s">
        <v>114</v>
      </c>
      <c r="B172" s="208">
        <v>0</v>
      </c>
      <c r="C172" s="209">
        <v>82.304978462243199</v>
      </c>
      <c r="D172" s="209">
        <v>82.304978462243199</v>
      </c>
      <c r="E172" s="208">
        <v>0</v>
      </c>
      <c r="F172" s="208">
        <v>0</v>
      </c>
      <c r="G172" s="208">
        <v>0</v>
      </c>
      <c r="H172" s="64" t="s">
        <v>114</v>
      </c>
      <c r="J172" s="208">
        <f>'[2]Capac Inst. Auto 8.5.1 a 8.5.9'!C242-B172</f>
        <v>0</v>
      </c>
      <c r="K172" s="209">
        <f>'[2]Capac Inst. Auto 8.5.1 a 8.5.9'!D242-C172</f>
        <v>3.7870215377568002</v>
      </c>
      <c r="L172" s="209">
        <f>'[2]Capac Inst. Auto 8.5.1 a 8.5.9'!E242-D172</f>
        <v>3.7870215377568002</v>
      </c>
      <c r="M172" s="208">
        <f>'[2]Capac Inst. Auto 8.5.1 a 8.5.9'!F242-E172</f>
        <v>0</v>
      </c>
      <c r="N172" s="208">
        <f>'[2]Capac Inst. Auto 8.5.1 a 8.5.9'!G242-F172</f>
        <v>0</v>
      </c>
      <c r="O172" s="208">
        <f>'[2]Capac Inst. Auto 8.5.1 a 8.5.9'!H242-G172</f>
        <v>0</v>
      </c>
    </row>
    <row r="173" spans="1:15">
      <c r="A173" s="2" t="s">
        <v>115</v>
      </c>
      <c r="B173" s="208">
        <v>0</v>
      </c>
      <c r="C173" s="208">
        <v>0</v>
      </c>
      <c r="D173" s="208">
        <v>0</v>
      </c>
      <c r="E173" s="208">
        <v>0</v>
      </c>
      <c r="F173" s="208">
        <v>0</v>
      </c>
      <c r="G173" s="208">
        <v>0</v>
      </c>
      <c r="H173" s="64" t="s">
        <v>115</v>
      </c>
      <c r="J173" s="208">
        <f>'[2]Capac Inst. Auto 8.5.1 a 8.5.9'!C243-B173</f>
        <v>0</v>
      </c>
      <c r="K173" s="208">
        <f>'[2]Capac Inst. Auto 8.5.1 a 8.5.9'!D243-C173</f>
        <v>0</v>
      </c>
      <c r="L173" s="208">
        <f>'[2]Capac Inst. Auto 8.5.1 a 8.5.9'!E243-D173</f>
        <v>0</v>
      </c>
      <c r="M173" s="208">
        <f>'[2]Capac Inst. Auto 8.5.1 a 8.5.9'!F243-E173</f>
        <v>0</v>
      </c>
      <c r="N173" s="208">
        <f>'[2]Capac Inst. Auto 8.5.1 a 8.5.9'!G243-F173</f>
        <v>0</v>
      </c>
      <c r="O173" s="208">
        <f>'[2]Capac Inst. Auto 8.5.1 a 8.5.9'!H243-G173</f>
        <v>0</v>
      </c>
    </row>
    <row r="174" spans="1:15">
      <c r="A174" s="2" t="s">
        <v>5</v>
      </c>
      <c r="B174" s="209">
        <v>96.334880394184978</v>
      </c>
      <c r="C174" s="208">
        <v>0</v>
      </c>
      <c r="D174" s="209">
        <v>96.334880394184978</v>
      </c>
      <c r="E174" s="208">
        <v>0</v>
      </c>
      <c r="F174" s="208">
        <v>0</v>
      </c>
      <c r="G174" s="208">
        <v>0</v>
      </c>
      <c r="H174" s="64" t="s">
        <v>5</v>
      </c>
      <c r="J174" s="209">
        <f>'[2]Capac Inst. Auto 8.5.1 a 8.5.9'!C244-B174</f>
        <v>-0.43988039418498204</v>
      </c>
      <c r="K174" s="208">
        <f>'[2]Capac Inst. Auto 8.5.1 a 8.5.9'!D244-C174</f>
        <v>0</v>
      </c>
      <c r="L174" s="209">
        <f>'[2]Capac Inst. Auto 8.5.1 a 8.5.9'!E244-D174</f>
        <v>-0.43988039418498204</v>
      </c>
      <c r="M174" s="208">
        <f>'[2]Capac Inst. Auto 8.5.1 a 8.5.9'!F244-E174</f>
        <v>0</v>
      </c>
      <c r="N174" s="208">
        <f>'[2]Capac Inst. Auto 8.5.1 a 8.5.9'!G244-F174</f>
        <v>0</v>
      </c>
      <c r="O174" s="208">
        <f>'[2]Capac Inst. Auto 8.5.1 a 8.5.9'!H244-G174</f>
        <v>0</v>
      </c>
    </row>
    <row r="175" spans="1:15">
      <c r="A175" s="6" t="s">
        <v>6</v>
      </c>
      <c r="B175" s="207">
        <v>96.334880394184978</v>
      </c>
      <c r="C175" s="207">
        <v>12.327773745186846</v>
      </c>
      <c r="D175" s="207">
        <v>108.66265413937182</v>
      </c>
      <c r="E175" s="210">
        <v>0</v>
      </c>
      <c r="F175" s="207">
        <v>1.2640581224843359</v>
      </c>
      <c r="G175" s="207">
        <v>1.2640581224843359</v>
      </c>
      <c r="H175" s="63" t="s">
        <v>55</v>
      </c>
      <c r="J175" s="207">
        <f>'[2]Capac Inst. Auto 8.5.1 a 8.5.9'!C245-B175</f>
        <v>-0.43988039418498204</v>
      </c>
      <c r="K175" s="207">
        <f>'[2]Capac Inst. Auto 8.5.1 a 8.5.9'!D245-C175</f>
        <v>0.56722625481315347</v>
      </c>
      <c r="L175" s="207">
        <f>'[2]Capac Inst. Auto 8.5.1 a 8.5.9'!E245-D175</f>
        <v>0.12734586062816788</v>
      </c>
      <c r="M175" s="210">
        <f>'[2]Capac Inst. Auto 8.5.1 a 8.5.9'!F245-E175</f>
        <v>0</v>
      </c>
      <c r="N175" s="207">
        <f>'[2]Capac Inst. Auto 8.5.1 a 8.5.9'!G245-F175</f>
        <v>3.194187751566413E-2</v>
      </c>
      <c r="O175" s="207">
        <f>'[2]Capac Inst. Auto 8.5.1 a 8.5.9'!H245-G175</f>
        <v>3.194187751566413E-2</v>
      </c>
    </row>
    <row r="176" spans="1:15">
      <c r="A176" s="2" t="s">
        <v>116</v>
      </c>
      <c r="B176" s="209">
        <v>96.334880394184978</v>
      </c>
      <c r="C176" s="208">
        <v>0</v>
      </c>
      <c r="D176" s="209">
        <v>96.334880394184978</v>
      </c>
      <c r="E176" s="208">
        <v>0</v>
      </c>
      <c r="F176" s="208">
        <v>0</v>
      </c>
      <c r="G176" s="208">
        <v>0</v>
      </c>
      <c r="H176" s="64" t="s">
        <v>116</v>
      </c>
      <c r="J176" s="209">
        <f>'[2]Capac Inst. Auto 8.5.1 a 8.5.9'!C246-B176</f>
        <v>-0.43988039418498204</v>
      </c>
      <c r="K176" s="208">
        <f>'[2]Capac Inst. Auto 8.5.1 a 8.5.9'!D246-C176</f>
        <v>0</v>
      </c>
      <c r="L176" s="209">
        <f>'[2]Capac Inst. Auto 8.5.1 a 8.5.9'!E246-D176</f>
        <v>-0.43988039418498204</v>
      </c>
      <c r="M176" s="208">
        <f>'[2]Capac Inst. Auto 8.5.1 a 8.5.9'!F246-E176</f>
        <v>0</v>
      </c>
      <c r="N176" s="208">
        <f>'[2]Capac Inst. Auto 8.5.1 a 8.5.9'!G246-F176</f>
        <v>0</v>
      </c>
      <c r="O176" s="208">
        <f>'[2]Capac Inst. Auto 8.5.1 a 8.5.9'!H246-G176</f>
        <v>0</v>
      </c>
    </row>
    <row r="177" spans="1:15">
      <c r="A177" s="2" t="s">
        <v>123</v>
      </c>
      <c r="B177" s="208">
        <v>0</v>
      </c>
      <c r="C177" s="208">
        <v>0</v>
      </c>
      <c r="D177" s="208">
        <v>0</v>
      </c>
      <c r="E177" s="208">
        <v>0</v>
      </c>
      <c r="F177" s="208">
        <v>0</v>
      </c>
      <c r="G177" s="208">
        <v>0</v>
      </c>
      <c r="H177" s="64" t="s">
        <v>123</v>
      </c>
      <c r="J177" s="208">
        <f>'[2]Capac Inst. Auto 8.5.1 a 8.5.9'!C247-B177</f>
        <v>0</v>
      </c>
      <c r="K177" s="208">
        <f>'[2]Capac Inst. Auto 8.5.1 a 8.5.9'!D247-C177</f>
        <v>0</v>
      </c>
      <c r="L177" s="208">
        <f>'[2]Capac Inst. Auto 8.5.1 a 8.5.9'!E247-D177</f>
        <v>0</v>
      </c>
      <c r="M177" s="208">
        <f>'[2]Capac Inst. Auto 8.5.1 a 8.5.9'!F247-E177</f>
        <v>0</v>
      </c>
      <c r="N177" s="208">
        <f>'[2]Capac Inst. Auto 8.5.1 a 8.5.9'!G247-F177</f>
        <v>0</v>
      </c>
      <c r="O177" s="208">
        <f>'[2]Capac Inst. Auto 8.5.1 a 8.5.9'!H247-G177</f>
        <v>0</v>
      </c>
    </row>
    <row r="178" spans="1:15">
      <c r="A178" s="2" t="s">
        <v>117</v>
      </c>
      <c r="B178" s="208">
        <v>0</v>
      </c>
      <c r="C178" s="208">
        <v>0</v>
      </c>
      <c r="D178" s="208">
        <v>0</v>
      </c>
      <c r="E178" s="208">
        <v>0</v>
      </c>
      <c r="F178" s="208">
        <v>0</v>
      </c>
      <c r="G178" s="208">
        <v>0</v>
      </c>
      <c r="H178" s="64" t="s">
        <v>117</v>
      </c>
      <c r="J178" s="208">
        <f>'[2]Capac Inst. Auto 8.5.1 a 8.5.9'!C248-B178</f>
        <v>0</v>
      </c>
      <c r="K178" s="208">
        <f>'[2]Capac Inst. Auto 8.5.1 a 8.5.9'!D248-C178</f>
        <v>0</v>
      </c>
      <c r="L178" s="208">
        <f>'[2]Capac Inst. Auto 8.5.1 a 8.5.9'!E248-D178</f>
        <v>0</v>
      </c>
      <c r="M178" s="208">
        <f>'[2]Capac Inst. Auto 8.5.1 a 8.5.9'!F248-E178</f>
        <v>0</v>
      </c>
      <c r="N178" s="208">
        <f>'[2]Capac Inst. Auto 8.5.1 a 8.5.9'!G248-F178</f>
        <v>0</v>
      </c>
      <c r="O178" s="208">
        <f>'[2]Capac Inst. Auto 8.5.1 a 8.5.9'!H248-G178</f>
        <v>0</v>
      </c>
    </row>
    <row r="179" spans="1:15">
      <c r="A179" s="2" t="s">
        <v>121</v>
      </c>
      <c r="B179" s="208">
        <v>0</v>
      </c>
      <c r="C179" s="208">
        <v>0</v>
      </c>
      <c r="D179" s="208">
        <v>0</v>
      </c>
      <c r="E179" s="208">
        <v>0</v>
      </c>
      <c r="F179" s="208">
        <v>0</v>
      </c>
      <c r="G179" s="208">
        <v>0</v>
      </c>
      <c r="H179" s="64" t="s">
        <v>121</v>
      </c>
      <c r="J179" s="208">
        <f>'[2]Capac Inst. Auto 8.5.1 a 8.5.9'!C249-B179</f>
        <v>0</v>
      </c>
      <c r="K179" s="208">
        <f>'[2]Capac Inst. Auto 8.5.1 a 8.5.9'!D249-C179</f>
        <v>0</v>
      </c>
      <c r="L179" s="208">
        <f>'[2]Capac Inst. Auto 8.5.1 a 8.5.9'!E249-D179</f>
        <v>0</v>
      </c>
      <c r="M179" s="208">
        <f>'[2]Capac Inst. Auto 8.5.1 a 8.5.9'!F249-E179</f>
        <v>0</v>
      </c>
      <c r="N179" s="208">
        <f>'[2]Capac Inst. Auto 8.5.1 a 8.5.9'!G249-F179</f>
        <v>0</v>
      </c>
      <c r="O179" s="208">
        <f>'[2]Capac Inst. Auto 8.5.1 a 8.5.9'!H249-G179</f>
        <v>0</v>
      </c>
    </row>
    <row r="180" spans="1:15">
      <c r="A180" s="2" t="s">
        <v>124</v>
      </c>
      <c r="B180" s="208">
        <v>0</v>
      </c>
      <c r="C180" s="208">
        <v>0</v>
      </c>
      <c r="D180" s="208">
        <v>0</v>
      </c>
      <c r="E180" s="208">
        <v>0</v>
      </c>
      <c r="F180" s="208">
        <v>0</v>
      </c>
      <c r="G180" s="208">
        <v>0</v>
      </c>
      <c r="H180" s="64" t="s">
        <v>124</v>
      </c>
      <c r="J180" s="208">
        <f>'[2]Capac Inst. Auto 8.5.1 a 8.5.9'!C250-B180</f>
        <v>0</v>
      </c>
      <c r="K180" s="208">
        <f>'[2]Capac Inst. Auto 8.5.1 a 8.5.9'!D250-C180</f>
        <v>0</v>
      </c>
      <c r="L180" s="208">
        <f>'[2]Capac Inst. Auto 8.5.1 a 8.5.9'!E250-D180</f>
        <v>0</v>
      </c>
      <c r="M180" s="208">
        <f>'[2]Capac Inst. Auto 8.5.1 a 8.5.9'!F250-E180</f>
        <v>0</v>
      </c>
      <c r="N180" s="208">
        <f>'[2]Capac Inst. Auto 8.5.1 a 8.5.9'!G250-F180</f>
        <v>0</v>
      </c>
      <c r="O180" s="208">
        <f>'[2]Capac Inst. Auto 8.5.1 a 8.5.9'!H250-G180</f>
        <v>0</v>
      </c>
    </row>
    <row r="181" spans="1:15">
      <c r="A181" s="2" t="s">
        <v>7</v>
      </c>
      <c r="B181" s="208">
        <v>0</v>
      </c>
      <c r="C181" s="208">
        <v>0</v>
      </c>
      <c r="D181" s="208">
        <v>0</v>
      </c>
      <c r="E181" s="208">
        <v>0</v>
      </c>
      <c r="F181" s="208">
        <v>0</v>
      </c>
      <c r="G181" s="208">
        <v>0</v>
      </c>
      <c r="H181" s="64" t="s">
        <v>7</v>
      </c>
      <c r="J181" s="208">
        <f>'[2]Capac Inst. Auto 8.5.1 a 8.5.9'!C251-B181</f>
        <v>0</v>
      </c>
      <c r="K181" s="208">
        <f>'[2]Capac Inst. Auto 8.5.1 a 8.5.9'!D251-C181</f>
        <v>0</v>
      </c>
      <c r="L181" s="208">
        <f>'[2]Capac Inst. Auto 8.5.1 a 8.5.9'!E251-D181</f>
        <v>0</v>
      </c>
      <c r="M181" s="208">
        <f>'[2]Capac Inst. Auto 8.5.1 a 8.5.9'!F251-E181</f>
        <v>0</v>
      </c>
      <c r="N181" s="208">
        <f>'[2]Capac Inst. Auto 8.5.1 a 8.5.9'!G251-F181</f>
        <v>0</v>
      </c>
      <c r="O181" s="208">
        <f>'[2]Capac Inst. Auto 8.5.1 a 8.5.9'!H251-G181</f>
        <v>0</v>
      </c>
    </row>
    <row r="182" spans="1:15">
      <c r="A182" s="2" t="s">
        <v>8</v>
      </c>
      <c r="B182" s="208">
        <v>0</v>
      </c>
      <c r="C182" s="208">
        <v>0</v>
      </c>
      <c r="D182" s="208">
        <v>0</v>
      </c>
      <c r="E182" s="208">
        <v>0</v>
      </c>
      <c r="F182" s="208">
        <v>0</v>
      </c>
      <c r="G182" s="208">
        <v>0</v>
      </c>
      <c r="H182" s="64" t="s">
        <v>8</v>
      </c>
      <c r="J182" s="208">
        <f>'[2]Capac Inst. Auto 8.5.1 a 8.5.9'!C252-B182</f>
        <v>0</v>
      </c>
      <c r="K182" s="208">
        <f>'[2]Capac Inst. Auto 8.5.1 a 8.5.9'!D252-C182</f>
        <v>0</v>
      </c>
      <c r="L182" s="208">
        <f>'[2]Capac Inst. Auto 8.5.1 a 8.5.9'!E252-D182</f>
        <v>0</v>
      </c>
      <c r="M182" s="208">
        <f>'[2]Capac Inst. Auto 8.5.1 a 8.5.9'!F252-E182</f>
        <v>0</v>
      </c>
      <c r="N182" s="208">
        <f>'[2]Capac Inst. Auto 8.5.1 a 8.5.9'!G252-F182</f>
        <v>0</v>
      </c>
      <c r="O182" s="208">
        <f>'[2]Capac Inst. Auto 8.5.1 a 8.5.9'!H252-G182</f>
        <v>0</v>
      </c>
    </row>
    <row r="183" spans="1:15">
      <c r="A183" s="2" t="s">
        <v>9</v>
      </c>
      <c r="B183" s="208">
        <v>0</v>
      </c>
      <c r="C183" s="208">
        <v>0</v>
      </c>
      <c r="D183" s="208">
        <v>0</v>
      </c>
      <c r="E183" s="208">
        <v>0</v>
      </c>
      <c r="F183" s="208">
        <v>0</v>
      </c>
      <c r="G183" s="208">
        <v>0</v>
      </c>
      <c r="H183" s="64" t="s">
        <v>9</v>
      </c>
      <c r="J183" s="208">
        <f>'[2]Capac Inst. Auto 8.5.1 a 8.5.9'!C253-B183</f>
        <v>0</v>
      </c>
      <c r="K183" s="208">
        <f>'[2]Capac Inst. Auto 8.5.1 a 8.5.9'!D253-C183</f>
        <v>0</v>
      </c>
      <c r="L183" s="208">
        <f>'[2]Capac Inst. Auto 8.5.1 a 8.5.9'!E253-D183</f>
        <v>0</v>
      </c>
      <c r="M183" s="208">
        <f>'[2]Capac Inst. Auto 8.5.1 a 8.5.9'!F253-E183</f>
        <v>0</v>
      </c>
      <c r="N183" s="208">
        <f>'[2]Capac Inst. Auto 8.5.1 a 8.5.9'!G253-F183</f>
        <v>0</v>
      </c>
      <c r="O183" s="208">
        <f>'[2]Capac Inst. Auto 8.5.1 a 8.5.9'!H253-G183</f>
        <v>0</v>
      </c>
    </row>
    <row r="184" spans="1:15">
      <c r="A184" s="2" t="s">
        <v>10</v>
      </c>
      <c r="B184" s="208">
        <v>0</v>
      </c>
      <c r="C184" s="209">
        <v>12.327773745186846</v>
      </c>
      <c r="D184" s="209">
        <v>12.327773745186846</v>
      </c>
      <c r="E184" s="208">
        <v>0</v>
      </c>
      <c r="F184" s="209">
        <v>1.2640581224843359</v>
      </c>
      <c r="G184" s="209">
        <v>1.2640581224843359</v>
      </c>
      <c r="H184" s="64" t="s">
        <v>10</v>
      </c>
      <c r="J184" s="208">
        <f>'[2]Capac Inst. Auto 8.5.1 a 8.5.9'!C254-B184</f>
        <v>0</v>
      </c>
      <c r="K184" s="209">
        <f>'[2]Capac Inst. Auto 8.5.1 a 8.5.9'!D254-C184</f>
        <v>0.56722625481315347</v>
      </c>
      <c r="L184" s="209">
        <f>'[2]Capac Inst. Auto 8.5.1 a 8.5.9'!E254-D184</f>
        <v>0.56722625481315347</v>
      </c>
      <c r="M184" s="208">
        <f>'[2]Capac Inst. Auto 8.5.1 a 8.5.9'!F254-E184</f>
        <v>0</v>
      </c>
      <c r="N184" s="209">
        <f>'[2]Capac Inst. Auto 8.5.1 a 8.5.9'!G254-F184</f>
        <v>3.194187751566413E-2</v>
      </c>
      <c r="O184" s="209">
        <f>'[2]Capac Inst. Auto 8.5.1 a 8.5.9'!H254-G184</f>
        <v>3.194187751566413E-2</v>
      </c>
    </row>
    <row r="185" spans="1:15">
      <c r="A185" s="6" t="s">
        <v>11</v>
      </c>
      <c r="B185" s="207">
        <v>657.18966760452815</v>
      </c>
      <c r="C185" s="207">
        <v>23.956702774768296</v>
      </c>
      <c r="D185" s="207">
        <v>681.1463703792964</v>
      </c>
      <c r="E185" s="207">
        <v>173.76961220223998</v>
      </c>
      <c r="F185" s="207">
        <v>2.3734251815226726</v>
      </c>
      <c r="G185" s="207">
        <v>176.14303738376265</v>
      </c>
      <c r="H185" s="63" t="s">
        <v>56</v>
      </c>
      <c r="J185" s="207">
        <f>'[2]Capac Inst. Auto 8.5.1 a 8.5.9'!C255-B185</f>
        <v>137.99916739547189</v>
      </c>
      <c r="K185" s="207">
        <f>'[2]Capac Inst. Auto 8.5.1 a 8.5.9'!D255-C185</f>
        <v>1.1022972252317018</v>
      </c>
      <c r="L185" s="207">
        <f>'[2]Capac Inst. Auto 8.5.1 a 8.5.9'!E255-D185</f>
        <v>139.10146462070361</v>
      </c>
      <c r="M185" s="207">
        <f>'[2]Capac Inst. Auto 8.5.1 a 8.5.9'!F255-E185</f>
        <v>-1.3174597022400008</v>
      </c>
      <c r="N185" s="207">
        <f>'[2]Capac Inst. Auto 8.5.1 a 8.5.9'!G255-F185</f>
        <v>5.9974818477327663E-2</v>
      </c>
      <c r="O185" s="207">
        <f>'[2]Capac Inst. Auto 8.5.1 a 8.5.9'!H255-G185</f>
        <v>-1.2574848837626575</v>
      </c>
    </row>
    <row r="186" spans="1:15">
      <c r="A186" s="2" t="s">
        <v>12</v>
      </c>
      <c r="B186" s="209">
        <v>585.67060016135576</v>
      </c>
      <c r="C186" s="209">
        <v>23.956702774768296</v>
      </c>
      <c r="D186" s="209">
        <v>609.62730293612401</v>
      </c>
      <c r="E186" s="209">
        <v>138.41768969833919</v>
      </c>
      <c r="F186" s="208">
        <v>0</v>
      </c>
      <c r="G186" s="209">
        <v>138.41768969833919</v>
      </c>
      <c r="H186" s="64" t="s">
        <v>12</v>
      </c>
      <c r="J186" s="209">
        <f>'[2]Capac Inst. Auto 8.5.1 a 8.5.9'!C256-B186</f>
        <v>138.32573483864428</v>
      </c>
      <c r="K186" s="209">
        <f>'[2]Capac Inst. Auto 8.5.1 a 8.5.9'!D256-C186</f>
        <v>1.1022972252317018</v>
      </c>
      <c r="L186" s="209">
        <f>'[2]Capac Inst. Auto 8.5.1 a 8.5.9'!E256-D186</f>
        <v>139.428032063876</v>
      </c>
      <c r="M186" s="209">
        <f>'[2]Capac Inst. Auto 8.5.1 a 8.5.9'!F256-E186</f>
        <v>-0.63203719833919081</v>
      </c>
      <c r="N186" s="208">
        <f>'[2]Capac Inst. Auto 8.5.1 a 8.5.9'!G256-F186</f>
        <v>0</v>
      </c>
      <c r="O186" s="209">
        <f>'[2]Capac Inst. Auto 8.5.1 a 8.5.9'!H256-G186</f>
        <v>-0.63203719833919081</v>
      </c>
    </row>
    <row r="187" spans="1:15">
      <c r="A187" s="2" t="s">
        <v>13</v>
      </c>
      <c r="B187" s="209">
        <v>25.114677614626672</v>
      </c>
      <c r="C187" s="208">
        <v>0</v>
      </c>
      <c r="D187" s="209">
        <v>25.114677614626672</v>
      </c>
      <c r="E187" s="208">
        <v>0</v>
      </c>
      <c r="F187" s="208">
        <v>0</v>
      </c>
      <c r="G187" s="208">
        <v>0</v>
      </c>
      <c r="H187" s="64" t="s">
        <v>13</v>
      </c>
      <c r="J187" s="209">
        <f>'[2]Capac Inst. Auto 8.5.1 a 8.5.9'!C257-B187</f>
        <v>-0.1146776146266717</v>
      </c>
      <c r="K187" s="208">
        <f>'[2]Capac Inst. Auto 8.5.1 a 8.5.9'!D257-C187</f>
        <v>0</v>
      </c>
      <c r="L187" s="209">
        <f>'[2]Capac Inst. Auto 8.5.1 a 8.5.9'!E257-D187</f>
        <v>-0.1146776146266717</v>
      </c>
      <c r="M187" s="208">
        <f>'[2]Capac Inst. Auto 8.5.1 a 8.5.9'!F257-E187</f>
        <v>0</v>
      </c>
      <c r="N187" s="208">
        <f>'[2]Capac Inst. Auto 8.5.1 a 8.5.9'!G257-F187</f>
        <v>0</v>
      </c>
      <c r="O187" s="208">
        <f>'[2]Capac Inst. Auto 8.5.1 a 8.5.9'!H257-G187</f>
        <v>0</v>
      </c>
    </row>
    <row r="188" spans="1:15">
      <c r="A188" s="2" t="s">
        <v>14</v>
      </c>
      <c r="B188" s="208">
        <v>0</v>
      </c>
      <c r="C188" s="208">
        <v>0</v>
      </c>
      <c r="D188" s="208">
        <v>0</v>
      </c>
      <c r="E188" s="209">
        <v>10.110164620544113</v>
      </c>
      <c r="F188" s="208">
        <v>0</v>
      </c>
      <c r="G188" s="209">
        <v>10.110164620544113</v>
      </c>
      <c r="H188" s="64" t="s">
        <v>14</v>
      </c>
      <c r="J188" s="208">
        <f>'[2]Capac Inst. Auto 8.5.1 a 8.5.9'!C258-B188</f>
        <v>0</v>
      </c>
      <c r="K188" s="208">
        <f>'[2]Capac Inst. Auto 8.5.1 a 8.5.9'!D258-C188</f>
        <v>0</v>
      </c>
      <c r="L188" s="208">
        <f>'[2]Capac Inst. Auto 8.5.1 a 8.5.9'!E258-D188</f>
        <v>0</v>
      </c>
      <c r="M188" s="209">
        <f>'[2]Capac Inst. Auto 8.5.1 a 8.5.9'!F258-E188</f>
        <v>-0.57016462054411399</v>
      </c>
      <c r="N188" s="208">
        <f>'[2]Capac Inst. Auto 8.5.1 a 8.5.9'!G258-F188</f>
        <v>0</v>
      </c>
      <c r="O188" s="209">
        <f>'[2]Capac Inst. Auto 8.5.1 a 8.5.9'!H258-G188</f>
        <v>-0.57016462054411399</v>
      </c>
    </row>
    <row r="189" spans="1:15">
      <c r="A189" s="2" t="s">
        <v>125</v>
      </c>
      <c r="B189" s="209">
        <v>46.404389828545703</v>
      </c>
      <c r="C189" s="208">
        <v>0</v>
      </c>
      <c r="D189" s="209">
        <v>46.404389828545703</v>
      </c>
      <c r="E189" s="209">
        <v>25.241757883356684</v>
      </c>
      <c r="F189" s="209">
        <v>2.3734251815226726</v>
      </c>
      <c r="G189" s="209">
        <v>27.615183064879357</v>
      </c>
      <c r="H189" s="64" t="s">
        <v>125</v>
      </c>
      <c r="J189" s="209">
        <f>'[2]Capac Inst. Auto 8.5.1 a 8.5.9'!C259-B189</f>
        <v>-0.21188982854570071</v>
      </c>
      <c r="K189" s="208">
        <f>'[2]Capac Inst. Auto 8.5.1 a 8.5.9'!D259-C189</f>
        <v>0</v>
      </c>
      <c r="L189" s="209">
        <f>'[2]Capac Inst. Auto 8.5.1 a 8.5.9'!E259-D189</f>
        <v>-0.21188982854570071</v>
      </c>
      <c r="M189" s="209">
        <f>'[2]Capac Inst. Auto 8.5.1 a 8.5.9'!F259-E189</f>
        <v>-0.11525788335668352</v>
      </c>
      <c r="N189" s="209">
        <f>'[2]Capac Inst. Auto 8.5.1 a 8.5.9'!G259-F189</f>
        <v>5.9974818477327663E-2</v>
      </c>
      <c r="O189" s="209">
        <f>'[2]Capac Inst. Auto 8.5.1 a 8.5.9'!H259-G189</f>
        <v>-5.5283064879358079E-2</v>
      </c>
    </row>
    <row r="190" spans="1:15">
      <c r="A190" s="6" t="s">
        <v>15</v>
      </c>
      <c r="B190" s="210">
        <v>0</v>
      </c>
      <c r="C190" s="207">
        <v>1.043965019755257</v>
      </c>
      <c r="D190" s="207">
        <v>1.043965019755257</v>
      </c>
      <c r="E190" s="210">
        <v>0</v>
      </c>
      <c r="F190" s="207">
        <v>0.4447611912444886</v>
      </c>
      <c r="G190" s="207">
        <v>0.4447611912444886</v>
      </c>
      <c r="H190" s="63" t="s">
        <v>57</v>
      </c>
      <c r="J190" s="210">
        <f>'[2]Capac Inst. Auto 8.5.1 a 8.5.9'!C260-B190</f>
        <v>0</v>
      </c>
      <c r="K190" s="207">
        <f>'[2]Capac Inst. Auto 8.5.1 a 8.5.9'!D260-C190</f>
        <v>4.8034980244743064E-2</v>
      </c>
      <c r="L190" s="207">
        <f>'[2]Capac Inst. Auto 8.5.1 a 8.5.9'!E260-D190</f>
        <v>4.8034980244743064E-2</v>
      </c>
      <c r="M190" s="210">
        <f>'[2]Capac Inst. Auto 8.5.1 a 8.5.9'!F260-E190</f>
        <v>0</v>
      </c>
      <c r="N190" s="207">
        <f>'[2]Capac Inst. Auto 8.5.1 a 8.5.9'!G260-F190</f>
        <v>1.123880875551142E-2</v>
      </c>
      <c r="O190" s="207">
        <f>'[2]Capac Inst. Auto 8.5.1 a 8.5.9'!H260-G190</f>
        <v>1.123880875551142E-2</v>
      </c>
    </row>
    <row r="191" spans="1:15">
      <c r="A191" s="2" t="s">
        <v>127</v>
      </c>
      <c r="B191" s="208">
        <v>0</v>
      </c>
      <c r="C191" s="208">
        <v>0</v>
      </c>
      <c r="D191" s="208">
        <v>0</v>
      </c>
      <c r="E191" s="208">
        <v>0</v>
      </c>
      <c r="F191" s="209">
        <v>0.4447611912444886</v>
      </c>
      <c r="G191" s="209">
        <v>0.4447611912444886</v>
      </c>
      <c r="H191" s="64" t="s">
        <v>127</v>
      </c>
      <c r="J191" s="208">
        <f>'[2]Capac Inst. Auto 8.5.1 a 8.5.9'!C261-B191</f>
        <v>0</v>
      </c>
      <c r="K191" s="208">
        <f>'[2]Capac Inst. Auto 8.5.1 a 8.5.9'!D261-C191</f>
        <v>0</v>
      </c>
      <c r="L191" s="208">
        <f>'[2]Capac Inst. Auto 8.5.1 a 8.5.9'!E261-D191</f>
        <v>0</v>
      </c>
      <c r="M191" s="208">
        <f>'[2]Capac Inst. Auto 8.5.1 a 8.5.9'!F261-E191</f>
        <v>0</v>
      </c>
      <c r="N191" s="209">
        <f>'[2]Capac Inst. Auto 8.5.1 a 8.5.9'!G261-F191</f>
        <v>1.123880875551142E-2</v>
      </c>
      <c r="O191" s="209">
        <f>'[2]Capac Inst. Auto 8.5.1 a 8.5.9'!H261-G191</f>
        <v>1.123880875551142E-2</v>
      </c>
    </row>
    <row r="192" spans="1:15">
      <c r="A192" s="2" t="s">
        <v>16</v>
      </c>
      <c r="B192" s="208">
        <v>0</v>
      </c>
      <c r="C192" s="209">
        <v>1.043965019755257</v>
      </c>
      <c r="D192" s="209">
        <v>1.043965019755257</v>
      </c>
      <c r="E192" s="208">
        <v>0</v>
      </c>
      <c r="F192" s="208">
        <v>0</v>
      </c>
      <c r="G192" s="208">
        <v>0</v>
      </c>
      <c r="H192" s="64" t="s">
        <v>16</v>
      </c>
      <c r="J192" s="208">
        <f>'[2]Capac Inst. Auto 8.5.1 a 8.5.9'!C262-B192</f>
        <v>0</v>
      </c>
      <c r="K192" s="209">
        <f>'[2]Capac Inst. Auto 8.5.1 a 8.5.9'!D262-C192</f>
        <v>4.8034980244743064E-2</v>
      </c>
      <c r="L192" s="209">
        <f>'[2]Capac Inst. Auto 8.5.1 a 8.5.9'!E262-D192</f>
        <v>4.8034980244743064E-2</v>
      </c>
      <c r="M192" s="208">
        <f>'[2]Capac Inst. Auto 8.5.1 a 8.5.9'!F262-E192</f>
        <v>0</v>
      </c>
      <c r="N192" s="208">
        <f>'[2]Capac Inst. Auto 8.5.1 a 8.5.9'!G262-F192</f>
        <v>0</v>
      </c>
      <c r="O192" s="208">
        <f>'[2]Capac Inst. Auto 8.5.1 a 8.5.9'!H262-G192</f>
        <v>0</v>
      </c>
    </row>
    <row r="193" spans="1:15">
      <c r="A193" s="2" t="s">
        <v>118</v>
      </c>
      <c r="B193" s="208">
        <v>0</v>
      </c>
      <c r="C193" s="208">
        <v>0</v>
      </c>
      <c r="D193" s="208">
        <v>0</v>
      </c>
      <c r="E193" s="208">
        <v>0</v>
      </c>
      <c r="F193" s="208">
        <v>0</v>
      </c>
      <c r="G193" s="208">
        <v>0</v>
      </c>
      <c r="H193" s="64" t="s">
        <v>118</v>
      </c>
      <c r="J193" s="208">
        <f>'[2]Capac Inst. Auto 8.5.1 a 8.5.9'!C263-B193</f>
        <v>0</v>
      </c>
      <c r="K193" s="208">
        <f>'[2]Capac Inst. Auto 8.5.1 a 8.5.9'!D263-C193</f>
        <v>0</v>
      </c>
      <c r="L193" s="208">
        <f>'[2]Capac Inst. Auto 8.5.1 a 8.5.9'!E263-D193</f>
        <v>0</v>
      </c>
      <c r="M193" s="208">
        <f>'[2]Capac Inst. Auto 8.5.1 a 8.5.9'!F263-E193</f>
        <v>0</v>
      </c>
      <c r="N193" s="208">
        <f>'[2]Capac Inst. Auto 8.5.1 a 8.5.9'!G263-F193</f>
        <v>0</v>
      </c>
      <c r="O193" s="208">
        <f>'[2]Capac Inst. Auto 8.5.1 a 8.5.9'!H263-G193</f>
        <v>0</v>
      </c>
    </row>
    <row r="194" spans="1:15">
      <c r="A194" s="6" t="s">
        <v>159</v>
      </c>
      <c r="B194" s="207">
        <v>44.917098620207504</v>
      </c>
      <c r="C194" s="210">
        <v>0</v>
      </c>
      <c r="D194" s="207">
        <v>44.917098620207504</v>
      </c>
      <c r="E194" s="210">
        <v>0</v>
      </c>
      <c r="F194" s="207">
        <v>35.112725624564888</v>
      </c>
      <c r="G194" s="207">
        <v>35.112725624564888</v>
      </c>
      <c r="H194" s="63" t="s">
        <v>58</v>
      </c>
      <c r="J194" s="207">
        <f>'[2]Capac Inst. Auto 8.5.1 a 8.5.9'!C264-B194</f>
        <v>-0.20509862020750802</v>
      </c>
      <c r="K194" s="210">
        <f>'[2]Capac Inst. Auto 8.5.1 a 8.5.9'!D264-C194</f>
        <v>0</v>
      </c>
      <c r="L194" s="207">
        <f>'[2]Capac Inst. Auto 8.5.1 a 8.5.9'!E264-D194</f>
        <v>-0.20509862020750802</v>
      </c>
      <c r="M194" s="210">
        <f>'[2]Capac Inst. Auto 8.5.1 a 8.5.9'!F264-E194</f>
        <v>0</v>
      </c>
      <c r="N194" s="207">
        <f>'[2]Capac Inst. Auto 8.5.1 a 8.5.9'!G264-F194</f>
        <v>0.88727437543511201</v>
      </c>
      <c r="O194" s="207">
        <f>'[2]Capac Inst. Auto 8.5.1 a 8.5.9'!H264-G194</f>
        <v>0.88727437543511201</v>
      </c>
    </row>
    <row r="195" spans="1:15">
      <c r="A195" s="2" t="s">
        <v>119</v>
      </c>
      <c r="B195" s="208">
        <v>0</v>
      </c>
      <c r="C195" s="208">
        <v>0</v>
      </c>
      <c r="D195" s="208">
        <v>0</v>
      </c>
      <c r="E195" s="208">
        <v>0</v>
      </c>
      <c r="F195" s="208">
        <v>0</v>
      </c>
      <c r="G195" s="208">
        <v>0</v>
      </c>
      <c r="H195" s="64" t="s">
        <v>119</v>
      </c>
      <c r="J195" s="208">
        <f>'[2]Capac Inst. Auto 8.5.1 a 8.5.9'!C265-B195</f>
        <v>0</v>
      </c>
      <c r="K195" s="208">
        <f>'[2]Capac Inst. Auto 8.5.1 a 8.5.9'!D265-C195</f>
        <v>0</v>
      </c>
      <c r="L195" s="208">
        <f>'[2]Capac Inst. Auto 8.5.1 a 8.5.9'!E265-D195</f>
        <v>0</v>
      </c>
      <c r="M195" s="208">
        <f>'[2]Capac Inst. Auto 8.5.1 a 8.5.9'!F265-E195</f>
        <v>0</v>
      </c>
      <c r="N195" s="208">
        <f>'[2]Capac Inst. Auto 8.5.1 a 8.5.9'!G265-F195</f>
        <v>0</v>
      </c>
      <c r="O195" s="208">
        <f>'[2]Capac Inst. Auto 8.5.1 a 8.5.9'!H265-G195</f>
        <v>0</v>
      </c>
    </row>
    <row r="196" spans="1:15">
      <c r="A196" s="2" t="s">
        <v>18</v>
      </c>
      <c r="B196" s="209">
        <v>44.917098620207504</v>
      </c>
      <c r="C196" s="208">
        <v>0</v>
      </c>
      <c r="D196" s="209">
        <v>44.917098620207504</v>
      </c>
      <c r="E196" s="208">
        <v>0</v>
      </c>
      <c r="F196" s="208">
        <v>0</v>
      </c>
      <c r="G196" s="208">
        <v>0</v>
      </c>
      <c r="H196" s="64" t="s">
        <v>18</v>
      </c>
      <c r="J196" s="209">
        <f>'[2]Capac Inst. Auto 8.5.1 a 8.5.9'!C266-B196</f>
        <v>-0.20509862020750802</v>
      </c>
      <c r="K196" s="208">
        <f>'[2]Capac Inst. Auto 8.5.1 a 8.5.9'!D266-C196</f>
        <v>0</v>
      </c>
      <c r="L196" s="209">
        <f>'[2]Capac Inst. Auto 8.5.1 a 8.5.9'!E266-D196</f>
        <v>-0.20509862020750802</v>
      </c>
      <c r="M196" s="208">
        <f>'[2]Capac Inst. Auto 8.5.1 a 8.5.9'!F266-E196</f>
        <v>0</v>
      </c>
      <c r="N196" s="208">
        <f>'[2]Capac Inst. Auto 8.5.1 a 8.5.9'!G266-F196</f>
        <v>0</v>
      </c>
      <c r="O196" s="208">
        <f>'[2]Capac Inst. Auto 8.5.1 a 8.5.9'!H266-G196</f>
        <v>0</v>
      </c>
    </row>
    <row r="197" spans="1:15">
      <c r="A197" s="2" t="s">
        <v>126</v>
      </c>
      <c r="B197" s="208">
        <v>0</v>
      </c>
      <c r="C197" s="208">
        <v>0</v>
      </c>
      <c r="D197" s="208">
        <v>0</v>
      </c>
      <c r="E197" s="208">
        <v>0</v>
      </c>
      <c r="F197" s="209">
        <v>35.112725624564888</v>
      </c>
      <c r="G197" s="209">
        <v>35.112725624564888</v>
      </c>
      <c r="H197" s="64" t="s">
        <v>126</v>
      </c>
      <c r="J197" s="208">
        <f>'[2]Capac Inst. Auto 8.5.1 a 8.5.9'!C267-B197</f>
        <v>0</v>
      </c>
      <c r="K197" s="208">
        <f>'[2]Capac Inst. Auto 8.5.1 a 8.5.9'!D267-C197</f>
        <v>0</v>
      </c>
      <c r="L197" s="208">
        <f>'[2]Capac Inst. Auto 8.5.1 a 8.5.9'!E267-D197</f>
        <v>0</v>
      </c>
      <c r="M197" s="208">
        <f>'[2]Capac Inst. Auto 8.5.1 a 8.5.9'!F267-E197</f>
        <v>0</v>
      </c>
      <c r="N197" s="209">
        <f>'[2]Capac Inst. Auto 8.5.1 a 8.5.9'!G267-F197</f>
        <v>0.88727437543511201</v>
      </c>
      <c r="O197" s="209">
        <f>'[2]Capac Inst. Auto 8.5.1 a 8.5.9'!H267-G197</f>
        <v>0.88727437543511201</v>
      </c>
    </row>
    <row r="198" spans="1:15" ht="13.5" thickBot="1">
      <c r="A198" s="15" t="s">
        <v>19</v>
      </c>
      <c r="B198" s="211">
        <v>0</v>
      </c>
      <c r="C198" s="211">
        <v>0</v>
      </c>
      <c r="D198" s="211">
        <v>0</v>
      </c>
      <c r="E198" s="211">
        <v>0</v>
      </c>
      <c r="F198" s="211">
        <v>0</v>
      </c>
      <c r="G198" s="211">
        <v>0</v>
      </c>
      <c r="H198" s="65" t="s">
        <v>19</v>
      </c>
      <c r="J198" s="211">
        <f>'[2]Capac Inst. Auto 8.5.1 a 8.5.9'!C268-B198</f>
        <v>0</v>
      </c>
      <c r="K198" s="211">
        <f>'[2]Capac Inst. Auto 8.5.1 a 8.5.9'!D268-C198</f>
        <v>0</v>
      </c>
      <c r="L198" s="211">
        <f>'[2]Capac Inst. Auto 8.5.1 a 8.5.9'!E268-D198</f>
        <v>0</v>
      </c>
      <c r="M198" s="211">
        <f>'[2]Capac Inst. Auto 8.5.1 a 8.5.9'!F268-E198</f>
        <v>0</v>
      </c>
      <c r="N198" s="211">
        <f>'[2]Capac Inst. Auto 8.5.1 a 8.5.9'!G268-F198</f>
        <v>0</v>
      </c>
      <c r="O198" s="211">
        <f>'[2]Capac Inst. Auto 8.5.1 a 8.5.9'!H268-G198</f>
        <v>0</v>
      </c>
    </row>
    <row r="201" spans="1:15" ht="15">
      <c r="A201" s="46" t="s">
        <v>230</v>
      </c>
      <c r="B201" s="46"/>
      <c r="C201" s="46"/>
      <c r="D201" s="46"/>
      <c r="E201" s="46"/>
      <c r="F201" s="46"/>
      <c r="G201" s="46"/>
      <c r="H201" s="47"/>
      <c r="J201" s="46"/>
      <c r="K201" s="46"/>
      <c r="L201" s="46"/>
      <c r="M201" s="46"/>
      <c r="N201" s="46"/>
      <c r="O201" s="46"/>
    </row>
    <row r="202" spans="1:15" ht="15">
      <c r="A202" s="48" t="s">
        <v>231</v>
      </c>
      <c r="B202" s="48"/>
      <c r="C202" s="48"/>
      <c r="D202" s="48"/>
      <c r="E202" s="48"/>
      <c r="F202" s="48"/>
      <c r="G202" s="48"/>
      <c r="H202" s="47"/>
      <c r="J202" s="48"/>
      <c r="K202" s="48"/>
      <c r="L202" s="48"/>
      <c r="M202" s="48"/>
      <c r="N202" s="48"/>
      <c r="O202" s="48"/>
    </row>
    <row r="203" spans="1:15" ht="15.75" thickBot="1">
      <c r="A203" s="47"/>
      <c r="B203" s="47"/>
      <c r="C203" s="47"/>
      <c r="D203" s="47"/>
      <c r="E203" s="47"/>
      <c r="F203" s="47"/>
      <c r="G203" s="47"/>
      <c r="H203" s="20" t="s">
        <v>166</v>
      </c>
      <c r="J203" s="47"/>
      <c r="K203" s="47"/>
      <c r="L203" s="47"/>
      <c r="M203" s="47"/>
      <c r="N203" s="47"/>
      <c r="O203" s="47"/>
    </row>
    <row r="204" spans="1:15" ht="13.5" customHeight="1" thickBot="1">
      <c r="A204" s="470" t="s">
        <v>66</v>
      </c>
      <c r="B204" s="477" t="s">
        <v>95</v>
      </c>
      <c r="C204" s="486"/>
      <c r="D204" s="486"/>
      <c r="E204" s="477" t="s">
        <v>96</v>
      </c>
      <c r="F204" s="486"/>
      <c r="G204" s="486"/>
      <c r="H204" s="454" t="s">
        <v>122</v>
      </c>
      <c r="J204" s="477" t="s">
        <v>95</v>
      </c>
      <c r="K204" s="486"/>
      <c r="L204" s="486"/>
      <c r="M204" s="477" t="s">
        <v>96</v>
      </c>
      <c r="N204" s="486"/>
      <c r="O204" s="486"/>
    </row>
    <row r="205" spans="1:15" ht="17.25" thickBot="1">
      <c r="A205" s="471"/>
      <c r="B205" s="121" t="s">
        <v>78</v>
      </c>
      <c r="C205" s="121" t="s">
        <v>82</v>
      </c>
      <c r="D205" s="122" t="s">
        <v>32</v>
      </c>
      <c r="E205" s="121" t="s">
        <v>78</v>
      </c>
      <c r="F205" s="121" t="s">
        <v>82</v>
      </c>
      <c r="G205" s="122" t="s">
        <v>32</v>
      </c>
      <c r="H205" s="501"/>
      <c r="J205" s="121" t="s">
        <v>78</v>
      </c>
      <c r="K205" s="121" t="s">
        <v>82</v>
      </c>
      <c r="L205" s="122" t="s">
        <v>32</v>
      </c>
      <c r="M205" s="121" t="s">
        <v>78</v>
      </c>
      <c r="N205" s="121" t="s">
        <v>82</v>
      </c>
      <c r="O205" s="122" t="s">
        <v>32</v>
      </c>
    </row>
    <row r="206" spans="1:15">
      <c r="A206" s="51" t="s">
        <v>0</v>
      </c>
      <c r="B206" s="213">
        <v>1687.789470308752</v>
      </c>
      <c r="C206" s="213">
        <v>184.26708483287285</v>
      </c>
      <c r="D206" s="213">
        <v>1872.0565551416248</v>
      </c>
      <c r="E206" s="213">
        <v>1.7630503685467924</v>
      </c>
      <c r="F206" s="213">
        <v>613.48840323682987</v>
      </c>
      <c r="G206" s="213">
        <v>615.2514536053767</v>
      </c>
      <c r="H206" s="60" t="s">
        <v>53</v>
      </c>
      <c r="J206" s="213">
        <f>'[2]Capac Inst. Auto 8.5.1 a 8.5.9'!C292-B206</f>
        <v>149.00085469124792</v>
      </c>
      <c r="K206" s="213">
        <f>'[2]Capac Inst. Auto 8.5.1 a 8.5.9'!D292-C206</f>
        <v>10.055859720290869</v>
      </c>
      <c r="L206" s="213">
        <f>'[2]Capac Inst. Auto 8.5.1 a 8.5.9'!E292-D206</f>
        <v>159.05671441153891</v>
      </c>
      <c r="M206" s="213">
        <f>'[2]Capac Inst. Auto 8.5.1 a 8.5.9'!F292-E206</f>
        <v>-8.0503685467923081E-3</v>
      </c>
      <c r="N206" s="213">
        <f>'[2]Capac Inst. Auto 8.5.1 a 8.5.9'!G292-F206</f>
        <v>-11.67990323683</v>
      </c>
      <c r="O206" s="213">
        <f>'[2]Capac Inst. Auto 8.5.1 a 8.5.9'!H292-G206</f>
        <v>-11.687953605376833</v>
      </c>
    </row>
    <row r="207" spans="1:15">
      <c r="A207" s="51" t="s">
        <v>1</v>
      </c>
      <c r="B207" s="216">
        <v>0</v>
      </c>
      <c r="C207" s="213">
        <v>112.50338748761884</v>
      </c>
      <c r="D207" s="213">
        <v>112.50338748761884</v>
      </c>
      <c r="E207" s="216">
        <v>0</v>
      </c>
      <c r="F207" s="216">
        <v>0</v>
      </c>
      <c r="G207" s="216">
        <v>0</v>
      </c>
      <c r="H207" s="60" t="s">
        <v>54</v>
      </c>
      <c r="J207" s="216">
        <f>'[2]Capac Inst. Auto 8.5.1 a 8.5.9'!C293-B207</f>
        <v>81.478784999999988</v>
      </c>
      <c r="K207" s="213">
        <f>'[2]Capac Inst. Auto 8.5.1 a 8.5.9'!D293-C207</f>
        <v>6.1395570655448921</v>
      </c>
      <c r="L207" s="213">
        <f>'[2]Capac Inst. Auto 8.5.1 a 8.5.9'!E293-D207</f>
        <v>87.618342065544894</v>
      </c>
      <c r="M207" s="216">
        <f>'[2]Capac Inst. Auto 8.5.1 a 8.5.9'!F293-E207</f>
        <v>0</v>
      </c>
      <c r="N207" s="216">
        <f>'[2]Capac Inst. Auto 8.5.1 a 8.5.9'!G293-F207</f>
        <v>0</v>
      </c>
      <c r="O207" s="216">
        <f>'[2]Capac Inst. Auto 8.5.1 a 8.5.9'!H293-G207</f>
        <v>0</v>
      </c>
    </row>
    <row r="208" spans="1:15">
      <c r="A208" s="54" t="s">
        <v>120</v>
      </c>
      <c r="B208" s="208">
        <v>0</v>
      </c>
      <c r="C208" s="208">
        <v>0</v>
      </c>
      <c r="D208" s="208">
        <v>0</v>
      </c>
      <c r="E208" s="208">
        <v>0</v>
      </c>
      <c r="F208" s="208">
        <v>0</v>
      </c>
      <c r="G208" s="208">
        <v>0</v>
      </c>
      <c r="H208" s="61" t="s">
        <v>120</v>
      </c>
      <c r="J208" s="208">
        <f>'[2]Capac Inst. Auto 8.5.1 a 8.5.9'!C294-B208</f>
        <v>0</v>
      </c>
      <c r="K208" s="208">
        <f>'[2]Capac Inst. Auto 8.5.1 a 8.5.9'!D294-C208</f>
        <v>0</v>
      </c>
      <c r="L208" s="208">
        <f>'[2]Capac Inst. Auto 8.5.1 a 8.5.9'!E294-D208</f>
        <v>0</v>
      </c>
      <c r="M208" s="208">
        <f>'[2]Capac Inst. Auto 8.5.1 a 8.5.9'!F294-E208</f>
        <v>0</v>
      </c>
      <c r="N208" s="208">
        <f>'[2]Capac Inst. Auto 8.5.1 a 8.5.9'!G294-F208</f>
        <v>0</v>
      </c>
      <c r="O208" s="208">
        <f>'[2]Capac Inst. Auto 8.5.1 a 8.5.9'!H294-G208</f>
        <v>0</v>
      </c>
    </row>
    <row r="209" spans="1:15">
      <c r="A209" s="54" t="s">
        <v>2</v>
      </c>
      <c r="B209" s="217">
        <v>0</v>
      </c>
      <c r="C209" s="217">
        <v>0</v>
      </c>
      <c r="D209" s="217">
        <v>0</v>
      </c>
      <c r="E209" s="217">
        <v>0</v>
      </c>
      <c r="F209" s="217">
        <v>0</v>
      </c>
      <c r="G209" s="217">
        <v>0</v>
      </c>
      <c r="H209" s="61" t="s">
        <v>2</v>
      </c>
      <c r="J209" s="217">
        <f>'[2]Capac Inst. Auto 8.5.1 a 8.5.9'!C295-B209</f>
        <v>0</v>
      </c>
      <c r="K209" s="217">
        <f>'[2]Capac Inst. Auto 8.5.1 a 8.5.9'!D295-C209</f>
        <v>0</v>
      </c>
      <c r="L209" s="217">
        <f>'[2]Capac Inst. Auto 8.5.1 a 8.5.9'!E295-D209</f>
        <v>0</v>
      </c>
      <c r="M209" s="217">
        <f>'[2]Capac Inst. Auto 8.5.1 a 8.5.9'!F295-E209</f>
        <v>0</v>
      </c>
      <c r="N209" s="217">
        <f>'[2]Capac Inst. Auto 8.5.1 a 8.5.9'!G295-F209</f>
        <v>0</v>
      </c>
      <c r="O209" s="217">
        <f>'[2]Capac Inst. Auto 8.5.1 a 8.5.9'!H295-G209</f>
        <v>0</v>
      </c>
    </row>
    <row r="210" spans="1:15">
      <c r="A210" s="54" t="s">
        <v>3</v>
      </c>
      <c r="B210" s="217">
        <v>0</v>
      </c>
      <c r="C210" s="217">
        <v>0</v>
      </c>
      <c r="D210" s="217">
        <v>0</v>
      </c>
      <c r="E210" s="217">
        <v>0</v>
      </c>
      <c r="F210" s="217">
        <v>0</v>
      </c>
      <c r="G210" s="217">
        <v>0</v>
      </c>
      <c r="H210" s="61" t="s">
        <v>3</v>
      </c>
      <c r="J210" s="217">
        <f>'[2]Capac Inst. Auto 8.5.1 a 8.5.9'!C296-B210</f>
        <v>0</v>
      </c>
      <c r="K210" s="217">
        <f>'[2]Capac Inst. Auto 8.5.1 a 8.5.9'!D296-C210</f>
        <v>0</v>
      </c>
      <c r="L210" s="217">
        <f>'[2]Capac Inst. Auto 8.5.1 a 8.5.9'!E296-D210</f>
        <v>0</v>
      </c>
      <c r="M210" s="217">
        <f>'[2]Capac Inst. Auto 8.5.1 a 8.5.9'!F296-E210</f>
        <v>0</v>
      </c>
      <c r="N210" s="217">
        <f>'[2]Capac Inst. Auto 8.5.1 a 8.5.9'!G296-F210</f>
        <v>0</v>
      </c>
      <c r="O210" s="217">
        <f>'[2]Capac Inst. Auto 8.5.1 a 8.5.9'!H296-G210</f>
        <v>0</v>
      </c>
    </row>
    <row r="211" spans="1:15">
      <c r="A211" s="54" t="s">
        <v>4</v>
      </c>
      <c r="B211" s="217">
        <v>0</v>
      </c>
      <c r="C211" s="217">
        <v>0</v>
      </c>
      <c r="D211" s="217">
        <v>0</v>
      </c>
      <c r="E211" s="217">
        <v>0</v>
      </c>
      <c r="F211" s="217">
        <v>0</v>
      </c>
      <c r="G211" s="217">
        <v>0</v>
      </c>
      <c r="H211" s="61" t="s">
        <v>4</v>
      </c>
      <c r="J211" s="217">
        <f>'[2]Capac Inst. Auto 8.5.1 a 8.5.9'!C297-B211</f>
        <v>0</v>
      </c>
      <c r="K211" s="217">
        <f>'[2]Capac Inst. Auto 8.5.1 a 8.5.9'!D297-C211</f>
        <v>0</v>
      </c>
      <c r="L211" s="217">
        <f>'[2]Capac Inst. Auto 8.5.1 a 8.5.9'!E297-D211</f>
        <v>0</v>
      </c>
      <c r="M211" s="217">
        <f>'[2]Capac Inst. Auto 8.5.1 a 8.5.9'!F297-E211</f>
        <v>0</v>
      </c>
      <c r="N211" s="217">
        <f>'[2]Capac Inst. Auto 8.5.1 a 8.5.9'!G297-F211</f>
        <v>0</v>
      </c>
      <c r="O211" s="217">
        <f>'[2]Capac Inst. Auto 8.5.1 a 8.5.9'!H297-G211</f>
        <v>0</v>
      </c>
    </row>
    <row r="212" spans="1:15">
      <c r="A212" s="54" t="s">
        <v>114</v>
      </c>
      <c r="B212" s="217">
        <v>0</v>
      </c>
      <c r="C212" s="218">
        <v>112.50338748761884</v>
      </c>
      <c r="D212" s="218">
        <v>112.50338748761884</v>
      </c>
      <c r="E212" s="217">
        <v>0</v>
      </c>
      <c r="F212" s="217">
        <v>0</v>
      </c>
      <c r="G212" s="217">
        <v>0</v>
      </c>
      <c r="H212" s="61" t="s">
        <v>114</v>
      </c>
      <c r="J212" s="217">
        <f>'[2]Capac Inst. Auto 8.5.1 a 8.5.9'!C298-B212</f>
        <v>0</v>
      </c>
      <c r="K212" s="218">
        <f>'[2]Capac Inst. Auto 8.5.1 a 8.5.9'!D298-C212</f>
        <v>6.1395570655448921</v>
      </c>
      <c r="L212" s="218">
        <f>'[2]Capac Inst. Auto 8.5.1 a 8.5.9'!E298-D212</f>
        <v>6.1395570655448921</v>
      </c>
      <c r="M212" s="217">
        <f>'[2]Capac Inst. Auto 8.5.1 a 8.5.9'!F298-E212</f>
        <v>0</v>
      </c>
      <c r="N212" s="217">
        <f>'[2]Capac Inst. Auto 8.5.1 a 8.5.9'!G298-F212</f>
        <v>0</v>
      </c>
      <c r="O212" s="217">
        <f>'[2]Capac Inst. Auto 8.5.1 a 8.5.9'!H298-G212</f>
        <v>0</v>
      </c>
    </row>
    <row r="213" spans="1:15">
      <c r="A213" s="54" t="s">
        <v>115</v>
      </c>
      <c r="B213" s="217">
        <v>0</v>
      </c>
      <c r="C213" s="217">
        <v>0</v>
      </c>
      <c r="D213" s="217">
        <v>0</v>
      </c>
      <c r="E213" s="217">
        <v>0</v>
      </c>
      <c r="F213" s="217">
        <v>0</v>
      </c>
      <c r="G213" s="217">
        <v>0</v>
      </c>
      <c r="H213" s="61" t="s">
        <v>115</v>
      </c>
      <c r="J213" s="217">
        <f>'[2]Capac Inst. Auto 8.5.1 a 8.5.9'!C299-B213</f>
        <v>0</v>
      </c>
      <c r="K213" s="217">
        <f>'[2]Capac Inst. Auto 8.5.1 a 8.5.9'!D299-C213</f>
        <v>0</v>
      </c>
      <c r="L213" s="217">
        <f>'[2]Capac Inst. Auto 8.5.1 a 8.5.9'!E299-D213</f>
        <v>0</v>
      </c>
      <c r="M213" s="217">
        <f>'[2]Capac Inst. Auto 8.5.1 a 8.5.9'!F299-E213</f>
        <v>0</v>
      </c>
      <c r="N213" s="217">
        <f>'[2]Capac Inst. Auto 8.5.1 a 8.5.9'!G299-F213</f>
        <v>0</v>
      </c>
      <c r="O213" s="217">
        <f>'[2]Capac Inst. Auto 8.5.1 a 8.5.9'!H299-G213</f>
        <v>0</v>
      </c>
    </row>
    <row r="214" spans="1:15">
      <c r="A214" s="54" t="s">
        <v>5</v>
      </c>
      <c r="B214" s="217">
        <v>0</v>
      </c>
      <c r="C214" s="217">
        <v>0</v>
      </c>
      <c r="D214" s="217">
        <v>0</v>
      </c>
      <c r="E214" s="217">
        <v>0</v>
      </c>
      <c r="F214" s="217">
        <v>0</v>
      </c>
      <c r="G214" s="217">
        <v>0</v>
      </c>
      <c r="H214" s="61" t="s">
        <v>5</v>
      </c>
      <c r="J214" s="217">
        <f>'[2]Capac Inst. Auto 8.5.1 a 8.5.9'!C300-B214</f>
        <v>81.478784999999988</v>
      </c>
      <c r="K214" s="217">
        <f>'[2]Capac Inst. Auto 8.5.1 a 8.5.9'!D300-C214</f>
        <v>0</v>
      </c>
      <c r="L214" s="217">
        <f>'[2]Capac Inst. Auto 8.5.1 a 8.5.9'!E300-D214</f>
        <v>81.478784999999988</v>
      </c>
      <c r="M214" s="217">
        <f>'[2]Capac Inst. Auto 8.5.1 a 8.5.9'!F300-E214</f>
        <v>0</v>
      </c>
      <c r="N214" s="217">
        <f>'[2]Capac Inst. Auto 8.5.1 a 8.5.9'!G300-F214</f>
        <v>0</v>
      </c>
      <c r="O214" s="217">
        <f>'[2]Capac Inst. Auto 8.5.1 a 8.5.9'!H300-G214</f>
        <v>0</v>
      </c>
    </row>
    <row r="215" spans="1:15">
      <c r="A215" s="51" t="s">
        <v>6</v>
      </c>
      <c r="B215" s="216">
        <v>0</v>
      </c>
      <c r="C215" s="213">
        <v>71.308536474142457</v>
      </c>
      <c r="D215" s="213">
        <v>71.308536474142457</v>
      </c>
      <c r="E215" s="216">
        <v>0</v>
      </c>
      <c r="F215" s="213">
        <v>253.30640181020561</v>
      </c>
      <c r="G215" s="213">
        <v>253.30640181020561</v>
      </c>
      <c r="H215" s="60" t="s">
        <v>55</v>
      </c>
      <c r="J215" s="216">
        <f>'[2]Capac Inst. Auto 8.5.1 a 8.5.9'!C301-B215</f>
        <v>81.478784999999988</v>
      </c>
      <c r="K215" s="213">
        <f>'[2]Capac Inst. Auto 8.5.1 a 8.5.9'!D301-C215</f>
        <v>3.8914635258575458</v>
      </c>
      <c r="L215" s="213">
        <f>'[2]Capac Inst. Auto 8.5.1 a 8.5.9'!E301-D215</f>
        <v>85.370248525857548</v>
      </c>
      <c r="M215" s="216">
        <f>'[2]Capac Inst. Auto 8.5.1 a 8.5.9'!F301-E215</f>
        <v>0</v>
      </c>
      <c r="N215" s="213">
        <f>'[2]Capac Inst. Auto 8.5.1 a 8.5.9'!G301-F215</f>
        <v>41.762098189794358</v>
      </c>
      <c r="O215" s="213">
        <f>'[2]Capac Inst. Auto 8.5.1 a 8.5.9'!H301-G215</f>
        <v>41.762098189794358</v>
      </c>
    </row>
    <row r="216" spans="1:15">
      <c r="A216" s="54" t="s">
        <v>116</v>
      </c>
      <c r="B216" s="217">
        <v>0</v>
      </c>
      <c r="C216" s="218">
        <v>71.308536474142457</v>
      </c>
      <c r="D216" s="218">
        <v>71.308536474142457</v>
      </c>
      <c r="E216" s="217">
        <v>0</v>
      </c>
      <c r="F216" s="217">
        <v>0</v>
      </c>
      <c r="G216" s="217">
        <v>0</v>
      </c>
      <c r="H216" s="61" t="s">
        <v>116</v>
      </c>
      <c r="J216" s="217">
        <f>'[2]Capac Inst. Auto 8.5.1 a 8.5.9'!C302-B216</f>
        <v>81.478784999999988</v>
      </c>
      <c r="K216" s="218">
        <f>'[2]Capac Inst. Auto 8.5.1 a 8.5.9'!D302-C216</f>
        <v>3.8914635258575458</v>
      </c>
      <c r="L216" s="218">
        <f>'[2]Capac Inst. Auto 8.5.1 a 8.5.9'!E302-D216</f>
        <v>85.370248525857548</v>
      </c>
      <c r="M216" s="217">
        <f>'[2]Capac Inst. Auto 8.5.1 a 8.5.9'!F302-E216</f>
        <v>0</v>
      </c>
      <c r="N216" s="217">
        <f>'[2]Capac Inst. Auto 8.5.1 a 8.5.9'!G302-F216</f>
        <v>0</v>
      </c>
      <c r="O216" s="217">
        <f>'[2]Capac Inst. Auto 8.5.1 a 8.5.9'!H302-G216</f>
        <v>0</v>
      </c>
    </row>
    <row r="217" spans="1:15">
      <c r="A217" s="54" t="s">
        <v>123</v>
      </c>
      <c r="B217" s="217">
        <v>0</v>
      </c>
      <c r="C217" s="217">
        <v>0</v>
      </c>
      <c r="D217" s="217">
        <v>0</v>
      </c>
      <c r="E217" s="217">
        <v>0</v>
      </c>
      <c r="F217" s="217">
        <v>0</v>
      </c>
      <c r="G217" s="217">
        <v>0</v>
      </c>
      <c r="H217" s="61" t="s">
        <v>123</v>
      </c>
      <c r="J217" s="217">
        <f>'[2]Capac Inst. Auto 8.5.1 a 8.5.9'!C303-B217</f>
        <v>0</v>
      </c>
      <c r="K217" s="217">
        <f>'[2]Capac Inst. Auto 8.5.1 a 8.5.9'!D303-C217</f>
        <v>0</v>
      </c>
      <c r="L217" s="217">
        <f>'[2]Capac Inst. Auto 8.5.1 a 8.5.9'!E303-D217</f>
        <v>0</v>
      </c>
      <c r="M217" s="217">
        <f>'[2]Capac Inst. Auto 8.5.1 a 8.5.9'!F303-E217</f>
        <v>0</v>
      </c>
      <c r="N217" s="217">
        <f>'[2]Capac Inst. Auto 8.5.1 a 8.5.9'!G303-F217</f>
        <v>0</v>
      </c>
      <c r="O217" s="217">
        <f>'[2]Capac Inst. Auto 8.5.1 a 8.5.9'!H303-G217</f>
        <v>0</v>
      </c>
    </row>
    <row r="218" spans="1:15">
      <c r="A218" s="54" t="s">
        <v>117</v>
      </c>
      <c r="B218" s="217">
        <v>0</v>
      </c>
      <c r="C218" s="217">
        <v>0</v>
      </c>
      <c r="D218" s="217">
        <v>0</v>
      </c>
      <c r="E218" s="217">
        <v>0</v>
      </c>
      <c r="F218" s="217">
        <v>0</v>
      </c>
      <c r="G218" s="217">
        <v>0</v>
      </c>
      <c r="H218" s="61" t="s">
        <v>117</v>
      </c>
      <c r="J218" s="217">
        <f>'[2]Capac Inst. Auto 8.5.1 a 8.5.9'!C304-B218</f>
        <v>0</v>
      </c>
      <c r="K218" s="217">
        <f>'[2]Capac Inst. Auto 8.5.1 a 8.5.9'!D304-C218</f>
        <v>0</v>
      </c>
      <c r="L218" s="217">
        <f>'[2]Capac Inst. Auto 8.5.1 a 8.5.9'!E304-D218</f>
        <v>0</v>
      </c>
      <c r="M218" s="217">
        <f>'[2]Capac Inst. Auto 8.5.1 a 8.5.9'!F304-E218</f>
        <v>0</v>
      </c>
      <c r="N218" s="217">
        <f>'[2]Capac Inst. Auto 8.5.1 a 8.5.9'!G304-F218</f>
        <v>0</v>
      </c>
      <c r="O218" s="217">
        <f>'[2]Capac Inst. Auto 8.5.1 a 8.5.9'!H304-G218</f>
        <v>0</v>
      </c>
    </row>
    <row r="219" spans="1:15">
      <c r="A219" s="54" t="s">
        <v>121</v>
      </c>
      <c r="B219" s="217">
        <v>0</v>
      </c>
      <c r="C219" s="217">
        <v>0</v>
      </c>
      <c r="D219" s="217">
        <v>0</v>
      </c>
      <c r="E219" s="217">
        <v>0</v>
      </c>
      <c r="F219" s="217">
        <v>0</v>
      </c>
      <c r="G219" s="217">
        <v>0</v>
      </c>
      <c r="H219" s="61" t="s">
        <v>121</v>
      </c>
      <c r="J219" s="217">
        <f>'[2]Capac Inst. Auto 8.5.1 a 8.5.9'!C305-B219</f>
        <v>0</v>
      </c>
      <c r="K219" s="217">
        <f>'[2]Capac Inst. Auto 8.5.1 a 8.5.9'!D305-C219</f>
        <v>0</v>
      </c>
      <c r="L219" s="217">
        <f>'[2]Capac Inst. Auto 8.5.1 a 8.5.9'!E305-D219</f>
        <v>0</v>
      </c>
      <c r="M219" s="217">
        <f>'[2]Capac Inst. Auto 8.5.1 a 8.5.9'!F305-E219</f>
        <v>0</v>
      </c>
      <c r="N219" s="217">
        <f>'[2]Capac Inst. Auto 8.5.1 a 8.5.9'!G305-F219</f>
        <v>0</v>
      </c>
      <c r="O219" s="217">
        <f>'[2]Capac Inst. Auto 8.5.1 a 8.5.9'!H305-G219</f>
        <v>0</v>
      </c>
    </row>
    <row r="220" spans="1:15">
      <c r="A220" s="54" t="s">
        <v>124</v>
      </c>
      <c r="B220" s="217">
        <v>0</v>
      </c>
      <c r="C220" s="217">
        <v>0</v>
      </c>
      <c r="D220" s="217">
        <v>0</v>
      </c>
      <c r="E220" s="217">
        <v>0</v>
      </c>
      <c r="F220" s="217">
        <v>0</v>
      </c>
      <c r="G220" s="217">
        <v>0</v>
      </c>
      <c r="H220" s="61" t="s">
        <v>124</v>
      </c>
      <c r="J220" s="217">
        <f>'[2]Capac Inst. Auto 8.5.1 a 8.5.9'!C306-B220</f>
        <v>0</v>
      </c>
      <c r="K220" s="217">
        <f>'[2]Capac Inst. Auto 8.5.1 a 8.5.9'!D306-C220</f>
        <v>0</v>
      </c>
      <c r="L220" s="217">
        <f>'[2]Capac Inst. Auto 8.5.1 a 8.5.9'!E306-D220</f>
        <v>0</v>
      </c>
      <c r="M220" s="217">
        <f>'[2]Capac Inst. Auto 8.5.1 a 8.5.9'!F306-E220</f>
        <v>0</v>
      </c>
      <c r="N220" s="217">
        <f>'[2]Capac Inst. Auto 8.5.1 a 8.5.9'!G306-F220</f>
        <v>0</v>
      </c>
      <c r="O220" s="217">
        <f>'[2]Capac Inst. Auto 8.5.1 a 8.5.9'!H306-G220</f>
        <v>0</v>
      </c>
    </row>
    <row r="221" spans="1:15">
      <c r="A221" s="54" t="s">
        <v>7</v>
      </c>
      <c r="B221" s="217">
        <v>0</v>
      </c>
      <c r="C221" s="217">
        <v>0</v>
      </c>
      <c r="D221" s="217">
        <v>0</v>
      </c>
      <c r="E221" s="217">
        <v>0</v>
      </c>
      <c r="F221" s="217">
        <v>0</v>
      </c>
      <c r="G221" s="217">
        <v>0</v>
      </c>
      <c r="H221" s="61" t="s">
        <v>7</v>
      </c>
      <c r="J221" s="217">
        <f>'[2]Capac Inst. Auto 8.5.1 a 8.5.9'!C307-B221</f>
        <v>0</v>
      </c>
      <c r="K221" s="217">
        <f>'[2]Capac Inst. Auto 8.5.1 a 8.5.9'!D307-C221</f>
        <v>0</v>
      </c>
      <c r="L221" s="217">
        <f>'[2]Capac Inst. Auto 8.5.1 a 8.5.9'!E307-D221</f>
        <v>0</v>
      </c>
      <c r="M221" s="217">
        <f>'[2]Capac Inst. Auto 8.5.1 a 8.5.9'!F307-E221</f>
        <v>0</v>
      </c>
      <c r="N221" s="217">
        <f>'[2]Capac Inst. Auto 8.5.1 a 8.5.9'!G307-F221</f>
        <v>0</v>
      </c>
      <c r="O221" s="217">
        <f>'[2]Capac Inst. Auto 8.5.1 a 8.5.9'!H307-G221</f>
        <v>0</v>
      </c>
    </row>
    <row r="222" spans="1:15">
      <c r="A222" s="54" t="s">
        <v>8</v>
      </c>
      <c r="B222" s="217">
        <v>0</v>
      </c>
      <c r="C222" s="217">
        <v>0</v>
      </c>
      <c r="D222" s="217">
        <v>0</v>
      </c>
      <c r="E222" s="217">
        <v>0</v>
      </c>
      <c r="F222" s="218">
        <v>6.0797691151413451</v>
      </c>
      <c r="G222" s="218">
        <v>6.0797691151413451</v>
      </c>
      <c r="H222" s="61" t="s">
        <v>8</v>
      </c>
      <c r="J222" s="217">
        <f>'[2]Capac Inst. Auto 8.5.1 a 8.5.9'!C308-B222</f>
        <v>0</v>
      </c>
      <c r="K222" s="217">
        <f>'[2]Capac Inst. Auto 8.5.1 a 8.5.9'!D308-C222</f>
        <v>0</v>
      </c>
      <c r="L222" s="217">
        <f>'[2]Capac Inst. Auto 8.5.1 a 8.5.9'!E308-D222</f>
        <v>0</v>
      </c>
      <c r="M222" s="217">
        <f>'[2]Capac Inst. Auto 8.5.1 a 8.5.9'!F308-E222</f>
        <v>0</v>
      </c>
      <c r="N222" s="218">
        <f>'[2]Capac Inst. Auto 8.5.1 a 8.5.9'!G308-F222</f>
        <v>7.7308848586552514E-3</v>
      </c>
      <c r="O222" s="218">
        <f>'[2]Capac Inst. Auto 8.5.1 a 8.5.9'!H308-G222</f>
        <v>7.7308848586552514E-3</v>
      </c>
    </row>
    <row r="223" spans="1:15">
      <c r="A223" s="54" t="s">
        <v>9</v>
      </c>
      <c r="B223" s="217">
        <v>0</v>
      </c>
      <c r="C223" s="217">
        <v>0</v>
      </c>
      <c r="D223" s="217">
        <v>0</v>
      </c>
      <c r="E223" s="217">
        <v>0</v>
      </c>
      <c r="F223" s="217">
        <v>0</v>
      </c>
      <c r="G223" s="217">
        <v>0</v>
      </c>
      <c r="H223" s="61" t="s">
        <v>9</v>
      </c>
      <c r="J223" s="217">
        <f>'[2]Capac Inst. Auto 8.5.1 a 8.5.9'!C309-B223</f>
        <v>0</v>
      </c>
      <c r="K223" s="217">
        <f>'[2]Capac Inst. Auto 8.5.1 a 8.5.9'!D309-C223</f>
        <v>0</v>
      </c>
      <c r="L223" s="217">
        <f>'[2]Capac Inst. Auto 8.5.1 a 8.5.9'!E309-D223</f>
        <v>0</v>
      </c>
      <c r="M223" s="217">
        <f>'[2]Capac Inst. Auto 8.5.1 a 8.5.9'!F309-E223</f>
        <v>0</v>
      </c>
      <c r="N223" s="217">
        <f>'[2]Capac Inst. Auto 8.5.1 a 8.5.9'!G309-F223</f>
        <v>0</v>
      </c>
      <c r="O223" s="217">
        <f>'[2]Capac Inst. Auto 8.5.1 a 8.5.9'!H309-G223</f>
        <v>0</v>
      </c>
    </row>
    <row r="224" spans="1:15">
      <c r="A224" s="54" t="s">
        <v>10</v>
      </c>
      <c r="B224" s="217">
        <v>0</v>
      </c>
      <c r="C224" s="217">
        <v>0</v>
      </c>
      <c r="D224" s="217">
        <v>0</v>
      </c>
      <c r="E224" s="217">
        <v>0</v>
      </c>
      <c r="F224" s="218">
        <v>247.22663269506427</v>
      </c>
      <c r="G224" s="218">
        <v>247.22663269506427</v>
      </c>
      <c r="H224" s="61" t="s">
        <v>10</v>
      </c>
      <c r="J224" s="217">
        <f>'[2]Capac Inst. Auto 8.5.1 a 8.5.9'!C310-B224</f>
        <v>0</v>
      </c>
      <c r="K224" s="217">
        <f>'[2]Capac Inst. Auto 8.5.1 a 8.5.9'!D310-C224</f>
        <v>0</v>
      </c>
      <c r="L224" s="217">
        <f>'[2]Capac Inst. Auto 8.5.1 a 8.5.9'!E310-D224</f>
        <v>0</v>
      </c>
      <c r="M224" s="217">
        <f>'[2]Capac Inst. Auto 8.5.1 a 8.5.9'!F310-E224</f>
        <v>0</v>
      </c>
      <c r="N224" s="218">
        <f>'[2]Capac Inst. Auto 8.5.1 a 8.5.9'!G310-F224</f>
        <v>41.754367304935727</v>
      </c>
      <c r="O224" s="218">
        <f>'[2]Capac Inst. Auto 8.5.1 a 8.5.9'!H310-G224</f>
        <v>41.754367304935727</v>
      </c>
    </row>
    <row r="225" spans="1:15">
      <c r="A225" s="51" t="s">
        <v>11</v>
      </c>
      <c r="B225" s="213">
        <v>812.46924134874598</v>
      </c>
      <c r="C225" s="210">
        <v>0</v>
      </c>
      <c r="D225" s="213">
        <v>812.46924134874598</v>
      </c>
      <c r="E225" s="213">
        <v>1.2808485583459603</v>
      </c>
      <c r="F225" s="213">
        <v>258.44736468826557</v>
      </c>
      <c r="G225" s="213">
        <v>259.72821324661152</v>
      </c>
      <c r="H225" s="60" t="s">
        <v>56</v>
      </c>
      <c r="J225" s="213">
        <f>'[2]Capac Inst. Auto 8.5.1 a 8.5.9'!C311-B225</f>
        <v>-10.187863848746019</v>
      </c>
      <c r="K225" s="210">
        <f>'[2]Capac Inst. Auto 8.5.1 a 8.5.9'!D311-C225</f>
        <v>0</v>
      </c>
      <c r="L225" s="213">
        <f>'[2]Capac Inst. Auto 8.5.1 a 8.5.9'!E311-D225</f>
        <v>-10.187863848746019</v>
      </c>
      <c r="M225" s="213">
        <f>'[2]Capac Inst. Auto 8.5.1 a 8.5.9'!F311-E225</f>
        <v>-5.8485583459602086E-3</v>
      </c>
      <c r="N225" s="213">
        <f>'[2]Capac Inst. Auto 8.5.1 a 8.5.9'!G311-F225</f>
        <v>-53.571364688265589</v>
      </c>
      <c r="O225" s="213">
        <f>'[2]Capac Inst. Auto 8.5.1 a 8.5.9'!H311-G225</f>
        <v>-53.577213246611535</v>
      </c>
    </row>
    <row r="226" spans="1:15">
      <c r="A226" s="54" t="s">
        <v>12</v>
      </c>
      <c r="B226" s="218">
        <v>248.29374876924513</v>
      </c>
      <c r="C226" s="208">
        <v>0</v>
      </c>
      <c r="D226" s="209">
        <v>248.29374876924513</v>
      </c>
      <c r="E226" s="218">
        <v>1.2808485583459603</v>
      </c>
      <c r="F226" s="218">
        <v>47.339803869848005</v>
      </c>
      <c r="G226" s="218">
        <v>48.620652428193964</v>
      </c>
      <c r="H226" s="61" t="s">
        <v>12</v>
      </c>
      <c r="J226" s="218">
        <f>'[2]Capac Inst. Auto 8.5.1 a 8.5.9'!C312-B226</f>
        <v>-6.421748769245113</v>
      </c>
      <c r="K226" s="208">
        <f>'[2]Capac Inst. Auto 8.5.1 a 8.5.9'!D312-C226</f>
        <v>0</v>
      </c>
      <c r="L226" s="209">
        <f>'[2]Capac Inst. Auto 8.5.1 a 8.5.9'!E312-D226</f>
        <v>-6.421748769245113</v>
      </c>
      <c r="M226" s="218">
        <f>'[2]Capac Inst. Auto 8.5.1 a 8.5.9'!F312-E226</f>
        <v>-5.8485583459602086E-3</v>
      </c>
      <c r="N226" s="218">
        <f>'[2]Capac Inst. Auto 8.5.1 a 8.5.9'!G312-F226</f>
        <v>6.0196130151993543E-2</v>
      </c>
      <c r="O226" s="218">
        <f>'[2]Capac Inst. Auto 8.5.1 a 8.5.9'!H312-G226</f>
        <v>5.4347571806033557E-2</v>
      </c>
    </row>
    <row r="227" spans="1:15">
      <c r="A227" s="54" t="s">
        <v>13</v>
      </c>
      <c r="B227" s="218">
        <v>84.536004850833379</v>
      </c>
      <c r="C227" s="208">
        <v>0</v>
      </c>
      <c r="D227" s="209">
        <v>84.536004850833379</v>
      </c>
      <c r="E227" s="208">
        <v>0</v>
      </c>
      <c r="F227" s="208">
        <v>0</v>
      </c>
      <c r="G227" s="208">
        <v>0</v>
      </c>
      <c r="H227" s="61" t="s">
        <v>13</v>
      </c>
      <c r="J227" s="218">
        <f>'[2]Capac Inst. Auto 8.5.1 a 8.5.9'!C313-B227</f>
        <v>-0.38600485083337333</v>
      </c>
      <c r="K227" s="208">
        <f>'[2]Capac Inst. Auto 8.5.1 a 8.5.9'!D313-C227</f>
        <v>0</v>
      </c>
      <c r="L227" s="209">
        <f>'[2]Capac Inst. Auto 8.5.1 a 8.5.9'!E313-D227</f>
        <v>-0.38600485083337333</v>
      </c>
      <c r="M227" s="208">
        <f>'[2]Capac Inst. Auto 8.5.1 a 8.5.9'!F313-E227</f>
        <v>0</v>
      </c>
      <c r="N227" s="208">
        <f>'[2]Capac Inst. Auto 8.5.1 a 8.5.9'!G313-F227</f>
        <v>0</v>
      </c>
      <c r="O227" s="208">
        <f>'[2]Capac Inst. Auto 8.5.1 a 8.5.9'!H313-G227</f>
        <v>0</v>
      </c>
    </row>
    <row r="228" spans="1:15">
      <c r="A228" s="54" t="s">
        <v>14</v>
      </c>
      <c r="B228" s="208">
        <v>0</v>
      </c>
      <c r="C228" s="208">
        <v>0</v>
      </c>
      <c r="D228" s="208">
        <v>0</v>
      </c>
      <c r="E228" s="208">
        <v>0</v>
      </c>
      <c r="F228" s="209">
        <v>43.316919270950379</v>
      </c>
      <c r="G228" s="209">
        <v>43.316919270950379</v>
      </c>
      <c r="H228" s="61" t="s">
        <v>14</v>
      </c>
      <c r="J228" s="208">
        <f>'[2]Capac Inst. Auto 8.5.1 a 8.5.9'!C314-B228</f>
        <v>0</v>
      </c>
      <c r="K228" s="208">
        <f>'[2]Capac Inst. Auto 8.5.1 a 8.5.9'!D314-C228</f>
        <v>0</v>
      </c>
      <c r="L228" s="208">
        <f>'[2]Capac Inst. Auto 8.5.1 a 8.5.9'!E314-D228</f>
        <v>0</v>
      </c>
      <c r="M228" s="208">
        <f>'[2]Capac Inst. Auto 8.5.1 a 8.5.9'!F314-E228</f>
        <v>0</v>
      </c>
      <c r="N228" s="209">
        <f>'[2]Capac Inst. Auto 8.5.1 a 8.5.9'!G314-F228</f>
        <v>-4.4449192709503791</v>
      </c>
      <c r="O228" s="209">
        <f>'[2]Capac Inst. Auto 8.5.1 a 8.5.9'!H314-G228</f>
        <v>-4.4449192709503791</v>
      </c>
    </row>
    <row r="229" spans="1:15">
      <c r="A229" s="54" t="s">
        <v>125</v>
      </c>
      <c r="B229" s="218">
        <v>479.63948772866752</v>
      </c>
      <c r="C229" s="208">
        <v>0</v>
      </c>
      <c r="D229" s="209">
        <v>479.63948772866752</v>
      </c>
      <c r="E229" s="208">
        <v>0</v>
      </c>
      <c r="F229" s="209">
        <v>167.79064154746715</v>
      </c>
      <c r="G229" s="209">
        <v>167.79064154746715</v>
      </c>
      <c r="H229" s="61" t="s">
        <v>125</v>
      </c>
      <c r="J229" s="218">
        <f>'[2]Capac Inst. Auto 8.5.1 a 8.5.9'!C315-B229</f>
        <v>-3.3801102286675473</v>
      </c>
      <c r="K229" s="208">
        <f>'[2]Capac Inst. Auto 8.5.1 a 8.5.9'!D315-C229</f>
        <v>0</v>
      </c>
      <c r="L229" s="209">
        <f>'[2]Capac Inst. Auto 8.5.1 a 8.5.9'!E315-D229</f>
        <v>-3.3801102286675473</v>
      </c>
      <c r="M229" s="208">
        <f>'[2]Capac Inst. Auto 8.5.1 a 8.5.9'!F315-E229</f>
        <v>0</v>
      </c>
      <c r="N229" s="209">
        <f>'[2]Capac Inst. Auto 8.5.1 a 8.5.9'!G315-F229</f>
        <v>-49.186641547467161</v>
      </c>
      <c r="O229" s="209">
        <f>'[2]Capac Inst. Auto 8.5.1 a 8.5.9'!H315-G229</f>
        <v>-49.186641547467161</v>
      </c>
    </row>
    <row r="230" spans="1:15">
      <c r="A230" s="51" t="s">
        <v>15</v>
      </c>
      <c r="B230" s="213">
        <v>875.32022896000603</v>
      </c>
      <c r="C230" s="213">
        <v>0.45516087111154757</v>
      </c>
      <c r="D230" s="213">
        <v>875.77538983111754</v>
      </c>
      <c r="E230" s="210">
        <v>0</v>
      </c>
      <c r="F230" s="213">
        <v>86.953432154524194</v>
      </c>
      <c r="G230" s="213">
        <v>86.953432154524194</v>
      </c>
      <c r="H230" s="60" t="s">
        <v>57</v>
      </c>
      <c r="J230" s="213">
        <f>'[2]Capac Inst. Auto 8.5.1 a 8.5.9'!C316-B230</f>
        <v>-3.7688514600060898</v>
      </c>
      <c r="K230" s="213">
        <f>'[2]Capac Inst. Auto 8.5.1 a 8.5.9'!D316-C230</f>
        <v>2.4839128888452411E-2</v>
      </c>
      <c r="L230" s="213">
        <f>'[2]Capac Inst. Auto 8.5.1 a 8.5.9'!E316-D230</f>
        <v>-3.7440123311175739</v>
      </c>
      <c r="M230" s="210">
        <f>'[2]Capac Inst. Auto 8.5.1 a 8.5.9'!F316-E230</f>
        <v>0</v>
      </c>
      <c r="N230" s="213">
        <f>'[2]Capac Inst. Auto 8.5.1 a 8.5.9'!G316-F230</f>
        <v>0.11056784547581344</v>
      </c>
      <c r="O230" s="213">
        <f>'[2]Capac Inst. Auto 8.5.1 a 8.5.9'!H316-G230</f>
        <v>0.11056784547581344</v>
      </c>
    </row>
    <row r="231" spans="1:15">
      <c r="A231" s="54" t="s">
        <v>127</v>
      </c>
      <c r="B231" s="218">
        <v>60.525747695777667</v>
      </c>
      <c r="C231" s="217">
        <v>0</v>
      </c>
      <c r="D231" s="218">
        <v>60.525747695777667</v>
      </c>
      <c r="E231" s="217">
        <v>0</v>
      </c>
      <c r="F231" s="209">
        <v>8.9885703550344314</v>
      </c>
      <c r="G231" s="209">
        <v>8.9885703550344314</v>
      </c>
      <c r="H231" s="61" t="s">
        <v>127</v>
      </c>
      <c r="J231" s="218">
        <f>'[2]Capac Inst. Auto 8.5.1 a 8.5.9'!C317-B231</f>
        <v>-0.27637019577767319</v>
      </c>
      <c r="K231" s="217">
        <f>'[2]Capac Inst. Auto 8.5.1 a 8.5.9'!D317-C231</f>
        <v>0</v>
      </c>
      <c r="L231" s="218">
        <f>'[2]Capac Inst. Auto 8.5.1 a 8.5.9'!E317-D231</f>
        <v>-0.27637019577767319</v>
      </c>
      <c r="M231" s="217">
        <f>'[2]Capac Inst. Auto 8.5.1 a 8.5.9'!F317-E231</f>
        <v>0</v>
      </c>
      <c r="N231" s="209">
        <f>'[2]Capac Inst. Auto 8.5.1 a 8.5.9'!G317-F231</f>
        <v>1.1429644965568642E-2</v>
      </c>
      <c r="O231" s="209">
        <f>'[2]Capac Inst. Auto 8.5.1 a 8.5.9'!H317-G231</f>
        <v>1.1429644965568642E-2</v>
      </c>
    </row>
    <row r="232" spans="1:15">
      <c r="A232" s="54" t="s">
        <v>16</v>
      </c>
      <c r="B232" s="218">
        <v>462.35016442712657</v>
      </c>
      <c r="C232" s="218">
        <v>0.45516087111154757</v>
      </c>
      <c r="D232" s="218">
        <v>462.80532529823813</v>
      </c>
      <c r="E232" s="208">
        <v>0</v>
      </c>
      <c r="F232" s="209">
        <v>0.36353773435917036</v>
      </c>
      <c r="G232" s="209">
        <v>0.36353773435917036</v>
      </c>
      <c r="H232" s="61" t="s">
        <v>16</v>
      </c>
      <c r="J232" s="218">
        <f>'[2]Capac Inst. Auto 8.5.1 a 8.5.9'!C318-B232</f>
        <v>-1.9971644271265632</v>
      </c>
      <c r="K232" s="218">
        <f>'[2]Capac Inst. Auto 8.5.1 a 8.5.9'!D318-C232</f>
        <v>2.4839128888452411E-2</v>
      </c>
      <c r="L232" s="218">
        <f>'[2]Capac Inst. Auto 8.5.1 a 8.5.9'!E318-D232</f>
        <v>-1.9723252982381041</v>
      </c>
      <c r="M232" s="208">
        <f>'[2]Capac Inst. Auto 8.5.1 a 8.5.9'!F318-E232</f>
        <v>0</v>
      </c>
      <c r="N232" s="209">
        <f>'[2]Capac Inst. Auto 8.5.1 a 8.5.9'!G318-F232</f>
        <v>4.6226564082962884E-4</v>
      </c>
      <c r="O232" s="209">
        <f>'[2]Capac Inst. Auto 8.5.1 a 8.5.9'!H318-G232</f>
        <v>4.6226564082962884E-4</v>
      </c>
    </row>
    <row r="233" spans="1:15">
      <c r="A233" s="54" t="s">
        <v>118</v>
      </c>
      <c r="B233" s="218">
        <v>352.44431683710189</v>
      </c>
      <c r="C233" s="217">
        <v>0</v>
      </c>
      <c r="D233" s="218">
        <v>352.44431683710189</v>
      </c>
      <c r="E233" s="217">
        <v>0</v>
      </c>
      <c r="F233" s="209">
        <v>77.601324065130598</v>
      </c>
      <c r="G233" s="209">
        <v>77.601324065130598</v>
      </c>
      <c r="H233" s="61" t="s">
        <v>118</v>
      </c>
      <c r="J233" s="218">
        <f>'[2]Capac Inst. Auto 8.5.1 a 8.5.9'!C319-B233</f>
        <v>-1.4953168371018819</v>
      </c>
      <c r="K233" s="217">
        <f>'[2]Capac Inst. Auto 8.5.1 a 8.5.9'!D319-C233</f>
        <v>0</v>
      </c>
      <c r="L233" s="218">
        <f>'[2]Capac Inst. Auto 8.5.1 a 8.5.9'!E319-D233</f>
        <v>-1.4953168371018819</v>
      </c>
      <c r="M233" s="217">
        <f>'[2]Capac Inst. Auto 8.5.1 a 8.5.9'!F319-E233</f>
        <v>0</v>
      </c>
      <c r="N233" s="209">
        <f>'[2]Capac Inst. Auto 8.5.1 a 8.5.9'!G319-F233</f>
        <v>9.8675934869405069E-2</v>
      </c>
      <c r="O233" s="209">
        <f>'[2]Capac Inst. Auto 8.5.1 a 8.5.9'!H319-G233</f>
        <v>9.8675934869405069E-2</v>
      </c>
    </row>
    <row r="234" spans="1:15">
      <c r="A234" s="51" t="s">
        <v>159</v>
      </c>
      <c r="B234" s="216">
        <v>0</v>
      </c>
      <c r="C234" s="216">
        <v>0</v>
      </c>
      <c r="D234" s="216">
        <v>0</v>
      </c>
      <c r="E234" s="213">
        <v>0.48220181020083208</v>
      </c>
      <c r="F234" s="213">
        <v>14.7812045838344</v>
      </c>
      <c r="G234" s="213">
        <v>15.263406394035233</v>
      </c>
      <c r="H234" s="60" t="s">
        <v>58</v>
      </c>
      <c r="J234" s="216">
        <f>'[2]Capac Inst. Auto 8.5.1 a 8.5.9'!C320-B234</f>
        <v>0</v>
      </c>
      <c r="K234" s="216">
        <f>'[2]Capac Inst. Auto 8.5.1 a 8.5.9'!D320-C234</f>
        <v>0</v>
      </c>
      <c r="L234" s="216">
        <f>'[2]Capac Inst. Auto 8.5.1 a 8.5.9'!E320-D234</f>
        <v>0</v>
      </c>
      <c r="M234" s="213">
        <f>'[2]Capac Inst. Auto 8.5.1 a 8.5.9'!F320-E234</f>
        <v>-2.2018102008320994E-3</v>
      </c>
      <c r="N234" s="213">
        <f>'[2]Capac Inst. Auto 8.5.1 a 8.5.9'!G320-F234</f>
        <v>1.8795416165600543E-2</v>
      </c>
      <c r="O234" s="213">
        <f>'[2]Capac Inst. Auto 8.5.1 a 8.5.9'!H320-G234</f>
        <v>1.6593605964768443E-2</v>
      </c>
    </row>
    <row r="235" spans="1:15">
      <c r="A235" s="54" t="s">
        <v>119</v>
      </c>
      <c r="B235" s="217">
        <v>0</v>
      </c>
      <c r="C235" s="217">
        <v>0</v>
      </c>
      <c r="D235" s="217">
        <v>0</v>
      </c>
      <c r="E235" s="217">
        <v>0</v>
      </c>
      <c r="F235" s="217">
        <v>0</v>
      </c>
      <c r="G235" s="217">
        <v>0</v>
      </c>
      <c r="H235" s="61" t="s">
        <v>119</v>
      </c>
      <c r="J235" s="217">
        <f>'[2]Capac Inst. Auto 8.5.1 a 8.5.9'!C321-B235</f>
        <v>0</v>
      </c>
      <c r="K235" s="217">
        <f>'[2]Capac Inst. Auto 8.5.1 a 8.5.9'!D321-C235</f>
        <v>0</v>
      </c>
      <c r="L235" s="217">
        <f>'[2]Capac Inst. Auto 8.5.1 a 8.5.9'!E321-D235</f>
        <v>0</v>
      </c>
      <c r="M235" s="217">
        <f>'[2]Capac Inst. Auto 8.5.1 a 8.5.9'!F321-E235</f>
        <v>0</v>
      </c>
      <c r="N235" s="217">
        <f>'[2]Capac Inst. Auto 8.5.1 a 8.5.9'!G321-F235</f>
        <v>0</v>
      </c>
      <c r="O235" s="217">
        <f>'[2]Capac Inst. Auto 8.5.1 a 8.5.9'!H321-G235</f>
        <v>0</v>
      </c>
    </row>
    <row r="236" spans="1:15">
      <c r="A236" s="54" t="s">
        <v>18</v>
      </c>
      <c r="B236" s="217">
        <v>0</v>
      </c>
      <c r="C236" s="217">
        <v>0</v>
      </c>
      <c r="D236" s="217">
        <v>0</v>
      </c>
      <c r="E236" s="218">
        <v>0.48220181020083208</v>
      </c>
      <c r="F236" s="217">
        <v>0</v>
      </c>
      <c r="G236" s="209">
        <v>0.48220181020083208</v>
      </c>
      <c r="H236" s="61" t="s">
        <v>18</v>
      </c>
      <c r="J236" s="217">
        <f>'[2]Capac Inst. Auto 8.5.1 a 8.5.9'!C322-B236</f>
        <v>0</v>
      </c>
      <c r="K236" s="217">
        <f>'[2]Capac Inst. Auto 8.5.1 a 8.5.9'!D322-C236</f>
        <v>0</v>
      </c>
      <c r="L236" s="217">
        <f>'[2]Capac Inst. Auto 8.5.1 a 8.5.9'!E322-D236</f>
        <v>0</v>
      </c>
      <c r="M236" s="218">
        <f>'[2]Capac Inst. Auto 8.5.1 a 8.5.9'!F322-E236</f>
        <v>-2.2018102008320994E-3</v>
      </c>
      <c r="N236" s="217">
        <f>'[2]Capac Inst. Auto 8.5.1 a 8.5.9'!G322-F236</f>
        <v>0</v>
      </c>
      <c r="O236" s="209">
        <f>'[2]Capac Inst. Auto 8.5.1 a 8.5.9'!H322-G236</f>
        <v>-2.2018102008320994E-3</v>
      </c>
    </row>
    <row r="237" spans="1:15">
      <c r="A237" s="54" t="s">
        <v>126</v>
      </c>
      <c r="B237" s="217">
        <v>0</v>
      </c>
      <c r="C237" s="217">
        <v>0</v>
      </c>
      <c r="D237" s="217">
        <v>0</v>
      </c>
      <c r="E237" s="217">
        <v>0</v>
      </c>
      <c r="F237" s="218">
        <v>14.7812045838344</v>
      </c>
      <c r="G237" s="209">
        <v>14.7812045838344</v>
      </c>
      <c r="H237" s="61" t="s">
        <v>126</v>
      </c>
      <c r="J237" s="217">
        <f>'[2]Capac Inst. Auto 8.5.1 a 8.5.9'!C323-B237</f>
        <v>0</v>
      </c>
      <c r="K237" s="217">
        <f>'[2]Capac Inst. Auto 8.5.1 a 8.5.9'!D323-C237</f>
        <v>0</v>
      </c>
      <c r="L237" s="217">
        <f>'[2]Capac Inst. Auto 8.5.1 a 8.5.9'!E323-D237</f>
        <v>0</v>
      </c>
      <c r="M237" s="217">
        <f>'[2]Capac Inst. Auto 8.5.1 a 8.5.9'!F323-E237</f>
        <v>0</v>
      </c>
      <c r="N237" s="218">
        <f>'[2]Capac Inst. Auto 8.5.1 a 8.5.9'!G323-F237</f>
        <v>1.8795416165600543E-2</v>
      </c>
      <c r="O237" s="209">
        <f>'[2]Capac Inst. Auto 8.5.1 a 8.5.9'!H323-G237</f>
        <v>1.8795416165600543E-2</v>
      </c>
    </row>
    <row r="238" spans="1:15" ht="13.5" thickBot="1">
      <c r="A238" s="57" t="s">
        <v>19</v>
      </c>
      <c r="B238" s="219">
        <v>0</v>
      </c>
      <c r="C238" s="219">
        <v>0</v>
      </c>
      <c r="D238" s="219">
        <v>0</v>
      </c>
      <c r="E238" s="219">
        <v>0</v>
      </c>
      <c r="F238" s="219">
        <v>0</v>
      </c>
      <c r="G238" s="219">
        <v>0</v>
      </c>
      <c r="H238" s="62" t="s">
        <v>19</v>
      </c>
      <c r="J238" s="219">
        <f>'[2]Capac Inst. Auto 8.5.1 a 8.5.9'!C324-B238</f>
        <v>0</v>
      </c>
      <c r="K238" s="219">
        <f>'[2]Capac Inst. Auto 8.5.1 a 8.5.9'!D324-C238</f>
        <v>0</v>
      </c>
      <c r="L238" s="219">
        <f>'[2]Capac Inst. Auto 8.5.1 a 8.5.9'!E324-D238</f>
        <v>0</v>
      </c>
      <c r="M238" s="219">
        <f>'[2]Capac Inst. Auto 8.5.1 a 8.5.9'!F324-E238</f>
        <v>0</v>
      </c>
      <c r="N238" s="219">
        <f>'[2]Capac Inst. Auto 8.5.1 a 8.5.9'!G324-F238</f>
        <v>0</v>
      </c>
      <c r="O238" s="219">
        <f>'[2]Capac Inst. Auto 8.5.1 a 8.5.9'!H324-G238</f>
        <v>0</v>
      </c>
    </row>
    <row r="241" spans="1:15">
      <c r="A241" s="5" t="s">
        <v>232</v>
      </c>
      <c r="B241" s="5"/>
      <c r="C241" s="5"/>
      <c r="D241" s="5"/>
      <c r="E241" s="5"/>
      <c r="F241" s="5"/>
      <c r="G241" s="5"/>
      <c r="H241" s="215"/>
      <c r="J241" s="5"/>
      <c r="K241" s="5"/>
      <c r="L241" s="5"/>
      <c r="M241" s="5"/>
      <c r="N241" s="5"/>
      <c r="O241" s="5"/>
    </row>
    <row r="242" spans="1:15">
      <c r="A242" s="32" t="s">
        <v>233</v>
      </c>
      <c r="B242" s="32"/>
      <c r="C242" s="32"/>
      <c r="D242" s="32"/>
      <c r="E242" s="32"/>
      <c r="F242" s="32"/>
      <c r="G242" s="32"/>
      <c r="H242" s="215"/>
      <c r="J242" s="32"/>
      <c r="K242" s="32"/>
      <c r="L242" s="32"/>
      <c r="M242" s="32"/>
      <c r="N242" s="32"/>
      <c r="O242" s="32"/>
    </row>
    <row r="243" spans="1:15" ht="13.5" thickBot="1">
      <c r="A243" s="215"/>
      <c r="B243" s="215"/>
      <c r="C243" s="215"/>
      <c r="D243" s="215"/>
      <c r="E243" s="215"/>
      <c r="F243" s="215"/>
      <c r="G243" s="215"/>
      <c r="H243" s="20" t="s">
        <v>27</v>
      </c>
      <c r="J243" s="215"/>
      <c r="K243" s="215"/>
      <c r="L243" s="215"/>
      <c r="M243" s="215"/>
      <c r="N243" s="215"/>
      <c r="O243" s="215"/>
    </row>
    <row r="244" spans="1:15" ht="42" thickBot="1">
      <c r="A244" s="198" t="s">
        <v>66</v>
      </c>
      <c r="B244" s="125" t="s">
        <v>99</v>
      </c>
      <c r="C244" s="126"/>
      <c r="D244" s="126"/>
      <c r="E244" s="125" t="s">
        <v>100</v>
      </c>
      <c r="F244" s="126"/>
      <c r="G244" s="126"/>
      <c r="H244" s="85" t="s">
        <v>122</v>
      </c>
      <c r="J244" s="125" t="s">
        <v>99</v>
      </c>
      <c r="K244" s="126"/>
      <c r="L244" s="126"/>
      <c r="M244" s="125" t="s">
        <v>100</v>
      </c>
      <c r="N244" s="126"/>
      <c r="O244" s="126"/>
    </row>
    <row r="245" spans="1:15" ht="17.25" thickBot="1">
      <c r="A245" s="198"/>
      <c r="B245" s="125" t="s">
        <v>91</v>
      </c>
      <c r="C245" s="125" t="s">
        <v>93</v>
      </c>
      <c r="D245" s="126" t="s">
        <v>32</v>
      </c>
      <c r="E245" s="125" t="s">
        <v>91</v>
      </c>
      <c r="F245" s="125" t="s">
        <v>90</v>
      </c>
      <c r="G245" s="126" t="s">
        <v>32</v>
      </c>
      <c r="H245" s="197"/>
      <c r="J245" s="125" t="s">
        <v>91</v>
      </c>
      <c r="K245" s="125" t="s">
        <v>93</v>
      </c>
      <c r="L245" s="126" t="s">
        <v>32</v>
      </c>
      <c r="M245" s="125" t="s">
        <v>91</v>
      </c>
      <c r="N245" s="125" t="s">
        <v>90</v>
      </c>
      <c r="O245" s="126" t="s">
        <v>32</v>
      </c>
    </row>
    <row r="246" spans="1:15">
      <c r="A246" s="6" t="s">
        <v>0</v>
      </c>
      <c r="B246" s="207">
        <v>7.9326216126455211</v>
      </c>
      <c r="C246" s="213">
        <v>192.35125278345285</v>
      </c>
      <c r="D246" s="207">
        <v>200.28387439609838</v>
      </c>
      <c r="E246" s="207">
        <v>14.623774481444819</v>
      </c>
      <c r="F246" s="213">
        <v>7421.4248228025253</v>
      </c>
      <c r="G246" s="213">
        <v>7436.0485972839706</v>
      </c>
      <c r="H246" s="63" t="s">
        <v>53</v>
      </c>
      <c r="J246" s="207">
        <f>'[2]Capac Inst. Auto 8.5.1 a 8.5.9'!C349-B246</f>
        <v>-0.67622161264552183</v>
      </c>
      <c r="K246" s="213">
        <f>'[2]Capac Inst. Auto 8.5.1 a 8.5.9'!D349-C246</f>
        <v>13.587547216547165</v>
      </c>
      <c r="L246" s="207">
        <f>'[2]Capac Inst. Auto 8.5.1 a 8.5.9'!E349-D246</f>
        <v>12.911325603901616</v>
      </c>
      <c r="M246" s="207">
        <f>'[2]Capac Inst. Auto 8.5.1 a 8.5.9'!F349-E246</f>
        <v>-2.540774481444819</v>
      </c>
      <c r="N246" s="213">
        <f>'[2]Capac Inst. Auto 8.5.1 a 8.5.9'!G349-F246</f>
        <v>647.49217719747503</v>
      </c>
      <c r="O246" s="213">
        <f>'[2]Capac Inst. Auto 8.5.1 a 8.5.9'!H349-G246</f>
        <v>644.95140271602941</v>
      </c>
    </row>
    <row r="247" spans="1:15">
      <c r="A247" s="6" t="s">
        <v>1</v>
      </c>
      <c r="B247" s="51">
        <v>0</v>
      </c>
      <c r="C247" s="213">
        <v>0.60708406223824796</v>
      </c>
      <c r="D247" s="207">
        <v>0.60708406223824796</v>
      </c>
      <c r="E247" s="51">
        <v>0</v>
      </c>
      <c r="F247" s="213">
        <v>29.856192592626208</v>
      </c>
      <c r="G247" s="213">
        <v>29.856192592626208</v>
      </c>
      <c r="H247" s="63" t="s">
        <v>54</v>
      </c>
      <c r="J247" s="51">
        <f>'[2]Capac Inst. Auto 8.5.1 a 8.5.9'!C350-B247</f>
        <v>0</v>
      </c>
      <c r="K247" s="213">
        <f>'[2]Capac Inst. Auto 8.5.1 a 8.5.9'!D350-C247</f>
        <v>9.1593776175202812E-4</v>
      </c>
      <c r="L247" s="207">
        <f>'[2]Capac Inst. Auto 8.5.1 a 8.5.9'!E350-D247</f>
        <v>9.1593776175202812E-4</v>
      </c>
      <c r="M247" s="51">
        <f>'[2]Capac Inst. Auto 8.5.1 a 8.5.9'!F350-E247</f>
        <v>0</v>
      </c>
      <c r="N247" s="213">
        <f>'[2]Capac Inst. Auto 8.5.1 a 8.5.9'!G350-F247</f>
        <v>-19.962192592626209</v>
      </c>
      <c r="O247" s="213">
        <f>'[2]Capac Inst. Auto 8.5.1 a 8.5.9'!H350-G247</f>
        <v>-19.962192592626209</v>
      </c>
    </row>
    <row r="248" spans="1:15">
      <c r="A248" s="2" t="s">
        <v>120</v>
      </c>
      <c r="B248" s="54">
        <v>0</v>
      </c>
      <c r="C248" s="217">
        <v>0</v>
      </c>
      <c r="D248" s="208">
        <v>0</v>
      </c>
      <c r="E248" s="54">
        <v>0</v>
      </c>
      <c r="F248" s="217">
        <v>0</v>
      </c>
      <c r="G248" s="217">
        <v>0</v>
      </c>
      <c r="H248" s="64" t="s">
        <v>120</v>
      </c>
      <c r="J248" s="54">
        <f>'[2]Capac Inst. Auto 8.5.1 a 8.5.9'!C351-B248</f>
        <v>0</v>
      </c>
      <c r="K248" s="217">
        <f>'[2]Capac Inst. Auto 8.5.1 a 8.5.9'!D351-C248</f>
        <v>0</v>
      </c>
      <c r="L248" s="208">
        <f>'[2]Capac Inst. Auto 8.5.1 a 8.5.9'!E351-D248</f>
        <v>0</v>
      </c>
      <c r="M248" s="54">
        <f>'[2]Capac Inst. Auto 8.5.1 a 8.5.9'!F351-E248</f>
        <v>0</v>
      </c>
      <c r="N248" s="217">
        <f>'[2]Capac Inst. Auto 8.5.1 a 8.5.9'!G351-F248</f>
        <v>0</v>
      </c>
      <c r="O248" s="217">
        <f>'[2]Capac Inst. Auto 8.5.1 a 8.5.9'!H351-G248</f>
        <v>0</v>
      </c>
    </row>
    <row r="249" spans="1:15">
      <c r="A249" s="2" t="s">
        <v>2</v>
      </c>
      <c r="B249" s="54">
        <v>0</v>
      </c>
      <c r="C249" s="217">
        <v>0</v>
      </c>
      <c r="D249" s="208">
        <v>0</v>
      </c>
      <c r="E249" s="54">
        <v>0</v>
      </c>
      <c r="F249" s="217">
        <v>0</v>
      </c>
      <c r="G249" s="217">
        <v>0</v>
      </c>
      <c r="H249" s="64" t="s">
        <v>2</v>
      </c>
      <c r="J249" s="54">
        <f>'[2]Capac Inst. Auto 8.5.1 a 8.5.9'!C352-B249</f>
        <v>0</v>
      </c>
      <c r="K249" s="217">
        <f>'[2]Capac Inst. Auto 8.5.1 a 8.5.9'!D352-C249</f>
        <v>0</v>
      </c>
      <c r="L249" s="208">
        <f>'[2]Capac Inst. Auto 8.5.1 a 8.5.9'!E352-D249</f>
        <v>0</v>
      </c>
      <c r="M249" s="54">
        <f>'[2]Capac Inst. Auto 8.5.1 a 8.5.9'!F352-E249</f>
        <v>0</v>
      </c>
      <c r="N249" s="217">
        <f>'[2]Capac Inst. Auto 8.5.1 a 8.5.9'!G352-F249</f>
        <v>0</v>
      </c>
      <c r="O249" s="217">
        <f>'[2]Capac Inst. Auto 8.5.1 a 8.5.9'!H352-G249</f>
        <v>0</v>
      </c>
    </row>
    <row r="250" spans="1:15">
      <c r="A250" s="2" t="s">
        <v>3</v>
      </c>
      <c r="B250" s="54">
        <v>0</v>
      </c>
      <c r="C250" s="217">
        <v>0</v>
      </c>
      <c r="D250" s="208">
        <v>0</v>
      </c>
      <c r="E250" s="54">
        <v>0</v>
      </c>
      <c r="F250" s="217">
        <v>0</v>
      </c>
      <c r="G250" s="217">
        <v>0</v>
      </c>
      <c r="H250" s="64" t="s">
        <v>3</v>
      </c>
      <c r="J250" s="54">
        <f>'[2]Capac Inst. Auto 8.5.1 a 8.5.9'!C353-B250</f>
        <v>0</v>
      </c>
      <c r="K250" s="217">
        <f>'[2]Capac Inst. Auto 8.5.1 a 8.5.9'!D353-C250</f>
        <v>0</v>
      </c>
      <c r="L250" s="208">
        <f>'[2]Capac Inst. Auto 8.5.1 a 8.5.9'!E353-D250</f>
        <v>0</v>
      </c>
      <c r="M250" s="54">
        <f>'[2]Capac Inst. Auto 8.5.1 a 8.5.9'!F353-E250</f>
        <v>0</v>
      </c>
      <c r="N250" s="217">
        <f>'[2]Capac Inst. Auto 8.5.1 a 8.5.9'!G353-F250</f>
        <v>0</v>
      </c>
      <c r="O250" s="217">
        <f>'[2]Capac Inst. Auto 8.5.1 a 8.5.9'!H353-G250</f>
        <v>0</v>
      </c>
    </row>
    <row r="251" spans="1:15">
      <c r="A251" s="2" t="s">
        <v>4</v>
      </c>
      <c r="B251" s="54">
        <v>0</v>
      </c>
      <c r="C251" s="217">
        <v>0</v>
      </c>
      <c r="D251" s="208">
        <v>0</v>
      </c>
      <c r="E251" s="54">
        <v>0</v>
      </c>
      <c r="F251" s="217">
        <v>0</v>
      </c>
      <c r="G251" s="217">
        <v>0</v>
      </c>
      <c r="H251" s="64" t="s">
        <v>4</v>
      </c>
      <c r="J251" s="54">
        <f>'[2]Capac Inst. Auto 8.5.1 a 8.5.9'!C354-B251</f>
        <v>0</v>
      </c>
      <c r="K251" s="217">
        <f>'[2]Capac Inst. Auto 8.5.1 a 8.5.9'!D354-C251</f>
        <v>0</v>
      </c>
      <c r="L251" s="208">
        <f>'[2]Capac Inst. Auto 8.5.1 a 8.5.9'!E354-D251</f>
        <v>0</v>
      </c>
      <c r="M251" s="54">
        <f>'[2]Capac Inst. Auto 8.5.1 a 8.5.9'!F354-E251</f>
        <v>0</v>
      </c>
      <c r="N251" s="217">
        <f>'[2]Capac Inst. Auto 8.5.1 a 8.5.9'!G354-F251</f>
        <v>0</v>
      </c>
      <c r="O251" s="217">
        <f>'[2]Capac Inst. Auto 8.5.1 a 8.5.9'!H354-G251</f>
        <v>0</v>
      </c>
    </row>
    <row r="252" spans="1:15">
      <c r="A252" s="2" t="s">
        <v>114</v>
      </c>
      <c r="B252" s="54">
        <v>0</v>
      </c>
      <c r="C252" s="218">
        <v>0.60708406223824796</v>
      </c>
      <c r="D252" s="209">
        <v>0.60708406223824796</v>
      </c>
      <c r="E252" s="54">
        <v>0</v>
      </c>
      <c r="F252" s="218">
        <v>29.856192592626208</v>
      </c>
      <c r="G252" s="218">
        <v>29.856192592626208</v>
      </c>
      <c r="H252" s="64" t="s">
        <v>114</v>
      </c>
      <c r="J252" s="54">
        <f>'[2]Capac Inst. Auto 8.5.1 a 8.5.9'!C355-B252</f>
        <v>0</v>
      </c>
      <c r="K252" s="218">
        <f>'[2]Capac Inst. Auto 8.5.1 a 8.5.9'!D355-C252</f>
        <v>9.1593776175202812E-4</v>
      </c>
      <c r="L252" s="209">
        <f>'[2]Capac Inst. Auto 8.5.1 a 8.5.9'!E355-D252</f>
        <v>9.1593776175202812E-4</v>
      </c>
      <c r="M252" s="54">
        <f>'[2]Capac Inst. Auto 8.5.1 a 8.5.9'!F355-E252</f>
        <v>0</v>
      </c>
      <c r="N252" s="218">
        <f>'[2]Capac Inst. Auto 8.5.1 a 8.5.9'!G355-F252</f>
        <v>-22.962192592626209</v>
      </c>
      <c r="O252" s="218">
        <f>'[2]Capac Inst. Auto 8.5.1 a 8.5.9'!H355-G252</f>
        <v>-22.962192592626209</v>
      </c>
    </row>
    <row r="253" spans="1:15">
      <c r="A253" s="2" t="s">
        <v>115</v>
      </c>
      <c r="B253" s="54">
        <v>0</v>
      </c>
      <c r="C253" s="217">
        <v>0</v>
      </c>
      <c r="D253" s="217">
        <v>0</v>
      </c>
      <c r="E253" s="54">
        <v>0</v>
      </c>
      <c r="F253" s="217">
        <v>0</v>
      </c>
      <c r="G253" s="217">
        <v>0</v>
      </c>
      <c r="H253" s="64" t="s">
        <v>115</v>
      </c>
      <c r="J253" s="54">
        <f>'[2]Capac Inst. Auto 8.5.1 a 8.5.9'!C356-B253</f>
        <v>0</v>
      </c>
      <c r="K253" s="217">
        <f>'[2]Capac Inst. Auto 8.5.1 a 8.5.9'!D356-C253</f>
        <v>0</v>
      </c>
      <c r="L253" s="217">
        <f>'[2]Capac Inst. Auto 8.5.1 a 8.5.9'!E356-D253</f>
        <v>0</v>
      </c>
      <c r="M253" s="54">
        <f>'[2]Capac Inst. Auto 8.5.1 a 8.5.9'!F356-E253</f>
        <v>0</v>
      </c>
      <c r="N253" s="217">
        <f>'[2]Capac Inst. Auto 8.5.1 a 8.5.9'!G356-F253</f>
        <v>0</v>
      </c>
      <c r="O253" s="217">
        <f>'[2]Capac Inst. Auto 8.5.1 a 8.5.9'!H356-G253</f>
        <v>0</v>
      </c>
    </row>
    <row r="254" spans="1:15">
      <c r="A254" s="2" t="s">
        <v>5</v>
      </c>
      <c r="B254" s="54">
        <v>0</v>
      </c>
      <c r="C254" s="217">
        <v>0</v>
      </c>
      <c r="D254" s="217">
        <v>0</v>
      </c>
      <c r="E254" s="54">
        <v>0</v>
      </c>
      <c r="F254" s="217">
        <v>0</v>
      </c>
      <c r="G254" s="217">
        <v>0</v>
      </c>
      <c r="H254" s="64" t="s">
        <v>5</v>
      </c>
      <c r="J254" s="54">
        <f>'[2]Capac Inst. Auto 8.5.1 a 8.5.9'!C357-B254</f>
        <v>0</v>
      </c>
      <c r="K254" s="217">
        <f>'[2]Capac Inst. Auto 8.5.1 a 8.5.9'!D357-C254</f>
        <v>0</v>
      </c>
      <c r="L254" s="217">
        <f>'[2]Capac Inst. Auto 8.5.1 a 8.5.9'!E357-D254</f>
        <v>0</v>
      </c>
      <c r="M254" s="54">
        <f>'[2]Capac Inst. Auto 8.5.1 a 8.5.9'!F357-E254</f>
        <v>0</v>
      </c>
      <c r="N254" s="217">
        <f>'[2]Capac Inst. Auto 8.5.1 a 8.5.9'!G357-F254</f>
        <v>3</v>
      </c>
      <c r="O254" s="217">
        <f>'[2]Capac Inst. Auto 8.5.1 a 8.5.9'!H357-G254</f>
        <v>3</v>
      </c>
    </row>
    <row r="255" spans="1:15">
      <c r="A255" s="6" t="s">
        <v>6</v>
      </c>
      <c r="B255" s="207">
        <v>0.16073393673361069</v>
      </c>
      <c r="C255" s="213">
        <v>14.12369088875003</v>
      </c>
      <c r="D255" s="207">
        <v>14.28442482548364</v>
      </c>
      <c r="E255" s="207">
        <v>10.009705910085607</v>
      </c>
      <c r="F255" s="213">
        <v>718.01276814999721</v>
      </c>
      <c r="G255" s="213">
        <v>728.0224740600828</v>
      </c>
      <c r="H255" s="63" t="s">
        <v>55</v>
      </c>
      <c r="J255" s="207">
        <f>'[2]Capac Inst. Auto 8.5.1 a 8.5.9'!C358-B255</f>
        <v>-7.3393673361069056E-4</v>
      </c>
      <c r="K255" s="213">
        <f>'[2]Capac Inst. Auto 8.5.1 a 8.5.9'!D358-C255</f>
        <v>2.130911124997148E-2</v>
      </c>
      <c r="L255" s="207">
        <f>'[2]Capac Inst. Auto 8.5.1 a 8.5.9'!E358-D255</f>
        <v>2.0575174516361372E-2</v>
      </c>
      <c r="M255" s="207">
        <f>'[2]Capac Inst. Auto 8.5.1 a 8.5.9'!F358-E255</f>
        <v>-2.519705910085607</v>
      </c>
      <c r="N255" s="213">
        <f>'[2]Capac Inst. Auto 8.5.1 a 8.5.9'!G358-F255</f>
        <v>82.709231850002652</v>
      </c>
      <c r="O255" s="213">
        <f>'[2]Capac Inst. Auto 8.5.1 a 8.5.9'!H358-G255</f>
        <v>80.189525939917075</v>
      </c>
    </row>
    <row r="256" spans="1:15">
      <c r="A256" s="2" t="s">
        <v>116</v>
      </c>
      <c r="B256" s="54">
        <v>0</v>
      </c>
      <c r="C256" s="217">
        <v>0</v>
      </c>
      <c r="D256" s="217">
        <v>0</v>
      </c>
      <c r="E256" s="54">
        <v>0</v>
      </c>
      <c r="F256" s="217">
        <v>0</v>
      </c>
      <c r="G256" s="217">
        <v>0</v>
      </c>
      <c r="H256" s="64" t="s">
        <v>116</v>
      </c>
      <c r="J256" s="54">
        <f>'[2]Capac Inst. Auto 8.5.1 a 8.5.9'!C359-B256</f>
        <v>0</v>
      </c>
      <c r="K256" s="217">
        <f>'[2]Capac Inst. Auto 8.5.1 a 8.5.9'!D359-C256</f>
        <v>0</v>
      </c>
      <c r="L256" s="217">
        <f>'[2]Capac Inst. Auto 8.5.1 a 8.5.9'!E359-D256</f>
        <v>0</v>
      </c>
      <c r="M256" s="54">
        <f>'[2]Capac Inst. Auto 8.5.1 a 8.5.9'!F359-E256</f>
        <v>0</v>
      </c>
      <c r="N256" s="217">
        <f>'[2]Capac Inst. Auto 8.5.1 a 8.5.9'!G359-F256</f>
        <v>12</v>
      </c>
      <c r="O256" s="217">
        <f>'[2]Capac Inst. Auto 8.5.1 a 8.5.9'!H359-G256</f>
        <v>12</v>
      </c>
    </row>
    <row r="257" spans="1:15">
      <c r="A257" s="2" t="s">
        <v>123</v>
      </c>
      <c r="B257" s="54">
        <v>0</v>
      </c>
      <c r="C257" s="217">
        <v>0</v>
      </c>
      <c r="D257" s="217">
        <v>0</v>
      </c>
      <c r="E257" s="54">
        <v>0</v>
      </c>
      <c r="F257" s="218">
        <v>8.7888705029474359</v>
      </c>
      <c r="G257" s="218">
        <v>8.7888705029474359</v>
      </c>
      <c r="H257" s="64" t="s">
        <v>123</v>
      </c>
      <c r="J257" s="54">
        <f>'[2]Capac Inst. Auto 8.5.1 a 8.5.9'!C360-B257</f>
        <v>0</v>
      </c>
      <c r="K257" s="217">
        <f>'[2]Capac Inst. Auto 8.5.1 a 8.5.9'!D360-C257</f>
        <v>0</v>
      </c>
      <c r="L257" s="217">
        <f>'[2]Capac Inst. Auto 8.5.1 a 8.5.9'!E360-D257</f>
        <v>0</v>
      </c>
      <c r="M257" s="54">
        <f>'[2]Capac Inst. Auto 8.5.1 a 8.5.9'!F360-E257</f>
        <v>0</v>
      </c>
      <c r="N257" s="218">
        <f>'[2]Capac Inst. Auto 8.5.1 a 8.5.9'!G360-F257</f>
        <v>1.112949705256483E-2</v>
      </c>
      <c r="O257" s="218">
        <f>'[2]Capac Inst. Auto 8.5.1 a 8.5.9'!H360-G257</f>
        <v>1.112949705256483E-2</v>
      </c>
    </row>
    <row r="258" spans="1:15">
      <c r="A258" s="2" t="s">
        <v>117</v>
      </c>
      <c r="B258" s="54">
        <v>0</v>
      </c>
      <c r="C258" s="218">
        <v>6.1027924151318613</v>
      </c>
      <c r="D258" s="209">
        <v>6.1027924151318613</v>
      </c>
      <c r="E258" s="54">
        <v>0</v>
      </c>
      <c r="F258" s="217">
        <v>0</v>
      </c>
      <c r="G258" s="217">
        <v>0</v>
      </c>
      <c r="H258" s="64" t="s">
        <v>117</v>
      </c>
      <c r="J258" s="54">
        <f>'[2]Capac Inst. Auto 8.5.1 a 8.5.9'!C361-B258</f>
        <v>0</v>
      </c>
      <c r="K258" s="218">
        <f>'[2]Capac Inst. Auto 8.5.1 a 8.5.9'!D361-C258</f>
        <v>9.207584868138774E-3</v>
      </c>
      <c r="L258" s="209">
        <f>'[2]Capac Inst. Auto 8.5.1 a 8.5.9'!E361-D258</f>
        <v>9.207584868138774E-3</v>
      </c>
      <c r="M258" s="54">
        <f>'[2]Capac Inst. Auto 8.5.1 a 8.5.9'!F361-E258</f>
        <v>0</v>
      </c>
      <c r="N258" s="217">
        <f>'[2]Capac Inst. Auto 8.5.1 a 8.5.9'!G361-F258</f>
        <v>12</v>
      </c>
      <c r="O258" s="217">
        <f>'[2]Capac Inst. Auto 8.5.1 a 8.5.9'!H361-G258</f>
        <v>12</v>
      </c>
    </row>
    <row r="259" spans="1:15">
      <c r="A259" s="2" t="s">
        <v>121</v>
      </c>
      <c r="B259" s="54">
        <v>0</v>
      </c>
      <c r="C259" s="217">
        <v>0</v>
      </c>
      <c r="D259" s="217">
        <v>0</v>
      </c>
      <c r="E259" s="54">
        <v>0</v>
      </c>
      <c r="F259" s="218">
        <v>56.927911212273166</v>
      </c>
      <c r="G259" s="218">
        <v>56.927911212273166</v>
      </c>
      <c r="H259" s="64" t="s">
        <v>121</v>
      </c>
      <c r="J259" s="54">
        <f>'[2]Capac Inst. Auto 8.5.1 a 8.5.9'!C362-B259</f>
        <v>0</v>
      </c>
      <c r="K259" s="217">
        <f>'[2]Capac Inst. Auto 8.5.1 a 8.5.9'!D362-C259</f>
        <v>0</v>
      </c>
      <c r="L259" s="217">
        <f>'[2]Capac Inst. Auto 8.5.1 a 8.5.9'!E362-D259</f>
        <v>0</v>
      </c>
      <c r="M259" s="54">
        <f>'[2]Capac Inst. Auto 8.5.1 a 8.5.9'!F362-E259</f>
        <v>0</v>
      </c>
      <c r="N259" s="218">
        <f>'[2]Capac Inst. Auto 8.5.1 a 8.5.9'!G362-F259</f>
        <v>6.0720887877268339</v>
      </c>
      <c r="O259" s="218">
        <f>'[2]Capac Inst. Auto 8.5.1 a 8.5.9'!H362-G259</f>
        <v>6.0720887877268339</v>
      </c>
    </row>
    <row r="260" spans="1:15">
      <c r="A260" s="2" t="s">
        <v>124</v>
      </c>
      <c r="B260" s="54">
        <v>0</v>
      </c>
      <c r="C260" s="218">
        <v>1.347966256614531</v>
      </c>
      <c r="D260" s="209">
        <v>1.347966256614531</v>
      </c>
      <c r="E260" s="54">
        <v>0</v>
      </c>
      <c r="F260" s="218">
        <v>55.130187700306642</v>
      </c>
      <c r="G260" s="218">
        <v>55.130187700306642</v>
      </c>
      <c r="H260" s="64" t="s">
        <v>124</v>
      </c>
      <c r="J260" s="54">
        <f>'[2]Capac Inst. Auto 8.5.1 a 8.5.9'!C363-B260</f>
        <v>0</v>
      </c>
      <c r="K260" s="218">
        <f>'[2]Capac Inst. Auto 8.5.1 a 8.5.9'!D363-C260</f>
        <v>2.0337433854691334E-3</v>
      </c>
      <c r="L260" s="209">
        <f>'[2]Capac Inst. Auto 8.5.1 a 8.5.9'!E363-D260</f>
        <v>2.0337433854691334E-3</v>
      </c>
      <c r="M260" s="54">
        <f>'[2]Capac Inst. Auto 8.5.1 a 8.5.9'!F363-E260</f>
        <v>0</v>
      </c>
      <c r="N260" s="218">
        <f>'[2]Capac Inst. Auto 8.5.1 a 8.5.9'!G363-F260</f>
        <v>18.069812299693361</v>
      </c>
      <c r="O260" s="218">
        <f>'[2]Capac Inst. Auto 8.5.1 a 8.5.9'!H363-G260</f>
        <v>18.069812299693361</v>
      </c>
    </row>
    <row r="261" spans="1:15">
      <c r="A261" s="2" t="s">
        <v>7</v>
      </c>
      <c r="B261" s="54">
        <v>0</v>
      </c>
      <c r="C261" s="218">
        <v>5.0803350471516548</v>
      </c>
      <c r="D261" s="209">
        <v>5.0803350471516548</v>
      </c>
      <c r="E261" s="209">
        <v>6.9798712026570451</v>
      </c>
      <c r="F261" s="218">
        <v>290.54208159232252</v>
      </c>
      <c r="G261" s="218">
        <v>297.52195279497954</v>
      </c>
      <c r="H261" s="64" t="s">
        <v>7</v>
      </c>
      <c r="J261" s="54">
        <f>'[2]Capac Inst. Auto 8.5.1 a 8.5.9'!C364-B261</f>
        <v>0</v>
      </c>
      <c r="K261" s="218">
        <f>'[2]Capac Inst. Auto 8.5.1 a 8.5.9'!D364-C261</f>
        <v>7.6649528483452301E-3</v>
      </c>
      <c r="L261" s="209">
        <f>'[2]Capac Inst. Auto 8.5.1 a 8.5.9'!E364-D261</f>
        <v>7.6649528483452301E-3</v>
      </c>
      <c r="M261" s="209">
        <f>'[2]Capac Inst. Auto 8.5.1 a 8.5.9'!F364-E261</f>
        <v>-1.2558712026570449</v>
      </c>
      <c r="N261" s="218">
        <f>'[2]Capac Inst. Auto 8.5.1 a 8.5.9'!G364-F261</f>
        <v>1.1679184076774618</v>
      </c>
      <c r="O261" s="218">
        <f>'[2]Capac Inst. Auto 8.5.1 a 8.5.9'!H364-G261</f>
        <v>-8.7952794979571536E-2</v>
      </c>
    </row>
    <row r="262" spans="1:15">
      <c r="A262" s="2" t="s">
        <v>8</v>
      </c>
      <c r="B262" s="209">
        <v>0.16073393673361069</v>
      </c>
      <c r="C262" s="217">
        <v>0</v>
      </c>
      <c r="D262" s="209">
        <v>0.16073393673361069</v>
      </c>
      <c r="E262" s="209">
        <v>3.0298347074285616</v>
      </c>
      <c r="F262" s="218">
        <v>252.79188531159443</v>
      </c>
      <c r="G262" s="218">
        <v>255.82172001902299</v>
      </c>
      <c r="H262" s="64" t="s">
        <v>8</v>
      </c>
      <c r="J262" s="209">
        <f>'[2]Capac Inst. Auto 8.5.1 a 8.5.9'!C365-B262</f>
        <v>-7.3393673361069056E-4</v>
      </c>
      <c r="K262" s="217">
        <f>'[2]Capac Inst. Auto 8.5.1 a 8.5.9'!D365-C262</f>
        <v>0</v>
      </c>
      <c r="L262" s="209">
        <f>'[2]Capac Inst. Auto 8.5.1 a 8.5.9'!E365-D262</f>
        <v>-7.3393673361069056E-4</v>
      </c>
      <c r="M262" s="209">
        <f>'[2]Capac Inst. Auto 8.5.1 a 8.5.9'!F365-E262</f>
        <v>-1.2638347074285616</v>
      </c>
      <c r="N262" s="218">
        <f>'[2]Capac Inst. Auto 8.5.1 a 8.5.9'!G365-F262</f>
        <v>12.320114688405539</v>
      </c>
      <c r="O262" s="218">
        <f>'[2]Capac Inst. Auto 8.5.1 a 8.5.9'!H365-G262</f>
        <v>11.056279980976996</v>
      </c>
    </row>
    <row r="263" spans="1:15">
      <c r="A263" s="2" t="s">
        <v>9</v>
      </c>
      <c r="B263" s="54">
        <v>0</v>
      </c>
      <c r="C263" s="218">
        <v>1.2281470338043503</v>
      </c>
      <c r="D263" s="209">
        <v>1.2281470338043503</v>
      </c>
      <c r="E263" s="54">
        <v>0</v>
      </c>
      <c r="F263" s="218">
        <v>39.849537848591218</v>
      </c>
      <c r="G263" s="218">
        <v>39.849537848591218</v>
      </c>
      <c r="H263" s="64" t="s">
        <v>9</v>
      </c>
      <c r="J263" s="54">
        <f>'[2]Capac Inst. Auto 8.5.1 a 8.5.9'!C366-B263</f>
        <v>0</v>
      </c>
      <c r="K263" s="218">
        <f>'[2]Capac Inst. Auto 8.5.1 a 8.5.9'!D366-C263</f>
        <v>1.8529661956496746E-3</v>
      </c>
      <c r="L263" s="209">
        <f>'[2]Capac Inst. Auto 8.5.1 a 8.5.9'!E366-D263</f>
        <v>1.8529661956496746E-3</v>
      </c>
      <c r="M263" s="54">
        <f>'[2]Capac Inst. Auto 8.5.1 a 8.5.9'!F366-E263</f>
        <v>0</v>
      </c>
      <c r="N263" s="218">
        <f>'[2]Capac Inst. Auto 8.5.1 a 8.5.9'!G366-F263</f>
        <v>9.0504621514087873</v>
      </c>
      <c r="O263" s="218">
        <f>'[2]Capac Inst. Auto 8.5.1 a 8.5.9'!H366-G263</f>
        <v>9.0504621514087873</v>
      </c>
    </row>
    <row r="264" spans="1:15">
      <c r="A264" s="2" t="s">
        <v>10</v>
      </c>
      <c r="B264" s="54">
        <v>0</v>
      </c>
      <c r="C264" s="218">
        <v>0.36445013604763243</v>
      </c>
      <c r="D264" s="209">
        <v>0.36445013604763243</v>
      </c>
      <c r="E264" s="54">
        <v>0</v>
      </c>
      <c r="F264" s="218">
        <v>13.982293981961829</v>
      </c>
      <c r="G264" s="218">
        <v>13.982293981961829</v>
      </c>
      <c r="H264" s="64" t="s">
        <v>10</v>
      </c>
      <c r="J264" s="54">
        <f>'[2]Capac Inst. Auto 8.5.1 a 8.5.9'!C367-B264</f>
        <v>0</v>
      </c>
      <c r="K264" s="218">
        <f>'[2]Capac Inst. Auto 8.5.1 a 8.5.9'!D367-C264</f>
        <v>5.4986395236755747E-4</v>
      </c>
      <c r="L264" s="209">
        <f>'[2]Capac Inst. Auto 8.5.1 a 8.5.9'!E367-D264</f>
        <v>5.4986395236755747E-4</v>
      </c>
      <c r="M264" s="54">
        <f>'[2]Capac Inst. Auto 8.5.1 a 8.5.9'!F367-E264</f>
        <v>0</v>
      </c>
      <c r="N264" s="218">
        <f>'[2]Capac Inst. Auto 8.5.1 a 8.5.9'!G367-F264</f>
        <v>12.017706018038171</v>
      </c>
      <c r="O264" s="218">
        <f>'[2]Capac Inst. Auto 8.5.1 a 8.5.9'!H367-G264</f>
        <v>12.017706018038171</v>
      </c>
    </row>
    <row r="265" spans="1:15">
      <c r="A265" s="6" t="s">
        <v>11</v>
      </c>
      <c r="B265" s="207">
        <v>1.5942797349765012</v>
      </c>
      <c r="C265" s="213">
        <v>116.37308480469864</v>
      </c>
      <c r="D265" s="207">
        <v>117.96736453967513</v>
      </c>
      <c r="E265" s="207">
        <v>4.614068571359212</v>
      </c>
      <c r="F265" s="213">
        <v>4953.7626656018456</v>
      </c>
      <c r="G265" s="213">
        <v>4958.3767341732046</v>
      </c>
      <c r="H265" s="63" t="s">
        <v>56</v>
      </c>
      <c r="J265" s="207">
        <f>'[2]Capac Inst. Auto 8.5.1 a 8.5.9'!C368-B265</f>
        <v>-7.2797349765010289E-3</v>
      </c>
      <c r="K265" s="213">
        <f>'[2]Capac Inst. Auto 8.5.1 a 8.5.9'!D368-C265</f>
        <v>35.172915195301357</v>
      </c>
      <c r="L265" s="207">
        <f>'[2]Capac Inst. Auto 8.5.1 a 8.5.9'!E368-D265</f>
        <v>35.16563546032485</v>
      </c>
      <c r="M265" s="207">
        <f>'[2]Capac Inst. Auto 8.5.1 a 8.5.9'!F368-E265</f>
        <v>-2.1068571359212029E-2</v>
      </c>
      <c r="N265" s="213">
        <f>'[2]Capac Inst. Auto 8.5.1 a 8.5.9'!G368-F265</f>
        <v>397.55933439815453</v>
      </c>
      <c r="O265" s="213">
        <f>'[2]Capac Inst. Auto 8.5.1 a 8.5.9'!H368-G265</f>
        <v>397.5382658267954</v>
      </c>
    </row>
    <row r="266" spans="1:15">
      <c r="A266" s="2" t="s">
        <v>12</v>
      </c>
      <c r="B266" s="209">
        <v>1.003582517480482</v>
      </c>
      <c r="C266" s="218">
        <v>5.6155275757037941</v>
      </c>
      <c r="D266" s="209">
        <v>6.6191100931842763</v>
      </c>
      <c r="E266" s="54">
        <v>0</v>
      </c>
      <c r="F266" s="218">
        <v>914.72167229994295</v>
      </c>
      <c r="G266" s="218">
        <v>914.72167229994295</v>
      </c>
      <c r="H266" s="64" t="s">
        <v>12</v>
      </c>
      <c r="J266" s="209">
        <f>'[2]Capac Inst. Auto 8.5.1 a 8.5.9'!C369-B266</f>
        <v>-4.5825174804818847E-3</v>
      </c>
      <c r="K266" s="218">
        <f>'[2]Capac Inst. Auto 8.5.1 a 8.5.9'!D369-C266</f>
        <v>8.4724242962055385E-3</v>
      </c>
      <c r="L266" s="209">
        <f>'[2]Capac Inst. Auto 8.5.1 a 8.5.9'!E369-D266</f>
        <v>3.8899068157229877E-3</v>
      </c>
      <c r="M266" s="54">
        <f>'[2]Capac Inst. Auto 8.5.1 a 8.5.9'!F369-E266</f>
        <v>0</v>
      </c>
      <c r="N266" s="218">
        <f>'[2]Capac Inst. Auto 8.5.1 a 8.5.9'!G369-F266</f>
        <v>140.15832770005693</v>
      </c>
      <c r="O266" s="218">
        <f>'[2]Capac Inst. Auto 8.5.1 a 8.5.9'!H369-G266</f>
        <v>140.15832770005693</v>
      </c>
    </row>
    <row r="267" spans="1:15">
      <c r="A267" s="2" t="s">
        <v>13</v>
      </c>
      <c r="B267" s="54">
        <v>0</v>
      </c>
      <c r="C267" s="217">
        <v>0</v>
      </c>
      <c r="D267" s="208">
        <v>0</v>
      </c>
      <c r="E267" s="54">
        <v>0</v>
      </c>
      <c r="F267" s="218">
        <v>11.884949884667554</v>
      </c>
      <c r="G267" s="218">
        <v>11.884949884667554</v>
      </c>
      <c r="H267" s="64" t="s">
        <v>13</v>
      </c>
      <c r="J267" s="54">
        <f>'[2]Capac Inst. Auto 8.5.1 a 8.5.9'!C370-B267</f>
        <v>0</v>
      </c>
      <c r="K267" s="217">
        <f>'[2]Capac Inst. Auto 8.5.1 a 8.5.9'!D370-C267</f>
        <v>0</v>
      </c>
      <c r="L267" s="208">
        <f>'[2]Capac Inst. Auto 8.5.1 a 8.5.9'!E370-D267</f>
        <v>0</v>
      </c>
      <c r="M267" s="54">
        <f>'[2]Capac Inst. Auto 8.5.1 a 8.5.9'!F370-E267</f>
        <v>0</v>
      </c>
      <c r="N267" s="218">
        <f>'[2]Capac Inst. Auto 8.5.1 a 8.5.9'!G370-F267</f>
        <v>23.215050115332438</v>
      </c>
      <c r="O267" s="218">
        <f>'[2]Capac Inst. Auto 8.5.1 a 8.5.9'!H370-G267</f>
        <v>23.215050115332438</v>
      </c>
    </row>
    <row r="268" spans="1:15">
      <c r="A268" s="2" t="s">
        <v>14</v>
      </c>
      <c r="B268" s="54">
        <v>0</v>
      </c>
      <c r="C268" s="218">
        <v>19.770171763679791</v>
      </c>
      <c r="D268" s="209">
        <v>19.770171763679791</v>
      </c>
      <c r="E268" s="54">
        <v>0</v>
      </c>
      <c r="F268" s="218">
        <v>9.5878587304881115</v>
      </c>
      <c r="G268" s="218">
        <v>9.5878587304881115</v>
      </c>
      <c r="H268" s="64" t="s">
        <v>14</v>
      </c>
      <c r="J268" s="54">
        <f>'[2]Capac Inst. Auto 8.5.1 a 8.5.9'!C371-B268</f>
        <v>0</v>
      </c>
      <c r="K268" s="218">
        <f>'[2]Capac Inst. Auto 8.5.1 a 8.5.9'!D371-C268</f>
        <v>35.029828236320213</v>
      </c>
      <c r="L268" s="209">
        <f>'[2]Capac Inst. Auto 8.5.1 a 8.5.9'!E371-D268</f>
        <v>35.029828236320213</v>
      </c>
      <c r="M268" s="54">
        <f>'[2]Capac Inst. Auto 8.5.1 a 8.5.9'!F371-E268</f>
        <v>0</v>
      </c>
      <c r="N268" s="218">
        <f>'[2]Capac Inst. Auto 8.5.1 a 8.5.9'!G371-F268</f>
        <v>13.212141269511889</v>
      </c>
      <c r="O268" s="218">
        <f>'[2]Capac Inst. Auto 8.5.1 a 8.5.9'!H371-G268</f>
        <v>13.212141269511889</v>
      </c>
    </row>
    <row r="269" spans="1:15">
      <c r="A269" s="2" t="s">
        <v>125</v>
      </c>
      <c r="B269" s="209">
        <v>0.59069721749601933</v>
      </c>
      <c r="C269" s="218">
        <v>90.987385465315043</v>
      </c>
      <c r="D269" s="209">
        <v>91.578082682811058</v>
      </c>
      <c r="E269" s="209">
        <v>4.614068571359212</v>
      </c>
      <c r="F269" s="218">
        <v>4017.5681846867465</v>
      </c>
      <c r="G269" s="218">
        <v>4022.1822532581054</v>
      </c>
      <c r="H269" s="64" t="s">
        <v>125</v>
      </c>
      <c r="J269" s="209">
        <f>'[2]Capac Inst. Auto 8.5.1 a 8.5.9'!C372-B269</f>
        <v>-2.6972174960193662E-3</v>
      </c>
      <c r="K269" s="218">
        <f>'[2]Capac Inst. Auto 8.5.1 a 8.5.9'!D372-C269</f>
        <v>0.13461453468495677</v>
      </c>
      <c r="L269" s="209">
        <f>'[2]Capac Inst. Auto 8.5.1 a 8.5.9'!E372-D269</f>
        <v>0.13191731718893607</v>
      </c>
      <c r="M269" s="209">
        <f>'[2]Capac Inst. Auto 8.5.1 a 8.5.9'!F372-E269</f>
        <v>-2.1068571359212029E-2</v>
      </c>
      <c r="N269" s="218">
        <f>'[2]Capac Inst. Auto 8.5.1 a 8.5.9'!G372-F269</f>
        <v>220.97381531325391</v>
      </c>
      <c r="O269" s="218">
        <f>'[2]Capac Inst. Auto 8.5.1 a 8.5.9'!H372-G269</f>
        <v>220.95274674189477</v>
      </c>
    </row>
    <row r="270" spans="1:15">
      <c r="A270" s="6" t="s">
        <v>15</v>
      </c>
      <c r="B270" s="207">
        <v>6.1776079409354097</v>
      </c>
      <c r="C270" s="213">
        <v>44.328119972149707</v>
      </c>
      <c r="D270" s="207">
        <v>50.505727913085117</v>
      </c>
      <c r="E270" s="51">
        <v>0</v>
      </c>
      <c r="F270" s="213">
        <v>354.35127891428982</v>
      </c>
      <c r="G270" s="213">
        <v>354.35127891428982</v>
      </c>
      <c r="H270" s="63" t="s">
        <v>57</v>
      </c>
      <c r="J270" s="207">
        <f>'[2]Capac Inst. Auto 8.5.1 a 8.5.9'!C373-B270</f>
        <v>-0.66820794093541025</v>
      </c>
      <c r="K270" s="213">
        <f>'[2]Capac Inst. Auto 8.5.1 a 8.5.9'!D373-C270</f>
        <v>-21.633119972149707</v>
      </c>
      <c r="L270" s="207">
        <f>'[2]Capac Inst. Auto 8.5.1 a 8.5.9'!E373-D270</f>
        <v>-22.301327913085117</v>
      </c>
      <c r="M270" s="51">
        <f>'[2]Capac Inst. Auto 8.5.1 a 8.5.9'!F373-E270</f>
        <v>0</v>
      </c>
      <c r="N270" s="213">
        <f>'[2]Capac Inst. Auto 8.5.1 a 8.5.9'!G373-F270</f>
        <v>82.648721085710179</v>
      </c>
      <c r="O270" s="213">
        <f>'[2]Capac Inst. Auto 8.5.1 a 8.5.9'!H373-G270</f>
        <v>82.648721085710179</v>
      </c>
    </row>
    <row r="271" spans="1:15">
      <c r="A271" s="2" t="s">
        <v>127</v>
      </c>
      <c r="B271" s="209">
        <v>8.5389903889730695E-2</v>
      </c>
      <c r="C271" s="218">
        <v>14.157639668546247</v>
      </c>
      <c r="D271" s="209">
        <v>14.243029572435978</v>
      </c>
      <c r="E271" s="54">
        <v>0</v>
      </c>
      <c r="F271" s="218">
        <v>349.35760249216059</v>
      </c>
      <c r="G271" s="218">
        <v>349.35760249216059</v>
      </c>
      <c r="H271" s="64" t="s">
        <v>127</v>
      </c>
      <c r="J271" s="209">
        <f>'[2]Capac Inst. Auto 8.5.1 a 8.5.9'!C374-B271</f>
        <v>-3.899038897306889E-4</v>
      </c>
      <c r="K271" s="218">
        <f>'[2]Capac Inst. Auto 8.5.1 a 8.5.9'!D374-C271</f>
        <v>2.1360331453752934E-2</v>
      </c>
      <c r="L271" s="209">
        <f>'[2]Capac Inst. Auto 8.5.1 a 8.5.9'!E374-D271</f>
        <v>2.0970427564023453E-2</v>
      </c>
      <c r="M271" s="54">
        <f>'[2]Capac Inst. Auto 8.5.1 a 8.5.9'!F374-E271</f>
        <v>0</v>
      </c>
      <c r="N271" s="218">
        <f>'[2]Capac Inst. Auto 8.5.1 a 8.5.9'!G374-F271</f>
        <v>73.442397507839416</v>
      </c>
      <c r="O271" s="218">
        <f>'[2]Capac Inst. Auto 8.5.1 a 8.5.9'!H374-G271</f>
        <v>73.442397507839416</v>
      </c>
    </row>
    <row r="272" spans="1:15">
      <c r="A272" s="2" t="s">
        <v>16</v>
      </c>
      <c r="B272" s="209">
        <v>4.3241447329759621</v>
      </c>
      <c r="C272" s="218">
        <v>1.6774691193425273</v>
      </c>
      <c r="D272" s="209">
        <v>6.0016138523184894</v>
      </c>
      <c r="E272" s="54">
        <v>0</v>
      </c>
      <c r="F272" s="218">
        <v>4.9936764221292247</v>
      </c>
      <c r="G272" s="218">
        <v>4.9936764221292247</v>
      </c>
      <c r="H272" s="64" t="s">
        <v>16</v>
      </c>
      <c r="J272" s="209">
        <f>'[2]Capac Inst. Auto 8.5.1 a 8.5.9'!C375-B272</f>
        <v>-0.65974473297596248</v>
      </c>
      <c r="K272" s="218">
        <f>'[2]Capac Inst. Auto 8.5.1 a 8.5.9'!D375-C272</f>
        <v>2.530880657472645E-3</v>
      </c>
      <c r="L272" s="209">
        <f>'[2]Capac Inst. Auto 8.5.1 a 8.5.9'!E375-D272</f>
        <v>-0.65721385231849005</v>
      </c>
      <c r="M272" s="54">
        <f>'[2]Capac Inst. Auto 8.5.1 a 8.5.9'!F375-E272</f>
        <v>0</v>
      </c>
      <c r="N272" s="218">
        <f>'[2]Capac Inst. Auto 8.5.1 a 8.5.9'!G375-F272</f>
        <v>1.2063235778707755</v>
      </c>
      <c r="O272" s="218">
        <f>'[2]Capac Inst. Auto 8.5.1 a 8.5.9'!H375-G272</f>
        <v>1.2063235778707755</v>
      </c>
    </row>
    <row r="273" spans="1:15">
      <c r="A273" s="2" t="s">
        <v>118</v>
      </c>
      <c r="B273" s="209">
        <v>1.7680733040697176</v>
      </c>
      <c r="C273" s="218">
        <v>28.493011184260929</v>
      </c>
      <c r="D273" s="209">
        <v>30.261084488330646</v>
      </c>
      <c r="E273" s="54">
        <v>0</v>
      </c>
      <c r="F273" s="217">
        <v>0</v>
      </c>
      <c r="G273" s="217">
        <v>0</v>
      </c>
      <c r="H273" s="64" t="s">
        <v>118</v>
      </c>
      <c r="J273" s="209">
        <f>'[2]Capac Inst. Auto 8.5.1 a 8.5.9'!C376-B273</f>
        <v>-8.0733040697176239E-3</v>
      </c>
      <c r="K273" s="218">
        <f>'[2]Capac Inst. Auto 8.5.1 a 8.5.9'!D376-C273</f>
        <v>-21.657011184260931</v>
      </c>
      <c r="L273" s="209">
        <f>'[2]Capac Inst. Auto 8.5.1 a 8.5.9'!E376-D273</f>
        <v>-21.665084488330645</v>
      </c>
      <c r="M273" s="54">
        <f>'[2]Capac Inst. Auto 8.5.1 a 8.5.9'!F376-E273</f>
        <v>0</v>
      </c>
      <c r="N273" s="217">
        <f>'[2]Capac Inst. Auto 8.5.1 a 8.5.9'!G376-F273</f>
        <v>8</v>
      </c>
      <c r="O273" s="217">
        <f>'[2]Capac Inst. Auto 8.5.1 a 8.5.9'!H376-G273</f>
        <v>8</v>
      </c>
    </row>
    <row r="274" spans="1:15">
      <c r="A274" s="6" t="s">
        <v>159</v>
      </c>
      <c r="B274" s="51">
        <v>0</v>
      </c>
      <c r="C274" s="213">
        <v>16.919273055616223</v>
      </c>
      <c r="D274" s="207">
        <v>16.919273055616223</v>
      </c>
      <c r="E274" s="51">
        <v>0</v>
      </c>
      <c r="F274" s="213">
        <v>1365.441917543767</v>
      </c>
      <c r="G274" s="213">
        <v>1365.441917543767</v>
      </c>
      <c r="H274" s="63" t="s">
        <v>58</v>
      </c>
      <c r="J274" s="51">
        <f>'[2]Capac Inst. Auto 8.5.1 a 8.5.9'!C377-B274</f>
        <v>0</v>
      </c>
      <c r="K274" s="213">
        <f>'[2]Capac Inst. Auto 8.5.1 a 8.5.9'!D377-C274</f>
        <v>2.5526944383777561E-2</v>
      </c>
      <c r="L274" s="207">
        <f>'[2]Capac Inst. Auto 8.5.1 a 8.5.9'!E377-D274</f>
        <v>2.5526944383777561E-2</v>
      </c>
      <c r="M274" s="51">
        <f>'[2]Capac Inst. Auto 8.5.1 a 8.5.9'!F377-E274</f>
        <v>0</v>
      </c>
      <c r="N274" s="213">
        <f>'[2]Capac Inst. Auto 8.5.1 a 8.5.9'!G377-F274</f>
        <v>104.53708245623352</v>
      </c>
      <c r="O274" s="213">
        <f>'[2]Capac Inst. Auto 8.5.1 a 8.5.9'!H377-G274</f>
        <v>104.53708245623352</v>
      </c>
    </row>
    <row r="275" spans="1:15">
      <c r="A275" s="2" t="s">
        <v>119</v>
      </c>
      <c r="B275" s="54">
        <v>0</v>
      </c>
      <c r="C275" s="217">
        <v>0</v>
      </c>
      <c r="D275" s="208">
        <v>0</v>
      </c>
      <c r="E275" s="54">
        <v>0</v>
      </c>
      <c r="F275" s="218">
        <v>581.72235503139325</v>
      </c>
      <c r="G275" s="218">
        <v>581.72235503139325</v>
      </c>
      <c r="H275" s="64" t="s">
        <v>119</v>
      </c>
      <c r="J275" s="54">
        <f>'[2]Capac Inst. Auto 8.5.1 a 8.5.9'!C378-B275</f>
        <v>0</v>
      </c>
      <c r="K275" s="217">
        <f>'[2]Capac Inst. Auto 8.5.1 a 8.5.9'!D378-C275</f>
        <v>0</v>
      </c>
      <c r="L275" s="208">
        <f>'[2]Capac Inst. Auto 8.5.1 a 8.5.9'!E378-D275</f>
        <v>0</v>
      </c>
      <c r="M275" s="54">
        <f>'[2]Capac Inst. Auto 8.5.1 a 8.5.9'!F378-E275</f>
        <v>0</v>
      </c>
      <c r="N275" s="218">
        <f>'[2]Capac Inst. Auto 8.5.1 a 8.5.9'!G378-F275</f>
        <v>173.56464496860679</v>
      </c>
      <c r="O275" s="218">
        <f>'[2]Capac Inst. Auto 8.5.1 a 8.5.9'!H378-G275</f>
        <v>173.56464496860679</v>
      </c>
    </row>
    <row r="276" spans="1:15">
      <c r="A276" s="2" t="s">
        <v>18</v>
      </c>
      <c r="B276" s="54">
        <v>0</v>
      </c>
      <c r="C276" s="218">
        <v>9.1861404154471735</v>
      </c>
      <c r="D276" s="209">
        <v>9.1861404154471735</v>
      </c>
      <c r="E276" s="54">
        <v>0</v>
      </c>
      <c r="F276" s="218">
        <v>43.77656498695363</v>
      </c>
      <c r="G276" s="218">
        <v>43.77656498695363</v>
      </c>
      <c r="H276" s="64" t="s">
        <v>18</v>
      </c>
      <c r="J276" s="54">
        <f>'[2]Capac Inst. Auto 8.5.1 a 8.5.9'!C379-B276</f>
        <v>0</v>
      </c>
      <c r="K276" s="218">
        <f>'[2]Capac Inst. Auto 8.5.1 a 8.5.9'!D379-C276</f>
        <v>1.3859584552825766E-2</v>
      </c>
      <c r="L276" s="209">
        <f>'[2]Capac Inst. Auto 8.5.1 a 8.5.9'!E379-D276</f>
        <v>1.3859584552825766E-2</v>
      </c>
      <c r="M276" s="54">
        <f>'[2]Capac Inst. Auto 8.5.1 a 8.5.9'!F379-E276</f>
        <v>0</v>
      </c>
      <c r="N276" s="218">
        <f>'[2]Capac Inst. Auto 8.5.1 a 8.5.9'!G379-F276</f>
        <v>-2.7345649869536288</v>
      </c>
      <c r="O276" s="218">
        <f>'[2]Capac Inst. Auto 8.5.1 a 8.5.9'!H379-G276</f>
        <v>-2.7345649869536288</v>
      </c>
    </row>
    <row r="277" spans="1:15">
      <c r="A277" s="2" t="s">
        <v>126</v>
      </c>
      <c r="B277" s="54">
        <v>0</v>
      </c>
      <c r="C277" s="218">
        <v>7.7331326401690514</v>
      </c>
      <c r="D277" s="209">
        <v>7.7331326401690514</v>
      </c>
      <c r="E277" s="54">
        <v>0</v>
      </c>
      <c r="F277" s="218">
        <v>739.94299752541997</v>
      </c>
      <c r="G277" s="218">
        <v>739.94299752541997</v>
      </c>
      <c r="H277" s="64" t="s">
        <v>126</v>
      </c>
      <c r="J277" s="54">
        <f>'[2]Capac Inst. Auto 8.5.1 a 8.5.9'!C380-B277</f>
        <v>0</v>
      </c>
      <c r="K277" s="218">
        <f>'[2]Capac Inst. Auto 8.5.1 a 8.5.9'!D380-C277</f>
        <v>1.1667359830949131E-2</v>
      </c>
      <c r="L277" s="209">
        <f>'[2]Capac Inst. Auto 8.5.1 a 8.5.9'!E380-D277</f>
        <v>1.1667359830949131E-2</v>
      </c>
      <c r="M277" s="54">
        <f>'[2]Capac Inst. Auto 8.5.1 a 8.5.9'!F380-E277</f>
        <v>0</v>
      </c>
      <c r="N277" s="218">
        <f>'[2]Capac Inst. Auto 8.5.1 a 8.5.9'!G380-F277</f>
        <v>-66.292997525419537</v>
      </c>
      <c r="O277" s="218">
        <f>'[2]Capac Inst. Auto 8.5.1 a 8.5.9'!H380-G277</f>
        <v>-66.292997525419537</v>
      </c>
    </row>
    <row r="278" spans="1:15" ht="13.5" thickBot="1">
      <c r="A278" s="15" t="s">
        <v>19</v>
      </c>
      <c r="B278" s="57">
        <v>0</v>
      </c>
      <c r="C278" s="219">
        <v>0</v>
      </c>
      <c r="D278" s="211">
        <v>0</v>
      </c>
      <c r="E278" s="57">
        <v>0</v>
      </c>
      <c r="F278" s="219">
        <v>0</v>
      </c>
      <c r="G278" s="219">
        <v>0</v>
      </c>
      <c r="H278" s="65" t="s">
        <v>19</v>
      </c>
      <c r="J278" s="57">
        <f>'[2]Capac Inst. Auto 8.5.1 a 8.5.9'!C381-B278</f>
        <v>0</v>
      </c>
      <c r="K278" s="219">
        <f>'[2]Capac Inst. Auto 8.5.1 a 8.5.9'!D381-C278</f>
        <v>0</v>
      </c>
      <c r="L278" s="211">
        <f>'[2]Capac Inst. Auto 8.5.1 a 8.5.9'!E381-D278</f>
        <v>0</v>
      </c>
      <c r="M278" s="57">
        <f>'[2]Capac Inst. Auto 8.5.1 a 8.5.9'!F381-E278</f>
        <v>0</v>
      </c>
      <c r="N278" s="219">
        <f>'[2]Capac Inst. Auto 8.5.1 a 8.5.9'!G381-F278</f>
        <v>0</v>
      </c>
      <c r="O278" s="219">
        <f>'[2]Capac Inst. Auto 8.5.1 a 8.5.9'!H381-G278</f>
        <v>0</v>
      </c>
    </row>
    <row r="281" spans="1:15">
      <c r="A281" s="5" t="s">
        <v>185</v>
      </c>
      <c r="B281" s="5"/>
      <c r="C281" s="5"/>
      <c r="D281" s="5"/>
      <c r="E281" s="5"/>
      <c r="F281" s="5"/>
      <c r="G281" s="5"/>
      <c r="H281" s="44"/>
      <c r="J281" s="5"/>
      <c r="K281" s="5"/>
      <c r="L281" s="5"/>
      <c r="M281" s="5"/>
      <c r="N281" s="5"/>
      <c r="O281" s="5"/>
    </row>
    <row r="282" spans="1:15">
      <c r="A282" s="32" t="s">
        <v>234</v>
      </c>
      <c r="B282" s="32"/>
      <c r="C282" s="32"/>
      <c r="D282" s="32"/>
      <c r="E282" s="32"/>
      <c r="F282" s="32"/>
      <c r="G282" s="32"/>
      <c r="H282" s="44"/>
      <c r="J282" s="32"/>
      <c r="K282" s="32"/>
      <c r="L282" s="32"/>
      <c r="M282" s="32"/>
      <c r="N282" s="32"/>
      <c r="O282" s="32"/>
    </row>
    <row r="283" spans="1:15" ht="13.5" thickBot="1">
      <c r="A283" s="215"/>
      <c r="B283" s="215"/>
      <c r="C283" s="215"/>
      <c r="D283" s="215"/>
      <c r="E283" s="215"/>
      <c r="F283" s="215"/>
      <c r="G283" s="215"/>
      <c r="H283" s="20" t="s">
        <v>166</v>
      </c>
      <c r="J283" s="215"/>
      <c r="K283" s="215"/>
      <c r="L283" s="215"/>
      <c r="M283" s="215"/>
      <c r="N283" s="215"/>
      <c r="O283" s="215"/>
    </row>
    <row r="284" spans="1:15" ht="13.5" customHeight="1" thickBot="1">
      <c r="A284" s="448" t="s">
        <v>66</v>
      </c>
      <c r="B284" s="502" t="s">
        <v>103</v>
      </c>
      <c r="C284" s="499"/>
      <c r="D284" s="499"/>
      <c r="E284" s="502" t="s">
        <v>104</v>
      </c>
      <c r="F284" s="499"/>
      <c r="G284" s="499"/>
      <c r="H284" s="454" t="s">
        <v>122</v>
      </c>
      <c r="J284" s="502" t="s">
        <v>103</v>
      </c>
      <c r="K284" s="499"/>
      <c r="L284" s="499"/>
      <c r="M284" s="502" t="s">
        <v>104</v>
      </c>
      <c r="N284" s="499"/>
      <c r="O284" s="499"/>
    </row>
    <row r="285" spans="1:15" ht="17.25" thickBot="1">
      <c r="A285" s="495"/>
      <c r="B285" s="116" t="s">
        <v>91</v>
      </c>
      <c r="C285" s="116" t="s">
        <v>90</v>
      </c>
      <c r="D285" s="117" t="s">
        <v>32</v>
      </c>
      <c r="E285" s="116" t="s">
        <v>91</v>
      </c>
      <c r="F285" s="116" t="s">
        <v>90</v>
      </c>
      <c r="G285" s="117" t="s">
        <v>32</v>
      </c>
      <c r="H285" s="501"/>
      <c r="J285" s="116" t="s">
        <v>91</v>
      </c>
      <c r="K285" s="116" t="s">
        <v>90</v>
      </c>
      <c r="L285" s="117" t="s">
        <v>32</v>
      </c>
      <c r="M285" s="116" t="s">
        <v>91</v>
      </c>
      <c r="N285" s="116" t="s">
        <v>90</v>
      </c>
      <c r="O285" s="117" t="s">
        <v>32</v>
      </c>
    </row>
    <row r="286" spans="1:15">
      <c r="A286" s="6" t="s">
        <v>0</v>
      </c>
      <c r="B286" s="207">
        <v>51.475846908622493</v>
      </c>
      <c r="C286" s="213">
        <v>19.080415782104584</v>
      </c>
      <c r="D286" s="207">
        <v>70.556262690727081</v>
      </c>
      <c r="E286" s="207">
        <v>99.531476560974667</v>
      </c>
      <c r="F286" s="213">
        <v>1955.8003965583048</v>
      </c>
      <c r="G286" s="213">
        <v>2055.3318731192794</v>
      </c>
      <c r="H286" s="63" t="s">
        <v>53</v>
      </c>
      <c r="J286" s="207">
        <f>'[2]Capac Inst. Auto 8.5.1 a 8.5.9'!C408-B286</f>
        <v>-0.31104690862249385</v>
      </c>
      <c r="K286" s="213">
        <f>'[2]Capac Inst. Auto 8.5.1 a 8.5.9'!D408-C286</f>
        <v>-5.3564157821045839</v>
      </c>
      <c r="L286" s="207">
        <f>'[2]Capac Inst. Auto 8.5.1 a 8.5.9'!E408-D286</f>
        <v>-5.667462690727092</v>
      </c>
      <c r="M286" s="207">
        <f>'[2]Capac Inst. Auto 8.5.1 a 8.5.9'!F408-E286</f>
        <v>-4.2464765609746564</v>
      </c>
      <c r="N286" s="213">
        <f>'[2]Capac Inst. Auto 8.5.1 a 8.5.9'!G408-F286</f>
        <v>-108.31639655830486</v>
      </c>
      <c r="O286" s="213">
        <f>'[2]Capac Inst. Auto 8.5.1 a 8.5.9'!H408-G286</f>
        <v>-112.5628731192794</v>
      </c>
    </row>
    <row r="287" spans="1:15">
      <c r="A287" s="6" t="s">
        <v>1</v>
      </c>
      <c r="B287" s="51">
        <v>0</v>
      </c>
      <c r="C287" s="216">
        <v>0</v>
      </c>
      <c r="D287" s="216">
        <v>0</v>
      </c>
      <c r="E287" s="210">
        <v>0</v>
      </c>
      <c r="F287" s="207">
        <v>68.483776164766425</v>
      </c>
      <c r="G287" s="213">
        <v>68.483776164766425</v>
      </c>
      <c r="H287" s="63" t="s">
        <v>54</v>
      </c>
      <c r="J287" s="51">
        <f>'[2]Capac Inst. Auto 8.5.1 a 8.5.9'!C409-B287</f>
        <v>0</v>
      </c>
      <c r="K287" s="216">
        <f>'[2]Capac Inst. Auto 8.5.1 a 8.5.9'!D409-C287</f>
        <v>0</v>
      </c>
      <c r="L287" s="216">
        <f>'[2]Capac Inst. Auto 8.5.1 a 8.5.9'!E409-D287</f>
        <v>0</v>
      </c>
      <c r="M287" s="210">
        <f>'[2]Capac Inst. Auto 8.5.1 a 8.5.9'!F409-E287</f>
        <v>0</v>
      </c>
      <c r="N287" s="207">
        <f>'[2]Capac Inst. Auto 8.5.1 a 8.5.9'!G409-F287</f>
        <v>0.10622383523356405</v>
      </c>
      <c r="O287" s="213">
        <f>'[2]Capac Inst. Auto 8.5.1 a 8.5.9'!H409-G287</f>
        <v>0.10622383523356405</v>
      </c>
    </row>
    <row r="288" spans="1:15">
      <c r="A288" s="2" t="s">
        <v>120</v>
      </c>
      <c r="B288" s="54">
        <v>0</v>
      </c>
      <c r="C288" s="217">
        <v>0</v>
      </c>
      <c r="D288" s="217">
        <v>0</v>
      </c>
      <c r="E288" s="208">
        <v>0</v>
      </c>
      <c r="F288" s="217">
        <v>0</v>
      </c>
      <c r="G288" s="217">
        <v>0</v>
      </c>
      <c r="H288" s="64" t="s">
        <v>120</v>
      </c>
      <c r="J288" s="54">
        <f>'[2]Capac Inst. Auto 8.5.1 a 8.5.9'!C410-B288</f>
        <v>0</v>
      </c>
      <c r="K288" s="217">
        <f>'[2]Capac Inst. Auto 8.5.1 a 8.5.9'!D410-C288</f>
        <v>0</v>
      </c>
      <c r="L288" s="217">
        <f>'[2]Capac Inst. Auto 8.5.1 a 8.5.9'!E410-D288</f>
        <v>0</v>
      </c>
      <c r="M288" s="208">
        <f>'[2]Capac Inst. Auto 8.5.1 a 8.5.9'!F410-E288</f>
        <v>0</v>
      </c>
      <c r="N288" s="217">
        <f>'[2]Capac Inst. Auto 8.5.1 a 8.5.9'!G410-F288</f>
        <v>0</v>
      </c>
      <c r="O288" s="217">
        <f>'[2]Capac Inst. Auto 8.5.1 a 8.5.9'!H410-G288</f>
        <v>0</v>
      </c>
    </row>
    <row r="289" spans="1:15">
      <c r="A289" s="2" t="s">
        <v>2</v>
      </c>
      <c r="B289" s="54">
        <v>0</v>
      </c>
      <c r="C289" s="217">
        <v>0</v>
      </c>
      <c r="D289" s="217">
        <v>0</v>
      </c>
      <c r="E289" s="208">
        <v>0</v>
      </c>
      <c r="F289" s="217">
        <v>0</v>
      </c>
      <c r="G289" s="217">
        <v>0</v>
      </c>
      <c r="H289" s="64" t="s">
        <v>2</v>
      </c>
      <c r="J289" s="54">
        <f>'[2]Capac Inst. Auto 8.5.1 a 8.5.9'!C411-B289</f>
        <v>0</v>
      </c>
      <c r="K289" s="217">
        <f>'[2]Capac Inst. Auto 8.5.1 a 8.5.9'!D411-C289</f>
        <v>0</v>
      </c>
      <c r="L289" s="217">
        <f>'[2]Capac Inst. Auto 8.5.1 a 8.5.9'!E411-D289</f>
        <v>0</v>
      </c>
      <c r="M289" s="208">
        <f>'[2]Capac Inst. Auto 8.5.1 a 8.5.9'!F411-E289</f>
        <v>0</v>
      </c>
      <c r="N289" s="217">
        <f>'[2]Capac Inst. Auto 8.5.1 a 8.5.9'!G411-F289</f>
        <v>0</v>
      </c>
      <c r="O289" s="217">
        <f>'[2]Capac Inst. Auto 8.5.1 a 8.5.9'!H411-G289</f>
        <v>0</v>
      </c>
    </row>
    <row r="290" spans="1:15">
      <c r="A290" s="2" t="s">
        <v>3</v>
      </c>
      <c r="B290" s="54">
        <v>0</v>
      </c>
      <c r="C290" s="217">
        <v>0</v>
      </c>
      <c r="D290" s="217">
        <v>0</v>
      </c>
      <c r="E290" s="208">
        <v>0</v>
      </c>
      <c r="F290" s="217">
        <v>0</v>
      </c>
      <c r="G290" s="217">
        <v>0</v>
      </c>
      <c r="H290" s="64" t="s">
        <v>3</v>
      </c>
      <c r="J290" s="54">
        <f>'[2]Capac Inst. Auto 8.5.1 a 8.5.9'!C412-B290</f>
        <v>0</v>
      </c>
      <c r="K290" s="217">
        <f>'[2]Capac Inst. Auto 8.5.1 a 8.5.9'!D412-C290</f>
        <v>0</v>
      </c>
      <c r="L290" s="217">
        <f>'[2]Capac Inst. Auto 8.5.1 a 8.5.9'!E412-D290</f>
        <v>0</v>
      </c>
      <c r="M290" s="208">
        <f>'[2]Capac Inst. Auto 8.5.1 a 8.5.9'!F412-E290</f>
        <v>0</v>
      </c>
      <c r="N290" s="217">
        <f>'[2]Capac Inst. Auto 8.5.1 a 8.5.9'!G412-F290</f>
        <v>0</v>
      </c>
      <c r="O290" s="217">
        <f>'[2]Capac Inst. Auto 8.5.1 a 8.5.9'!H412-G290</f>
        <v>0</v>
      </c>
    </row>
    <row r="291" spans="1:15">
      <c r="A291" s="2" t="s">
        <v>4</v>
      </c>
      <c r="B291" s="54">
        <v>0</v>
      </c>
      <c r="C291" s="217">
        <v>0</v>
      </c>
      <c r="D291" s="217">
        <v>0</v>
      </c>
      <c r="E291" s="208">
        <v>0</v>
      </c>
      <c r="F291" s="217">
        <v>0</v>
      </c>
      <c r="G291" s="217">
        <v>0</v>
      </c>
      <c r="H291" s="64" t="s">
        <v>4</v>
      </c>
      <c r="J291" s="54">
        <f>'[2]Capac Inst. Auto 8.5.1 a 8.5.9'!C413-B291</f>
        <v>0</v>
      </c>
      <c r="K291" s="217">
        <f>'[2]Capac Inst. Auto 8.5.1 a 8.5.9'!D413-C291</f>
        <v>0</v>
      </c>
      <c r="L291" s="217">
        <f>'[2]Capac Inst. Auto 8.5.1 a 8.5.9'!E413-D291</f>
        <v>0</v>
      </c>
      <c r="M291" s="208">
        <f>'[2]Capac Inst. Auto 8.5.1 a 8.5.9'!F413-E291</f>
        <v>0</v>
      </c>
      <c r="N291" s="217">
        <f>'[2]Capac Inst. Auto 8.5.1 a 8.5.9'!G413-F291</f>
        <v>0</v>
      </c>
      <c r="O291" s="217">
        <f>'[2]Capac Inst. Auto 8.5.1 a 8.5.9'!H413-G291</f>
        <v>0</v>
      </c>
    </row>
    <row r="292" spans="1:15">
      <c r="A292" s="2" t="s">
        <v>114</v>
      </c>
      <c r="B292" s="54">
        <v>0</v>
      </c>
      <c r="C292" s="217">
        <v>0</v>
      </c>
      <c r="D292" s="217">
        <v>0</v>
      </c>
      <c r="E292" s="208">
        <v>0</v>
      </c>
      <c r="F292" s="209">
        <v>68.483776164766425</v>
      </c>
      <c r="G292" s="209">
        <v>68.483776164766425</v>
      </c>
      <c r="H292" s="64" t="s">
        <v>114</v>
      </c>
      <c r="J292" s="54">
        <f>'[2]Capac Inst. Auto 8.5.1 a 8.5.9'!C414-B292</f>
        <v>0</v>
      </c>
      <c r="K292" s="217">
        <f>'[2]Capac Inst. Auto 8.5.1 a 8.5.9'!D414-C292</f>
        <v>0</v>
      </c>
      <c r="L292" s="217">
        <f>'[2]Capac Inst. Auto 8.5.1 a 8.5.9'!E414-D292</f>
        <v>0</v>
      </c>
      <c r="M292" s="208">
        <f>'[2]Capac Inst. Auto 8.5.1 a 8.5.9'!F414-E292</f>
        <v>0</v>
      </c>
      <c r="N292" s="209">
        <f>'[2]Capac Inst. Auto 8.5.1 a 8.5.9'!G414-F292</f>
        <v>0.10622383523356405</v>
      </c>
      <c r="O292" s="209">
        <f>'[2]Capac Inst. Auto 8.5.1 a 8.5.9'!H414-G292</f>
        <v>0.10622383523356405</v>
      </c>
    </row>
    <row r="293" spans="1:15">
      <c r="A293" s="2" t="s">
        <v>115</v>
      </c>
      <c r="B293" s="54">
        <v>0</v>
      </c>
      <c r="C293" s="217">
        <v>0</v>
      </c>
      <c r="D293" s="217">
        <v>0</v>
      </c>
      <c r="E293" s="208">
        <v>0</v>
      </c>
      <c r="F293" s="217">
        <v>0</v>
      </c>
      <c r="G293" s="217">
        <v>0</v>
      </c>
      <c r="H293" s="64" t="s">
        <v>115</v>
      </c>
      <c r="J293" s="54">
        <f>'[2]Capac Inst. Auto 8.5.1 a 8.5.9'!C415-B293</f>
        <v>0</v>
      </c>
      <c r="K293" s="217">
        <f>'[2]Capac Inst. Auto 8.5.1 a 8.5.9'!D415-C293</f>
        <v>0</v>
      </c>
      <c r="L293" s="217">
        <f>'[2]Capac Inst. Auto 8.5.1 a 8.5.9'!E415-D293</f>
        <v>0</v>
      </c>
      <c r="M293" s="208">
        <f>'[2]Capac Inst. Auto 8.5.1 a 8.5.9'!F415-E293</f>
        <v>0</v>
      </c>
      <c r="N293" s="217">
        <f>'[2]Capac Inst. Auto 8.5.1 a 8.5.9'!G415-F293</f>
        <v>0</v>
      </c>
      <c r="O293" s="217">
        <f>'[2]Capac Inst. Auto 8.5.1 a 8.5.9'!H415-G293</f>
        <v>0</v>
      </c>
    </row>
    <row r="294" spans="1:15">
      <c r="A294" s="2" t="s">
        <v>5</v>
      </c>
      <c r="B294" s="54">
        <v>0</v>
      </c>
      <c r="C294" s="217">
        <v>0</v>
      </c>
      <c r="D294" s="217">
        <v>0</v>
      </c>
      <c r="E294" s="208">
        <v>0</v>
      </c>
      <c r="F294" s="217">
        <v>0</v>
      </c>
      <c r="G294" s="217">
        <v>0</v>
      </c>
      <c r="H294" s="64" t="s">
        <v>5</v>
      </c>
      <c r="J294" s="54">
        <f>'[2]Capac Inst. Auto 8.5.1 a 8.5.9'!C416-B294</f>
        <v>0</v>
      </c>
      <c r="K294" s="217">
        <f>'[2]Capac Inst. Auto 8.5.1 a 8.5.9'!D416-C294</f>
        <v>0</v>
      </c>
      <c r="L294" s="217">
        <f>'[2]Capac Inst. Auto 8.5.1 a 8.5.9'!E416-D294</f>
        <v>0</v>
      </c>
      <c r="M294" s="208">
        <f>'[2]Capac Inst. Auto 8.5.1 a 8.5.9'!F416-E294</f>
        <v>0</v>
      </c>
      <c r="N294" s="217">
        <f>'[2]Capac Inst. Auto 8.5.1 a 8.5.9'!G416-F294</f>
        <v>0</v>
      </c>
      <c r="O294" s="217">
        <f>'[2]Capac Inst. Auto 8.5.1 a 8.5.9'!H416-G294</f>
        <v>0</v>
      </c>
    </row>
    <row r="295" spans="1:15">
      <c r="A295" s="6" t="s">
        <v>6</v>
      </c>
      <c r="B295" s="51">
        <v>0</v>
      </c>
      <c r="C295" s="207">
        <v>7.9452566233459603</v>
      </c>
      <c r="D295" s="207">
        <v>7.9452566233459603</v>
      </c>
      <c r="E295" s="210">
        <v>0</v>
      </c>
      <c r="F295" s="213">
        <v>583.64472017953369</v>
      </c>
      <c r="G295" s="213">
        <v>583.64472017953369</v>
      </c>
      <c r="H295" s="63" t="s">
        <v>55</v>
      </c>
      <c r="J295" s="51">
        <f>'[2]Capac Inst. Auto 8.5.1 a 8.5.9'!C417-B295</f>
        <v>0</v>
      </c>
      <c r="K295" s="207">
        <f>'[2]Capac Inst. Auto 8.5.1 a 8.5.9'!D417-C295</f>
        <v>-5.5452566233459599</v>
      </c>
      <c r="L295" s="207">
        <f>'[2]Capac Inst. Auto 8.5.1 a 8.5.9'!E417-D295</f>
        <v>-5.5452566233459599</v>
      </c>
      <c r="M295" s="210">
        <f>'[2]Capac Inst. Auto 8.5.1 a 8.5.9'!F417-E295</f>
        <v>0</v>
      </c>
      <c r="N295" s="213">
        <f>'[2]Capac Inst. Auto 8.5.1 a 8.5.9'!G417-F295</f>
        <v>-134.4447201795337</v>
      </c>
      <c r="O295" s="213">
        <f>'[2]Capac Inst. Auto 8.5.1 a 8.5.9'!H417-G295</f>
        <v>-134.4447201795337</v>
      </c>
    </row>
    <row r="296" spans="1:15">
      <c r="A296" s="2" t="s">
        <v>116</v>
      </c>
      <c r="B296" s="54">
        <v>0</v>
      </c>
      <c r="C296" s="217">
        <v>0</v>
      </c>
      <c r="D296" s="217">
        <v>0</v>
      </c>
      <c r="E296" s="208">
        <v>0</v>
      </c>
      <c r="F296" s="218">
        <v>8.7364490660694898</v>
      </c>
      <c r="G296" s="218">
        <v>8.7364490660694898</v>
      </c>
      <c r="H296" s="64" t="s">
        <v>116</v>
      </c>
      <c r="J296" s="54">
        <f>'[2]Capac Inst. Auto 8.5.1 a 8.5.9'!C418-B296</f>
        <v>0</v>
      </c>
      <c r="K296" s="217">
        <f>'[2]Capac Inst. Auto 8.5.1 a 8.5.9'!D418-C296</f>
        <v>0</v>
      </c>
      <c r="L296" s="217">
        <f>'[2]Capac Inst. Auto 8.5.1 a 8.5.9'!E418-D296</f>
        <v>0</v>
      </c>
      <c r="M296" s="208">
        <f>'[2]Capac Inst. Auto 8.5.1 a 8.5.9'!F418-E296</f>
        <v>0</v>
      </c>
      <c r="N296" s="218">
        <f>'[2]Capac Inst. Auto 8.5.1 a 8.5.9'!G418-F296</f>
        <v>-8.7364490660694898</v>
      </c>
      <c r="O296" s="218">
        <f>'[2]Capac Inst. Auto 8.5.1 a 8.5.9'!H418-G296</f>
        <v>-8.7364490660694898</v>
      </c>
    </row>
    <row r="297" spans="1:15">
      <c r="A297" s="2" t="s">
        <v>123</v>
      </c>
      <c r="B297" s="54">
        <v>0</v>
      </c>
      <c r="C297" s="217">
        <v>0</v>
      </c>
      <c r="D297" s="217">
        <v>0</v>
      </c>
      <c r="E297" s="208">
        <v>0</v>
      </c>
      <c r="F297" s="217">
        <v>0</v>
      </c>
      <c r="G297" s="217">
        <v>0</v>
      </c>
      <c r="H297" s="64" t="s">
        <v>123</v>
      </c>
      <c r="J297" s="54">
        <f>'[2]Capac Inst. Auto 8.5.1 a 8.5.9'!C419-B297</f>
        <v>0</v>
      </c>
      <c r="K297" s="217">
        <f>'[2]Capac Inst. Auto 8.5.1 a 8.5.9'!D419-C297</f>
        <v>0</v>
      </c>
      <c r="L297" s="217">
        <f>'[2]Capac Inst. Auto 8.5.1 a 8.5.9'!E419-D297</f>
        <v>0</v>
      </c>
      <c r="M297" s="208">
        <f>'[2]Capac Inst. Auto 8.5.1 a 8.5.9'!F419-E297</f>
        <v>0</v>
      </c>
      <c r="N297" s="217">
        <f>'[2]Capac Inst. Auto 8.5.1 a 8.5.9'!G419-F297</f>
        <v>0</v>
      </c>
      <c r="O297" s="217">
        <f>'[2]Capac Inst. Auto 8.5.1 a 8.5.9'!H419-G297</f>
        <v>0</v>
      </c>
    </row>
    <row r="298" spans="1:15">
      <c r="A298" s="2" t="s">
        <v>117</v>
      </c>
      <c r="B298" s="54">
        <v>0</v>
      </c>
      <c r="C298" s="217">
        <v>0</v>
      </c>
      <c r="D298" s="217">
        <v>0</v>
      </c>
      <c r="E298" s="208">
        <v>0</v>
      </c>
      <c r="F298" s="217">
        <v>0</v>
      </c>
      <c r="G298" s="217">
        <v>0</v>
      </c>
      <c r="H298" s="64" t="s">
        <v>117</v>
      </c>
      <c r="J298" s="54">
        <f>'[2]Capac Inst. Auto 8.5.1 a 8.5.9'!C420-B298</f>
        <v>0</v>
      </c>
      <c r="K298" s="217">
        <f>'[2]Capac Inst. Auto 8.5.1 a 8.5.9'!D420-C298</f>
        <v>0</v>
      </c>
      <c r="L298" s="217">
        <f>'[2]Capac Inst. Auto 8.5.1 a 8.5.9'!E420-D298</f>
        <v>0</v>
      </c>
      <c r="M298" s="208">
        <f>'[2]Capac Inst. Auto 8.5.1 a 8.5.9'!F420-E298</f>
        <v>0</v>
      </c>
      <c r="N298" s="217">
        <f>'[2]Capac Inst. Auto 8.5.1 a 8.5.9'!G420-F298</f>
        <v>0</v>
      </c>
      <c r="O298" s="217">
        <f>'[2]Capac Inst. Auto 8.5.1 a 8.5.9'!H420-G298</f>
        <v>0</v>
      </c>
    </row>
    <row r="299" spans="1:15">
      <c r="A299" s="2" t="s">
        <v>121</v>
      </c>
      <c r="B299" s="54">
        <v>0</v>
      </c>
      <c r="C299" s="209">
        <v>5.5852794084907247</v>
      </c>
      <c r="D299" s="209">
        <v>5.5852794084907247</v>
      </c>
      <c r="E299" s="208">
        <v>0</v>
      </c>
      <c r="F299" s="217">
        <v>0</v>
      </c>
      <c r="G299" s="217">
        <v>0</v>
      </c>
      <c r="H299" s="64" t="s">
        <v>121</v>
      </c>
      <c r="J299" s="54">
        <f>'[2]Capac Inst. Auto 8.5.1 a 8.5.9'!C421-B299</f>
        <v>0</v>
      </c>
      <c r="K299" s="209">
        <f>'[2]Capac Inst. Auto 8.5.1 a 8.5.9'!D421-C299</f>
        <v>-5.5852794084907247</v>
      </c>
      <c r="L299" s="209">
        <f>'[2]Capac Inst. Auto 8.5.1 a 8.5.9'!E421-D299</f>
        <v>-5.5852794084907247</v>
      </c>
      <c r="M299" s="208">
        <f>'[2]Capac Inst. Auto 8.5.1 a 8.5.9'!F421-E299</f>
        <v>0</v>
      </c>
      <c r="N299" s="217">
        <f>'[2]Capac Inst. Auto 8.5.1 a 8.5.9'!G421-F299</f>
        <v>0</v>
      </c>
      <c r="O299" s="217">
        <f>'[2]Capac Inst. Auto 8.5.1 a 8.5.9'!H421-G299</f>
        <v>0</v>
      </c>
    </row>
    <row r="300" spans="1:15">
      <c r="A300" s="2" t="s">
        <v>124</v>
      </c>
      <c r="B300" s="54">
        <v>0</v>
      </c>
      <c r="C300" s="217">
        <v>0</v>
      </c>
      <c r="D300" s="217">
        <v>0</v>
      </c>
      <c r="E300" s="208">
        <v>0</v>
      </c>
      <c r="F300" s="217">
        <v>0</v>
      </c>
      <c r="G300" s="217">
        <v>0</v>
      </c>
      <c r="H300" s="64" t="s">
        <v>124</v>
      </c>
      <c r="J300" s="54">
        <f>'[2]Capac Inst. Auto 8.5.1 a 8.5.9'!C422-B300</f>
        <v>0</v>
      </c>
      <c r="K300" s="217">
        <f>'[2]Capac Inst. Auto 8.5.1 a 8.5.9'!D422-C300</f>
        <v>0</v>
      </c>
      <c r="L300" s="217">
        <f>'[2]Capac Inst. Auto 8.5.1 a 8.5.9'!E422-D300</f>
        <v>0</v>
      </c>
      <c r="M300" s="208">
        <f>'[2]Capac Inst. Auto 8.5.1 a 8.5.9'!F422-E300</f>
        <v>0</v>
      </c>
      <c r="N300" s="217">
        <f>'[2]Capac Inst. Auto 8.5.1 a 8.5.9'!G422-F300</f>
        <v>0</v>
      </c>
      <c r="O300" s="217">
        <f>'[2]Capac Inst. Auto 8.5.1 a 8.5.9'!H422-G300</f>
        <v>0</v>
      </c>
    </row>
    <row r="301" spans="1:15">
      <c r="A301" s="2" t="s">
        <v>7</v>
      </c>
      <c r="B301" s="54">
        <v>0</v>
      </c>
      <c r="C301" s="217">
        <v>0</v>
      </c>
      <c r="D301" s="217">
        <v>0</v>
      </c>
      <c r="E301" s="208">
        <v>0</v>
      </c>
      <c r="F301" s="217">
        <v>0</v>
      </c>
      <c r="G301" s="217">
        <v>0</v>
      </c>
      <c r="H301" s="64" t="s">
        <v>7</v>
      </c>
      <c r="J301" s="54">
        <f>'[2]Capac Inst. Auto 8.5.1 a 8.5.9'!C423-B301</f>
        <v>0</v>
      </c>
      <c r="K301" s="217">
        <f>'[2]Capac Inst. Auto 8.5.1 a 8.5.9'!D423-C301</f>
        <v>0</v>
      </c>
      <c r="L301" s="217">
        <f>'[2]Capac Inst. Auto 8.5.1 a 8.5.9'!E423-D301</f>
        <v>0</v>
      </c>
      <c r="M301" s="208">
        <f>'[2]Capac Inst. Auto 8.5.1 a 8.5.9'!F423-E301</f>
        <v>0</v>
      </c>
      <c r="N301" s="217">
        <f>'[2]Capac Inst. Auto 8.5.1 a 8.5.9'!G423-F301</f>
        <v>0</v>
      </c>
      <c r="O301" s="217">
        <f>'[2]Capac Inst. Auto 8.5.1 a 8.5.9'!H423-G301</f>
        <v>0</v>
      </c>
    </row>
    <row r="302" spans="1:15">
      <c r="A302" s="2" t="s">
        <v>8</v>
      </c>
      <c r="B302" s="54">
        <v>0</v>
      </c>
      <c r="C302" s="217">
        <v>0</v>
      </c>
      <c r="D302" s="217">
        <v>0</v>
      </c>
      <c r="E302" s="208">
        <v>0</v>
      </c>
      <c r="F302" s="217">
        <v>0</v>
      </c>
      <c r="G302" s="217">
        <v>0</v>
      </c>
      <c r="H302" s="64" t="s">
        <v>8</v>
      </c>
      <c r="J302" s="54">
        <f>'[2]Capac Inst. Auto 8.5.1 a 8.5.9'!C424-B302</f>
        <v>0</v>
      </c>
      <c r="K302" s="217">
        <f>'[2]Capac Inst. Auto 8.5.1 a 8.5.9'!D424-C302</f>
        <v>0</v>
      </c>
      <c r="L302" s="217">
        <f>'[2]Capac Inst. Auto 8.5.1 a 8.5.9'!E424-D302</f>
        <v>0</v>
      </c>
      <c r="M302" s="208">
        <f>'[2]Capac Inst. Auto 8.5.1 a 8.5.9'!F424-E302</f>
        <v>0</v>
      </c>
      <c r="N302" s="217">
        <f>'[2]Capac Inst. Auto 8.5.1 a 8.5.9'!G424-F302</f>
        <v>0</v>
      </c>
      <c r="O302" s="217">
        <f>'[2]Capac Inst. Auto 8.5.1 a 8.5.9'!H424-G302</f>
        <v>0</v>
      </c>
    </row>
    <row r="303" spans="1:15">
      <c r="A303" s="2" t="s">
        <v>9</v>
      </c>
      <c r="B303" s="54">
        <v>0</v>
      </c>
      <c r="C303" s="218">
        <v>2.359977214855236</v>
      </c>
      <c r="D303" s="209">
        <v>2.359977214855236</v>
      </c>
      <c r="E303" s="208">
        <v>0</v>
      </c>
      <c r="F303" s="217">
        <v>0</v>
      </c>
      <c r="G303" s="217">
        <v>0</v>
      </c>
      <c r="H303" s="64" t="s">
        <v>9</v>
      </c>
      <c r="J303" s="54">
        <f>'[2]Capac Inst. Auto 8.5.1 a 8.5.9'!C425-B303</f>
        <v>0</v>
      </c>
      <c r="K303" s="218">
        <f>'[2]Capac Inst. Auto 8.5.1 a 8.5.9'!D425-C303</f>
        <v>4.0022785144763873E-2</v>
      </c>
      <c r="L303" s="209">
        <f>'[2]Capac Inst. Auto 8.5.1 a 8.5.9'!E425-D303</f>
        <v>4.0022785144763873E-2</v>
      </c>
      <c r="M303" s="208">
        <f>'[2]Capac Inst. Auto 8.5.1 a 8.5.9'!F425-E303</f>
        <v>0</v>
      </c>
      <c r="N303" s="217">
        <f>'[2]Capac Inst. Auto 8.5.1 a 8.5.9'!G425-F303</f>
        <v>0</v>
      </c>
      <c r="O303" s="217">
        <f>'[2]Capac Inst. Auto 8.5.1 a 8.5.9'!H425-G303</f>
        <v>0</v>
      </c>
    </row>
    <row r="304" spans="1:15">
      <c r="A304" s="2" t="s">
        <v>10</v>
      </c>
      <c r="B304" s="54">
        <v>0</v>
      </c>
      <c r="C304" s="217">
        <v>0</v>
      </c>
      <c r="D304" s="217">
        <v>0</v>
      </c>
      <c r="E304" s="208">
        <v>0</v>
      </c>
      <c r="F304" s="218">
        <v>574.90827111346425</v>
      </c>
      <c r="G304" s="218">
        <v>574.90827111346425</v>
      </c>
      <c r="H304" s="64" t="s">
        <v>10</v>
      </c>
      <c r="J304" s="54">
        <f>'[2]Capac Inst. Auto 8.5.1 a 8.5.9'!C426-B304</f>
        <v>0</v>
      </c>
      <c r="K304" s="217">
        <f>'[2]Capac Inst. Auto 8.5.1 a 8.5.9'!D426-C304</f>
        <v>0</v>
      </c>
      <c r="L304" s="217">
        <f>'[2]Capac Inst. Auto 8.5.1 a 8.5.9'!E426-D304</f>
        <v>0</v>
      </c>
      <c r="M304" s="208">
        <f>'[2]Capac Inst. Auto 8.5.1 a 8.5.9'!F426-E304</f>
        <v>0</v>
      </c>
      <c r="N304" s="218">
        <f>'[2]Capac Inst. Auto 8.5.1 a 8.5.9'!G426-F304</f>
        <v>-125.70827111346426</v>
      </c>
      <c r="O304" s="218">
        <f>'[2]Capac Inst. Auto 8.5.1 a 8.5.9'!H426-G304</f>
        <v>-125.70827111346426</v>
      </c>
    </row>
    <row r="305" spans="1:15">
      <c r="A305" s="6" t="s">
        <v>11</v>
      </c>
      <c r="B305" s="207">
        <v>51.475846908622493</v>
      </c>
      <c r="C305" s="213">
        <v>10.946360981570203</v>
      </c>
      <c r="D305" s="207">
        <v>62.422207890192695</v>
      </c>
      <c r="E305" s="207">
        <v>4.0183484183402678</v>
      </c>
      <c r="F305" s="213">
        <v>691.82392554655462</v>
      </c>
      <c r="G305" s="213">
        <v>695.84227396489484</v>
      </c>
      <c r="H305" s="63" t="s">
        <v>56</v>
      </c>
      <c r="J305" s="207">
        <f>'[2]Capac Inst. Auto 8.5.1 a 8.5.9'!C427-B305</f>
        <v>-0.31104690862249385</v>
      </c>
      <c r="K305" s="213">
        <f>'[2]Capac Inst. Auto 8.5.1 a 8.5.9'!D427-C305</f>
        <v>0.18563901842979647</v>
      </c>
      <c r="L305" s="207">
        <f>'[2]Capac Inst. Auto 8.5.1 a 8.5.9'!E427-D305</f>
        <v>-0.12540789019269738</v>
      </c>
      <c r="M305" s="207">
        <f>'[2]Capac Inst. Auto 8.5.1 a 8.5.9'!F427-E305</f>
        <v>-1.8348418340267791E-2</v>
      </c>
      <c r="N305" s="213">
        <f>'[2]Capac Inst. Auto 8.5.1 a 8.5.9'!G427-F305</f>
        <v>1.0730744534454288</v>
      </c>
      <c r="O305" s="213">
        <f>'[2]Capac Inst. Auto 8.5.1 a 8.5.9'!H427-G305</f>
        <v>1.0547260351052046</v>
      </c>
    </row>
    <row r="306" spans="1:15">
      <c r="A306" s="2" t="s">
        <v>12</v>
      </c>
      <c r="B306" s="209">
        <v>49.828324057102982</v>
      </c>
      <c r="C306" s="217">
        <v>0</v>
      </c>
      <c r="D306" s="209">
        <v>49.828324057102982</v>
      </c>
      <c r="E306" s="208">
        <v>0</v>
      </c>
      <c r="F306" s="218">
        <v>92.24991297844096</v>
      </c>
      <c r="G306" s="218">
        <v>92.24991297844096</v>
      </c>
      <c r="H306" s="64" t="s">
        <v>12</v>
      </c>
      <c r="J306" s="209">
        <f>'[2]Capac Inst. Auto 8.5.1 a 8.5.9'!C428-B306</f>
        <v>-0.30352405710298314</v>
      </c>
      <c r="K306" s="217">
        <f>'[2]Capac Inst. Auto 8.5.1 a 8.5.9'!D428-C306</f>
        <v>0</v>
      </c>
      <c r="L306" s="209">
        <f>'[2]Capac Inst. Auto 8.5.1 a 8.5.9'!E428-D306</f>
        <v>-0.30352405710298314</v>
      </c>
      <c r="M306" s="208">
        <f>'[2]Capac Inst. Auto 8.5.1 a 8.5.9'!F428-E306</f>
        <v>0</v>
      </c>
      <c r="N306" s="218">
        <f>'[2]Capac Inst. Auto 8.5.1 a 8.5.9'!G428-F306</f>
        <v>0.14308702155904029</v>
      </c>
      <c r="O306" s="218">
        <f>'[2]Capac Inst. Auto 8.5.1 a 8.5.9'!H428-G306</f>
        <v>0.14308702155904029</v>
      </c>
    </row>
    <row r="307" spans="1:15">
      <c r="A307" s="2" t="s">
        <v>13</v>
      </c>
      <c r="B307" s="54">
        <v>0</v>
      </c>
      <c r="C307" s="217">
        <v>0</v>
      </c>
      <c r="D307" s="217">
        <v>0</v>
      </c>
      <c r="E307" s="208">
        <v>0</v>
      </c>
      <c r="F307" s="218">
        <v>210.07415811440239</v>
      </c>
      <c r="G307" s="218">
        <v>210.07415811440239</v>
      </c>
      <c r="H307" s="64" t="s">
        <v>13</v>
      </c>
      <c r="J307" s="54">
        <f>'[2]Capac Inst. Auto 8.5.1 a 8.5.9'!C429-B307</f>
        <v>0</v>
      </c>
      <c r="K307" s="217">
        <f>'[2]Capac Inst. Auto 8.5.1 a 8.5.9'!D429-C307</f>
        <v>0</v>
      </c>
      <c r="L307" s="217">
        <f>'[2]Capac Inst. Auto 8.5.1 a 8.5.9'!E429-D307</f>
        <v>0</v>
      </c>
      <c r="M307" s="208">
        <f>'[2]Capac Inst. Auto 8.5.1 a 8.5.9'!F429-E307</f>
        <v>0</v>
      </c>
      <c r="N307" s="218">
        <f>'[2]Capac Inst. Auto 8.5.1 a 8.5.9'!G429-F307</f>
        <v>0.32584188559761174</v>
      </c>
      <c r="O307" s="218">
        <f>'[2]Capac Inst. Auto 8.5.1 a 8.5.9'!H429-G307</f>
        <v>0.32584188559761174</v>
      </c>
    </row>
    <row r="308" spans="1:15">
      <c r="A308" s="2" t="s">
        <v>14</v>
      </c>
      <c r="B308" s="209">
        <v>1.6475228515195097</v>
      </c>
      <c r="C308" s="217">
        <v>0</v>
      </c>
      <c r="D308" s="209">
        <v>1.6475228515195097</v>
      </c>
      <c r="E308" s="208">
        <v>0</v>
      </c>
      <c r="F308" s="217">
        <v>0</v>
      </c>
      <c r="G308" s="217">
        <v>0</v>
      </c>
      <c r="H308" s="64" t="s">
        <v>14</v>
      </c>
      <c r="J308" s="209">
        <f>'[2]Capac Inst. Auto 8.5.1 a 8.5.9'!C430-B308</f>
        <v>-7.5228515195095991E-3</v>
      </c>
      <c r="K308" s="217">
        <f>'[2]Capac Inst. Auto 8.5.1 a 8.5.9'!D430-C308</f>
        <v>0</v>
      </c>
      <c r="L308" s="209">
        <f>'[2]Capac Inst. Auto 8.5.1 a 8.5.9'!E430-D308</f>
        <v>-7.5228515195095991E-3</v>
      </c>
      <c r="M308" s="208">
        <f>'[2]Capac Inst. Auto 8.5.1 a 8.5.9'!F430-E308</f>
        <v>0</v>
      </c>
      <c r="N308" s="217">
        <f>'[2]Capac Inst. Auto 8.5.1 a 8.5.9'!G430-F308</f>
        <v>0</v>
      </c>
      <c r="O308" s="217">
        <f>'[2]Capac Inst. Auto 8.5.1 a 8.5.9'!H430-G308</f>
        <v>0</v>
      </c>
    </row>
    <row r="309" spans="1:15">
      <c r="A309" s="2" t="s">
        <v>125</v>
      </c>
      <c r="B309" s="54">
        <v>0</v>
      </c>
      <c r="C309" s="218">
        <v>10.946360981570203</v>
      </c>
      <c r="D309" s="209">
        <v>10.946360981570203</v>
      </c>
      <c r="E309" s="209">
        <v>4.0183484183402678</v>
      </c>
      <c r="F309" s="218">
        <v>389.49985445371118</v>
      </c>
      <c r="G309" s="218">
        <v>393.51820287205146</v>
      </c>
      <c r="H309" s="64" t="s">
        <v>125</v>
      </c>
      <c r="J309" s="54">
        <f>'[2]Capac Inst. Auto 8.5.1 a 8.5.9'!C431-B309</f>
        <v>0</v>
      </c>
      <c r="K309" s="218">
        <f>'[2]Capac Inst. Auto 8.5.1 a 8.5.9'!D431-C309</f>
        <v>0.18563901842979647</v>
      </c>
      <c r="L309" s="209">
        <f>'[2]Capac Inst. Auto 8.5.1 a 8.5.9'!E431-D309</f>
        <v>0.18563901842979647</v>
      </c>
      <c r="M309" s="209">
        <f>'[2]Capac Inst. Auto 8.5.1 a 8.5.9'!F431-E309</f>
        <v>-1.8348418340267791E-2</v>
      </c>
      <c r="N309" s="218">
        <f>'[2]Capac Inst. Auto 8.5.1 a 8.5.9'!G431-F309</f>
        <v>0.60414554628886208</v>
      </c>
      <c r="O309" s="218">
        <f>'[2]Capac Inst. Auto 8.5.1 a 8.5.9'!H431-G309</f>
        <v>0.58579712794858096</v>
      </c>
    </row>
    <row r="310" spans="1:15">
      <c r="A310" s="6" t="s">
        <v>15</v>
      </c>
      <c r="B310" s="51">
        <v>0</v>
      </c>
      <c r="C310" s="216">
        <v>0.18879817718841888</v>
      </c>
      <c r="D310" s="207">
        <v>0.18879817718841888</v>
      </c>
      <c r="E310" s="207">
        <v>95.5131281426344</v>
      </c>
      <c r="F310" s="213">
        <v>436.42007742077442</v>
      </c>
      <c r="G310" s="213">
        <v>531.93320556340882</v>
      </c>
      <c r="H310" s="63" t="s">
        <v>57</v>
      </c>
      <c r="J310" s="51">
        <f>'[2]Capac Inst. Auto 8.5.1 a 8.5.9'!C432-B310</f>
        <v>0</v>
      </c>
      <c r="K310" s="216">
        <f>'[2]Capac Inst. Auto 8.5.1 a 8.5.9'!D432-C310</f>
        <v>3.2018228115811287E-3</v>
      </c>
      <c r="L310" s="207">
        <f>'[2]Capac Inst. Auto 8.5.1 a 8.5.9'!E432-D310</f>
        <v>3.2018228115811287E-3</v>
      </c>
      <c r="M310" s="207">
        <f>'[2]Capac Inst. Auto 8.5.1 a 8.5.9'!F432-E310</f>
        <v>-4.2281281426343895</v>
      </c>
      <c r="N310" s="213">
        <f>'[2]Capac Inst. Auto 8.5.1 a 8.5.9'!G432-F310</f>
        <v>24.676922579225561</v>
      </c>
      <c r="O310" s="213">
        <f>'[2]Capac Inst. Auto 8.5.1 a 8.5.9'!H432-G310</f>
        <v>20.448794436591243</v>
      </c>
    </row>
    <row r="311" spans="1:15">
      <c r="A311" s="2" t="s">
        <v>127</v>
      </c>
      <c r="B311" s="54">
        <v>0</v>
      </c>
      <c r="C311" s="217">
        <v>0</v>
      </c>
      <c r="D311" s="217">
        <v>0</v>
      </c>
      <c r="E311" s="209">
        <v>64.992767318235479</v>
      </c>
      <c r="F311" s="218">
        <v>187.3593905426217</v>
      </c>
      <c r="G311" s="218">
        <v>252.35215786085718</v>
      </c>
      <c r="H311" s="64" t="s">
        <v>127</v>
      </c>
      <c r="J311" s="54">
        <f>'[2]Capac Inst. Auto 8.5.1 a 8.5.9'!C433-B311</f>
        <v>0</v>
      </c>
      <c r="K311" s="217">
        <f>'[2]Capac Inst. Auto 8.5.1 a 8.5.9'!D433-C311</f>
        <v>0</v>
      </c>
      <c r="L311" s="217">
        <f>'[2]Capac Inst. Auto 8.5.1 a 8.5.9'!E433-D311</f>
        <v>0</v>
      </c>
      <c r="M311" s="209">
        <f>'[2]Capac Inst. Auto 8.5.1 a 8.5.9'!F433-E311</f>
        <v>-4.088767318235476</v>
      </c>
      <c r="N311" s="218">
        <f>'[2]Capac Inst. Auto 8.5.1 a 8.5.9'!G433-F311</f>
        <v>24.290609457378309</v>
      </c>
      <c r="O311" s="218">
        <f>'[2]Capac Inst. Auto 8.5.1 a 8.5.9'!H433-G311</f>
        <v>20.201842139142855</v>
      </c>
    </row>
    <row r="312" spans="1:15">
      <c r="A312" s="2" t="s">
        <v>16</v>
      </c>
      <c r="B312" s="54">
        <v>0</v>
      </c>
      <c r="C312" s="217">
        <v>0.18879817718841888</v>
      </c>
      <c r="D312" s="209">
        <v>0.18879817718841888</v>
      </c>
      <c r="E312" s="209">
        <v>29.390200331740719</v>
      </c>
      <c r="F312" s="218">
        <v>159.20006791286653</v>
      </c>
      <c r="G312" s="218">
        <v>188.59026824460724</v>
      </c>
      <c r="H312" s="64" t="s">
        <v>16</v>
      </c>
      <c r="J312" s="54">
        <f>'[2]Capac Inst. Auto 8.5.1 a 8.5.9'!C434-B312</f>
        <v>0</v>
      </c>
      <c r="K312" s="217">
        <f>'[2]Capac Inst. Auto 8.5.1 a 8.5.9'!D434-C312</f>
        <v>3.2018228115811287E-3</v>
      </c>
      <c r="L312" s="209">
        <f>'[2]Capac Inst. Auto 8.5.1 a 8.5.9'!E434-D312</f>
        <v>3.2018228115811287E-3</v>
      </c>
      <c r="M312" s="209">
        <f>'[2]Capac Inst. Auto 8.5.1 a 8.5.9'!F434-E312</f>
        <v>-0.13420033174071477</v>
      </c>
      <c r="N312" s="218">
        <f>'[2]Capac Inst. Auto 8.5.1 a 8.5.9'!G434-F312</f>
        <v>0.24693208713347303</v>
      </c>
      <c r="O312" s="218">
        <f>'[2]Capac Inst. Auto 8.5.1 a 8.5.9'!H434-G312</f>
        <v>0.11273175539275826</v>
      </c>
    </row>
    <row r="313" spans="1:15">
      <c r="A313" s="2" t="s">
        <v>118</v>
      </c>
      <c r="B313" s="54">
        <v>0</v>
      </c>
      <c r="C313" s="217">
        <v>0</v>
      </c>
      <c r="D313" s="217">
        <v>0</v>
      </c>
      <c r="E313" s="209">
        <v>1.1301604926582003</v>
      </c>
      <c r="F313" s="218">
        <v>89.860618965286193</v>
      </c>
      <c r="G313" s="218">
        <v>90.990779457944399</v>
      </c>
      <c r="H313" s="64" t="s">
        <v>118</v>
      </c>
      <c r="J313" s="54">
        <f>'[2]Capac Inst. Auto 8.5.1 a 8.5.9'!C435-B313</f>
        <v>0</v>
      </c>
      <c r="K313" s="217">
        <f>'[2]Capac Inst. Auto 8.5.1 a 8.5.9'!D435-C313</f>
        <v>0</v>
      </c>
      <c r="L313" s="217">
        <f>'[2]Capac Inst. Auto 8.5.1 a 8.5.9'!E435-D313</f>
        <v>0</v>
      </c>
      <c r="M313" s="209">
        <f>'[2]Capac Inst. Auto 8.5.1 a 8.5.9'!F435-E313</f>
        <v>-5.1604926582002886E-3</v>
      </c>
      <c r="N313" s="218">
        <f>'[2]Capac Inst. Auto 8.5.1 a 8.5.9'!G435-F313</f>
        <v>0.13938103471380714</v>
      </c>
      <c r="O313" s="218">
        <f>'[2]Capac Inst. Auto 8.5.1 a 8.5.9'!H435-G313</f>
        <v>0.1342205420556013</v>
      </c>
    </row>
    <row r="314" spans="1:15">
      <c r="A314" s="6" t="s">
        <v>159</v>
      </c>
      <c r="B314" s="51">
        <v>0</v>
      </c>
      <c r="C314" s="216">
        <v>0</v>
      </c>
      <c r="D314" s="216">
        <v>0</v>
      </c>
      <c r="E314" s="210">
        <v>0</v>
      </c>
      <c r="F314" s="213">
        <v>175.42789724667537</v>
      </c>
      <c r="G314" s="213">
        <v>175.42789724667537</v>
      </c>
      <c r="H314" s="63" t="s">
        <v>58</v>
      </c>
      <c r="J314" s="51">
        <f>'[2]Capac Inst. Auto 8.5.1 a 8.5.9'!C436-B314</f>
        <v>0</v>
      </c>
      <c r="K314" s="216">
        <f>'[2]Capac Inst. Auto 8.5.1 a 8.5.9'!D436-C314</f>
        <v>0</v>
      </c>
      <c r="L314" s="216">
        <f>'[2]Capac Inst. Auto 8.5.1 a 8.5.9'!E436-D314</f>
        <v>0</v>
      </c>
      <c r="M314" s="210">
        <f>'[2]Capac Inst. Auto 8.5.1 a 8.5.9'!F436-E314</f>
        <v>0</v>
      </c>
      <c r="N314" s="213">
        <f>'[2]Capac Inst. Auto 8.5.1 a 8.5.9'!G436-F314</f>
        <v>0.2721027533246172</v>
      </c>
      <c r="O314" s="213">
        <f>'[2]Capac Inst. Auto 8.5.1 a 8.5.9'!H436-G314</f>
        <v>0.2721027533246172</v>
      </c>
    </row>
    <row r="315" spans="1:15">
      <c r="A315" s="2" t="s">
        <v>119</v>
      </c>
      <c r="B315" s="54">
        <v>0</v>
      </c>
      <c r="C315" s="217">
        <v>0</v>
      </c>
      <c r="D315" s="217">
        <v>0</v>
      </c>
      <c r="E315" s="208">
        <v>0</v>
      </c>
      <c r="F315" s="218">
        <v>174.82882645357347</v>
      </c>
      <c r="G315" s="218">
        <v>174.82882645357347</v>
      </c>
      <c r="H315" s="64" t="s">
        <v>119</v>
      </c>
      <c r="J315" s="54">
        <f>'[2]Capac Inst. Auto 8.5.1 a 8.5.9'!C437-B315</f>
        <v>0</v>
      </c>
      <c r="K315" s="217">
        <f>'[2]Capac Inst. Auto 8.5.1 a 8.5.9'!D437-C315</f>
        <v>0</v>
      </c>
      <c r="L315" s="217">
        <f>'[2]Capac Inst. Auto 8.5.1 a 8.5.9'!E437-D315</f>
        <v>0</v>
      </c>
      <c r="M315" s="208">
        <f>'[2]Capac Inst. Auto 8.5.1 a 8.5.9'!F437-E315</f>
        <v>0</v>
      </c>
      <c r="N315" s="218">
        <f>'[2]Capac Inst. Auto 8.5.1 a 8.5.9'!G437-F315</f>
        <v>0.27117354642652458</v>
      </c>
      <c r="O315" s="218">
        <f>'[2]Capac Inst. Auto 8.5.1 a 8.5.9'!H437-G315</f>
        <v>0.27117354642652458</v>
      </c>
    </row>
    <row r="316" spans="1:15">
      <c r="A316" s="2" t="s">
        <v>18</v>
      </c>
      <c r="B316" s="54">
        <v>0</v>
      </c>
      <c r="C316" s="217">
        <v>0</v>
      </c>
      <c r="D316" s="217">
        <v>0</v>
      </c>
      <c r="E316" s="208">
        <v>0</v>
      </c>
      <c r="F316" s="218">
        <v>0.59907079310190792</v>
      </c>
      <c r="G316" s="218">
        <v>0.59907079310190792</v>
      </c>
      <c r="H316" s="64" t="s">
        <v>18</v>
      </c>
      <c r="J316" s="54">
        <f>'[2]Capac Inst. Auto 8.5.1 a 8.5.9'!C438-B316</f>
        <v>0</v>
      </c>
      <c r="K316" s="217">
        <f>'[2]Capac Inst. Auto 8.5.1 a 8.5.9'!D438-C316</f>
        <v>0</v>
      </c>
      <c r="L316" s="217">
        <f>'[2]Capac Inst. Auto 8.5.1 a 8.5.9'!E438-D316</f>
        <v>0</v>
      </c>
      <c r="M316" s="208">
        <f>'[2]Capac Inst. Auto 8.5.1 a 8.5.9'!F438-E316</f>
        <v>0</v>
      </c>
      <c r="N316" s="218">
        <f>'[2]Capac Inst. Auto 8.5.1 a 8.5.9'!G438-F316</f>
        <v>9.2920689809206092E-4</v>
      </c>
      <c r="O316" s="218">
        <f>'[2]Capac Inst. Auto 8.5.1 a 8.5.9'!H438-G316</f>
        <v>9.2920689809206092E-4</v>
      </c>
    </row>
    <row r="317" spans="1:15">
      <c r="A317" s="2" t="s">
        <v>126</v>
      </c>
      <c r="B317" s="54">
        <v>0</v>
      </c>
      <c r="C317" s="217">
        <v>0</v>
      </c>
      <c r="D317" s="217">
        <v>0</v>
      </c>
      <c r="E317" s="208">
        <v>0</v>
      </c>
      <c r="F317" s="217">
        <v>0</v>
      </c>
      <c r="G317" s="217">
        <v>0</v>
      </c>
      <c r="H317" s="64" t="s">
        <v>126</v>
      </c>
      <c r="J317" s="54">
        <f>'[2]Capac Inst. Auto 8.5.1 a 8.5.9'!C439-B317</f>
        <v>0</v>
      </c>
      <c r="K317" s="217">
        <f>'[2]Capac Inst. Auto 8.5.1 a 8.5.9'!D439-C317</f>
        <v>0</v>
      </c>
      <c r="L317" s="217">
        <f>'[2]Capac Inst. Auto 8.5.1 a 8.5.9'!E439-D317</f>
        <v>0</v>
      </c>
      <c r="M317" s="208">
        <f>'[2]Capac Inst. Auto 8.5.1 a 8.5.9'!F439-E317</f>
        <v>0</v>
      </c>
      <c r="N317" s="217">
        <f>'[2]Capac Inst. Auto 8.5.1 a 8.5.9'!G439-F317</f>
        <v>0</v>
      </c>
      <c r="O317" s="217">
        <f>'[2]Capac Inst. Auto 8.5.1 a 8.5.9'!H439-G317</f>
        <v>0</v>
      </c>
    </row>
    <row r="318" spans="1:15" ht="13.5" thickBot="1">
      <c r="A318" s="15" t="s">
        <v>19</v>
      </c>
      <c r="B318" s="57">
        <v>0</v>
      </c>
      <c r="C318" s="219">
        <v>0</v>
      </c>
      <c r="D318" s="219">
        <v>0</v>
      </c>
      <c r="E318" s="211">
        <v>0</v>
      </c>
      <c r="F318" s="219">
        <v>0</v>
      </c>
      <c r="G318" s="219">
        <v>0</v>
      </c>
      <c r="H318" s="65" t="s">
        <v>19</v>
      </c>
      <c r="J318" s="57">
        <f>'[2]Capac Inst. Auto 8.5.1 a 8.5.9'!C440-B318</f>
        <v>0</v>
      </c>
      <c r="K318" s="219">
        <f>'[2]Capac Inst. Auto 8.5.1 a 8.5.9'!D440-C318</f>
        <v>0</v>
      </c>
      <c r="L318" s="219">
        <f>'[2]Capac Inst. Auto 8.5.1 a 8.5.9'!E440-D318</f>
        <v>0</v>
      </c>
      <c r="M318" s="211">
        <f>'[2]Capac Inst. Auto 8.5.1 a 8.5.9'!F440-E318</f>
        <v>0</v>
      </c>
      <c r="N318" s="219">
        <f>'[2]Capac Inst. Auto 8.5.1 a 8.5.9'!G440-F318</f>
        <v>0</v>
      </c>
      <c r="O318" s="219">
        <f>'[2]Capac Inst. Auto 8.5.1 a 8.5.9'!H440-G318</f>
        <v>0</v>
      </c>
    </row>
    <row r="321" spans="1:15">
      <c r="A321" s="5" t="s">
        <v>188</v>
      </c>
      <c r="B321" s="5"/>
      <c r="C321" s="5"/>
      <c r="D321" s="5"/>
      <c r="E321" s="5"/>
      <c r="F321" s="5"/>
      <c r="G321" s="5"/>
      <c r="H321" s="215"/>
      <c r="J321" s="5"/>
      <c r="K321" s="5"/>
      <c r="L321" s="5"/>
      <c r="M321" s="5"/>
      <c r="N321" s="5"/>
      <c r="O321" s="5"/>
    </row>
    <row r="322" spans="1:15">
      <c r="A322" s="32" t="s">
        <v>235</v>
      </c>
      <c r="B322" s="32"/>
      <c r="C322" s="32"/>
      <c r="D322" s="32"/>
      <c r="E322" s="32"/>
      <c r="F322" s="32"/>
      <c r="G322" s="32"/>
      <c r="H322" s="215"/>
      <c r="J322" s="32"/>
      <c r="K322" s="32"/>
      <c r="L322" s="32"/>
      <c r="M322" s="32"/>
      <c r="N322" s="32"/>
      <c r="O322" s="32"/>
    </row>
    <row r="323" spans="1:15" ht="13.5" thickBot="1">
      <c r="A323" s="215"/>
      <c r="B323" s="215"/>
      <c r="C323" s="215"/>
      <c r="D323" s="215"/>
      <c r="E323" s="215"/>
      <c r="F323" s="215"/>
      <c r="G323" s="215"/>
      <c r="H323" s="20" t="s">
        <v>166</v>
      </c>
      <c r="J323" s="215"/>
      <c r="K323" s="215"/>
      <c r="L323" s="215"/>
      <c r="M323" s="215"/>
      <c r="N323" s="215"/>
      <c r="O323" s="215"/>
    </row>
    <row r="324" spans="1:15" ht="13.5" customHeight="1" thickBot="1">
      <c r="A324" s="448" t="s">
        <v>66</v>
      </c>
      <c r="B324" s="502" t="s">
        <v>105</v>
      </c>
      <c r="C324" s="499"/>
      <c r="D324" s="499"/>
      <c r="E324" s="502" t="s">
        <v>106</v>
      </c>
      <c r="F324" s="499"/>
      <c r="G324" s="499"/>
      <c r="H324" s="454" t="s">
        <v>122</v>
      </c>
      <c r="J324" s="502" t="s">
        <v>105</v>
      </c>
      <c r="K324" s="499"/>
      <c r="L324" s="499"/>
      <c r="M324" s="502" t="s">
        <v>106</v>
      </c>
      <c r="N324" s="499"/>
      <c r="O324" s="499"/>
    </row>
    <row r="325" spans="1:15" ht="17.25" thickBot="1">
      <c r="A325" s="495"/>
      <c r="B325" s="116" t="s">
        <v>91</v>
      </c>
      <c r="C325" s="116" t="s">
        <v>90</v>
      </c>
      <c r="D325" s="117" t="s">
        <v>32</v>
      </c>
      <c r="E325" s="116" t="s">
        <v>91</v>
      </c>
      <c r="F325" s="116" t="s">
        <v>90</v>
      </c>
      <c r="G325" s="117" t="s">
        <v>32</v>
      </c>
      <c r="H325" s="501"/>
      <c r="J325" s="116" t="s">
        <v>91</v>
      </c>
      <c r="K325" s="116" t="s">
        <v>90</v>
      </c>
      <c r="L325" s="117" t="s">
        <v>32</v>
      </c>
      <c r="M325" s="116" t="s">
        <v>91</v>
      </c>
      <c r="N325" s="116" t="s">
        <v>90</v>
      </c>
      <c r="O325" s="117" t="s">
        <v>32</v>
      </c>
    </row>
    <row r="326" spans="1:15">
      <c r="A326" s="6" t="s">
        <v>0</v>
      </c>
      <c r="B326" s="220">
        <v>0</v>
      </c>
      <c r="C326" s="82">
        <v>10.219176497796292</v>
      </c>
      <c r="D326" s="221">
        <v>10.219176497796292</v>
      </c>
      <c r="E326" s="221">
        <v>27.72178206844584</v>
      </c>
      <c r="F326" s="221">
        <v>178.66795936653125</v>
      </c>
      <c r="G326" s="221">
        <v>206.38974143497711</v>
      </c>
      <c r="H326" s="63" t="s">
        <v>53</v>
      </c>
      <c r="J326" s="220">
        <f>'[2]Capac Inst. Auto 8.5.1 a 8.5.9'!C467-B326</f>
        <v>0</v>
      </c>
      <c r="K326" s="82">
        <f>'[2]Capac Inst. Auto 8.5.1 a 8.5.9'!D467-C326</f>
        <v>1.2823502203707093E-2</v>
      </c>
      <c r="L326" s="221">
        <f>'[2]Capac Inst. Auto 8.5.1 a 8.5.9'!E467-D326</f>
        <v>1.2823502203707093E-2</v>
      </c>
      <c r="M326" s="221">
        <f>'[2]Capac Inst. Auto 8.5.1 a 8.5.9'!F467-E326</f>
        <v>3.0534179315541579</v>
      </c>
      <c r="N326" s="221">
        <f>'[2]Capac Inst. Auto 8.5.1 a 8.5.9'!G467-F326</f>
        <v>-17.643959366531249</v>
      </c>
      <c r="O326" s="221">
        <f>'[2]Capac Inst. Auto 8.5.1 a 8.5.9'!H467-G326</f>
        <v>-14.590541434977098</v>
      </c>
    </row>
    <row r="327" spans="1:15">
      <c r="A327" s="6" t="s">
        <v>1</v>
      </c>
      <c r="B327" s="220">
        <v>0</v>
      </c>
      <c r="C327" s="222">
        <v>0</v>
      </c>
      <c r="D327" s="220">
        <v>0</v>
      </c>
      <c r="E327" s="221">
        <v>2.5114677614626673</v>
      </c>
      <c r="F327" s="82">
        <v>24.911511904254713</v>
      </c>
      <c r="G327" s="221">
        <v>27.422979665717381</v>
      </c>
      <c r="H327" s="63" t="s">
        <v>54</v>
      </c>
      <c r="J327" s="220">
        <f>'[2]Capac Inst. Auto 8.5.1 a 8.5.9'!C468-B327</f>
        <v>0</v>
      </c>
      <c r="K327" s="222">
        <f>'[2]Capac Inst. Auto 8.5.1 a 8.5.9'!D468-C327</f>
        <v>0</v>
      </c>
      <c r="L327" s="220">
        <f>'[2]Capac Inst. Auto 8.5.1 a 8.5.9'!E468-D327</f>
        <v>0</v>
      </c>
      <c r="M327" s="221">
        <f>'[2]Capac Inst. Auto 8.5.1 a 8.5.9'!F468-E327</f>
        <v>2.4885322385373327</v>
      </c>
      <c r="N327" s="82">
        <f>'[2]Capac Inst. Auto 8.5.1 a 8.5.9'!G468-F327</f>
        <v>3.8488095745286444E-2</v>
      </c>
      <c r="O327" s="221">
        <f>'[2]Capac Inst. Auto 8.5.1 a 8.5.9'!H468-G327</f>
        <v>2.5270203342826179</v>
      </c>
    </row>
    <row r="328" spans="1:15">
      <c r="A328" s="2" t="s">
        <v>120</v>
      </c>
      <c r="B328" s="223">
        <v>0</v>
      </c>
      <c r="C328" s="224">
        <v>0</v>
      </c>
      <c r="D328" s="223">
        <v>0</v>
      </c>
      <c r="E328" s="225">
        <v>2.5114677614626673</v>
      </c>
      <c r="F328" s="83">
        <v>18.221847384875691</v>
      </c>
      <c r="G328" s="225">
        <v>20.733315146338359</v>
      </c>
      <c r="H328" s="64" t="s">
        <v>120</v>
      </c>
      <c r="J328" s="223">
        <f>'[2]Capac Inst. Auto 8.5.1 a 8.5.9'!C469-B328</f>
        <v>0</v>
      </c>
      <c r="K328" s="224">
        <f>'[2]Capac Inst. Auto 8.5.1 a 8.5.9'!D469-C328</f>
        <v>0</v>
      </c>
      <c r="L328" s="223">
        <f>'[2]Capac Inst. Auto 8.5.1 a 8.5.9'!E469-D328</f>
        <v>0</v>
      </c>
      <c r="M328" s="225">
        <f>'[2]Capac Inst. Auto 8.5.1 a 8.5.9'!F469-E328</f>
        <v>2.4885322385373327</v>
      </c>
      <c r="N328" s="83">
        <f>'[2]Capac Inst. Auto 8.5.1 a 8.5.9'!G469-F328</f>
        <v>2.8152615124309222E-2</v>
      </c>
      <c r="O328" s="225">
        <f>'[2]Capac Inst. Auto 8.5.1 a 8.5.9'!H469-G328</f>
        <v>2.5166848536616406</v>
      </c>
    </row>
    <row r="329" spans="1:15">
      <c r="A329" s="2" t="s">
        <v>2</v>
      </c>
      <c r="B329" s="223">
        <v>0</v>
      </c>
      <c r="C329" s="224">
        <v>0</v>
      </c>
      <c r="D329" s="223">
        <v>0</v>
      </c>
      <c r="E329" s="223">
        <v>0</v>
      </c>
      <c r="F329" s="224">
        <v>0</v>
      </c>
      <c r="G329" s="226">
        <v>0</v>
      </c>
      <c r="H329" s="64" t="s">
        <v>2</v>
      </c>
      <c r="J329" s="223">
        <f>'[2]Capac Inst. Auto 8.5.1 a 8.5.9'!C470-B329</f>
        <v>0</v>
      </c>
      <c r="K329" s="224">
        <f>'[2]Capac Inst. Auto 8.5.1 a 8.5.9'!D470-C329</f>
        <v>0</v>
      </c>
      <c r="L329" s="223">
        <f>'[2]Capac Inst. Auto 8.5.1 a 8.5.9'!E470-D329</f>
        <v>0</v>
      </c>
      <c r="M329" s="223">
        <f>'[2]Capac Inst. Auto 8.5.1 a 8.5.9'!F470-E329</f>
        <v>0</v>
      </c>
      <c r="N329" s="224">
        <f>'[2]Capac Inst. Auto 8.5.1 a 8.5.9'!G470-F329</f>
        <v>0</v>
      </c>
      <c r="O329" s="226">
        <f>'[2]Capac Inst. Auto 8.5.1 a 8.5.9'!H470-G329</f>
        <v>0</v>
      </c>
    </row>
    <row r="330" spans="1:15">
      <c r="A330" s="2" t="s">
        <v>3</v>
      </c>
      <c r="B330" s="223">
        <v>0</v>
      </c>
      <c r="C330" s="224">
        <v>0</v>
      </c>
      <c r="D330" s="223">
        <v>0</v>
      </c>
      <c r="E330" s="223">
        <v>0</v>
      </c>
      <c r="F330" s="224">
        <v>0</v>
      </c>
      <c r="G330" s="226">
        <v>0</v>
      </c>
      <c r="H330" s="64" t="s">
        <v>3</v>
      </c>
      <c r="J330" s="223">
        <f>'[2]Capac Inst. Auto 8.5.1 a 8.5.9'!C471-B330</f>
        <v>0</v>
      </c>
      <c r="K330" s="224">
        <f>'[2]Capac Inst. Auto 8.5.1 a 8.5.9'!D471-C330</f>
        <v>0</v>
      </c>
      <c r="L330" s="223">
        <f>'[2]Capac Inst. Auto 8.5.1 a 8.5.9'!E471-D330</f>
        <v>0</v>
      </c>
      <c r="M330" s="223">
        <f>'[2]Capac Inst. Auto 8.5.1 a 8.5.9'!F471-E330</f>
        <v>0</v>
      </c>
      <c r="N330" s="224">
        <f>'[2]Capac Inst. Auto 8.5.1 a 8.5.9'!G471-F330</f>
        <v>0</v>
      </c>
      <c r="O330" s="226">
        <f>'[2]Capac Inst. Auto 8.5.1 a 8.5.9'!H471-G330</f>
        <v>0</v>
      </c>
    </row>
    <row r="331" spans="1:15">
      <c r="A331" s="2" t="s">
        <v>4</v>
      </c>
      <c r="B331" s="223">
        <v>0</v>
      </c>
      <c r="C331" s="224">
        <v>0</v>
      </c>
      <c r="D331" s="223">
        <v>0</v>
      </c>
      <c r="E331" s="223">
        <v>0</v>
      </c>
      <c r="F331" s="83">
        <v>4.7925954765700443</v>
      </c>
      <c r="G331" s="225">
        <v>4.7925954765700443</v>
      </c>
      <c r="H331" s="64" t="s">
        <v>4</v>
      </c>
      <c r="J331" s="223">
        <f>'[2]Capac Inst. Auto 8.5.1 a 8.5.9'!C472-B331</f>
        <v>0</v>
      </c>
      <c r="K331" s="224">
        <f>'[2]Capac Inst. Auto 8.5.1 a 8.5.9'!D472-C331</f>
        <v>0</v>
      </c>
      <c r="L331" s="223">
        <f>'[2]Capac Inst. Auto 8.5.1 a 8.5.9'!E472-D331</f>
        <v>0</v>
      </c>
      <c r="M331" s="223">
        <f>'[2]Capac Inst. Auto 8.5.1 a 8.5.9'!F472-E331</f>
        <v>0</v>
      </c>
      <c r="N331" s="83">
        <f>'[2]Capac Inst. Auto 8.5.1 a 8.5.9'!G472-F331</f>
        <v>7.4045234299555673E-3</v>
      </c>
      <c r="O331" s="225">
        <f>'[2]Capac Inst. Auto 8.5.1 a 8.5.9'!H472-G331</f>
        <v>7.4045234299555673E-3</v>
      </c>
    </row>
    <row r="332" spans="1:15">
      <c r="A332" s="2" t="s">
        <v>114</v>
      </c>
      <c r="B332" s="223">
        <v>0</v>
      </c>
      <c r="C332" s="224">
        <v>0</v>
      </c>
      <c r="D332" s="223">
        <v>0</v>
      </c>
      <c r="E332" s="223">
        <v>0</v>
      </c>
      <c r="F332" s="83">
        <v>1.8970690428089758</v>
      </c>
      <c r="G332" s="225">
        <v>1.8970690428089758</v>
      </c>
      <c r="H332" s="64" t="s">
        <v>114</v>
      </c>
      <c r="J332" s="223">
        <f>'[2]Capac Inst. Auto 8.5.1 a 8.5.9'!C473-B332</f>
        <v>0</v>
      </c>
      <c r="K332" s="224">
        <f>'[2]Capac Inst. Auto 8.5.1 a 8.5.9'!D473-C332</f>
        <v>0</v>
      </c>
      <c r="L332" s="223">
        <f>'[2]Capac Inst. Auto 8.5.1 a 8.5.9'!E473-D332</f>
        <v>0</v>
      </c>
      <c r="M332" s="223">
        <f>'[2]Capac Inst. Auto 8.5.1 a 8.5.9'!F473-E332</f>
        <v>0</v>
      </c>
      <c r="N332" s="83">
        <f>'[2]Capac Inst. Auto 8.5.1 a 8.5.9'!G473-F332</f>
        <v>2.9309571910240972E-3</v>
      </c>
      <c r="O332" s="225">
        <f>'[2]Capac Inst. Auto 8.5.1 a 8.5.9'!H473-G332</f>
        <v>2.9309571910240972E-3</v>
      </c>
    </row>
    <row r="333" spans="1:15">
      <c r="A333" s="2" t="s">
        <v>115</v>
      </c>
      <c r="B333" s="223">
        <v>0</v>
      </c>
      <c r="C333" s="224">
        <v>0</v>
      </c>
      <c r="D333" s="223">
        <v>0</v>
      </c>
      <c r="E333" s="223">
        <v>0</v>
      </c>
      <c r="F333" s="224">
        <v>0</v>
      </c>
      <c r="G333" s="226">
        <v>0</v>
      </c>
      <c r="H333" s="64" t="s">
        <v>115</v>
      </c>
      <c r="J333" s="223">
        <f>'[2]Capac Inst. Auto 8.5.1 a 8.5.9'!C474-B333</f>
        <v>0</v>
      </c>
      <c r="K333" s="224">
        <f>'[2]Capac Inst. Auto 8.5.1 a 8.5.9'!D474-C333</f>
        <v>0</v>
      </c>
      <c r="L333" s="223">
        <f>'[2]Capac Inst. Auto 8.5.1 a 8.5.9'!E474-D333</f>
        <v>0</v>
      </c>
      <c r="M333" s="223">
        <f>'[2]Capac Inst. Auto 8.5.1 a 8.5.9'!F474-E333</f>
        <v>0</v>
      </c>
      <c r="N333" s="224">
        <f>'[2]Capac Inst. Auto 8.5.1 a 8.5.9'!G474-F333</f>
        <v>0</v>
      </c>
      <c r="O333" s="226">
        <f>'[2]Capac Inst. Auto 8.5.1 a 8.5.9'!H474-G333</f>
        <v>0</v>
      </c>
    </row>
    <row r="334" spans="1:15">
      <c r="A334" s="2" t="s">
        <v>5</v>
      </c>
      <c r="B334" s="223">
        <v>0</v>
      </c>
      <c r="C334" s="224">
        <v>0</v>
      </c>
      <c r="D334" s="223">
        <v>0</v>
      </c>
      <c r="E334" s="223">
        <v>0</v>
      </c>
      <c r="F334" s="224">
        <v>0</v>
      </c>
      <c r="G334" s="226">
        <v>0</v>
      </c>
      <c r="H334" s="64" t="s">
        <v>5</v>
      </c>
      <c r="J334" s="223">
        <f>'[2]Capac Inst. Auto 8.5.1 a 8.5.9'!C475-B334</f>
        <v>0</v>
      </c>
      <c r="K334" s="224">
        <f>'[2]Capac Inst. Auto 8.5.1 a 8.5.9'!D475-C334</f>
        <v>0</v>
      </c>
      <c r="L334" s="223">
        <f>'[2]Capac Inst. Auto 8.5.1 a 8.5.9'!E475-D334</f>
        <v>0</v>
      </c>
      <c r="M334" s="223">
        <f>'[2]Capac Inst. Auto 8.5.1 a 8.5.9'!F475-E334</f>
        <v>0</v>
      </c>
      <c r="N334" s="224">
        <f>'[2]Capac Inst. Auto 8.5.1 a 8.5.9'!G475-F334</f>
        <v>0</v>
      </c>
      <c r="O334" s="226">
        <f>'[2]Capac Inst. Auto 8.5.1 a 8.5.9'!H475-G334</f>
        <v>0</v>
      </c>
    </row>
    <row r="335" spans="1:15">
      <c r="A335" s="6" t="s">
        <v>6</v>
      </c>
      <c r="B335" s="220">
        <v>0</v>
      </c>
      <c r="C335" s="82">
        <v>4.0668966672230749</v>
      </c>
      <c r="D335" s="221">
        <v>4.0668966672230749</v>
      </c>
      <c r="E335" s="221">
        <v>1.4506237790208365</v>
      </c>
      <c r="F335" s="221">
        <v>14.879012039968085</v>
      </c>
      <c r="G335" s="221">
        <v>16.329635818988919</v>
      </c>
      <c r="H335" s="63" t="s">
        <v>55</v>
      </c>
      <c r="J335" s="220">
        <f>'[2]Capac Inst. Auto 8.5.1 a 8.5.9'!C476-B335</f>
        <v>0</v>
      </c>
      <c r="K335" s="82">
        <f>'[2]Capac Inst. Auto 8.5.1 a 8.5.9'!D476-C335</f>
        <v>5.1033327769252068E-3</v>
      </c>
      <c r="L335" s="221">
        <f>'[2]Capac Inst. Auto 8.5.1 a 8.5.9'!E476-D335</f>
        <v>5.1033327769252068E-3</v>
      </c>
      <c r="M335" s="221">
        <f>'[2]Capac Inst. Auto 8.5.1 a 8.5.9'!F476-E335</f>
        <v>-6.623779020836551E-3</v>
      </c>
      <c r="N335" s="221">
        <f>'[2]Capac Inst. Auto 8.5.1 a 8.5.9'!G476-F335</f>
        <v>5.0029879600319163</v>
      </c>
      <c r="O335" s="221">
        <f>'[2]Capac Inst. Auto 8.5.1 a 8.5.9'!H476-G335</f>
        <v>4.9963641810110815</v>
      </c>
    </row>
    <row r="336" spans="1:15">
      <c r="A336" s="2" t="s">
        <v>116</v>
      </c>
      <c r="B336" s="223">
        <v>0</v>
      </c>
      <c r="C336" s="224">
        <v>0</v>
      </c>
      <c r="D336" s="223">
        <v>0</v>
      </c>
      <c r="E336" s="223">
        <v>0</v>
      </c>
      <c r="F336" s="224">
        <v>0</v>
      </c>
      <c r="G336" s="226">
        <v>0</v>
      </c>
      <c r="H336" s="64" t="s">
        <v>116</v>
      </c>
      <c r="J336" s="223">
        <f>'[2]Capac Inst. Auto 8.5.1 a 8.5.9'!C477-B336</f>
        <v>0</v>
      </c>
      <c r="K336" s="224">
        <f>'[2]Capac Inst. Auto 8.5.1 a 8.5.9'!D477-C336</f>
        <v>0</v>
      </c>
      <c r="L336" s="223">
        <f>'[2]Capac Inst. Auto 8.5.1 a 8.5.9'!E477-D336</f>
        <v>0</v>
      </c>
      <c r="M336" s="223">
        <f>'[2]Capac Inst. Auto 8.5.1 a 8.5.9'!F477-E336</f>
        <v>0</v>
      </c>
      <c r="N336" s="224">
        <f>'[2]Capac Inst. Auto 8.5.1 a 8.5.9'!G477-F336</f>
        <v>0</v>
      </c>
      <c r="O336" s="226">
        <f>'[2]Capac Inst. Auto 8.5.1 a 8.5.9'!H477-G336</f>
        <v>0</v>
      </c>
    </row>
    <row r="337" spans="1:15">
      <c r="A337" s="2" t="s">
        <v>123</v>
      </c>
      <c r="B337" s="223">
        <v>0</v>
      </c>
      <c r="C337" s="224">
        <v>0</v>
      </c>
      <c r="D337" s="223">
        <v>0</v>
      </c>
      <c r="E337" s="223">
        <v>0</v>
      </c>
      <c r="F337" s="224">
        <v>0</v>
      </c>
      <c r="G337" s="226">
        <v>0</v>
      </c>
      <c r="H337" s="64" t="s">
        <v>123</v>
      </c>
      <c r="J337" s="223">
        <f>'[2]Capac Inst. Auto 8.5.1 a 8.5.9'!C478-B337</f>
        <v>0</v>
      </c>
      <c r="K337" s="224">
        <f>'[2]Capac Inst. Auto 8.5.1 a 8.5.9'!D478-C337</f>
        <v>0</v>
      </c>
      <c r="L337" s="223">
        <f>'[2]Capac Inst. Auto 8.5.1 a 8.5.9'!E478-D337</f>
        <v>0</v>
      </c>
      <c r="M337" s="223">
        <f>'[2]Capac Inst. Auto 8.5.1 a 8.5.9'!F478-E337</f>
        <v>0</v>
      </c>
      <c r="N337" s="224">
        <f>'[2]Capac Inst. Auto 8.5.1 a 8.5.9'!G478-F337</f>
        <v>0</v>
      </c>
      <c r="O337" s="226">
        <f>'[2]Capac Inst. Auto 8.5.1 a 8.5.9'!H478-G337</f>
        <v>0</v>
      </c>
    </row>
    <row r="338" spans="1:15">
      <c r="A338" s="2" t="s">
        <v>117</v>
      </c>
      <c r="B338" s="223">
        <v>0</v>
      </c>
      <c r="C338" s="224">
        <v>0</v>
      </c>
      <c r="D338" s="223">
        <v>0</v>
      </c>
      <c r="E338" s="223">
        <v>0</v>
      </c>
      <c r="F338" s="227"/>
      <c r="G338" s="228"/>
      <c r="H338" s="64" t="s">
        <v>117</v>
      </c>
      <c r="J338" s="223">
        <f>'[2]Capac Inst. Auto 8.5.1 a 8.5.9'!C479-B338</f>
        <v>0</v>
      </c>
      <c r="K338" s="224">
        <f>'[2]Capac Inst. Auto 8.5.1 a 8.5.9'!D479-C338</f>
        <v>0</v>
      </c>
      <c r="L338" s="223">
        <f>'[2]Capac Inst. Auto 8.5.1 a 8.5.9'!E479-D338</f>
        <v>0</v>
      </c>
      <c r="M338" s="223">
        <f>'[2]Capac Inst. Auto 8.5.1 a 8.5.9'!F479-E338</f>
        <v>0</v>
      </c>
      <c r="N338" s="227">
        <f>'[2]Capac Inst. Auto 8.5.1 a 8.5.9'!G479-F338</f>
        <v>4.9800000000000004</v>
      </c>
      <c r="O338" s="228">
        <f>'[2]Capac Inst. Auto 8.5.1 a 8.5.9'!H479-G338</f>
        <v>4.9800000000000004</v>
      </c>
    </row>
    <row r="339" spans="1:15">
      <c r="A339" s="2" t="s">
        <v>121</v>
      </c>
      <c r="B339" s="223">
        <v>0</v>
      </c>
      <c r="C339" s="224">
        <v>0</v>
      </c>
      <c r="D339" s="223">
        <v>0</v>
      </c>
      <c r="E339" s="223">
        <v>0</v>
      </c>
      <c r="F339" s="224">
        <v>0</v>
      </c>
      <c r="G339" s="226">
        <v>0</v>
      </c>
      <c r="H339" s="64" t="s">
        <v>121</v>
      </c>
      <c r="J339" s="223">
        <f>'[2]Capac Inst. Auto 8.5.1 a 8.5.9'!C480-B339</f>
        <v>0</v>
      </c>
      <c r="K339" s="224">
        <f>'[2]Capac Inst. Auto 8.5.1 a 8.5.9'!D480-C339</f>
        <v>0</v>
      </c>
      <c r="L339" s="223">
        <f>'[2]Capac Inst. Auto 8.5.1 a 8.5.9'!E480-D339</f>
        <v>0</v>
      </c>
      <c r="M339" s="223">
        <f>'[2]Capac Inst. Auto 8.5.1 a 8.5.9'!F480-E339</f>
        <v>0</v>
      </c>
      <c r="N339" s="224">
        <f>'[2]Capac Inst. Auto 8.5.1 a 8.5.9'!G480-F339</f>
        <v>0</v>
      </c>
      <c r="O339" s="226">
        <f>'[2]Capac Inst. Auto 8.5.1 a 8.5.9'!H480-G339</f>
        <v>0</v>
      </c>
    </row>
    <row r="340" spans="1:15">
      <c r="A340" s="2" t="s">
        <v>124</v>
      </c>
      <c r="B340" s="223">
        <v>0</v>
      </c>
      <c r="C340" s="224">
        <v>0</v>
      </c>
      <c r="D340" s="223">
        <v>0</v>
      </c>
      <c r="E340" s="223">
        <v>0</v>
      </c>
      <c r="F340" s="224">
        <v>0</v>
      </c>
      <c r="G340" s="226">
        <v>0</v>
      </c>
      <c r="H340" s="64" t="s">
        <v>124</v>
      </c>
      <c r="J340" s="223">
        <f>'[2]Capac Inst. Auto 8.5.1 a 8.5.9'!C481-B340</f>
        <v>0</v>
      </c>
      <c r="K340" s="224">
        <f>'[2]Capac Inst. Auto 8.5.1 a 8.5.9'!D481-C340</f>
        <v>0</v>
      </c>
      <c r="L340" s="223">
        <f>'[2]Capac Inst. Auto 8.5.1 a 8.5.9'!E481-D340</f>
        <v>0</v>
      </c>
      <c r="M340" s="223">
        <f>'[2]Capac Inst. Auto 8.5.1 a 8.5.9'!F481-E340</f>
        <v>0</v>
      </c>
      <c r="N340" s="224">
        <f>'[2]Capac Inst. Auto 8.5.1 a 8.5.9'!G481-F340</f>
        <v>0</v>
      </c>
      <c r="O340" s="226">
        <f>'[2]Capac Inst. Auto 8.5.1 a 8.5.9'!H481-G340</f>
        <v>0</v>
      </c>
    </row>
    <row r="341" spans="1:15">
      <c r="A341" s="2" t="s">
        <v>7</v>
      </c>
      <c r="B341" s="223">
        <v>0</v>
      </c>
      <c r="C341" s="83">
        <v>4.0668966672230749</v>
      </c>
      <c r="D341" s="225">
        <v>4.0668966672230749</v>
      </c>
      <c r="E341" s="225">
        <v>1.4506237790208365</v>
      </c>
      <c r="F341" s="83">
        <v>1.6234917176881025</v>
      </c>
      <c r="G341" s="225">
        <v>3.0741154967089388</v>
      </c>
      <c r="H341" s="64" t="s">
        <v>7</v>
      </c>
      <c r="J341" s="223">
        <f>'[2]Capac Inst. Auto 8.5.1 a 8.5.9'!C482-B341</f>
        <v>0</v>
      </c>
      <c r="K341" s="83">
        <f>'[2]Capac Inst. Auto 8.5.1 a 8.5.9'!D482-C341</f>
        <v>5.1033327769252068E-3</v>
      </c>
      <c r="L341" s="225">
        <f>'[2]Capac Inst. Auto 8.5.1 a 8.5.9'!E482-D341</f>
        <v>5.1033327769252068E-3</v>
      </c>
      <c r="M341" s="225">
        <f>'[2]Capac Inst. Auto 8.5.1 a 8.5.9'!F482-E341</f>
        <v>-6.623779020836551E-3</v>
      </c>
      <c r="N341" s="83">
        <f>'[2]Capac Inst. Auto 8.5.1 a 8.5.9'!G482-F341</f>
        <v>2.5082823118973696E-3</v>
      </c>
      <c r="O341" s="225">
        <f>'[2]Capac Inst. Auto 8.5.1 a 8.5.9'!H482-G341</f>
        <v>-4.1154967089389594E-3</v>
      </c>
    </row>
    <row r="342" spans="1:15">
      <c r="A342" s="2" t="s">
        <v>8</v>
      </c>
      <c r="B342" s="223">
        <v>0</v>
      </c>
      <c r="C342" s="224">
        <v>0</v>
      </c>
      <c r="D342" s="223">
        <v>0</v>
      </c>
      <c r="E342" s="223">
        <v>0</v>
      </c>
      <c r="F342" s="224">
        <v>0</v>
      </c>
      <c r="G342" s="226">
        <v>0</v>
      </c>
      <c r="H342" s="64" t="s">
        <v>8</v>
      </c>
      <c r="J342" s="223">
        <f>'[2]Capac Inst. Auto 8.5.1 a 8.5.9'!C483-B342</f>
        <v>0</v>
      </c>
      <c r="K342" s="224">
        <f>'[2]Capac Inst. Auto 8.5.1 a 8.5.9'!D483-C342</f>
        <v>0</v>
      </c>
      <c r="L342" s="223">
        <f>'[2]Capac Inst. Auto 8.5.1 a 8.5.9'!E483-D342</f>
        <v>0</v>
      </c>
      <c r="M342" s="223">
        <f>'[2]Capac Inst. Auto 8.5.1 a 8.5.9'!F483-E342</f>
        <v>0</v>
      </c>
      <c r="N342" s="224">
        <f>'[2]Capac Inst. Auto 8.5.1 a 8.5.9'!G483-F342</f>
        <v>0</v>
      </c>
      <c r="O342" s="226">
        <f>'[2]Capac Inst. Auto 8.5.1 a 8.5.9'!H483-G342</f>
        <v>0</v>
      </c>
    </row>
    <row r="343" spans="1:15">
      <c r="A343" s="2" t="s">
        <v>9</v>
      </c>
      <c r="B343" s="223">
        <v>0</v>
      </c>
      <c r="C343" s="224">
        <v>0</v>
      </c>
      <c r="D343" s="223">
        <v>0</v>
      </c>
      <c r="E343" s="223">
        <v>0</v>
      </c>
      <c r="F343" s="83">
        <v>1.2940007786739121</v>
      </c>
      <c r="G343" s="225">
        <v>1.2940007786739121</v>
      </c>
      <c r="H343" s="64" t="s">
        <v>9</v>
      </c>
      <c r="J343" s="223">
        <f>'[2]Capac Inst. Auto 8.5.1 a 8.5.9'!C484-B343</f>
        <v>0</v>
      </c>
      <c r="K343" s="224">
        <f>'[2]Capac Inst. Auto 8.5.1 a 8.5.9'!D484-C343</f>
        <v>0</v>
      </c>
      <c r="L343" s="223">
        <f>'[2]Capac Inst. Auto 8.5.1 a 8.5.9'!E484-D343</f>
        <v>0</v>
      </c>
      <c r="M343" s="223">
        <f>'[2]Capac Inst. Auto 8.5.1 a 8.5.9'!F484-E343</f>
        <v>0</v>
      </c>
      <c r="N343" s="83">
        <f>'[2]Capac Inst. Auto 8.5.1 a 8.5.9'!G484-F343</f>
        <v>1.9992213260879854E-3</v>
      </c>
      <c r="O343" s="225">
        <f>'[2]Capac Inst. Auto 8.5.1 a 8.5.9'!H484-G343</f>
        <v>1.9992213260879854E-3</v>
      </c>
    </row>
    <row r="344" spans="1:15">
      <c r="A344" s="2" t="s">
        <v>10</v>
      </c>
      <c r="B344" s="223">
        <v>0</v>
      </c>
      <c r="C344" s="224">
        <v>0</v>
      </c>
      <c r="D344" s="223">
        <v>0</v>
      </c>
      <c r="E344" s="223">
        <v>0</v>
      </c>
      <c r="F344" s="83">
        <v>11.96151954360607</v>
      </c>
      <c r="G344" s="225">
        <v>11.96151954360607</v>
      </c>
      <c r="H344" s="64" t="s">
        <v>10</v>
      </c>
      <c r="J344" s="223">
        <f>'[2]Capac Inst. Auto 8.5.1 a 8.5.9'!C485-B344</f>
        <v>0</v>
      </c>
      <c r="K344" s="224">
        <f>'[2]Capac Inst. Auto 8.5.1 a 8.5.9'!D485-C344</f>
        <v>0</v>
      </c>
      <c r="L344" s="223">
        <f>'[2]Capac Inst. Auto 8.5.1 a 8.5.9'!E485-D344</f>
        <v>0</v>
      </c>
      <c r="M344" s="223">
        <f>'[2]Capac Inst. Auto 8.5.1 a 8.5.9'!F485-E344</f>
        <v>0</v>
      </c>
      <c r="N344" s="83">
        <f>'[2]Capac Inst. Auto 8.5.1 a 8.5.9'!G485-F344</f>
        <v>1.8480456393930922E-2</v>
      </c>
      <c r="O344" s="225">
        <f>'[2]Capac Inst. Auto 8.5.1 a 8.5.9'!H485-G344</f>
        <v>1.8480456393930922E-2</v>
      </c>
    </row>
    <row r="345" spans="1:15">
      <c r="A345" s="6" t="s">
        <v>11</v>
      </c>
      <c r="B345" s="220">
        <v>0</v>
      </c>
      <c r="C345" s="82">
        <v>2.988250203421277</v>
      </c>
      <c r="D345" s="221">
        <v>2.988250203421277</v>
      </c>
      <c r="E345" s="221">
        <v>10.79127467745279</v>
      </c>
      <c r="F345" s="221">
        <v>63.751504412291112</v>
      </c>
      <c r="G345" s="221">
        <v>74.542779089743902</v>
      </c>
      <c r="H345" s="63" t="s">
        <v>56</v>
      </c>
      <c r="J345" s="220">
        <f>'[2]Capac Inst. Auto 8.5.1 a 8.5.9'!C486-B345</f>
        <v>0</v>
      </c>
      <c r="K345" s="82">
        <f>'[2]Capac Inst. Auto 8.5.1 a 8.5.9'!D486-C345</f>
        <v>3.7497965787229859E-3</v>
      </c>
      <c r="L345" s="221">
        <f>'[2]Capac Inst. Auto 8.5.1 a 8.5.9'!E486-D345</f>
        <v>3.7497965787229859E-3</v>
      </c>
      <c r="M345" s="221">
        <f>'[2]Capac Inst. Auto 8.5.1 a 8.5.9'!F486-E345</f>
        <v>0.63072532254721025</v>
      </c>
      <c r="N345" s="221">
        <f>'[2]Capac Inst. Auto 8.5.1 a 8.5.9'!G486-F345</f>
        <v>1.1984955877088908</v>
      </c>
      <c r="O345" s="221">
        <f>'[2]Capac Inst. Auto 8.5.1 a 8.5.9'!H486-G345</f>
        <v>1.8292209102560975</v>
      </c>
    </row>
    <row r="346" spans="1:15">
      <c r="A346" s="2" t="s">
        <v>12</v>
      </c>
      <c r="B346" s="223">
        <v>0</v>
      </c>
      <c r="C346" s="224">
        <v>0</v>
      </c>
      <c r="D346" s="223">
        <v>0</v>
      </c>
      <c r="E346" s="225">
        <v>9.0473114638931129</v>
      </c>
      <c r="F346" s="83">
        <v>10.362989260691769</v>
      </c>
      <c r="G346" s="225">
        <v>19.410300724584882</v>
      </c>
      <c r="H346" s="64" t="s">
        <v>12</v>
      </c>
      <c r="J346" s="223">
        <f>'[2]Capac Inst. Auto 8.5.1 a 8.5.9'!C487-B346</f>
        <v>0</v>
      </c>
      <c r="K346" s="224">
        <f>'[2]Capac Inst. Auto 8.5.1 a 8.5.9'!D487-C346</f>
        <v>0</v>
      </c>
      <c r="L346" s="223">
        <f>'[2]Capac Inst. Auto 8.5.1 a 8.5.9'!E487-D346</f>
        <v>0</v>
      </c>
      <c r="M346" s="225">
        <f>'[2]Capac Inst. Auto 8.5.1 a 8.5.9'!F487-E346</f>
        <v>-4.1311463893112688E-2</v>
      </c>
      <c r="N346" s="83">
        <f>'[2]Capac Inst. Auto 8.5.1 a 8.5.9'!G487-F346</f>
        <v>1.6010739308230271E-2</v>
      </c>
      <c r="O346" s="225">
        <f>'[2]Capac Inst. Auto 8.5.1 a 8.5.9'!H487-G346</f>
        <v>-2.5300724584884193E-2</v>
      </c>
    </row>
    <row r="347" spans="1:15">
      <c r="A347" s="2" t="s">
        <v>13</v>
      </c>
      <c r="B347" s="223">
        <v>0</v>
      </c>
      <c r="C347" s="224">
        <v>0</v>
      </c>
      <c r="D347" s="223">
        <v>0</v>
      </c>
      <c r="E347" s="223">
        <v>0</v>
      </c>
      <c r="F347" s="227"/>
      <c r="G347" s="228"/>
      <c r="H347" s="64" t="s">
        <v>13</v>
      </c>
      <c r="J347" s="223">
        <f>'[2]Capac Inst. Auto 8.5.1 a 8.5.9'!C488-B347</f>
        <v>0</v>
      </c>
      <c r="K347" s="224">
        <f>'[2]Capac Inst. Auto 8.5.1 a 8.5.9'!D488-C347</f>
        <v>0</v>
      </c>
      <c r="L347" s="223">
        <f>'[2]Capac Inst. Auto 8.5.1 a 8.5.9'!E488-D347</f>
        <v>0</v>
      </c>
      <c r="M347" s="223">
        <f>'[2]Capac Inst. Auto 8.5.1 a 8.5.9'!F488-E347</f>
        <v>0</v>
      </c>
      <c r="N347" s="227">
        <f>'[2]Capac Inst. Auto 8.5.1 a 8.5.9'!G488-F347</f>
        <v>1.1000000000000001</v>
      </c>
      <c r="O347" s="228">
        <f>'[2]Capac Inst. Auto 8.5.1 a 8.5.9'!H488-G347</f>
        <v>1.1000000000000001</v>
      </c>
    </row>
    <row r="348" spans="1:15">
      <c r="A348" s="2" t="s">
        <v>14</v>
      </c>
      <c r="B348" s="223">
        <v>0</v>
      </c>
      <c r="C348" s="83">
        <v>0.9587968567127092</v>
      </c>
      <c r="D348" s="225">
        <v>0.9587968567127092</v>
      </c>
      <c r="E348" s="225">
        <v>1.3260549780522883</v>
      </c>
      <c r="F348" s="83">
        <v>1.0613602065820744</v>
      </c>
      <c r="G348" s="225">
        <v>2.3874151846343628</v>
      </c>
      <c r="H348" s="64" t="s">
        <v>14</v>
      </c>
      <c r="J348" s="223">
        <f>'[2]Capac Inst. Auto 8.5.1 a 8.5.9'!C489-B348</f>
        <v>0</v>
      </c>
      <c r="K348" s="83">
        <f>'[2]Capac Inst. Auto 8.5.1 a 8.5.9'!D489-C348</f>
        <v>1.2031432872907644E-3</v>
      </c>
      <c r="L348" s="225">
        <f>'[2]Capac Inst. Auto 8.5.1 a 8.5.9'!E489-D348</f>
        <v>1.2031432872907644E-3</v>
      </c>
      <c r="M348" s="225">
        <f>'[2]Capac Inst. Auto 8.5.1 a 8.5.9'!F489-E348</f>
        <v>0.67394502194771166</v>
      </c>
      <c r="N348" s="83">
        <f>'[2]Capac Inst. Auto 8.5.1 a 8.5.9'!G489-F348</f>
        <v>1.639793417925528E-3</v>
      </c>
      <c r="O348" s="225">
        <f>'[2]Capac Inst. Auto 8.5.1 a 8.5.9'!H489-G348</f>
        <v>0.67558481536563697</v>
      </c>
    </row>
    <row r="349" spans="1:15">
      <c r="A349" s="2" t="s">
        <v>125</v>
      </c>
      <c r="B349" s="223">
        <v>0</v>
      </c>
      <c r="C349" s="83">
        <v>2.0294533467085678</v>
      </c>
      <c r="D349" s="225">
        <v>2.0294533467085678</v>
      </c>
      <c r="E349" s="225">
        <v>0.41790823550738787</v>
      </c>
      <c r="F349" s="83">
        <v>52.32715494501727</v>
      </c>
      <c r="G349" s="225">
        <v>52.74506318052466</v>
      </c>
      <c r="H349" s="64" t="s">
        <v>125</v>
      </c>
      <c r="J349" s="223">
        <f>'[2]Capac Inst. Auto 8.5.1 a 8.5.9'!C490-B349</f>
        <v>0</v>
      </c>
      <c r="K349" s="83">
        <f>'[2]Capac Inst. Auto 8.5.1 a 8.5.9'!D490-C349</f>
        <v>2.5466532914322215E-3</v>
      </c>
      <c r="L349" s="225">
        <f>'[2]Capac Inst. Auto 8.5.1 a 8.5.9'!E490-D349</f>
        <v>2.5466532914322215E-3</v>
      </c>
      <c r="M349" s="225">
        <f>'[2]Capac Inst. Auto 8.5.1 a 8.5.9'!F490-E349</f>
        <v>-1.9082355073878343E-3</v>
      </c>
      <c r="N349" s="83">
        <f>'[2]Capac Inst. Auto 8.5.1 a 8.5.9'!G490-F349</f>
        <v>8.0845054982731313E-2</v>
      </c>
      <c r="O349" s="225">
        <f>'[2]Capac Inst. Auto 8.5.1 a 8.5.9'!H490-G349</f>
        <v>7.8936819475337927E-2</v>
      </c>
    </row>
    <row r="350" spans="1:15">
      <c r="A350" s="6" t="s">
        <v>15</v>
      </c>
      <c r="B350" s="220">
        <v>0</v>
      </c>
      <c r="C350" s="82">
        <v>3.1640296271519404</v>
      </c>
      <c r="D350" s="221">
        <v>3.1640296271519404</v>
      </c>
      <c r="E350" s="221">
        <v>9.6452417085421445</v>
      </c>
      <c r="F350" s="82">
        <v>65.940123013258102</v>
      </c>
      <c r="G350" s="221">
        <v>75.585364721800246</v>
      </c>
      <c r="H350" s="63" t="s">
        <v>57</v>
      </c>
      <c r="J350" s="220">
        <f>'[2]Capac Inst. Auto 8.5.1 a 8.5.9'!C491-B350</f>
        <v>0</v>
      </c>
      <c r="K350" s="82">
        <f>'[2]Capac Inst. Auto 8.5.1 a 8.5.9'!D491-C350</f>
        <v>3.9703728480597889E-3</v>
      </c>
      <c r="L350" s="221">
        <f>'[2]Capac Inst. Auto 8.5.1 a 8.5.9'!E491-D350</f>
        <v>3.9703728480597889E-3</v>
      </c>
      <c r="M350" s="221">
        <f>'[2]Capac Inst. Auto 8.5.1 a 8.5.9'!F491-E350</f>
        <v>-4.4041708542144065E-2</v>
      </c>
      <c r="N350" s="82">
        <f>'[2]Capac Inst. Auto 8.5.1 a 8.5.9'!G491-F350</f>
        <v>-23.898123013258108</v>
      </c>
      <c r="O350" s="221">
        <f>'[2]Capac Inst. Auto 8.5.1 a 8.5.9'!H491-G350</f>
        <v>-23.942164721800253</v>
      </c>
    </row>
    <row r="351" spans="1:15">
      <c r="A351" s="2" t="s">
        <v>127</v>
      </c>
      <c r="B351" s="223">
        <v>0</v>
      </c>
      <c r="C351" s="224">
        <v>0</v>
      </c>
      <c r="D351" s="223">
        <v>0</v>
      </c>
      <c r="E351" s="225">
        <v>2.7314723373667968</v>
      </c>
      <c r="F351" s="83">
        <v>32.681507320643895</v>
      </c>
      <c r="G351" s="225">
        <v>35.412979658010691</v>
      </c>
      <c r="H351" s="64" t="s">
        <v>127</v>
      </c>
      <c r="J351" s="223">
        <f>'[2]Capac Inst. Auto 8.5.1 a 8.5.9'!C492-B351</f>
        <v>0</v>
      </c>
      <c r="K351" s="224">
        <f>'[2]Capac Inst. Auto 8.5.1 a 8.5.9'!D492-C351</f>
        <v>0</v>
      </c>
      <c r="L351" s="223">
        <f>'[2]Capac Inst. Auto 8.5.1 a 8.5.9'!E492-D351</f>
        <v>0</v>
      </c>
      <c r="M351" s="225">
        <f>'[2]Capac Inst. Auto 8.5.1 a 8.5.9'!F492-E351</f>
        <v>-1.2472337366796982E-2</v>
      </c>
      <c r="N351" s="83">
        <f>'[2]Capac Inst. Auto 8.5.1 a 8.5.9'!G492-F351</f>
        <v>-23.949507320643896</v>
      </c>
      <c r="O351" s="225">
        <f>'[2]Capac Inst. Auto 8.5.1 a 8.5.9'!H492-G351</f>
        <v>-23.961979658010691</v>
      </c>
    </row>
    <row r="352" spans="1:15">
      <c r="A352" s="2" t="s">
        <v>16</v>
      </c>
      <c r="B352" s="223">
        <v>0</v>
      </c>
      <c r="C352" s="83">
        <v>3.1640296271519404</v>
      </c>
      <c r="D352" s="225">
        <v>3.1640296271519404</v>
      </c>
      <c r="E352" s="225">
        <v>6.7530354344417365</v>
      </c>
      <c r="F352" s="83">
        <v>20.78488750744971</v>
      </c>
      <c r="G352" s="225">
        <v>27.537922941891445</v>
      </c>
      <c r="H352" s="64" t="s">
        <v>16</v>
      </c>
      <c r="J352" s="223">
        <f>'[2]Capac Inst. Auto 8.5.1 a 8.5.9'!C493-B352</f>
        <v>0</v>
      </c>
      <c r="K352" s="83">
        <f>'[2]Capac Inst. Auto 8.5.1 a 8.5.9'!D493-C352</f>
        <v>3.9703728480597889E-3</v>
      </c>
      <c r="L352" s="225">
        <f>'[2]Capac Inst. Auto 8.5.1 a 8.5.9'!E493-D352</f>
        <v>3.9703728480597889E-3</v>
      </c>
      <c r="M352" s="225">
        <f>'[2]Capac Inst. Auto 8.5.1 a 8.5.9'!F493-E352</f>
        <v>-3.0835434441736531E-2</v>
      </c>
      <c r="N352" s="83">
        <f>'[2]Capac Inst. Auto 8.5.1 a 8.5.9'!G493-F352</f>
        <v>3.2112492550286476E-2</v>
      </c>
      <c r="O352" s="225">
        <f>'[2]Capac Inst. Auto 8.5.1 a 8.5.9'!H493-G352</f>
        <v>1.2770581085526089E-3</v>
      </c>
    </row>
    <row r="353" spans="1:15">
      <c r="A353" s="2" t="s">
        <v>118</v>
      </c>
      <c r="B353" s="223">
        <v>0</v>
      </c>
      <c r="C353" s="224">
        <v>0</v>
      </c>
      <c r="D353" s="223">
        <v>0</v>
      </c>
      <c r="E353" s="225">
        <v>0.16073393673361069</v>
      </c>
      <c r="F353" s="83">
        <v>12.473728185164493</v>
      </c>
      <c r="G353" s="225">
        <v>12.634462121898103</v>
      </c>
      <c r="H353" s="64" t="s">
        <v>118</v>
      </c>
      <c r="J353" s="223">
        <f>'[2]Capac Inst. Auto 8.5.1 a 8.5.9'!C494-B353</f>
        <v>0</v>
      </c>
      <c r="K353" s="224">
        <f>'[2]Capac Inst. Auto 8.5.1 a 8.5.9'!D494-C353</f>
        <v>0</v>
      </c>
      <c r="L353" s="223">
        <f>'[2]Capac Inst. Auto 8.5.1 a 8.5.9'!E494-D353</f>
        <v>0</v>
      </c>
      <c r="M353" s="225">
        <f>'[2]Capac Inst. Auto 8.5.1 a 8.5.9'!F494-E353</f>
        <v>-7.3393673361069056E-4</v>
      </c>
      <c r="N353" s="83">
        <f>'[2]Capac Inst. Auto 8.5.1 a 8.5.9'!G494-F353</f>
        <v>1.9271814835507328E-2</v>
      </c>
      <c r="O353" s="225">
        <f>'[2]Capac Inst. Auto 8.5.1 a 8.5.9'!H494-G353</f>
        <v>1.8537878101897221E-2</v>
      </c>
    </row>
    <row r="354" spans="1:15">
      <c r="A354" s="6" t="s">
        <v>159</v>
      </c>
      <c r="B354" s="220">
        <v>0</v>
      </c>
      <c r="C354" s="222">
        <v>0</v>
      </c>
      <c r="D354" s="220">
        <v>0</v>
      </c>
      <c r="E354" s="221">
        <v>3.3231741419674004</v>
      </c>
      <c r="F354" s="82">
        <v>9.1858079967592516</v>
      </c>
      <c r="G354" s="221">
        <v>12.508982138726651</v>
      </c>
      <c r="H354" s="63" t="s">
        <v>58</v>
      </c>
      <c r="J354" s="220">
        <f>'[2]Capac Inst. Auto 8.5.1 a 8.5.9'!C495-B354</f>
        <v>0</v>
      </c>
      <c r="K354" s="222">
        <f>'[2]Capac Inst. Auto 8.5.1 a 8.5.9'!D495-C354</f>
        <v>0</v>
      </c>
      <c r="L354" s="220">
        <f>'[2]Capac Inst. Auto 8.5.1 a 8.5.9'!E495-D354</f>
        <v>0</v>
      </c>
      <c r="M354" s="221">
        <f>'[2]Capac Inst. Auto 8.5.1 a 8.5.9'!F495-E354</f>
        <v>-1.5174141967400967E-2</v>
      </c>
      <c r="N354" s="82">
        <f>'[2]Capac Inst. Auto 8.5.1 a 8.5.9'!G495-F354</f>
        <v>1.4192003240747653E-2</v>
      </c>
      <c r="O354" s="221">
        <f>'[2]Capac Inst. Auto 8.5.1 a 8.5.9'!H495-G354</f>
        <v>-9.821387266519821E-4</v>
      </c>
    </row>
    <row r="355" spans="1:15">
      <c r="A355" s="2" t="s">
        <v>119</v>
      </c>
      <c r="B355" s="223">
        <v>0</v>
      </c>
      <c r="C355" s="224">
        <v>0</v>
      </c>
      <c r="D355" s="223">
        <v>0</v>
      </c>
      <c r="E355" s="223">
        <v>0</v>
      </c>
      <c r="F355" s="224">
        <v>0</v>
      </c>
      <c r="G355" s="226">
        <v>0</v>
      </c>
      <c r="H355" s="64" t="s">
        <v>119</v>
      </c>
      <c r="J355" s="223">
        <f>'[2]Capac Inst. Auto 8.5.1 a 8.5.9'!C496-B355</f>
        <v>0</v>
      </c>
      <c r="K355" s="224">
        <f>'[2]Capac Inst. Auto 8.5.1 a 8.5.9'!D496-C355</f>
        <v>0</v>
      </c>
      <c r="L355" s="223">
        <f>'[2]Capac Inst. Auto 8.5.1 a 8.5.9'!E496-D355</f>
        <v>0</v>
      </c>
      <c r="M355" s="223">
        <f>'[2]Capac Inst. Auto 8.5.1 a 8.5.9'!F496-E355</f>
        <v>0</v>
      </c>
      <c r="N355" s="224">
        <f>'[2]Capac Inst. Auto 8.5.1 a 8.5.9'!G496-F355</f>
        <v>0</v>
      </c>
      <c r="O355" s="226">
        <f>'[2]Capac Inst. Auto 8.5.1 a 8.5.9'!H496-G355</f>
        <v>0</v>
      </c>
    </row>
    <row r="356" spans="1:15">
      <c r="A356" s="2" t="s">
        <v>18</v>
      </c>
      <c r="B356" s="223">
        <v>0</v>
      </c>
      <c r="C356" s="224">
        <v>0</v>
      </c>
      <c r="D356" s="223">
        <v>0</v>
      </c>
      <c r="E356" s="225">
        <v>3.3231741419674004</v>
      </c>
      <c r="F356" s="83">
        <v>7.987659127616741</v>
      </c>
      <c r="G356" s="225">
        <v>11.31083326958414</v>
      </c>
      <c r="H356" s="64" t="s">
        <v>18</v>
      </c>
      <c r="J356" s="223">
        <f>'[2]Capac Inst. Auto 8.5.1 a 8.5.9'!C497-B356</f>
        <v>0</v>
      </c>
      <c r="K356" s="224">
        <f>'[2]Capac Inst. Auto 8.5.1 a 8.5.9'!D497-C356</f>
        <v>0</v>
      </c>
      <c r="L356" s="223">
        <f>'[2]Capac Inst. Auto 8.5.1 a 8.5.9'!E497-D356</f>
        <v>0</v>
      </c>
      <c r="M356" s="225">
        <f>'[2]Capac Inst. Auto 8.5.1 a 8.5.9'!F497-E356</f>
        <v>-1.5174141967400967E-2</v>
      </c>
      <c r="N356" s="83">
        <f>'[2]Capac Inst. Auto 8.5.1 a 8.5.9'!G497-F356</f>
        <v>1.2340872383258983E-2</v>
      </c>
      <c r="O356" s="225">
        <f>'[2]Capac Inst. Auto 8.5.1 a 8.5.9'!H497-G356</f>
        <v>-2.8332695841406519E-3</v>
      </c>
    </row>
    <row r="357" spans="1:15">
      <c r="A357" s="2" t="s">
        <v>126</v>
      </c>
      <c r="B357" s="223">
        <v>0</v>
      </c>
      <c r="C357" s="224">
        <v>0</v>
      </c>
      <c r="D357" s="223">
        <v>0</v>
      </c>
      <c r="E357" s="223">
        <v>0</v>
      </c>
      <c r="F357" s="83">
        <v>1.1981488691425111</v>
      </c>
      <c r="G357" s="225">
        <v>1.1981488691425111</v>
      </c>
      <c r="H357" s="64" t="s">
        <v>126</v>
      </c>
      <c r="J357" s="223">
        <f>'[2]Capac Inst. Auto 8.5.1 a 8.5.9'!C498-B357</f>
        <v>0</v>
      </c>
      <c r="K357" s="224">
        <f>'[2]Capac Inst. Auto 8.5.1 a 8.5.9'!D498-C357</f>
        <v>0</v>
      </c>
      <c r="L357" s="223">
        <f>'[2]Capac Inst. Auto 8.5.1 a 8.5.9'!E498-D357</f>
        <v>0</v>
      </c>
      <c r="M357" s="223">
        <f>'[2]Capac Inst. Auto 8.5.1 a 8.5.9'!F498-E357</f>
        <v>0</v>
      </c>
      <c r="N357" s="83">
        <f>'[2]Capac Inst. Auto 8.5.1 a 8.5.9'!G498-F357</f>
        <v>1.8511308574888918E-3</v>
      </c>
      <c r="O357" s="225">
        <f>'[2]Capac Inst. Auto 8.5.1 a 8.5.9'!H498-G357</f>
        <v>1.8511308574888918E-3</v>
      </c>
    </row>
    <row r="358" spans="1:15" ht="13.5" thickBot="1">
      <c r="A358" s="15" t="s">
        <v>19</v>
      </c>
      <c r="B358" s="229">
        <v>0</v>
      </c>
      <c r="C358" s="230">
        <v>0</v>
      </c>
      <c r="D358" s="229">
        <v>0</v>
      </c>
      <c r="E358" s="229">
        <v>0</v>
      </c>
      <c r="F358" s="230">
        <v>0</v>
      </c>
      <c r="G358" s="231">
        <v>0</v>
      </c>
      <c r="H358" s="65" t="s">
        <v>19</v>
      </c>
      <c r="J358" s="229">
        <f>'[2]Capac Inst. Auto 8.5.1 a 8.5.9'!C499-B358</f>
        <v>0</v>
      </c>
      <c r="K358" s="230">
        <f>'[2]Capac Inst. Auto 8.5.1 a 8.5.9'!D499-C358</f>
        <v>0</v>
      </c>
      <c r="L358" s="229">
        <f>'[2]Capac Inst. Auto 8.5.1 a 8.5.9'!E499-D358</f>
        <v>0</v>
      </c>
      <c r="M358" s="229">
        <f>'[2]Capac Inst. Auto 8.5.1 a 8.5.9'!F499-E358</f>
        <v>0</v>
      </c>
      <c r="N358" s="230">
        <f>'[2]Capac Inst. Auto 8.5.1 a 8.5.9'!G499-F358</f>
        <v>0</v>
      </c>
      <c r="O358" s="231">
        <f>'[2]Capac Inst. Auto 8.5.1 a 8.5.9'!H499-G358</f>
        <v>0</v>
      </c>
    </row>
  </sheetData>
  <mergeCells count="48">
    <mergeCell ref="A4:A5"/>
    <mergeCell ref="B4:D4"/>
    <mergeCell ref="E4:G4"/>
    <mergeCell ref="H4:H5"/>
    <mergeCell ref="A44:A45"/>
    <mergeCell ref="B44:D44"/>
    <mergeCell ref="E44:G44"/>
    <mergeCell ref="H44:H45"/>
    <mergeCell ref="A84:A85"/>
    <mergeCell ref="B84:D84"/>
    <mergeCell ref="E84:G84"/>
    <mergeCell ref="H84:H85"/>
    <mergeCell ref="A124:A125"/>
    <mergeCell ref="B124:D124"/>
    <mergeCell ref="E124:G124"/>
    <mergeCell ref="H124:H125"/>
    <mergeCell ref="A164:A165"/>
    <mergeCell ref="B164:D164"/>
    <mergeCell ref="E164:G164"/>
    <mergeCell ref="H164:H165"/>
    <mergeCell ref="A204:A205"/>
    <mergeCell ref="B204:D204"/>
    <mergeCell ref="E204:G204"/>
    <mergeCell ref="H204:H205"/>
    <mergeCell ref="A284:A285"/>
    <mergeCell ref="B284:D284"/>
    <mergeCell ref="E284:G284"/>
    <mergeCell ref="H284:H285"/>
    <mergeCell ref="A324:A325"/>
    <mergeCell ref="B324:D324"/>
    <mergeCell ref="E324:G324"/>
    <mergeCell ref="H324:H325"/>
    <mergeCell ref="J4:L4"/>
    <mergeCell ref="M4:O4"/>
    <mergeCell ref="J44:L44"/>
    <mergeCell ref="M44:O44"/>
    <mergeCell ref="J84:L84"/>
    <mergeCell ref="M84:O84"/>
    <mergeCell ref="J284:L284"/>
    <mergeCell ref="M284:O284"/>
    <mergeCell ref="J324:L324"/>
    <mergeCell ref="M324:O324"/>
    <mergeCell ref="J124:L124"/>
    <mergeCell ref="M124:O124"/>
    <mergeCell ref="J164:L164"/>
    <mergeCell ref="M164:O164"/>
    <mergeCell ref="J204:L204"/>
    <mergeCell ref="M204:O204"/>
  </mergeCells>
  <conditionalFormatting sqref="A1:G2 H1:H4 A4 D4:D5 G4:G5 B5:C5 E5:F5 A6:H38">
    <cfRule type="cellIs" dxfId="17" priority="28" stopIfTrue="1" operator="equal">
      <formula>0</formula>
    </cfRule>
  </conditionalFormatting>
  <conditionalFormatting sqref="A41:G42 H41:H44 A44 D44:D45 G44:G45 B45:C45 E45:F45 A46:H78">
    <cfRule type="cellIs" dxfId="16" priority="27" stopIfTrue="1" operator="equal">
      <formula>0</formula>
    </cfRule>
  </conditionalFormatting>
  <conditionalFormatting sqref="A81:G82 H81:H84 A84 D84:D85 G84:G85 B85:C85 E85:F85 A86:H118">
    <cfRule type="cellIs" dxfId="15" priority="26" stopIfTrue="1" operator="equal">
      <formula>0</formula>
    </cfRule>
  </conditionalFormatting>
  <conditionalFormatting sqref="A121:G122 H121:H124 A124 D124:D125 G124:G125 B125:C125 E125:F125 A126:H158">
    <cfRule type="cellIs" dxfId="14" priority="25" stopIfTrue="1" operator="equal">
      <formula>0</formula>
    </cfRule>
  </conditionalFormatting>
  <conditionalFormatting sqref="A161:G162 H161:H164 A164 D164:D165 G164:G165 B165:C165 E165:F165 A166:H198">
    <cfRule type="cellIs" dxfId="13" priority="24" stopIfTrue="1" operator="equal">
      <formula>0</formula>
    </cfRule>
  </conditionalFormatting>
  <conditionalFormatting sqref="A201:G202 H201:H204 A204 D204:D205 G204:G205 B205:C205 E205:F205 A206:H238">
    <cfRule type="cellIs" dxfId="12" priority="23" stopIfTrue="1" operator="equal">
      <formula>0</formula>
    </cfRule>
  </conditionalFormatting>
  <conditionalFormatting sqref="A241:G242 H241:H244 A244 D244:D245 G244:G245 B245:C245 E245:F245 A246:H278">
    <cfRule type="cellIs" dxfId="11" priority="22" stopIfTrue="1" operator="equal">
      <formula>0</formula>
    </cfRule>
  </conditionalFormatting>
  <conditionalFormatting sqref="A281:G282 H281:H284 A284 D284:D285 G284:G285 B285:C285 E285:F285 A286:H318">
    <cfRule type="cellIs" dxfId="10" priority="21" stopIfTrue="1" operator="equal">
      <formula>0</formula>
    </cfRule>
  </conditionalFormatting>
  <conditionalFormatting sqref="A321:G322 H321:H324 A324 D324:D325 G324:G325 B325:C325 E325:F325 A326:H358">
    <cfRule type="cellIs" dxfId="9" priority="20" stopIfTrue="1" operator="equal">
      <formula>0</formula>
    </cfRule>
  </conditionalFormatting>
  <conditionalFormatting sqref="J41:O42 L44:L45 O44:O45 J45:K45 M45:N45 J46:O78">
    <cfRule type="cellIs" dxfId="8" priority="8" stopIfTrue="1" operator="equal">
      <formula>0</formula>
    </cfRule>
  </conditionalFormatting>
  <conditionalFormatting sqref="J81:O82 L84:L85 O84:O85 J85:K85 M85:N85 J86:O118">
    <cfRule type="cellIs" dxfId="7" priority="7" stopIfTrue="1" operator="equal">
      <formula>0</formula>
    </cfRule>
  </conditionalFormatting>
  <conditionalFormatting sqref="J121:O122 L124:L125 O124:O125 J125:K125 M125:N125 J126:O158">
    <cfRule type="cellIs" dxfId="6" priority="6" stopIfTrue="1" operator="equal">
      <formula>0</formula>
    </cfRule>
  </conditionalFormatting>
  <conditionalFormatting sqref="J161:O162 L164:L165 O164:O165 J165:K165 M165:N165 J166:O198">
    <cfRule type="cellIs" dxfId="5" priority="5" stopIfTrue="1" operator="equal">
      <formula>0</formula>
    </cfRule>
  </conditionalFormatting>
  <conditionalFormatting sqref="J201:O202 L204:L205 O204:O205 J205:K205 M205:N205 J206:O238">
    <cfRule type="cellIs" dxfId="4" priority="4" stopIfTrue="1" operator="equal">
      <formula>0</formula>
    </cfRule>
  </conditionalFormatting>
  <conditionalFormatting sqref="J241:O242 L244:L245 O244:O245 J245:K245 M245:N245 J246:O278">
    <cfRule type="cellIs" dxfId="3" priority="3" stopIfTrue="1" operator="equal">
      <formula>0</formula>
    </cfRule>
  </conditionalFormatting>
  <conditionalFormatting sqref="J281:O282 L284:L285 O284:O285 J285:K285 M285:N285 J286:O318">
    <cfRule type="cellIs" dxfId="2" priority="2" stopIfTrue="1" operator="equal">
      <formula>0</formula>
    </cfRule>
  </conditionalFormatting>
  <conditionalFormatting sqref="J321:O322 L324:L325 O324:O325 J325:K325 M325:N325 J326:O358">
    <cfRule type="cellIs" dxfId="1" priority="1" stopIfTrue="1" operator="equal">
      <formula>0</formula>
    </cfRule>
  </conditionalFormatting>
  <conditionalFormatting sqref="L4:L5 O4:O5 J5:K5 M5:N5 J6:O38">
    <cfRule type="cellIs" dxfId="0" priority="9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56"/>
  <sheetViews>
    <sheetView showGridLines="0" zoomScaleNormal="100" zoomScaleSheetLayoutView="130" workbookViewId="0">
      <selection activeCell="M51" sqref="M51:T56"/>
    </sheetView>
  </sheetViews>
  <sheetFormatPr defaultColWidth="9.140625" defaultRowHeight="12.75"/>
  <cols>
    <col min="1" max="1" width="13.7109375" style="2" customWidth="1"/>
    <col min="2" max="2" width="1.42578125" style="2" customWidth="1"/>
    <col min="3" max="3" width="13" style="37" customWidth="1"/>
    <col min="4" max="10" width="8.7109375" style="37" customWidth="1"/>
    <col min="11" max="11" width="8.7109375" style="18" customWidth="1"/>
    <col min="12" max="12" width="1.42578125" style="18" customWidth="1"/>
    <col min="13" max="20" width="8.7109375" style="161" customWidth="1"/>
    <col min="21" max="21" width="8.7109375" style="18" customWidth="1"/>
    <col min="22" max="22" width="1.7109375" style="27" hidden="1" customWidth="1"/>
    <col min="23" max="23" width="14.28515625" style="27" customWidth="1"/>
    <col min="24" max="24" width="9.140625" style="27"/>
    <col min="25" max="25" width="11.28515625" style="27" bestFit="1" customWidth="1"/>
    <col min="26" max="26" width="9.140625" style="27"/>
    <col min="27" max="27" width="15.28515625" style="27" customWidth="1"/>
    <col min="28" max="28" width="13" style="27" bestFit="1" customWidth="1"/>
    <col min="29" max="16384" width="9.140625" style="27"/>
  </cols>
  <sheetData>
    <row r="1" spans="1:26">
      <c r="A1" s="5" t="s">
        <v>151</v>
      </c>
    </row>
    <row r="2" spans="1:26">
      <c r="A2" s="32" t="s">
        <v>152</v>
      </c>
    </row>
    <row r="3" spans="1:26" ht="12.75" customHeight="1" thickBot="1">
      <c r="A3" s="27"/>
      <c r="K3" s="175"/>
      <c r="L3" s="176"/>
      <c r="M3" s="177"/>
      <c r="N3" s="177"/>
      <c r="O3" s="177"/>
      <c r="P3" s="177"/>
      <c r="Q3" s="177"/>
      <c r="R3" s="177"/>
      <c r="S3" s="177"/>
      <c r="T3" s="177"/>
      <c r="U3" s="176"/>
    </row>
    <row r="4" spans="1:26" ht="25.5" customHeight="1">
      <c r="A4" s="448" t="s">
        <v>67</v>
      </c>
      <c r="B4" s="8"/>
      <c r="C4" s="451" t="s">
        <v>149</v>
      </c>
      <c r="D4" s="451"/>
      <c r="E4" s="451"/>
      <c r="F4" s="451"/>
      <c r="G4" s="451"/>
      <c r="H4" s="451"/>
      <c r="I4" s="451"/>
      <c r="J4" s="451"/>
      <c r="K4" s="451"/>
      <c r="L4" s="7"/>
      <c r="M4" s="451" t="s">
        <v>155</v>
      </c>
      <c r="N4" s="451"/>
      <c r="O4" s="451"/>
      <c r="P4" s="451"/>
      <c r="Q4" s="451"/>
      <c r="R4" s="451"/>
      <c r="S4" s="451"/>
      <c r="T4" s="451"/>
      <c r="U4" s="451"/>
      <c r="W4" s="85" t="s">
        <v>122</v>
      </c>
    </row>
    <row r="5" spans="1:26" ht="12" customHeight="1">
      <c r="A5" s="449"/>
      <c r="B5" s="6"/>
      <c r="C5" s="453"/>
      <c r="D5" s="453"/>
      <c r="E5" s="453"/>
      <c r="F5" s="453"/>
      <c r="G5" s="453"/>
      <c r="H5" s="453"/>
      <c r="I5" s="453"/>
      <c r="J5" s="453"/>
      <c r="K5" s="453"/>
      <c r="L5" s="66"/>
      <c r="M5" s="453"/>
      <c r="N5" s="453"/>
      <c r="O5" s="453"/>
      <c r="P5" s="453"/>
      <c r="Q5" s="453"/>
      <c r="R5" s="453"/>
      <c r="S5" s="453"/>
      <c r="T5" s="453"/>
      <c r="U5" s="453"/>
      <c r="W5" s="63"/>
    </row>
    <row r="6" spans="1:26">
      <c r="A6" s="450"/>
      <c r="B6" s="10"/>
      <c r="C6" s="12">
        <v>2015</v>
      </c>
      <c r="D6" s="12">
        <v>2016</v>
      </c>
      <c r="E6" s="12">
        <v>2017</v>
      </c>
      <c r="F6" s="12">
        <v>2018</v>
      </c>
      <c r="G6" s="12">
        <v>2019</v>
      </c>
      <c r="H6" s="12">
        <v>2020</v>
      </c>
      <c r="I6" s="12">
        <v>2021</v>
      </c>
      <c r="J6" s="12">
        <v>2022</v>
      </c>
      <c r="K6" s="178" t="s">
        <v>302</v>
      </c>
      <c r="L6" s="179"/>
      <c r="M6" s="180">
        <v>2015</v>
      </c>
      <c r="N6" s="180" t="s">
        <v>286</v>
      </c>
      <c r="O6" s="180">
        <v>2017</v>
      </c>
      <c r="P6" s="180">
        <v>2018</v>
      </c>
      <c r="Q6" s="180">
        <v>2019</v>
      </c>
      <c r="R6" s="180">
        <v>2020</v>
      </c>
      <c r="S6" s="180">
        <v>2021</v>
      </c>
      <c r="T6" s="180">
        <v>2022</v>
      </c>
      <c r="U6" s="178" t="s">
        <v>302</v>
      </c>
      <c r="W6" s="89"/>
    </row>
    <row r="7" spans="1:26">
      <c r="A7" s="6" t="s">
        <v>0</v>
      </c>
      <c r="B7" s="11"/>
      <c r="C7" s="329">
        <v>581228</v>
      </c>
      <c r="D7" s="329">
        <v>578898.40116579668</v>
      </c>
      <c r="E7" s="329">
        <v>589327.04120859969</v>
      </c>
      <c r="F7" s="329">
        <v>601396.44994292676</v>
      </c>
      <c r="G7" s="329">
        <v>626328.38685043389</v>
      </c>
      <c r="H7" s="329">
        <v>621251.21453872486</v>
      </c>
      <c r="I7" s="329">
        <v>656109.1566220657</v>
      </c>
      <c r="J7" s="329">
        <v>677173.08016228501</v>
      </c>
      <c r="K7" s="388">
        <v>5.6109253821294613E-2</v>
      </c>
      <c r="L7" s="179"/>
      <c r="M7" s="151">
        <v>30278.018</v>
      </c>
      <c r="N7" s="151">
        <v>28231.884000000002</v>
      </c>
      <c r="O7" s="151">
        <v>27732.947999999997</v>
      </c>
      <c r="P7" s="151">
        <v>33223.292000000001</v>
      </c>
      <c r="Q7" s="151">
        <v>35176.285000000003</v>
      </c>
      <c r="R7" s="151">
        <v>32627.095000000001</v>
      </c>
      <c r="S7" s="151">
        <v>29980.370475000003</v>
      </c>
      <c r="T7" s="151">
        <v>30650.561000000002</v>
      </c>
      <c r="U7" s="181">
        <v>2.2354310983543568E-2</v>
      </c>
      <c r="W7" s="63" t="s">
        <v>53</v>
      </c>
      <c r="Y7" s="232"/>
      <c r="Z7" s="263"/>
    </row>
    <row r="8" spans="1:26">
      <c r="A8" s="6" t="s">
        <v>1</v>
      </c>
      <c r="B8" s="11"/>
      <c r="C8" s="329">
        <v>87111.121675888484</v>
      </c>
      <c r="D8" s="329">
        <v>72205.694938015047</v>
      </c>
      <c r="E8" s="329">
        <v>94762.821335829882</v>
      </c>
      <c r="F8" s="329">
        <v>112592.609137676</v>
      </c>
      <c r="G8" s="329">
        <v>121069.845882486</v>
      </c>
      <c r="H8" s="329">
        <v>121423.42186155621</v>
      </c>
      <c r="I8" s="329">
        <v>136158.98680914575</v>
      </c>
      <c r="J8" s="329">
        <v>137162.79117684541</v>
      </c>
      <c r="K8" s="388">
        <v>0.12135685785886219</v>
      </c>
      <c r="L8" s="179"/>
      <c r="M8" s="151">
        <v>280.59000000000003</v>
      </c>
      <c r="N8" s="151">
        <v>213.60899999999998</v>
      </c>
      <c r="O8" s="151">
        <v>237.60199999999998</v>
      </c>
      <c r="P8" s="151">
        <v>205.50899999999999</v>
      </c>
      <c r="Q8" s="151">
        <v>240.84</v>
      </c>
      <c r="R8" s="151">
        <v>235.42500000000001</v>
      </c>
      <c r="S8" s="151">
        <v>256.37794700000001</v>
      </c>
      <c r="T8" s="151">
        <v>268.87700000000001</v>
      </c>
      <c r="U8" s="181">
        <v>4.8752449835320677E-2</v>
      </c>
      <c r="W8" s="63" t="s">
        <v>54</v>
      </c>
      <c r="Z8" s="263"/>
    </row>
    <row r="9" spans="1:26">
      <c r="A9" s="2" t="s">
        <v>120</v>
      </c>
      <c r="B9" s="13"/>
      <c r="C9" s="328">
        <v>26463.43361883668</v>
      </c>
      <c r="D9" s="328">
        <v>23163.1373529839</v>
      </c>
      <c r="E9" s="328">
        <v>34238.603604864147</v>
      </c>
      <c r="F9" s="328">
        <v>36625.082071682074</v>
      </c>
      <c r="G9" s="328">
        <v>39068.090485861554</v>
      </c>
      <c r="H9" s="328">
        <v>35271.689424130374</v>
      </c>
      <c r="I9" s="328">
        <v>37604.398562051829</v>
      </c>
      <c r="J9" s="328">
        <v>34665.01180084583</v>
      </c>
      <c r="K9" s="389">
        <v>6.6135452426772101E-2</v>
      </c>
      <c r="M9" s="182">
        <v>13.143000000000001</v>
      </c>
      <c r="N9" s="182">
        <v>9.0449999999999999</v>
      </c>
      <c r="O9" s="161">
        <v>4.8860000000000001</v>
      </c>
      <c r="P9" s="161">
        <v>1.391</v>
      </c>
      <c r="Q9" s="161">
        <v>4.6689999999999996</v>
      </c>
      <c r="R9" s="161">
        <v>6.6000000000000003E-2</v>
      </c>
      <c r="T9" s="161">
        <v>0</v>
      </c>
      <c r="U9" s="347"/>
      <c r="W9" s="64" t="s">
        <v>120</v>
      </c>
      <c r="Z9" s="263"/>
    </row>
    <row r="10" spans="1:26">
      <c r="A10" s="2" t="s">
        <v>2</v>
      </c>
      <c r="B10" s="13"/>
      <c r="C10" s="328">
        <v>280.56754114075704</v>
      </c>
      <c r="D10" s="328">
        <v>240.65660503833806</v>
      </c>
      <c r="E10" s="328">
        <v>188.84972568777226</v>
      </c>
      <c r="F10" s="328">
        <v>242.27165404091659</v>
      </c>
      <c r="G10" s="328">
        <v>252.42138991434192</v>
      </c>
      <c r="H10" s="328">
        <v>257.10818924532657</v>
      </c>
      <c r="I10" s="328">
        <v>265.09806355445801</v>
      </c>
      <c r="J10" s="328">
        <v>302.34410162396432</v>
      </c>
      <c r="K10" s="389">
        <v>3.1075923067964473E-2</v>
      </c>
      <c r="M10" s="182">
        <v>4.51</v>
      </c>
      <c r="N10" s="182">
        <v>3.6739999999999999</v>
      </c>
      <c r="P10" s="161">
        <v>0</v>
      </c>
      <c r="T10" s="161">
        <v>0</v>
      </c>
      <c r="U10" s="347"/>
      <c r="W10" s="64" t="s">
        <v>2</v>
      </c>
      <c r="Z10" s="263"/>
    </row>
    <row r="11" spans="1:26">
      <c r="A11" s="2" t="s">
        <v>3</v>
      </c>
      <c r="B11" s="13"/>
      <c r="C11" s="328">
        <v>9142.5637117073347</v>
      </c>
      <c r="D11" s="328">
        <v>6699.2830768182157</v>
      </c>
      <c r="E11" s="328">
        <v>7069.8299556923703</v>
      </c>
      <c r="F11" s="328">
        <v>8813.0137072244979</v>
      </c>
      <c r="G11" s="328">
        <v>10454.595781029931</v>
      </c>
      <c r="H11" s="328">
        <v>10810.757244927787</v>
      </c>
      <c r="I11" s="328">
        <v>11311.778920286006</v>
      </c>
      <c r="J11" s="328">
        <v>9511.9834890559705</v>
      </c>
      <c r="K11" s="389">
        <v>4.6344734601573734E-2</v>
      </c>
      <c r="M11" s="182">
        <v>5.8040000000000003</v>
      </c>
      <c r="N11" s="182">
        <v>5.4960000000000004</v>
      </c>
      <c r="O11" s="161">
        <v>4.8449999999999998</v>
      </c>
      <c r="P11" s="161">
        <v>5.468</v>
      </c>
      <c r="Q11" s="161">
        <v>8.8160000000000007</v>
      </c>
      <c r="R11" s="161">
        <v>9.0090000000000003</v>
      </c>
      <c r="S11" s="161">
        <v>6.3873980000000001</v>
      </c>
      <c r="T11" s="161">
        <v>5.8959999999999999</v>
      </c>
      <c r="U11" s="347">
        <v>-7.6932422247682153E-2</v>
      </c>
      <c r="W11" s="64" t="s">
        <v>3</v>
      </c>
      <c r="Z11" s="263"/>
    </row>
    <row r="12" spans="1:26">
      <c r="A12" s="2" t="s">
        <v>4</v>
      </c>
      <c r="B12" s="13"/>
      <c r="C12" s="328">
        <v>193.69767139999999</v>
      </c>
      <c r="D12" s="328">
        <v>156.15045800000001</v>
      </c>
      <c r="E12" s="328">
        <v>119.59696</v>
      </c>
      <c r="F12" s="328">
        <v>301.89694481555949</v>
      </c>
      <c r="G12" s="328">
        <v>1102.3447187787997</v>
      </c>
      <c r="H12" s="328">
        <v>1261.8618903702015</v>
      </c>
      <c r="I12" s="328">
        <v>1229.1720021355213</v>
      </c>
      <c r="J12" s="328">
        <v>1367.4066724687673</v>
      </c>
      <c r="K12" s="389">
        <v>-2.5906074574523985E-2</v>
      </c>
      <c r="M12" s="26"/>
      <c r="N12" s="26"/>
      <c r="P12" s="161">
        <v>0</v>
      </c>
      <c r="T12" s="161">
        <v>0</v>
      </c>
      <c r="U12" s="347"/>
      <c r="W12" s="64" t="s">
        <v>4</v>
      </c>
      <c r="Z12" s="263"/>
    </row>
    <row r="13" spans="1:26">
      <c r="A13" s="2" t="s">
        <v>114</v>
      </c>
      <c r="B13" s="13"/>
      <c r="C13" s="328">
        <v>38303.591954903422</v>
      </c>
      <c r="D13" s="328">
        <v>31773.60885159003</v>
      </c>
      <c r="E13" s="328">
        <v>43001.776722860224</v>
      </c>
      <c r="F13" s="328">
        <v>54141.615005587861</v>
      </c>
      <c r="G13" s="328">
        <v>58627.653342007194</v>
      </c>
      <c r="H13" s="328">
        <v>60793.360953429015</v>
      </c>
      <c r="I13" s="328">
        <v>71135.203225369856</v>
      </c>
      <c r="J13" s="328">
        <v>76714.046721589228</v>
      </c>
      <c r="K13" s="389">
        <v>0.17011466564356015</v>
      </c>
      <c r="M13" s="182">
        <v>41.127000000000002</v>
      </c>
      <c r="N13" s="182">
        <v>33.21</v>
      </c>
      <c r="O13" s="161">
        <v>51.558</v>
      </c>
      <c r="P13" s="161">
        <v>43.442999999999998</v>
      </c>
      <c r="Q13" s="161">
        <v>60.984000000000002</v>
      </c>
      <c r="R13" s="161">
        <v>50.4</v>
      </c>
      <c r="S13" s="161">
        <v>54.984425999999999</v>
      </c>
      <c r="T13" s="161">
        <v>53.408999999999999</v>
      </c>
      <c r="U13" s="347">
        <v>-2.865222235838194E-2</v>
      </c>
      <c r="W13" s="64" t="s">
        <v>114</v>
      </c>
      <c r="Z13" s="263"/>
    </row>
    <row r="14" spans="1:26">
      <c r="A14" s="2" t="s">
        <v>115</v>
      </c>
      <c r="B14" s="13"/>
      <c r="C14" s="328">
        <v>2380.2441418000008</v>
      </c>
      <c r="D14" s="328">
        <v>1891.3367800820477</v>
      </c>
      <c r="E14" s="328">
        <v>2659.8559396293585</v>
      </c>
      <c r="F14" s="328">
        <v>3161.0281683411717</v>
      </c>
      <c r="G14" s="328">
        <v>3191.6740497503079</v>
      </c>
      <c r="H14" s="328">
        <v>2645.4640381372046</v>
      </c>
      <c r="I14" s="328">
        <v>4187.5251348086431</v>
      </c>
      <c r="J14" s="328">
        <v>3835.5950819946224</v>
      </c>
      <c r="K14" s="389">
        <v>0.58290760125292662</v>
      </c>
      <c r="M14" s="26"/>
      <c r="N14" s="26"/>
      <c r="T14" s="161">
        <v>0</v>
      </c>
      <c r="U14" s="347"/>
      <c r="W14" s="64" t="s">
        <v>115</v>
      </c>
      <c r="Z14" s="263"/>
    </row>
    <row r="15" spans="1:26">
      <c r="A15" s="2" t="s">
        <v>5</v>
      </c>
      <c r="B15" s="13"/>
      <c r="C15" s="328">
        <v>10347.023036100312</v>
      </c>
      <c r="D15" s="328">
        <v>8281.5218135025079</v>
      </c>
      <c r="E15" s="328">
        <v>7484.3084270960153</v>
      </c>
      <c r="F15" s="328">
        <v>9307.7015859839339</v>
      </c>
      <c r="G15" s="328">
        <v>8373.0661151438726</v>
      </c>
      <c r="H15" s="328">
        <v>10383.180121316278</v>
      </c>
      <c r="I15" s="328">
        <v>10425.810900939421</v>
      </c>
      <c r="J15" s="328">
        <v>10766.403309267029</v>
      </c>
      <c r="K15" s="389">
        <v>4.1057536443602771E-3</v>
      </c>
      <c r="M15" s="182">
        <v>216.006</v>
      </c>
      <c r="N15" s="182">
        <v>162.184</v>
      </c>
      <c r="O15" s="161">
        <v>176.31299999999999</v>
      </c>
      <c r="P15" s="161">
        <v>155.20699999999999</v>
      </c>
      <c r="Q15" s="161">
        <v>166.37100000000001</v>
      </c>
      <c r="R15" s="161">
        <v>175.95</v>
      </c>
      <c r="S15" s="161">
        <v>195.006123</v>
      </c>
      <c r="T15" s="161">
        <v>209.572</v>
      </c>
      <c r="U15" s="347">
        <v>7.4694459722169926E-2</v>
      </c>
      <c r="W15" s="64" t="s">
        <v>5</v>
      </c>
      <c r="Z15" s="263"/>
    </row>
    <row r="16" spans="1:26">
      <c r="A16" s="6" t="s">
        <v>6</v>
      </c>
      <c r="B16" s="11"/>
      <c r="C16" s="329">
        <v>94248.732341796102</v>
      </c>
      <c r="D16" s="329">
        <v>93079.429835285948</v>
      </c>
      <c r="E16" s="329">
        <v>96279.017558903957</v>
      </c>
      <c r="F16" s="329">
        <v>96388.982872429595</v>
      </c>
      <c r="G16" s="329">
        <v>108118.56426700138</v>
      </c>
      <c r="H16" s="329">
        <v>121558.57387710357</v>
      </c>
      <c r="I16" s="329">
        <v>147537.75763404169</v>
      </c>
      <c r="J16" s="329">
        <v>148902.06831448223</v>
      </c>
      <c r="K16" s="388">
        <v>0.21371741151885537</v>
      </c>
      <c r="L16" s="179"/>
      <c r="M16" s="151">
        <v>2149.6480000000001</v>
      </c>
      <c r="N16" s="151">
        <v>1487.452</v>
      </c>
      <c r="O16" s="151">
        <v>1415.7839999999999</v>
      </c>
      <c r="P16" s="151">
        <v>2019.662</v>
      </c>
      <c r="Q16" s="151">
        <v>1940.077</v>
      </c>
      <c r="R16" s="151">
        <v>1997.6669999999999</v>
      </c>
      <c r="S16" s="151">
        <v>1842.1608180000001</v>
      </c>
      <c r="T16" s="151">
        <v>1825.7370000000001</v>
      </c>
      <c r="U16" s="181">
        <v>-8.915518037035941E-3</v>
      </c>
      <c r="W16" s="63" t="s">
        <v>55</v>
      </c>
      <c r="Z16" s="263"/>
    </row>
    <row r="17" spans="1:26">
      <c r="A17" s="2" t="s">
        <v>116</v>
      </c>
      <c r="B17" s="13"/>
      <c r="C17" s="328">
        <v>13781.099892626087</v>
      </c>
      <c r="D17" s="328">
        <v>14740.989374098179</v>
      </c>
      <c r="E17" s="328">
        <v>14400.30576978297</v>
      </c>
      <c r="F17" s="328">
        <v>13209.432554643645</v>
      </c>
      <c r="G17" s="328">
        <v>13209.177046529689</v>
      </c>
      <c r="H17" s="328">
        <v>13633.605287818455</v>
      </c>
      <c r="I17" s="328">
        <v>18445.351747423014</v>
      </c>
      <c r="J17" s="328">
        <v>11138.875855440543</v>
      </c>
      <c r="K17" s="389">
        <v>0.35293279789343956</v>
      </c>
      <c r="M17" s="182">
        <v>185.10400000000001</v>
      </c>
      <c r="N17" s="182">
        <v>129.70699999999999</v>
      </c>
      <c r="O17" s="161">
        <v>162.66</v>
      </c>
      <c r="P17" s="161">
        <v>147.9</v>
      </c>
      <c r="Q17" s="161">
        <v>168.077</v>
      </c>
      <c r="R17" s="161">
        <v>177.69499999999999</v>
      </c>
      <c r="S17" s="161">
        <v>164.33477199999999</v>
      </c>
      <c r="T17" s="161">
        <v>158.94999999999999</v>
      </c>
      <c r="U17" s="347">
        <v>-3.2767088391980725E-2</v>
      </c>
      <c r="W17" s="64" t="s">
        <v>116</v>
      </c>
      <c r="Z17" s="263"/>
    </row>
    <row r="18" spans="1:26">
      <c r="A18" s="2" t="s">
        <v>123</v>
      </c>
      <c r="B18" s="13"/>
      <c r="C18" s="328">
        <v>1444.2979606022093</v>
      </c>
      <c r="D18" s="328">
        <v>3619.3732941953431</v>
      </c>
      <c r="E18" s="328">
        <v>5552.08272663558</v>
      </c>
      <c r="F18" s="328">
        <v>7067.5387664269429</v>
      </c>
      <c r="G18" s="328">
        <v>7764.7614459923188</v>
      </c>
      <c r="H18" s="328">
        <v>8171.8833917433867</v>
      </c>
      <c r="I18" s="328">
        <v>11499.38230655326</v>
      </c>
      <c r="J18" s="328">
        <v>14683.556471024016</v>
      </c>
      <c r="K18" s="389">
        <v>0.40718874160293006</v>
      </c>
      <c r="M18" s="182">
        <v>32.673999999999999</v>
      </c>
      <c r="N18" s="182">
        <v>21.605</v>
      </c>
      <c r="O18" s="161">
        <v>20.399999999999999</v>
      </c>
      <c r="P18" s="161">
        <v>37.479999999999997</v>
      </c>
      <c r="Q18" s="161">
        <v>46.457000000000001</v>
      </c>
      <c r="R18" s="161">
        <v>38.607999999999997</v>
      </c>
      <c r="S18" s="161">
        <v>44.14264</v>
      </c>
      <c r="T18" s="161">
        <v>45.026000000000003</v>
      </c>
      <c r="U18" s="347">
        <v>2.0011490024158141E-2</v>
      </c>
      <c r="W18" s="64" t="s">
        <v>123</v>
      </c>
      <c r="Z18" s="263"/>
    </row>
    <row r="19" spans="1:26">
      <c r="A19" s="2" t="s">
        <v>117</v>
      </c>
      <c r="B19" s="13"/>
      <c r="C19" s="328">
        <v>16519.233745571146</v>
      </c>
      <c r="D19" s="328">
        <v>14343.280870323793</v>
      </c>
      <c r="E19" s="328">
        <v>15798.336094680488</v>
      </c>
      <c r="F19" s="328">
        <v>12956.656265132797</v>
      </c>
      <c r="G19" s="328">
        <v>14395.940294966151</v>
      </c>
      <c r="H19" s="328">
        <v>10346.427008897665</v>
      </c>
      <c r="I19" s="328">
        <v>16608.818314896143</v>
      </c>
      <c r="J19" s="328">
        <v>9872.8966680379817</v>
      </c>
      <c r="K19" s="389">
        <v>0.60527091145696787</v>
      </c>
      <c r="M19" s="182">
        <v>14.597</v>
      </c>
      <c r="N19" s="182">
        <v>5.242</v>
      </c>
      <c r="T19" s="161">
        <v>0</v>
      </c>
      <c r="U19" s="347"/>
      <c r="W19" s="64" t="s">
        <v>117</v>
      </c>
      <c r="Z19" s="263"/>
    </row>
    <row r="20" spans="1:26">
      <c r="A20" s="2" t="s">
        <v>121</v>
      </c>
      <c r="B20" s="13"/>
      <c r="C20" s="328">
        <v>10545.950123047916</v>
      </c>
      <c r="D20" s="328">
        <v>13766.123325996348</v>
      </c>
      <c r="E20" s="328">
        <v>15922.254904860409</v>
      </c>
      <c r="F20" s="328">
        <v>16052.049201343678</v>
      </c>
      <c r="G20" s="328">
        <v>16273.261778485507</v>
      </c>
      <c r="H20" s="328">
        <v>17896.366873129769</v>
      </c>
      <c r="I20" s="328">
        <v>24103.730085340663</v>
      </c>
      <c r="J20" s="328">
        <v>25931.729177103145</v>
      </c>
      <c r="K20" s="389">
        <v>0.34685046726052793</v>
      </c>
      <c r="M20" s="182">
        <v>98.257000000000005</v>
      </c>
      <c r="N20" s="182">
        <v>75.156000000000006</v>
      </c>
      <c r="O20" s="161">
        <v>66.117000000000004</v>
      </c>
      <c r="P20" s="161">
        <v>114.898</v>
      </c>
      <c r="Q20" s="161">
        <v>109.636</v>
      </c>
      <c r="R20" s="161">
        <v>121.063</v>
      </c>
      <c r="S20" s="161">
        <v>101.775935</v>
      </c>
      <c r="T20" s="161">
        <v>91.805000000000007</v>
      </c>
      <c r="U20" s="347">
        <v>-9.7969475790126603E-2</v>
      </c>
      <c r="W20" s="64" t="s">
        <v>121</v>
      </c>
      <c r="Z20" s="263"/>
    </row>
    <row r="21" spans="1:26">
      <c r="A21" s="2" t="s">
        <v>124</v>
      </c>
      <c r="B21" s="13"/>
      <c r="C21" s="328">
        <v>3355.9403023569898</v>
      </c>
      <c r="D21" s="328">
        <v>1496.2522334426344</v>
      </c>
      <c r="E21" s="328">
        <v>1894.7553497618628</v>
      </c>
      <c r="F21" s="328">
        <v>1838.0416264102362</v>
      </c>
      <c r="G21" s="328">
        <v>1569.98971769988</v>
      </c>
      <c r="H21" s="328">
        <v>1501.4798785422843</v>
      </c>
      <c r="I21" s="328">
        <v>3434.1857391613667</v>
      </c>
      <c r="J21" s="328">
        <v>3483.1731740960004</v>
      </c>
      <c r="K21" s="389">
        <v>1.287200640008213</v>
      </c>
      <c r="M21" s="182">
        <v>426.42500000000001</v>
      </c>
      <c r="N21" s="182">
        <v>338.113</v>
      </c>
      <c r="O21" s="161">
        <v>323.798</v>
      </c>
      <c r="P21" s="161">
        <v>431.12400000000002</v>
      </c>
      <c r="Q21" s="161">
        <v>384.00400000000002</v>
      </c>
      <c r="R21" s="161">
        <v>435.07</v>
      </c>
      <c r="S21" s="161">
        <v>362.878916</v>
      </c>
      <c r="T21" s="161">
        <v>391.22399999999999</v>
      </c>
      <c r="U21" s="347">
        <v>7.8111686158145233E-2</v>
      </c>
      <c r="W21" s="64" t="s">
        <v>124</v>
      </c>
      <c r="Z21" s="263"/>
    </row>
    <row r="22" spans="1:26">
      <c r="A22" s="2" t="s">
        <v>7</v>
      </c>
      <c r="B22" s="13"/>
      <c r="C22" s="328">
        <v>11032.442538918356</v>
      </c>
      <c r="D22" s="328">
        <v>10997.703623685285</v>
      </c>
      <c r="E22" s="328">
        <v>11767.424107643705</v>
      </c>
      <c r="F22" s="328">
        <v>10570.140681151503</v>
      </c>
      <c r="G22" s="328">
        <v>10166.027467998289</v>
      </c>
      <c r="H22" s="328">
        <v>10151.051436301657</v>
      </c>
      <c r="I22" s="328">
        <v>12840.592217009111</v>
      </c>
      <c r="J22" s="328">
        <v>9434.3735331185253</v>
      </c>
      <c r="K22" s="389">
        <v>0.26495194094763996</v>
      </c>
      <c r="M22" s="182">
        <v>428.31200000000001</v>
      </c>
      <c r="N22" s="182">
        <v>354.108</v>
      </c>
      <c r="O22" s="161">
        <v>281.70699999999999</v>
      </c>
      <c r="P22" s="161">
        <v>465.53800000000001</v>
      </c>
      <c r="Q22" s="161">
        <v>367.19600000000003</v>
      </c>
      <c r="R22" s="161">
        <v>421.57</v>
      </c>
      <c r="S22" s="161">
        <v>320.88124099999999</v>
      </c>
      <c r="T22" s="161">
        <v>327.74099999999999</v>
      </c>
      <c r="U22" s="347">
        <v>2.1377874813192976E-2</v>
      </c>
      <c r="W22" s="64" t="s">
        <v>7</v>
      </c>
      <c r="Z22" s="263"/>
    </row>
    <row r="23" spans="1:26">
      <c r="A23" s="2" t="s">
        <v>8</v>
      </c>
      <c r="B23" s="13"/>
      <c r="C23" s="328">
        <v>10051.721513180762</v>
      </c>
      <c r="D23" s="328">
        <v>8504.0204900890749</v>
      </c>
      <c r="E23" s="328">
        <v>6137.6560438089828</v>
      </c>
      <c r="F23" s="328">
        <v>5949.5814953466152</v>
      </c>
      <c r="G23" s="328">
        <v>8211.1077670569648</v>
      </c>
      <c r="H23" s="328">
        <v>13975.980327306834</v>
      </c>
      <c r="I23" s="328">
        <v>10254.546782640877</v>
      </c>
      <c r="J23" s="328">
        <v>15229.903408177363</v>
      </c>
      <c r="K23" s="389">
        <v>-0.26627352482708277</v>
      </c>
      <c r="M23" s="182">
        <v>571.88499999999999</v>
      </c>
      <c r="N23" s="182">
        <v>381.67500000000001</v>
      </c>
      <c r="O23" s="161">
        <v>316.67700000000002</v>
      </c>
      <c r="P23" s="161">
        <v>472.86900000000003</v>
      </c>
      <c r="Q23" s="161">
        <v>513.86300000000006</v>
      </c>
      <c r="R23" s="161">
        <v>434.661</v>
      </c>
      <c r="S23" s="161">
        <v>423.60603099999997</v>
      </c>
      <c r="T23" s="161">
        <v>397.53100000000001</v>
      </c>
      <c r="U23" s="347">
        <v>-6.1554909731679319E-2</v>
      </c>
      <c r="W23" s="64" t="s">
        <v>8</v>
      </c>
      <c r="Z23" s="263"/>
    </row>
    <row r="24" spans="1:26">
      <c r="A24" s="2" t="s">
        <v>9</v>
      </c>
      <c r="B24" s="13"/>
      <c r="C24" s="328">
        <v>5233.2340893756946</v>
      </c>
      <c r="D24" s="328">
        <v>4333.0272958332553</v>
      </c>
      <c r="E24" s="328">
        <v>2979.0481887353949</v>
      </c>
      <c r="F24" s="328">
        <v>2834.1962782328778</v>
      </c>
      <c r="G24" s="328">
        <v>4186.1819274355694</v>
      </c>
      <c r="H24" s="328">
        <v>8014.6815387994438</v>
      </c>
      <c r="I24" s="328">
        <v>9860.9714359723112</v>
      </c>
      <c r="J24" s="328">
        <v>8759.5254345596586</v>
      </c>
      <c r="K24" s="389">
        <v>0.23036347585801042</v>
      </c>
      <c r="M24" s="182">
        <v>170.19800000000001</v>
      </c>
      <c r="N24" s="182">
        <v>75.950999999999993</v>
      </c>
      <c r="O24" s="161">
        <v>63.652999999999999</v>
      </c>
      <c r="P24" s="161">
        <v>104.155</v>
      </c>
      <c r="Q24" s="161">
        <v>101.82299999999999</v>
      </c>
      <c r="R24" s="161">
        <v>97.131</v>
      </c>
      <c r="S24" s="161">
        <v>112.997038</v>
      </c>
      <c r="T24" s="161">
        <v>79.158000000000001</v>
      </c>
      <c r="U24" s="347">
        <v>-0.29946836305567581</v>
      </c>
      <c r="W24" s="64" t="s">
        <v>9</v>
      </c>
      <c r="Z24" s="263"/>
    </row>
    <row r="25" spans="1:26">
      <c r="A25" s="2" t="s">
        <v>10</v>
      </c>
      <c r="B25" s="13"/>
      <c r="C25" s="328">
        <v>22284.812176116942</v>
      </c>
      <c r="D25" s="328">
        <v>21278.659327622052</v>
      </c>
      <c r="E25" s="328">
        <v>21827.154372994562</v>
      </c>
      <c r="F25" s="328">
        <v>25911.346003741306</v>
      </c>
      <c r="G25" s="328">
        <v>32342.116820837007</v>
      </c>
      <c r="H25" s="328">
        <v>37867.098134564076</v>
      </c>
      <c r="I25" s="328">
        <v>40490.179005044949</v>
      </c>
      <c r="J25" s="328">
        <v>50368.034592924989</v>
      </c>
      <c r="K25" s="389">
        <v>6.927071256317352E-2</v>
      </c>
      <c r="M25" s="182">
        <v>222.196</v>
      </c>
      <c r="N25" s="182">
        <v>105.895</v>
      </c>
      <c r="O25" s="161">
        <v>180.77199999999999</v>
      </c>
      <c r="P25" s="161">
        <v>245.69800000000001</v>
      </c>
      <c r="Q25" s="161">
        <v>249.02099999999999</v>
      </c>
      <c r="R25" s="161">
        <v>271.86900000000003</v>
      </c>
      <c r="S25" s="161">
        <v>311.54424499999999</v>
      </c>
      <c r="T25" s="161">
        <v>334.30200000000002</v>
      </c>
      <c r="U25" s="347">
        <v>7.3048227868885984E-2</v>
      </c>
      <c r="W25" s="64" t="s">
        <v>10</v>
      </c>
      <c r="Z25" s="263"/>
    </row>
    <row r="26" spans="1:26">
      <c r="A26" s="6" t="s">
        <v>11</v>
      </c>
      <c r="B26" s="11"/>
      <c r="C26" s="329">
        <v>168286.59070454235</v>
      </c>
      <c r="D26" s="329">
        <v>180437.23921107102</v>
      </c>
      <c r="E26" s="329">
        <v>184566.31345826125</v>
      </c>
      <c r="F26" s="329">
        <v>171702.12814050843</v>
      </c>
      <c r="G26" s="329">
        <v>182007.56140593346</v>
      </c>
      <c r="H26" s="329">
        <v>188936.87716022151</v>
      </c>
      <c r="I26" s="329">
        <v>184472.54977517299</v>
      </c>
      <c r="J26" s="329">
        <v>175128.21786828246</v>
      </c>
      <c r="K26" s="388">
        <v>-2.3628671396228818E-2</v>
      </c>
      <c r="L26" s="179"/>
      <c r="M26" s="151">
        <v>17701.261999999999</v>
      </c>
      <c r="N26" s="151">
        <v>16725.938999999998</v>
      </c>
      <c r="O26" s="151">
        <v>16059.953</v>
      </c>
      <c r="P26" s="151">
        <v>19501.821</v>
      </c>
      <c r="Q26" s="151">
        <v>20265.884999999998</v>
      </c>
      <c r="R26" s="151">
        <v>17762.267</v>
      </c>
      <c r="S26" s="151">
        <v>15135.745328000001</v>
      </c>
      <c r="T26" s="151">
        <v>14988.665999999999</v>
      </c>
      <c r="U26" s="181">
        <v>-9.7173495465674442E-3</v>
      </c>
      <c r="W26" s="63" t="s">
        <v>56</v>
      </c>
      <c r="Z26" s="263"/>
    </row>
    <row r="27" spans="1:26">
      <c r="A27" s="2" t="s">
        <v>12</v>
      </c>
      <c r="B27" s="13"/>
      <c r="C27" s="328">
        <v>37681.284715116322</v>
      </c>
      <c r="D27" s="328">
        <v>47069.60267575716</v>
      </c>
      <c r="E27" s="328">
        <v>44921.691270834199</v>
      </c>
      <c r="F27" s="328">
        <v>44238.96344502944</v>
      </c>
      <c r="G27" s="328">
        <v>53108.055720906676</v>
      </c>
      <c r="H27" s="328">
        <v>62249.618948028328</v>
      </c>
      <c r="I27" s="328">
        <v>47049.614637451472</v>
      </c>
      <c r="J27" s="328">
        <v>56884.010228008723</v>
      </c>
      <c r="K27" s="389">
        <v>-0.24417827076607823</v>
      </c>
      <c r="M27" s="182">
        <v>3087.2280000000001</v>
      </c>
      <c r="N27" s="182">
        <v>2681.5859999999998</v>
      </c>
      <c r="O27" s="161">
        <v>2705.4760000000001</v>
      </c>
      <c r="P27" s="161">
        <v>3253.0610000000001</v>
      </c>
      <c r="Q27" s="161">
        <v>3578.913</v>
      </c>
      <c r="R27" s="161">
        <v>3092.1849999999999</v>
      </c>
      <c r="S27" s="161">
        <v>2839.2761009999999</v>
      </c>
      <c r="T27" s="161">
        <v>2871.6840000000002</v>
      </c>
      <c r="U27" s="347">
        <v>1.1414141438582215E-2</v>
      </c>
      <c r="W27" s="64" t="s">
        <v>12</v>
      </c>
      <c r="Z27" s="263"/>
    </row>
    <row r="28" spans="1:26">
      <c r="A28" s="2" t="s">
        <v>13</v>
      </c>
      <c r="B28" s="13"/>
      <c r="C28" s="328">
        <v>9756.9062643050802</v>
      </c>
      <c r="D28" s="328">
        <v>9179.3898276746258</v>
      </c>
      <c r="E28" s="328">
        <v>9354.5736241934592</v>
      </c>
      <c r="F28" s="328">
        <v>9472.1786907003698</v>
      </c>
      <c r="G28" s="328">
        <v>8457.0548188624489</v>
      </c>
      <c r="H28" s="328">
        <v>10140.55746735838</v>
      </c>
      <c r="I28" s="328">
        <v>13021.402662824137</v>
      </c>
      <c r="J28" s="328">
        <v>11527.253992235706</v>
      </c>
      <c r="K28" s="389">
        <v>0.28409140273983557</v>
      </c>
      <c r="M28" s="182">
        <v>165.749</v>
      </c>
      <c r="N28" s="182">
        <v>69.183000000000007</v>
      </c>
      <c r="O28" s="161">
        <v>90.652000000000001</v>
      </c>
      <c r="P28" s="161">
        <v>127.19799999999999</v>
      </c>
      <c r="Q28" s="161">
        <v>120.95399999999999</v>
      </c>
      <c r="R28" s="161">
        <v>116.95</v>
      </c>
      <c r="S28" s="161">
        <v>93.738350999999994</v>
      </c>
      <c r="T28" s="161">
        <v>127.214</v>
      </c>
      <c r="U28" s="347">
        <v>0.35711796338299151</v>
      </c>
      <c r="W28" s="64" t="s">
        <v>13</v>
      </c>
      <c r="Z28" s="263"/>
    </row>
    <row r="29" spans="1:26">
      <c r="A29" s="2" t="s">
        <v>14</v>
      </c>
      <c r="B29" s="13"/>
      <c r="C29" s="328">
        <v>58194.615876729673</v>
      </c>
      <c r="D29" s="328">
        <v>50727.76220119193</v>
      </c>
      <c r="E29" s="328">
        <v>57713.972278676389</v>
      </c>
      <c r="F29" s="328">
        <v>51496.315648336051</v>
      </c>
      <c r="G29" s="328">
        <v>51724.838580849617</v>
      </c>
      <c r="H29" s="328">
        <v>47940.050127274881</v>
      </c>
      <c r="I29" s="328">
        <v>66742.609934863343</v>
      </c>
      <c r="J29" s="328">
        <v>46829.964901398867</v>
      </c>
      <c r="K29" s="389">
        <v>0.39220984871042064</v>
      </c>
      <c r="M29" s="182">
        <v>57.61</v>
      </c>
      <c r="N29" s="182">
        <v>49.359000000000002</v>
      </c>
      <c r="O29" s="161">
        <v>46.415999999999997</v>
      </c>
      <c r="P29" s="161">
        <v>58.287999999999997</v>
      </c>
      <c r="Q29" s="161">
        <v>57.374000000000002</v>
      </c>
      <c r="R29" s="161">
        <v>74.305000000000007</v>
      </c>
      <c r="S29" s="161">
        <v>127.270814</v>
      </c>
      <c r="T29" s="161">
        <v>63.648000000000003</v>
      </c>
      <c r="U29" s="347">
        <v>-0.49990105351255154</v>
      </c>
      <c r="W29" s="64" t="s">
        <v>14</v>
      </c>
      <c r="Z29" s="263"/>
    </row>
    <row r="30" spans="1:26">
      <c r="A30" s="2" t="s">
        <v>125</v>
      </c>
      <c r="B30" s="13"/>
      <c r="C30" s="328">
        <v>62653.783848391286</v>
      </c>
      <c r="D30" s="328">
        <v>73460.484506447305</v>
      </c>
      <c r="E30" s="328">
        <v>72576.076284557232</v>
      </c>
      <c r="F30" s="328">
        <v>66494.670356442541</v>
      </c>
      <c r="G30" s="328">
        <v>68717.612285314739</v>
      </c>
      <c r="H30" s="328">
        <v>68606.650617559906</v>
      </c>
      <c r="I30" s="328">
        <v>57658.922540034037</v>
      </c>
      <c r="J30" s="328">
        <v>59886.988746639152</v>
      </c>
      <c r="K30" s="389">
        <v>-0.15957240266038863</v>
      </c>
      <c r="M30" s="182">
        <v>14390.674999999999</v>
      </c>
      <c r="N30" s="182">
        <v>13925.811</v>
      </c>
      <c r="O30" s="161">
        <v>13217.409</v>
      </c>
      <c r="P30" s="161">
        <v>16063.273999999999</v>
      </c>
      <c r="Q30" s="161">
        <v>16508.644</v>
      </c>
      <c r="R30" s="161">
        <v>14478.826999999999</v>
      </c>
      <c r="S30" s="161">
        <v>12075.460062</v>
      </c>
      <c r="T30" s="161">
        <v>11926.12</v>
      </c>
      <c r="U30" s="347">
        <v>-1.2367235801636567E-2</v>
      </c>
      <c r="W30" s="64" t="s">
        <v>125</v>
      </c>
      <c r="Z30" s="263"/>
    </row>
    <row r="31" spans="1:26">
      <c r="A31" s="6" t="s">
        <v>15</v>
      </c>
      <c r="B31" s="11"/>
      <c r="C31" s="329">
        <v>166729.85100023975</v>
      </c>
      <c r="D31" s="329">
        <v>171224.93329011369</v>
      </c>
      <c r="E31" s="329">
        <v>148195.77477055663</v>
      </c>
      <c r="F31" s="329">
        <v>146834.4906968135</v>
      </c>
      <c r="G31" s="329">
        <v>136331.81471434425</v>
      </c>
      <c r="H31" s="329">
        <v>109424.58873299971</v>
      </c>
      <c r="I31" s="329">
        <v>119230.25160451417</v>
      </c>
      <c r="J31" s="329">
        <v>144398.85940953245</v>
      </c>
      <c r="K31" s="388">
        <v>8.9611146681489062E-2</v>
      </c>
      <c r="L31" s="179"/>
      <c r="M31" s="151">
        <v>1487.5920000000001</v>
      </c>
      <c r="N31" s="151">
        <v>1476.808</v>
      </c>
      <c r="O31" s="151">
        <v>1294.029</v>
      </c>
      <c r="P31" s="151">
        <v>1626.124</v>
      </c>
      <c r="Q31" s="151">
        <v>1665.893</v>
      </c>
      <c r="R31" s="151">
        <v>1263.31</v>
      </c>
      <c r="S31" s="151">
        <v>1194.316264</v>
      </c>
      <c r="T31" s="151">
        <v>1087.902</v>
      </c>
      <c r="U31" s="181">
        <v>-8.9100573447436493E-2</v>
      </c>
      <c r="W31" s="63" t="s">
        <v>57</v>
      </c>
      <c r="Z31" s="263"/>
    </row>
    <row r="32" spans="1:26">
      <c r="A32" s="2" t="s">
        <v>127</v>
      </c>
      <c r="B32" s="13"/>
      <c r="C32" s="328">
        <v>99409.993007741592</v>
      </c>
      <c r="D32" s="328">
        <v>109879.83908849127</v>
      </c>
      <c r="E32" s="328">
        <v>96816.564933375616</v>
      </c>
      <c r="F32" s="328">
        <v>93736.87637112943</v>
      </c>
      <c r="G32" s="328">
        <v>81732.681014561807</v>
      </c>
      <c r="H32" s="328">
        <v>66727.644417115298</v>
      </c>
      <c r="I32" s="328">
        <v>69590.450261484919</v>
      </c>
      <c r="J32" s="328">
        <v>85962.286408222441</v>
      </c>
      <c r="K32" s="389">
        <v>4.2902845880100182E-2</v>
      </c>
      <c r="M32" s="182">
        <v>1483.806</v>
      </c>
      <c r="N32" s="182">
        <v>1473.894</v>
      </c>
      <c r="O32" s="161">
        <v>1291.5440000000001</v>
      </c>
      <c r="P32" s="161">
        <v>1623.9349999999999</v>
      </c>
      <c r="Q32" s="161">
        <v>1664.2550000000001</v>
      </c>
      <c r="R32" s="161">
        <v>1263.08</v>
      </c>
      <c r="S32" s="161">
        <v>1193.616264</v>
      </c>
      <c r="T32" s="161">
        <v>1087.8989999999999</v>
      </c>
      <c r="U32" s="347">
        <v>-8.8568886993651175E-2</v>
      </c>
      <c r="W32" s="64" t="s">
        <v>127</v>
      </c>
      <c r="Z32" s="263"/>
    </row>
    <row r="33" spans="1:26">
      <c r="A33" s="2" t="s">
        <v>16</v>
      </c>
      <c r="B33" s="13"/>
      <c r="C33" s="328">
        <v>31257.501623368171</v>
      </c>
      <c r="D33" s="328">
        <v>28116.443456659305</v>
      </c>
      <c r="E33" s="328">
        <v>21149.597933025456</v>
      </c>
      <c r="F33" s="328">
        <v>22424.905470537444</v>
      </c>
      <c r="G33" s="328">
        <v>22970.505186805742</v>
      </c>
      <c r="H33" s="328">
        <v>16590.335429401337</v>
      </c>
      <c r="I33" s="328">
        <v>20602.443774563726</v>
      </c>
      <c r="J33" s="328">
        <v>26793.235471132393</v>
      </c>
      <c r="K33" s="389">
        <v>0.2418340703378512</v>
      </c>
      <c r="M33" s="26"/>
      <c r="N33" s="26"/>
      <c r="T33" s="161">
        <v>0</v>
      </c>
      <c r="U33" s="347"/>
      <c r="W33" s="64" t="s">
        <v>16</v>
      </c>
      <c r="Z33" s="263"/>
    </row>
    <row r="34" spans="1:26">
      <c r="A34" s="2" t="s">
        <v>118</v>
      </c>
      <c r="B34" s="13"/>
      <c r="C34" s="328">
        <v>36062.356369130001</v>
      </c>
      <c r="D34" s="328">
        <v>33228.650744963132</v>
      </c>
      <c r="E34" s="328">
        <v>30229.611904155532</v>
      </c>
      <c r="F34" s="328">
        <v>30672.708855146651</v>
      </c>
      <c r="G34" s="328">
        <v>31628.628512976698</v>
      </c>
      <c r="H34" s="328">
        <v>26106.608886483074</v>
      </c>
      <c r="I34" s="328">
        <v>29037.357568465515</v>
      </c>
      <c r="J34" s="328">
        <v>31643.337530177614</v>
      </c>
      <c r="K34" s="389">
        <v>0.1122607955221584</v>
      </c>
      <c r="M34" s="182">
        <v>3.786</v>
      </c>
      <c r="N34" s="182">
        <v>2.9140000000000001</v>
      </c>
      <c r="O34" s="161">
        <v>2.4849999999999999</v>
      </c>
      <c r="P34" s="161">
        <v>2.1890000000000001</v>
      </c>
      <c r="Q34" s="161">
        <v>1.6379999999999999</v>
      </c>
      <c r="R34" s="161">
        <v>0.23</v>
      </c>
      <c r="S34" s="161">
        <v>0.7</v>
      </c>
      <c r="T34" s="161">
        <v>3.0000000000000001E-3</v>
      </c>
      <c r="U34" s="347">
        <v>-0.99571428571428566</v>
      </c>
      <c r="W34" s="64" t="s">
        <v>118</v>
      </c>
      <c r="Z34" s="263"/>
    </row>
    <row r="35" spans="1:26">
      <c r="A35" s="6" t="s">
        <v>17</v>
      </c>
      <c r="B35" s="11"/>
      <c r="C35" s="329">
        <v>64851.704277533296</v>
      </c>
      <c r="D35" s="329">
        <v>61951.103891310988</v>
      </c>
      <c r="E35" s="329">
        <v>65523.114085048051</v>
      </c>
      <c r="F35" s="329">
        <v>73878.239095499259</v>
      </c>
      <c r="G35" s="329">
        <v>78800.600580668761</v>
      </c>
      <c r="H35" s="329">
        <v>79907.752906843831</v>
      </c>
      <c r="I35" s="329">
        <v>68709.610799190981</v>
      </c>
      <c r="J35" s="329">
        <v>71581.143393142498</v>
      </c>
      <c r="K35" s="390">
        <v>-0.14013836830961324</v>
      </c>
      <c r="L35" s="179"/>
      <c r="M35" s="151">
        <v>8658.9259999999995</v>
      </c>
      <c r="N35" s="151">
        <v>8328.0760000000009</v>
      </c>
      <c r="O35" s="151">
        <v>8725.58</v>
      </c>
      <c r="P35" s="151">
        <v>9870.1759999999995</v>
      </c>
      <c r="Q35" s="151">
        <v>11063.59</v>
      </c>
      <c r="R35" s="151">
        <v>11368.425999999999</v>
      </c>
      <c r="S35" s="151">
        <v>11551.770118</v>
      </c>
      <c r="T35" s="151">
        <v>12479.379000000001</v>
      </c>
      <c r="U35" s="348">
        <v>8.0300150758245925E-2</v>
      </c>
      <c r="W35" s="63" t="s">
        <v>58</v>
      </c>
      <c r="Z35" s="263"/>
    </row>
    <row r="36" spans="1:26">
      <c r="A36" s="2" t="s">
        <v>119</v>
      </c>
      <c r="B36" s="13"/>
      <c r="C36" s="328">
        <v>23610.556455996903</v>
      </c>
      <c r="D36" s="328">
        <v>24303.171827175101</v>
      </c>
      <c r="E36" s="328">
        <v>24129.395264839699</v>
      </c>
      <c r="F36" s="328">
        <v>25209.24540372282</v>
      </c>
      <c r="G36" s="328">
        <v>25457.817007528727</v>
      </c>
      <c r="H36" s="328">
        <v>25479.407704213489</v>
      </c>
      <c r="I36" s="328">
        <v>22677.510920906367</v>
      </c>
      <c r="J36" s="328">
        <v>22008.783313840504</v>
      </c>
      <c r="K36" s="389">
        <v>-0.10996710817747057</v>
      </c>
      <c r="M36" s="182">
        <v>2669.3609999999999</v>
      </c>
      <c r="N36" s="182">
        <v>2752.047</v>
      </c>
      <c r="O36" s="161">
        <v>2665.9870000000001</v>
      </c>
      <c r="P36" s="161">
        <v>3274.3330000000001</v>
      </c>
      <c r="Q36" s="161">
        <v>3340.1419999999998</v>
      </c>
      <c r="R36" s="161">
        <v>2884.3319999999999</v>
      </c>
      <c r="S36" s="161">
        <v>2636.7028829999999</v>
      </c>
      <c r="T36" s="161">
        <v>3083.1559999999999</v>
      </c>
      <c r="U36" s="347">
        <v>0.16932249738052874</v>
      </c>
      <c r="W36" s="64" t="s">
        <v>119</v>
      </c>
      <c r="Z36" s="263"/>
    </row>
    <row r="37" spans="1:26">
      <c r="A37" s="2" t="s">
        <v>18</v>
      </c>
      <c r="B37" s="13"/>
      <c r="C37" s="328">
        <v>14252.791639761648</v>
      </c>
      <c r="D37" s="328">
        <v>13427.557014903872</v>
      </c>
      <c r="E37" s="328">
        <v>19951.762812600642</v>
      </c>
      <c r="F37" s="328">
        <v>23512.981347037068</v>
      </c>
      <c r="G37" s="328">
        <v>26772.210372650508</v>
      </c>
      <c r="H37" s="328">
        <v>24566.986623160967</v>
      </c>
      <c r="I37" s="328">
        <v>23236.140025552344</v>
      </c>
      <c r="J37" s="328">
        <v>24202.355533270442</v>
      </c>
      <c r="K37" s="389">
        <v>-5.4172154608247425E-2</v>
      </c>
      <c r="M37" s="182">
        <v>1314.3019999999999</v>
      </c>
      <c r="N37" s="182">
        <v>1205.0989999999999</v>
      </c>
      <c r="O37" s="161">
        <v>1406.633</v>
      </c>
      <c r="P37" s="161">
        <v>1749.307</v>
      </c>
      <c r="Q37" s="161">
        <v>2240.6120000000001</v>
      </c>
      <c r="R37" s="161">
        <v>3147.453</v>
      </c>
      <c r="S37" s="161">
        <v>3935.3580809999999</v>
      </c>
      <c r="T37" s="161">
        <v>4284.8959999999997</v>
      </c>
      <c r="U37" s="347">
        <v>8.8819851156004548E-2</v>
      </c>
      <c r="W37" s="64" t="s">
        <v>18</v>
      </c>
      <c r="Z37" s="263"/>
    </row>
    <row r="38" spans="1:26">
      <c r="A38" s="2" t="s">
        <v>126</v>
      </c>
      <c r="B38" s="13"/>
      <c r="C38" s="328">
        <v>26869.198563840913</v>
      </c>
      <c r="D38" s="328">
        <v>24135.44964450445</v>
      </c>
      <c r="E38" s="328">
        <v>21375.010460362468</v>
      </c>
      <c r="F38" s="328">
        <v>25057.596155045339</v>
      </c>
      <c r="G38" s="328">
        <v>26455.678002655106</v>
      </c>
      <c r="H38" s="328">
        <v>29685.074059405662</v>
      </c>
      <c r="I38" s="328">
        <v>22604.036474609627</v>
      </c>
      <c r="J38" s="328">
        <v>25052.888636365667</v>
      </c>
      <c r="K38" s="389">
        <v>-0.23853865315024947</v>
      </c>
      <c r="M38" s="182">
        <v>4675.2629999999999</v>
      </c>
      <c r="N38" s="182">
        <v>4370.93</v>
      </c>
      <c r="O38" s="161">
        <v>4652.96</v>
      </c>
      <c r="P38" s="161">
        <v>4846.5360000000001</v>
      </c>
      <c r="Q38" s="161">
        <v>5482.8360000000002</v>
      </c>
      <c r="R38" s="161">
        <v>5336.6409999999996</v>
      </c>
      <c r="S38" s="161">
        <v>4979.7091540000001</v>
      </c>
      <c r="T38" s="161">
        <v>5111.3270000000002</v>
      </c>
      <c r="U38" s="347">
        <v>2.643082998015589E-2</v>
      </c>
      <c r="W38" s="64" t="s">
        <v>126</v>
      </c>
      <c r="Z38" s="263"/>
    </row>
    <row r="39" spans="1:26" ht="13.5" thickBot="1">
      <c r="A39" s="15" t="s">
        <v>19</v>
      </c>
      <c r="B39" s="16"/>
      <c r="C39" s="330">
        <v>119.15761793383044</v>
      </c>
      <c r="D39" s="330">
        <v>84.925404727571191</v>
      </c>
      <c r="E39" s="330">
        <v>66.945547245249259</v>
      </c>
      <c r="F39" s="330">
        <v>98.416189694023586</v>
      </c>
      <c r="G39" s="330">
        <v>114.89519783443404</v>
      </c>
      <c r="H39" s="330">
        <v>176.28452006370853</v>
      </c>
      <c r="I39" s="330">
        <v>191.92337812263003</v>
      </c>
      <c r="J39" s="330">
        <v>317.11590966588255</v>
      </c>
      <c r="K39" s="391">
        <v>8.871373421369988E-2</v>
      </c>
      <c r="L39" s="183"/>
      <c r="M39" s="152"/>
      <c r="N39" s="152"/>
      <c r="O39" s="152"/>
      <c r="P39" s="152">
        <v>0</v>
      </c>
      <c r="Q39" s="152"/>
      <c r="R39" s="152">
        <v>0</v>
      </c>
      <c r="S39" s="152"/>
      <c r="T39" s="152">
        <v>0</v>
      </c>
      <c r="U39" s="135"/>
      <c r="V39" s="103"/>
      <c r="W39" s="65" t="s">
        <v>19</v>
      </c>
      <c r="Z39" s="263"/>
    </row>
    <row r="40" spans="1:26">
      <c r="A40" s="70" t="s">
        <v>237</v>
      </c>
    </row>
    <row r="41" spans="1:26">
      <c r="A41" s="91" t="s">
        <v>144</v>
      </c>
      <c r="C41" s="327"/>
      <c r="D41" s="324"/>
    </row>
    <row r="42" spans="1:26">
      <c r="C42" s="325"/>
      <c r="D42" s="325"/>
    </row>
    <row r="43" spans="1:26">
      <c r="C43" s="326"/>
      <c r="D43" s="26"/>
      <c r="E43" s="26"/>
      <c r="F43" s="26"/>
      <c r="G43" s="26"/>
      <c r="H43" s="26"/>
      <c r="I43" s="26"/>
      <c r="J43" s="26"/>
    </row>
    <row r="44" spans="1:26">
      <c r="C44" s="26"/>
      <c r="D44" s="26"/>
      <c r="E44" s="26"/>
      <c r="F44" s="26"/>
      <c r="G44" s="26"/>
      <c r="H44" s="26"/>
      <c r="I44" s="26"/>
      <c r="J44" s="26"/>
    </row>
    <row r="45" spans="1:26">
      <c r="A45" s="5" t="s">
        <v>153</v>
      </c>
    </row>
    <row r="46" spans="1:26">
      <c r="A46" s="88" t="s">
        <v>154</v>
      </c>
      <c r="K46" s="37"/>
    </row>
    <row r="47" spans="1:26" ht="13.5" thickBot="1">
      <c r="A47" s="27"/>
      <c r="K47" s="37"/>
      <c r="M47" s="78"/>
      <c r="N47" s="78"/>
      <c r="O47" s="78"/>
      <c r="P47" s="78"/>
      <c r="Q47" s="78"/>
      <c r="R47" s="78"/>
      <c r="S47" s="78"/>
      <c r="T47" s="78"/>
      <c r="W47" s="1" t="s">
        <v>27</v>
      </c>
    </row>
    <row r="48" spans="1:26" ht="21" customHeight="1">
      <c r="A48" s="451" t="s">
        <v>65</v>
      </c>
      <c r="B48" s="8"/>
      <c r="C48" s="145"/>
      <c r="D48" s="145"/>
      <c r="E48" s="145"/>
      <c r="F48" s="145"/>
      <c r="G48" s="145"/>
      <c r="H48" s="145"/>
      <c r="I48" s="145"/>
      <c r="J48" s="145"/>
      <c r="K48" s="67"/>
      <c r="L48" s="68"/>
      <c r="M48" s="145"/>
      <c r="N48" s="145"/>
      <c r="O48" s="145"/>
      <c r="P48" s="145"/>
      <c r="Q48" s="145"/>
      <c r="R48" s="145"/>
      <c r="S48" s="145"/>
      <c r="T48" s="145"/>
      <c r="U48" s="67"/>
      <c r="W48" s="459" t="s">
        <v>48</v>
      </c>
    </row>
    <row r="49" spans="1:23" ht="14.25" customHeight="1">
      <c r="A49" s="453"/>
      <c r="B49" s="6"/>
      <c r="C49" s="144"/>
      <c r="D49" s="144"/>
      <c r="E49" s="144"/>
      <c r="F49" s="144"/>
      <c r="G49" s="144"/>
      <c r="H49" s="144"/>
      <c r="I49" s="144"/>
      <c r="J49" s="144"/>
      <c r="K49" s="144"/>
      <c r="L49" s="184"/>
      <c r="M49" s="144"/>
      <c r="N49" s="144"/>
      <c r="O49" s="144"/>
      <c r="P49" s="144"/>
      <c r="Q49" s="144"/>
      <c r="R49" s="144"/>
      <c r="S49" s="144"/>
      <c r="T49" s="144"/>
      <c r="U49" s="144"/>
      <c r="W49" s="460"/>
    </row>
    <row r="50" spans="1:23">
      <c r="A50" s="36"/>
      <c r="B50" s="10"/>
      <c r="C50" s="185">
        <f t="shared" ref="C50:H50" si="0">C6</f>
        <v>2015</v>
      </c>
      <c r="D50" s="185">
        <f t="shared" si="0"/>
        <v>2016</v>
      </c>
      <c r="E50" s="185">
        <f t="shared" si="0"/>
        <v>2017</v>
      </c>
      <c r="F50" s="185">
        <f t="shared" si="0"/>
        <v>2018</v>
      </c>
      <c r="G50" s="185">
        <f t="shared" si="0"/>
        <v>2019</v>
      </c>
      <c r="H50" s="185">
        <f t="shared" si="0"/>
        <v>2020</v>
      </c>
      <c r="I50" s="378">
        <v>2021</v>
      </c>
      <c r="J50" s="378">
        <v>2022</v>
      </c>
      <c r="L50" s="12"/>
      <c r="M50" s="185">
        <v>2015</v>
      </c>
      <c r="N50" s="185" t="s">
        <v>286</v>
      </c>
      <c r="O50" s="185">
        <v>2017</v>
      </c>
      <c r="P50" s="185">
        <v>2018</v>
      </c>
      <c r="Q50" s="185">
        <v>2019</v>
      </c>
      <c r="R50" s="185">
        <v>2020</v>
      </c>
      <c r="S50" s="185">
        <v>2021</v>
      </c>
      <c r="T50" s="185">
        <v>2022</v>
      </c>
      <c r="U50" s="12"/>
      <c r="W50" s="86"/>
    </row>
    <row r="51" spans="1:23">
      <c r="A51" s="97" t="s">
        <v>21</v>
      </c>
      <c r="B51" s="98"/>
      <c r="C51" s="392">
        <v>100</v>
      </c>
      <c r="D51" s="392">
        <v>100.00000000000001</v>
      </c>
      <c r="E51" s="392">
        <v>100.00000000000001</v>
      </c>
      <c r="F51" s="392">
        <v>100.00000000000001</v>
      </c>
      <c r="G51" s="392">
        <v>99.999999999999986</v>
      </c>
      <c r="H51" s="392">
        <v>100</v>
      </c>
      <c r="I51" s="392">
        <v>99.999999999999986</v>
      </c>
      <c r="J51" s="392">
        <v>100</v>
      </c>
      <c r="K51" s="159"/>
      <c r="L51" s="159"/>
      <c r="M51" s="392">
        <v>100</v>
      </c>
      <c r="N51" s="392">
        <v>99.999999999999986</v>
      </c>
      <c r="O51" s="392">
        <v>100</v>
      </c>
      <c r="P51" s="392">
        <v>100</v>
      </c>
      <c r="Q51" s="392">
        <v>99.999999999999986</v>
      </c>
      <c r="R51" s="392">
        <v>99.999999999999986</v>
      </c>
      <c r="S51" s="392">
        <v>100</v>
      </c>
      <c r="T51" s="392">
        <v>100</v>
      </c>
      <c r="U51" s="160"/>
      <c r="V51" s="104"/>
      <c r="W51" s="99" t="s">
        <v>21</v>
      </c>
    </row>
    <row r="52" spans="1:23">
      <c r="A52" s="2" t="s">
        <v>22</v>
      </c>
      <c r="B52" s="1"/>
      <c r="C52" s="393">
        <v>14.987426909214367</v>
      </c>
      <c r="D52" s="393">
        <v>12.472947721501015</v>
      </c>
      <c r="E52" s="393">
        <v>16.079835933116023</v>
      </c>
      <c r="F52" s="393">
        <v>18.72186128607197</v>
      </c>
      <c r="G52" s="393">
        <v>19.330090799700134</v>
      </c>
      <c r="H52" s="393">
        <v>19.544979393193195</v>
      </c>
      <c r="I52" s="393">
        <v>20.752489953066839</v>
      </c>
      <c r="J52" s="393">
        <v>20.255204348048544</v>
      </c>
      <c r="M52" s="393">
        <v>0.92671191357373539</v>
      </c>
      <c r="N52" s="393">
        <v>0.75662325617376425</v>
      </c>
      <c r="O52" s="393">
        <v>0.85674988464983959</v>
      </c>
      <c r="P52" s="393">
        <v>0.61856904487369879</v>
      </c>
      <c r="Q52" s="393">
        <v>0.68466581959976724</v>
      </c>
      <c r="R52" s="393">
        <v>0.72156286056113794</v>
      </c>
      <c r="S52" s="393">
        <v>0.85515269804216787</v>
      </c>
      <c r="T52" s="393">
        <v>0.87723353579074781</v>
      </c>
      <c r="W52" s="64" t="s">
        <v>54</v>
      </c>
    </row>
    <row r="53" spans="1:23">
      <c r="A53" s="2" t="s">
        <v>23</v>
      </c>
      <c r="B53" s="1"/>
      <c r="C53" s="393">
        <v>16.215449417749333</v>
      </c>
      <c r="D53" s="393">
        <v>16.07871599711466</v>
      </c>
      <c r="E53" s="393">
        <v>16.337111794743656</v>
      </c>
      <c r="F53" s="393">
        <v>16.027527745063516</v>
      </c>
      <c r="G53" s="393">
        <v>17.262280704007097</v>
      </c>
      <c r="H53" s="393">
        <v>19.566734202259877</v>
      </c>
      <c r="I53" s="393">
        <v>22.486770096858578</v>
      </c>
      <c r="J53" s="393">
        <v>21.988775495741464</v>
      </c>
      <c r="M53" s="393">
        <v>7.0996985337679641</v>
      </c>
      <c r="N53" s="393">
        <v>5.268695493364878</v>
      </c>
      <c r="O53" s="393">
        <v>5.1050613155153934</v>
      </c>
      <c r="P53" s="393">
        <v>6.0790544176055761</v>
      </c>
      <c r="Q53" s="393">
        <v>5.5152981618155525</v>
      </c>
      <c r="R53" s="393">
        <v>6.1227240733506916</v>
      </c>
      <c r="S53" s="393">
        <v>6.1445565508809805</v>
      </c>
      <c r="T53" s="393">
        <v>5.9566185428057912</v>
      </c>
      <c r="W53" s="64" t="s">
        <v>55</v>
      </c>
    </row>
    <row r="54" spans="1:23">
      <c r="A54" s="2" t="s">
        <v>24</v>
      </c>
      <c r="B54" s="1"/>
      <c r="C54" s="393">
        <v>28.953627613353515</v>
      </c>
      <c r="D54" s="393">
        <v>31.169068501088113</v>
      </c>
      <c r="E54" s="393">
        <v>31.318147743526282</v>
      </c>
      <c r="F54" s="393">
        <v>28.550572281695903</v>
      </c>
      <c r="G54" s="393">
        <v>29.059446326739227</v>
      </c>
      <c r="H54" s="393">
        <v>30.412315137364516</v>
      </c>
      <c r="I54" s="393">
        <v>28.116137065502581</v>
      </c>
      <c r="J54" s="393">
        <v>25.861662697269782</v>
      </c>
      <c r="M54" s="393">
        <v>58.462419832103933</v>
      </c>
      <c r="N54" s="393">
        <v>59.244855922474031</v>
      </c>
      <c r="O54" s="393">
        <v>57.909288980024776</v>
      </c>
      <c r="P54" s="393">
        <v>58.699243289918414</v>
      </c>
      <c r="Q54" s="393">
        <v>57.612351617005594</v>
      </c>
      <c r="R54" s="393">
        <v>54.440234412533506</v>
      </c>
      <c r="S54" s="393">
        <v>50.48551798458054</v>
      </c>
      <c r="T54" s="393">
        <v>48.901767246609282</v>
      </c>
      <c r="W54" s="64" t="s">
        <v>56</v>
      </c>
    </row>
    <row r="55" spans="1:23">
      <c r="A55" s="2" t="s">
        <v>25</v>
      </c>
      <c r="B55" s="1"/>
      <c r="C55" s="393">
        <v>28.685791290206211</v>
      </c>
      <c r="D55" s="393">
        <v>29.577717427669111</v>
      </c>
      <c r="E55" s="393">
        <v>25.146610355200192</v>
      </c>
      <c r="F55" s="393">
        <v>24.415589867673525</v>
      </c>
      <c r="G55" s="393">
        <v>21.766826728053132</v>
      </c>
      <c r="H55" s="393">
        <v>17.613581458226491</v>
      </c>
      <c r="I55" s="393">
        <v>18.172319407697824</v>
      </c>
      <c r="J55" s="393">
        <v>21.32377432589718</v>
      </c>
      <c r="M55" s="393">
        <v>4.9131089095726148</v>
      </c>
      <c r="N55" s="393">
        <v>5.23099343989937</v>
      </c>
      <c r="O55" s="393">
        <v>4.6660347828871283</v>
      </c>
      <c r="P55" s="393">
        <v>4.8945300182775382</v>
      </c>
      <c r="Q55" s="393">
        <v>4.7358412066538573</v>
      </c>
      <c r="R55" s="393">
        <v>3.8719659228012788</v>
      </c>
      <c r="S55" s="393">
        <v>3.9836607923038012</v>
      </c>
      <c r="T55" s="393">
        <v>3.5493705971646001</v>
      </c>
      <c r="W55" s="64" t="s">
        <v>57</v>
      </c>
    </row>
    <row r="56" spans="1:23" ht="13.5" thickBot="1">
      <c r="A56" s="15" t="s">
        <v>26</v>
      </c>
      <c r="B56" s="17"/>
      <c r="C56" s="394">
        <v>11.157704769476572</v>
      </c>
      <c r="D56" s="394">
        <v>10.701550352627105</v>
      </c>
      <c r="E56" s="394">
        <v>11.118294173413863</v>
      </c>
      <c r="F56" s="394">
        <v>12.284448819495092</v>
      </c>
      <c r="G56" s="394">
        <v>12.581355441500403</v>
      </c>
      <c r="H56" s="394">
        <v>12.862389808955921</v>
      </c>
      <c r="I56" s="394">
        <v>10.472283476874159</v>
      </c>
      <c r="J56" s="394">
        <v>10.570583133043037</v>
      </c>
      <c r="K56" s="183"/>
      <c r="L56" s="183"/>
      <c r="M56" s="394">
        <v>28.59806081098175</v>
      </c>
      <c r="N56" s="394">
        <v>29.498831888087953</v>
      </c>
      <c r="O56" s="394">
        <v>31.462865036922871</v>
      </c>
      <c r="P56" s="394">
        <v>29.708603229324773</v>
      </c>
      <c r="Q56" s="394">
        <v>31.451843194925214</v>
      </c>
      <c r="R56" s="394">
        <v>34.843512730753375</v>
      </c>
      <c r="S56" s="394">
        <v>38.531111974192505</v>
      </c>
      <c r="T56" s="394">
        <v>40.715010077629579</v>
      </c>
      <c r="U56" s="183"/>
      <c r="V56" s="103"/>
      <c r="W56" s="65" t="s">
        <v>58</v>
      </c>
    </row>
  </sheetData>
  <customSheetViews>
    <customSheetView guid="{B942AF26-D391-4C48-A807-05CEBD40DD25}" scale="115" showPageBreaks="1" fitToPage="1" topLeftCell="A31">
      <selection activeCell="A64" sqref="A64"/>
      <colBreaks count="2" manualBreakCount="2">
        <brk id="19" max="1048575" man="1"/>
        <brk id="25" max="1048575" man="1"/>
      </colBreaks>
      <pageMargins left="7.874015748031496E-2" right="0" top="0.78740157480314965" bottom="0" header="0" footer="0"/>
      <printOptions horizontalCentered="1" verticalCentered="1"/>
      <pageSetup paperSize="8" orientation="landscape" r:id="rId1"/>
      <headerFooter alignWithMargins="0">
        <oddFooter>&amp;L&amp;F - &amp;A&amp;R&amp;D</oddFooter>
      </headerFooter>
    </customSheetView>
    <customSheetView guid="{57338F22-FB02-493B-9DF0-E2643126A62D}" scale="115" showPageBreaks="1" fitToPage="1" printArea="1" hiddenColumns="1">
      <selection activeCell="S29" sqref="S29"/>
      <colBreaks count="1" manualBreakCount="1">
        <brk id="19" max="1048575" man="1"/>
      </colBreaks>
      <pageMargins left="7.874015748031496E-2" right="0" top="0.78740157480314965" bottom="0" header="0" footer="0"/>
      <printOptions horizontalCentered="1" verticalCentered="1"/>
      <pageSetup paperSize="8" orientation="landscape" r:id="rId2"/>
      <headerFooter alignWithMargins="0">
        <oddFooter>&amp;L&amp;F - &amp;A&amp;R&amp;D</oddFooter>
      </headerFooter>
    </customSheetView>
    <customSheetView guid="{28526390-B3F2-4758-AE3B-E7DE62A1935B}" scale="115" showPageBreaks="1" fitToPage="1" printArea="1" showRuler="0">
      <selection activeCell="A44" sqref="A44:A45"/>
      <colBreaks count="1" manualBreakCount="1">
        <brk id="40" max="1048575" man="1"/>
      </colBreaks>
      <pageMargins left="7.874015748031496E-2" right="0" top="0.78740157480314965" bottom="0" header="0" footer="0"/>
      <printOptions horizontalCentered="1" verticalCentered="1"/>
      <pageSetup paperSize="8" orientation="landscape" r:id="rId3"/>
      <headerFooter alignWithMargins="0">
        <oddFooter>&amp;L&amp;F - &amp;A&amp;R&amp;D</oddFooter>
      </headerFooter>
    </customSheetView>
  </customSheetViews>
  <mergeCells count="7">
    <mergeCell ref="C4:K4"/>
    <mergeCell ref="M4:U4"/>
    <mergeCell ref="W48:W49"/>
    <mergeCell ref="A4:A6"/>
    <mergeCell ref="A48:A49"/>
    <mergeCell ref="C5:K5"/>
    <mergeCell ref="M5:U5"/>
  </mergeCells>
  <phoneticPr fontId="0" type="noConversion"/>
  <conditionalFormatting sqref="A1:A2">
    <cfRule type="cellIs" dxfId="114" priority="96" stopIfTrue="1" operator="equal">
      <formula>0</formula>
    </cfRule>
  </conditionalFormatting>
  <conditionalFormatting sqref="C1:J1 K1:U3 Y1:IX4 W1:W48 B1:B51 V1:V51 C4 L4:M4 X4:X6 A4:A41 C5:J5 K5:L6 Y5:Z39 AC5:IX41 E6:K6 C6:D39 L7:L39 M36:N38 M39:T48 C40:J40 X40:Z41 K40:L48 E41:J41 C42 D42:J43 X42:IX65536 C44:J48 A45:A46 A48 U48 C50:J50 L50:T50 A50:A51 U50:U51 W50:W51 A51:W65536">
    <cfRule type="cellIs" dxfId="113" priority="110" stopIfTrue="1" operator="equal">
      <formula>0</formula>
    </cfRule>
  </conditionalFormatting>
  <conditionalFormatting sqref="E7:J39">
    <cfRule type="cellIs" dxfId="112" priority="60" stopIfTrue="1" operator="equal">
      <formula>0</formula>
    </cfRule>
  </conditionalFormatting>
  <conditionalFormatting sqref="K7:K8">
    <cfRule type="cellIs" dxfId="111" priority="30" stopIfTrue="1" operator="equal">
      <formula>0</formula>
    </cfRule>
  </conditionalFormatting>
  <conditionalFormatting sqref="K16 K31 K35 K39">
    <cfRule type="cellIs" dxfId="110" priority="43" stopIfTrue="1" operator="equal">
      <formula>0</formula>
    </cfRule>
  </conditionalFormatting>
  <conditionalFormatting sqref="K26">
    <cfRule type="cellIs" dxfId="109" priority="42" stopIfTrue="1" operator="equal">
      <formula>0</formula>
    </cfRule>
  </conditionalFormatting>
  <conditionalFormatting sqref="M9:N15 M17:N25 M27:N30 M32:N34">
    <cfRule type="cellIs" dxfId="108" priority="62" stopIfTrue="1" operator="equal">
      <formula>0</formula>
    </cfRule>
  </conditionalFormatting>
  <conditionalFormatting sqref="M5:U8">
    <cfRule type="cellIs" dxfId="107" priority="1" stopIfTrue="1" operator="equal">
      <formula>0</formula>
    </cfRule>
  </conditionalFormatting>
  <conditionalFormatting sqref="M16:U16 M31:U31 M35:U35 U39:U46">
    <cfRule type="cellIs" dxfId="106" priority="15" stopIfTrue="1" operator="equal">
      <formula>0</formula>
    </cfRule>
  </conditionalFormatting>
  <conditionalFormatting sqref="M26:U26">
    <cfRule type="cellIs" dxfId="105" priority="14" stopIfTrue="1" operator="equal">
      <formula>0</formula>
    </cfRule>
  </conditionalFormatting>
  <conditionalFormatting sqref="N7:P7">
    <cfRule type="cellIs" dxfId="104" priority="63" stopIfTrue="1" operator="equal">
      <formula>0</formula>
    </cfRule>
  </conditionalFormatting>
  <printOptions horizontalCentered="1" verticalCentered="1"/>
  <pageMargins left="7.874015748031496E-2" right="0" top="0.78740157480314965" bottom="0" header="0" footer="0"/>
  <pageSetup paperSize="8" orientation="landscape" r:id="rId4"/>
  <headerFooter alignWithMargins="0">
    <oddFooter>&amp;L&amp;F - &amp;A&amp;R&amp;D</oddFooter>
  </headerFooter>
  <colBreaks count="1" manualBreakCount="1">
    <brk id="21" max="1048575" man="1"/>
  </colBreaks>
  <ignoredErrors>
    <ignoredError sqref="N6 N5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56"/>
  <sheetViews>
    <sheetView showGridLines="0" zoomScaleNormal="100" workbookViewId="0">
      <selection activeCell="T6" sqref="T6"/>
    </sheetView>
  </sheetViews>
  <sheetFormatPr defaultRowHeight="12.75"/>
  <cols>
    <col min="1" max="1" width="14.42578125" customWidth="1"/>
    <col min="2" max="2" width="9.7109375" customWidth="1"/>
    <col min="3" max="3" width="11" bestFit="1" customWidth="1"/>
    <col min="4" max="4" width="10" bestFit="1" customWidth="1"/>
    <col min="5" max="5" width="9.85546875" bestFit="1" customWidth="1"/>
    <col min="6" max="6" width="9.7109375" bestFit="1" customWidth="1"/>
    <col min="7" max="7" width="11.85546875" bestFit="1" customWidth="1"/>
    <col min="8" max="8" width="10" bestFit="1" customWidth="1"/>
    <col min="9" max="9" width="10.28515625" bestFit="1" customWidth="1"/>
    <col min="10" max="10" width="10.140625" bestFit="1" customWidth="1"/>
    <col min="11" max="11" width="9.85546875" bestFit="1" customWidth="1"/>
    <col min="12" max="13" width="10.5703125" bestFit="1" customWidth="1"/>
    <col min="14" max="14" width="9.42578125" bestFit="1" customWidth="1"/>
    <col min="15" max="17" width="10.5703125" bestFit="1" customWidth="1"/>
    <col min="18" max="18" width="14.42578125" style="288" bestFit="1" customWidth="1"/>
  </cols>
  <sheetData>
    <row r="1" spans="1:18">
      <c r="A1" s="5" t="s">
        <v>284</v>
      </c>
    </row>
    <row r="2" spans="1:18">
      <c r="A2" s="32" t="s">
        <v>285</v>
      </c>
    </row>
    <row r="3" spans="1:18">
      <c r="A3" s="32"/>
    </row>
    <row r="4" spans="1:18">
      <c r="A4" s="395" t="s">
        <v>304</v>
      </c>
    </row>
    <row r="5" spans="1:18">
      <c r="A5" s="32"/>
    </row>
    <row r="6" spans="1:18" ht="49.5">
      <c r="A6" s="289" t="s">
        <v>252</v>
      </c>
      <c r="B6" s="289" t="s">
        <v>261</v>
      </c>
      <c r="C6" s="289" t="s">
        <v>262</v>
      </c>
      <c r="D6" s="289" t="s">
        <v>263</v>
      </c>
      <c r="E6" s="289" t="s">
        <v>264</v>
      </c>
      <c r="F6" s="289" t="s">
        <v>265</v>
      </c>
      <c r="G6" s="289" t="s">
        <v>266</v>
      </c>
      <c r="H6" s="289" t="s">
        <v>281</v>
      </c>
      <c r="I6" s="289" t="s">
        <v>267</v>
      </c>
      <c r="J6" s="289" t="s">
        <v>268</v>
      </c>
      <c r="K6" s="289" t="s">
        <v>269</v>
      </c>
      <c r="L6" s="289" t="s">
        <v>270</v>
      </c>
      <c r="M6" s="289" t="s">
        <v>271</v>
      </c>
      <c r="N6" s="289" t="s">
        <v>272</v>
      </c>
      <c r="O6" s="289" t="s">
        <v>273</v>
      </c>
      <c r="P6" s="289" t="s">
        <v>274</v>
      </c>
      <c r="Q6" s="289" t="s">
        <v>275</v>
      </c>
      <c r="R6" s="371" t="s">
        <v>253</v>
      </c>
    </row>
    <row r="7" spans="1:18">
      <c r="A7" s="366" t="s">
        <v>254</v>
      </c>
      <c r="B7" s="331">
        <v>677173.08016228501</v>
      </c>
      <c r="C7" s="331">
        <v>427113.54928884009</v>
      </c>
      <c r="D7" s="331">
        <v>81631.568663387981</v>
      </c>
      <c r="E7" s="331">
        <v>30126.461566237325</v>
      </c>
      <c r="F7" s="331">
        <v>14559.013212760801</v>
      </c>
      <c r="G7" s="331">
        <v>123742.48743105888</v>
      </c>
      <c r="H7" s="331">
        <v>32250.211820091365</v>
      </c>
      <c r="I7" s="331">
        <v>2239.1082027498778</v>
      </c>
      <c r="J7" s="331">
        <v>17293.748076451844</v>
      </c>
      <c r="K7" s="331">
        <v>2810.1393043989628</v>
      </c>
      <c r="L7" s="331">
        <v>7988.3299293175223</v>
      </c>
      <c r="M7" s="331">
        <v>42034.814219525062</v>
      </c>
      <c r="N7" s="331">
        <v>1514.4959115501474</v>
      </c>
      <c r="O7" s="331">
        <v>1318.1136531838931</v>
      </c>
      <c r="P7" s="331">
        <v>6497.4482745138075</v>
      </c>
      <c r="Q7" s="331">
        <v>9796.0780392763991</v>
      </c>
      <c r="R7" s="292" t="s">
        <v>255</v>
      </c>
    </row>
    <row r="8" spans="1:18">
      <c r="A8" s="366" t="s">
        <v>22</v>
      </c>
      <c r="B8" s="331">
        <v>137162.79117684541</v>
      </c>
      <c r="C8" s="331">
        <v>124679.09580415627</v>
      </c>
      <c r="D8" s="331">
        <v>4.2449322001493525E-2</v>
      </c>
      <c r="E8" s="331">
        <v>1025.0534465681776</v>
      </c>
      <c r="F8" s="331">
        <v>0</v>
      </c>
      <c r="G8" s="331">
        <v>11458.599476798974</v>
      </c>
      <c r="H8" s="331">
        <v>279.63203582400763</v>
      </c>
      <c r="I8" s="331">
        <v>263.70064666321542</v>
      </c>
      <c r="J8" s="331">
        <v>0</v>
      </c>
      <c r="K8" s="331">
        <v>35.510400562004889</v>
      </c>
      <c r="L8" s="331">
        <v>576.09558134708357</v>
      </c>
      <c r="M8" s="331">
        <v>6478.4229235178436</v>
      </c>
      <c r="N8" s="331">
        <v>0</v>
      </c>
      <c r="O8" s="331">
        <v>111.920725149614</v>
      </c>
      <c r="P8" s="331">
        <v>3691.1921677470336</v>
      </c>
      <c r="Q8" s="331">
        <v>22.124995988172085</v>
      </c>
      <c r="R8" s="292" t="s">
        <v>54</v>
      </c>
    </row>
    <row r="9" spans="1:18">
      <c r="A9" s="367" t="s">
        <v>120</v>
      </c>
      <c r="B9" s="332">
        <v>34665.01180084583</v>
      </c>
      <c r="C9" s="332">
        <v>33894.06943412406</v>
      </c>
      <c r="D9" s="332">
        <v>0</v>
      </c>
      <c r="E9" s="332">
        <v>190.66815024428479</v>
      </c>
      <c r="F9" s="332">
        <v>0</v>
      </c>
      <c r="G9" s="332">
        <v>580.27421647748599</v>
      </c>
      <c r="H9" s="332">
        <v>0</v>
      </c>
      <c r="I9" s="332">
        <v>6.2609713271953895</v>
      </c>
      <c r="J9" s="332">
        <v>0</v>
      </c>
      <c r="K9" s="332">
        <v>9.6010625484506011</v>
      </c>
      <c r="L9" s="332">
        <v>0</v>
      </c>
      <c r="M9" s="332">
        <v>0</v>
      </c>
      <c r="N9" s="332">
        <v>0</v>
      </c>
      <c r="O9" s="332">
        <v>0</v>
      </c>
      <c r="P9" s="332">
        <v>564.41218260183996</v>
      </c>
      <c r="Q9" s="332">
        <v>0</v>
      </c>
      <c r="R9" s="295" t="s">
        <v>120</v>
      </c>
    </row>
    <row r="10" spans="1:18">
      <c r="A10" s="367" t="s">
        <v>2</v>
      </c>
      <c r="B10" s="332">
        <v>302.34410162396426</v>
      </c>
      <c r="C10" s="332">
        <v>0</v>
      </c>
      <c r="D10" s="332">
        <v>0</v>
      </c>
      <c r="E10" s="332">
        <v>41.99867401168428</v>
      </c>
      <c r="F10" s="332">
        <v>0</v>
      </c>
      <c r="G10" s="332">
        <v>260.34542761227999</v>
      </c>
      <c r="H10" s="332">
        <v>0</v>
      </c>
      <c r="I10" s="332">
        <v>2.6611860922800075</v>
      </c>
      <c r="J10" s="332">
        <v>0</v>
      </c>
      <c r="K10" s="332">
        <v>0</v>
      </c>
      <c r="L10" s="332">
        <v>0</v>
      </c>
      <c r="M10" s="332">
        <v>0</v>
      </c>
      <c r="N10" s="332">
        <v>0</v>
      </c>
      <c r="O10" s="332">
        <v>0</v>
      </c>
      <c r="P10" s="332">
        <v>257.68424152</v>
      </c>
      <c r="Q10" s="332">
        <v>0</v>
      </c>
      <c r="R10" s="295" t="s">
        <v>2</v>
      </c>
    </row>
    <row r="11" spans="1:18">
      <c r="A11" s="367" t="s">
        <v>3</v>
      </c>
      <c r="B11" s="332">
        <v>9511.9834890559723</v>
      </c>
      <c r="C11" s="332">
        <v>1468.4055671693536</v>
      </c>
      <c r="D11" s="332">
        <v>2.228549891782456E-2</v>
      </c>
      <c r="E11" s="332">
        <v>77.201050024098777</v>
      </c>
      <c r="F11" s="332">
        <v>0</v>
      </c>
      <c r="G11" s="332">
        <v>7966.3545863636018</v>
      </c>
      <c r="H11" s="332">
        <v>14.347462074089668</v>
      </c>
      <c r="I11" s="332">
        <v>52.631303349661039</v>
      </c>
      <c r="J11" s="332">
        <v>0</v>
      </c>
      <c r="K11" s="332">
        <v>5.3223721845600149</v>
      </c>
      <c r="L11" s="332">
        <v>0</v>
      </c>
      <c r="M11" s="332">
        <v>6086.8494895178437</v>
      </c>
      <c r="N11" s="332">
        <v>0</v>
      </c>
      <c r="O11" s="332">
        <v>3.5217449907416887</v>
      </c>
      <c r="P11" s="332">
        <v>1781.5603275518947</v>
      </c>
      <c r="Q11" s="332">
        <v>22.121886694812083</v>
      </c>
      <c r="R11" s="295" t="s">
        <v>3</v>
      </c>
    </row>
    <row r="12" spans="1:18">
      <c r="A12" s="367" t="s">
        <v>4</v>
      </c>
      <c r="B12" s="332">
        <v>1367.4066724687673</v>
      </c>
      <c r="C12" s="332">
        <v>35.603510999999997</v>
      </c>
      <c r="D12" s="332">
        <v>0</v>
      </c>
      <c r="E12" s="332">
        <v>28.775114468767459</v>
      </c>
      <c r="F12" s="332">
        <v>0</v>
      </c>
      <c r="G12" s="332">
        <v>1303.0280469999998</v>
      </c>
      <c r="H12" s="332">
        <v>0</v>
      </c>
      <c r="I12" s="332">
        <v>171.744801</v>
      </c>
      <c r="J12" s="332">
        <v>0</v>
      </c>
      <c r="K12" s="332">
        <v>8.6184223886992264</v>
      </c>
      <c r="L12" s="332">
        <v>0</v>
      </c>
      <c r="M12" s="332">
        <v>391.57343400000008</v>
      </c>
      <c r="N12" s="332">
        <v>0</v>
      </c>
      <c r="O12" s="332">
        <v>0</v>
      </c>
      <c r="P12" s="332">
        <v>731.09138961130043</v>
      </c>
      <c r="Q12" s="332">
        <v>0</v>
      </c>
      <c r="R12" s="295" t="s">
        <v>4</v>
      </c>
    </row>
    <row r="13" spans="1:18">
      <c r="A13" s="367" t="s">
        <v>114</v>
      </c>
      <c r="B13" s="332">
        <v>76714.046721589228</v>
      </c>
      <c r="C13" s="332">
        <v>75188.224585101416</v>
      </c>
      <c r="D13" s="332">
        <v>2.0163823083668962E-2</v>
      </c>
      <c r="E13" s="332">
        <v>426.91867227328089</v>
      </c>
      <c r="F13" s="332">
        <v>0</v>
      </c>
      <c r="G13" s="332">
        <v>1098.8833003914501</v>
      </c>
      <c r="H13" s="332">
        <v>35.725180564483267</v>
      </c>
      <c r="I13" s="332">
        <v>30.402384894078992</v>
      </c>
      <c r="J13" s="332">
        <v>0</v>
      </c>
      <c r="K13" s="332">
        <v>11.0306787469321</v>
      </c>
      <c r="L13" s="332">
        <v>576.09558134708357</v>
      </c>
      <c r="M13" s="332">
        <v>0</v>
      </c>
      <c r="N13" s="332">
        <v>0</v>
      </c>
      <c r="O13" s="332">
        <v>108.39898015887231</v>
      </c>
      <c r="P13" s="332">
        <v>337.23049467999994</v>
      </c>
      <c r="Q13" s="332">
        <v>0</v>
      </c>
      <c r="R13" s="295" t="s">
        <v>114</v>
      </c>
    </row>
    <row r="14" spans="1:18">
      <c r="A14" s="367" t="s">
        <v>115</v>
      </c>
      <c r="B14" s="332">
        <v>3835.5950819946224</v>
      </c>
      <c r="C14" s="332">
        <v>3789.3076655228397</v>
      </c>
      <c r="D14" s="332">
        <v>0</v>
      </c>
      <c r="E14" s="332">
        <v>27.301819889783804</v>
      </c>
      <c r="F14" s="332">
        <v>0</v>
      </c>
      <c r="G14" s="332">
        <v>18.985596581998731</v>
      </c>
      <c r="H14" s="332">
        <v>0</v>
      </c>
      <c r="I14" s="332">
        <v>0</v>
      </c>
      <c r="J14" s="332">
        <v>0</v>
      </c>
      <c r="K14" s="332">
        <v>0</v>
      </c>
      <c r="L14" s="332">
        <v>0</v>
      </c>
      <c r="M14" s="332">
        <v>0</v>
      </c>
      <c r="N14" s="332">
        <v>0</v>
      </c>
      <c r="O14" s="332">
        <v>0</v>
      </c>
      <c r="P14" s="332">
        <v>18.985596581998731</v>
      </c>
      <c r="Q14" s="332">
        <v>0</v>
      </c>
      <c r="R14" s="295" t="s">
        <v>115</v>
      </c>
    </row>
    <row r="15" spans="1:18">
      <c r="A15" s="367" t="s">
        <v>256</v>
      </c>
      <c r="B15" s="332">
        <v>10766.403309267029</v>
      </c>
      <c r="C15" s="332">
        <v>10303.485041238593</v>
      </c>
      <c r="D15" s="332">
        <v>0</v>
      </c>
      <c r="E15" s="332">
        <v>232.18996565627774</v>
      </c>
      <c r="F15" s="332">
        <v>0</v>
      </c>
      <c r="G15" s="332">
        <v>230.72830237215763</v>
      </c>
      <c r="H15" s="332">
        <v>229.55939318543469</v>
      </c>
      <c r="I15" s="332">
        <v>0</v>
      </c>
      <c r="J15" s="332">
        <v>0</v>
      </c>
      <c r="K15" s="332">
        <v>0.93786469336294465</v>
      </c>
      <c r="L15" s="332">
        <v>0</v>
      </c>
      <c r="M15" s="332">
        <v>0</v>
      </c>
      <c r="N15" s="332">
        <v>0</v>
      </c>
      <c r="O15" s="332">
        <v>0</v>
      </c>
      <c r="P15" s="332">
        <v>0.22793520000000003</v>
      </c>
      <c r="Q15" s="332">
        <v>3.1092933600000007E-3</v>
      </c>
      <c r="R15" s="295" t="s">
        <v>256</v>
      </c>
    </row>
    <row r="16" spans="1:18">
      <c r="A16" s="366" t="s">
        <v>23</v>
      </c>
      <c r="B16" s="331">
        <v>148902.06831448223</v>
      </c>
      <c r="C16" s="331">
        <v>44094.940466079679</v>
      </c>
      <c r="D16" s="331">
        <v>75396.999590211184</v>
      </c>
      <c r="E16" s="331">
        <v>12731.644129923858</v>
      </c>
      <c r="F16" s="331">
        <v>0</v>
      </c>
      <c r="G16" s="331">
        <v>16678.484128267508</v>
      </c>
      <c r="H16" s="331">
        <v>2264.6035102880242</v>
      </c>
      <c r="I16" s="331">
        <v>71.935141251096042</v>
      </c>
      <c r="J16" s="331">
        <v>4489.5805476148089</v>
      </c>
      <c r="K16" s="331">
        <v>572.33742463781607</v>
      </c>
      <c r="L16" s="331">
        <v>431.36154407239832</v>
      </c>
      <c r="M16" s="331">
        <v>7469.693387864123</v>
      </c>
      <c r="N16" s="331">
        <v>49.950417260191919</v>
      </c>
      <c r="O16" s="331">
        <v>401.92509417438305</v>
      </c>
      <c r="P16" s="331">
        <v>54.47922942646705</v>
      </c>
      <c r="Q16" s="331">
        <v>872.61783167819726</v>
      </c>
      <c r="R16" s="292" t="s">
        <v>55</v>
      </c>
    </row>
    <row r="17" spans="1:18">
      <c r="A17" s="367" t="s">
        <v>116</v>
      </c>
      <c r="B17" s="332">
        <v>11138.875855440539</v>
      </c>
      <c r="C17" s="332">
        <v>2724.0320143619992</v>
      </c>
      <c r="D17" s="332">
        <v>1561.4749119809817</v>
      </c>
      <c r="E17" s="332">
        <v>396.51966945870413</v>
      </c>
      <c r="F17" s="332">
        <v>0</v>
      </c>
      <c r="G17" s="332">
        <v>6456.8492596388551</v>
      </c>
      <c r="H17" s="332">
        <v>12.625766625198908</v>
      </c>
      <c r="I17" s="332">
        <v>0</v>
      </c>
      <c r="J17" s="332">
        <v>1750.8562100035201</v>
      </c>
      <c r="K17" s="332">
        <v>188.85536299361644</v>
      </c>
      <c r="L17" s="332">
        <v>419.56134803395258</v>
      </c>
      <c r="M17" s="332">
        <v>4048.0587636156001</v>
      </c>
      <c r="N17" s="332">
        <v>0</v>
      </c>
      <c r="O17" s="332">
        <v>0.12533912064</v>
      </c>
      <c r="P17" s="332">
        <v>1.0528476648225111</v>
      </c>
      <c r="Q17" s="332">
        <v>35.713621581504285</v>
      </c>
      <c r="R17" s="295" t="s">
        <v>116</v>
      </c>
    </row>
    <row r="18" spans="1:18">
      <c r="A18" s="367" t="s">
        <v>123</v>
      </c>
      <c r="B18" s="332">
        <v>14683.556471024016</v>
      </c>
      <c r="C18" s="332">
        <v>614.36500807610162</v>
      </c>
      <c r="D18" s="332">
        <v>11088.300894409402</v>
      </c>
      <c r="E18" s="332">
        <v>2928.2469517917898</v>
      </c>
      <c r="F18" s="332">
        <v>0</v>
      </c>
      <c r="G18" s="332">
        <v>52.643616746722806</v>
      </c>
      <c r="H18" s="332">
        <v>51.650863466722804</v>
      </c>
      <c r="I18" s="332">
        <v>0</v>
      </c>
      <c r="J18" s="332">
        <v>0</v>
      </c>
      <c r="K18" s="332">
        <v>0</v>
      </c>
      <c r="L18" s="332">
        <v>0</v>
      </c>
      <c r="M18" s="332">
        <v>0</v>
      </c>
      <c r="N18" s="332">
        <v>0</v>
      </c>
      <c r="O18" s="332">
        <v>0</v>
      </c>
      <c r="P18" s="332">
        <v>0.99275328000000029</v>
      </c>
      <c r="Q18" s="332">
        <v>0</v>
      </c>
      <c r="R18" s="295" t="s">
        <v>123</v>
      </c>
    </row>
    <row r="19" spans="1:18">
      <c r="A19" s="367" t="s">
        <v>117</v>
      </c>
      <c r="B19" s="332">
        <v>9872.8966680379817</v>
      </c>
      <c r="C19" s="332">
        <v>4.1556540225806105</v>
      </c>
      <c r="D19" s="332">
        <v>7614.4936443248125</v>
      </c>
      <c r="E19" s="332">
        <v>2033.219034899179</v>
      </c>
      <c r="F19" s="332">
        <v>0</v>
      </c>
      <c r="G19" s="332">
        <v>221.02833479140986</v>
      </c>
      <c r="H19" s="332">
        <v>0.18164736000000001</v>
      </c>
      <c r="I19" s="332">
        <v>0</v>
      </c>
      <c r="J19" s="332">
        <v>0</v>
      </c>
      <c r="K19" s="332">
        <v>0.43546191556912123</v>
      </c>
      <c r="L19" s="332">
        <v>11.800196038445707</v>
      </c>
      <c r="M19" s="332">
        <v>62.447053203723392</v>
      </c>
      <c r="N19" s="332">
        <v>49.950417260191919</v>
      </c>
      <c r="O19" s="332">
        <v>0.60138913009715633</v>
      </c>
      <c r="P19" s="332">
        <v>4.4747625541707112</v>
      </c>
      <c r="Q19" s="332">
        <v>91.137407329211854</v>
      </c>
      <c r="R19" s="295" t="s">
        <v>117</v>
      </c>
    </row>
    <row r="20" spans="1:18">
      <c r="A20" s="367" t="s">
        <v>257</v>
      </c>
      <c r="B20" s="332">
        <v>25931.729177103145</v>
      </c>
      <c r="C20" s="332">
        <v>13.301087523600001</v>
      </c>
      <c r="D20" s="332">
        <v>23954.652628320317</v>
      </c>
      <c r="E20" s="332">
        <v>942.1598366862454</v>
      </c>
      <c r="F20" s="332">
        <v>0</v>
      </c>
      <c r="G20" s="332">
        <v>1021.6156245729846</v>
      </c>
      <c r="H20" s="332">
        <v>175.03903730389391</v>
      </c>
      <c r="I20" s="332">
        <v>0</v>
      </c>
      <c r="J20" s="332">
        <v>0</v>
      </c>
      <c r="K20" s="332">
        <v>0</v>
      </c>
      <c r="L20" s="332">
        <v>0</v>
      </c>
      <c r="M20" s="332">
        <v>839.55104752622469</v>
      </c>
      <c r="N20" s="332">
        <v>0</v>
      </c>
      <c r="O20" s="332">
        <v>0</v>
      </c>
      <c r="P20" s="332">
        <v>7.0255397428660764</v>
      </c>
      <c r="Q20" s="332">
        <v>0</v>
      </c>
      <c r="R20" s="295" t="s">
        <v>257</v>
      </c>
    </row>
    <row r="21" spans="1:18">
      <c r="A21" s="367" t="s">
        <v>124</v>
      </c>
      <c r="B21" s="332">
        <v>3483.1731740960008</v>
      </c>
      <c r="C21" s="332">
        <v>4.0490880125628719</v>
      </c>
      <c r="D21" s="332">
        <v>2231.3684397368675</v>
      </c>
      <c r="E21" s="332">
        <v>939.99068118204639</v>
      </c>
      <c r="F21" s="332">
        <v>0</v>
      </c>
      <c r="G21" s="332">
        <v>307.7649651645238</v>
      </c>
      <c r="H21" s="332">
        <v>247.18294296151598</v>
      </c>
      <c r="I21" s="332">
        <v>0</v>
      </c>
      <c r="J21" s="332">
        <v>0</v>
      </c>
      <c r="K21" s="332">
        <v>43.425790514047804</v>
      </c>
      <c r="L21" s="332">
        <v>0</v>
      </c>
      <c r="M21" s="332">
        <v>0</v>
      </c>
      <c r="N21" s="332">
        <v>0</v>
      </c>
      <c r="O21" s="332">
        <v>16.632446676879084</v>
      </c>
      <c r="P21" s="332">
        <v>0.52378501208091366</v>
      </c>
      <c r="Q21" s="332">
        <v>0</v>
      </c>
      <c r="R21" s="295" t="s">
        <v>124</v>
      </c>
    </row>
    <row r="22" spans="1:18">
      <c r="A22" s="367" t="s">
        <v>7</v>
      </c>
      <c r="B22" s="332">
        <v>9434.3735331185253</v>
      </c>
      <c r="C22" s="332">
        <v>3212.2026319021375</v>
      </c>
      <c r="D22" s="332">
        <v>3557.9219589308127</v>
      </c>
      <c r="E22" s="332">
        <v>1247.332228711974</v>
      </c>
      <c r="F22" s="332">
        <v>0</v>
      </c>
      <c r="G22" s="332">
        <v>1416.9167135736</v>
      </c>
      <c r="H22" s="332">
        <v>816.7636121318435</v>
      </c>
      <c r="I22" s="332">
        <v>0</v>
      </c>
      <c r="J22" s="332">
        <v>0</v>
      </c>
      <c r="K22" s="332">
        <v>211.52254012530264</v>
      </c>
      <c r="L22" s="332">
        <v>0</v>
      </c>
      <c r="M22" s="332">
        <v>55.911490672901252</v>
      </c>
      <c r="N22" s="332">
        <v>0</v>
      </c>
      <c r="O22" s="332">
        <v>294.91902361583743</v>
      </c>
      <c r="P22" s="332">
        <v>30.48815638064</v>
      </c>
      <c r="Q22" s="332">
        <v>7.3118906470752476</v>
      </c>
      <c r="R22" s="295" t="s">
        <v>7</v>
      </c>
    </row>
    <row r="23" spans="1:18">
      <c r="A23" s="367" t="s">
        <v>8</v>
      </c>
      <c r="B23" s="332">
        <v>15229.903408177361</v>
      </c>
      <c r="C23" s="332">
        <v>14209.083590854116</v>
      </c>
      <c r="D23" s="332">
        <v>0</v>
      </c>
      <c r="E23" s="332">
        <v>164.82637599439713</v>
      </c>
      <c r="F23" s="332">
        <v>0</v>
      </c>
      <c r="G23" s="332">
        <v>855.99344132884903</v>
      </c>
      <c r="H23" s="332">
        <v>809.76500100758017</v>
      </c>
      <c r="I23" s="332">
        <v>0</v>
      </c>
      <c r="J23" s="332">
        <v>0</v>
      </c>
      <c r="K23" s="332">
        <v>6.7959360000000002</v>
      </c>
      <c r="L23" s="332">
        <v>0</v>
      </c>
      <c r="M23" s="332">
        <v>39.290592321268775</v>
      </c>
      <c r="N23" s="332">
        <v>0</v>
      </c>
      <c r="O23" s="332">
        <v>0</v>
      </c>
      <c r="P23" s="332">
        <v>0.14191200000000004</v>
      </c>
      <c r="Q23" s="332">
        <v>0</v>
      </c>
      <c r="R23" s="295" t="s">
        <v>8</v>
      </c>
    </row>
    <row r="24" spans="1:18">
      <c r="A24" s="367" t="s">
        <v>9</v>
      </c>
      <c r="B24" s="332">
        <v>8759.5254345596586</v>
      </c>
      <c r="C24" s="332">
        <v>7637.3437396438403</v>
      </c>
      <c r="D24" s="332">
        <v>71.527692864000002</v>
      </c>
      <c r="E24" s="332">
        <v>106.47768758796047</v>
      </c>
      <c r="F24" s="332">
        <v>0</v>
      </c>
      <c r="G24" s="332">
        <v>944.17631446385826</v>
      </c>
      <c r="H24" s="332">
        <v>103.59060079418228</v>
      </c>
      <c r="I24" s="332">
        <v>2.1289488738240063</v>
      </c>
      <c r="J24" s="332">
        <v>0</v>
      </c>
      <c r="K24" s="332">
        <v>0</v>
      </c>
      <c r="L24" s="332">
        <v>0</v>
      </c>
      <c r="M24" s="332">
        <v>835.41035215585202</v>
      </c>
      <c r="N24" s="332">
        <v>0</v>
      </c>
      <c r="O24" s="332">
        <v>0</v>
      </c>
      <c r="P24" s="332">
        <v>3.0464126400000011</v>
      </c>
      <c r="Q24" s="332">
        <v>0</v>
      </c>
      <c r="R24" s="295" t="s">
        <v>9</v>
      </c>
    </row>
    <row r="25" spans="1:18">
      <c r="A25" s="367" t="s">
        <v>10</v>
      </c>
      <c r="B25" s="332">
        <v>50368.034592924989</v>
      </c>
      <c r="C25" s="332">
        <v>15676.407651682739</v>
      </c>
      <c r="D25" s="332">
        <v>25317.259419643982</v>
      </c>
      <c r="E25" s="332">
        <v>3972.8716636115614</v>
      </c>
      <c r="F25" s="332">
        <v>0</v>
      </c>
      <c r="G25" s="332">
        <v>5401.4958579867034</v>
      </c>
      <c r="H25" s="332">
        <v>47.804038637086933</v>
      </c>
      <c r="I25" s="332">
        <v>69.806192377272041</v>
      </c>
      <c r="J25" s="332">
        <v>2738.7243376112883</v>
      </c>
      <c r="K25" s="332">
        <v>121.30233308928004</v>
      </c>
      <c r="L25" s="332">
        <v>0</v>
      </c>
      <c r="M25" s="332">
        <v>1589.024088368554</v>
      </c>
      <c r="N25" s="332">
        <v>0</v>
      </c>
      <c r="O25" s="332">
        <v>89.646895630929365</v>
      </c>
      <c r="P25" s="332">
        <v>6.7330601518868374</v>
      </c>
      <c r="Q25" s="332">
        <v>738.45491212040588</v>
      </c>
      <c r="R25" s="295" t="s">
        <v>10</v>
      </c>
    </row>
    <row r="26" spans="1:18">
      <c r="A26" s="366" t="s">
        <v>24</v>
      </c>
      <c r="B26" s="331">
        <v>175128.21786828249</v>
      </c>
      <c r="C26" s="331">
        <v>85718.400593134473</v>
      </c>
      <c r="D26" s="331">
        <v>65.534765587837796</v>
      </c>
      <c r="E26" s="331">
        <v>9451.1495622015063</v>
      </c>
      <c r="F26" s="331">
        <v>14559.013212760801</v>
      </c>
      <c r="G26" s="331">
        <v>65334.119734597851</v>
      </c>
      <c r="H26" s="331">
        <v>21174.722277138539</v>
      </c>
      <c r="I26" s="331">
        <v>537.17186915877051</v>
      </c>
      <c r="J26" s="331">
        <v>4010.1667437695146</v>
      </c>
      <c r="K26" s="331">
        <v>1602.4470076032626</v>
      </c>
      <c r="L26" s="331">
        <v>0</v>
      </c>
      <c r="M26" s="331">
        <v>25982.43349631739</v>
      </c>
      <c r="N26" s="331">
        <v>1464.5454942899555</v>
      </c>
      <c r="O26" s="331">
        <v>269.63884897409355</v>
      </c>
      <c r="P26" s="331">
        <v>2302.082615513752</v>
      </c>
      <c r="Q26" s="331">
        <v>7990.911381832575</v>
      </c>
      <c r="R26" s="292" t="s">
        <v>24</v>
      </c>
    </row>
    <row r="27" spans="1:18">
      <c r="A27" s="367" t="s">
        <v>12</v>
      </c>
      <c r="B27" s="332">
        <v>56884.010228008723</v>
      </c>
      <c r="C27" s="332">
        <v>44654.269123684237</v>
      </c>
      <c r="D27" s="332">
        <v>0.26722800783936834</v>
      </c>
      <c r="E27" s="332">
        <v>4982.696786218954</v>
      </c>
      <c r="F27" s="332">
        <v>0</v>
      </c>
      <c r="G27" s="332">
        <v>7246.7770900976902</v>
      </c>
      <c r="H27" s="332">
        <v>4405.8360748047253</v>
      </c>
      <c r="I27" s="332">
        <v>100.80348290491753</v>
      </c>
      <c r="J27" s="332">
        <v>611.76516273927825</v>
      </c>
      <c r="K27" s="332">
        <v>667.73105417351724</v>
      </c>
      <c r="L27" s="332">
        <v>0</v>
      </c>
      <c r="M27" s="332">
        <v>281.87223409299594</v>
      </c>
      <c r="N27" s="332">
        <v>62.099717066311854</v>
      </c>
      <c r="O27" s="332">
        <v>105.5953053797551</v>
      </c>
      <c r="P27" s="332">
        <v>16.997988520292832</v>
      </c>
      <c r="Q27" s="332">
        <v>994.07607041589665</v>
      </c>
      <c r="R27" s="295" t="s">
        <v>12</v>
      </c>
    </row>
    <row r="28" spans="1:18">
      <c r="A28" s="367" t="s">
        <v>242</v>
      </c>
      <c r="B28" s="332">
        <v>11527.253992235708</v>
      </c>
      <c r="C28" s="332">
        <v>2559.6533362710247</v>
      </c>
      <c r="D28" s="332">
        <v>0.15658554710751099</v>
      </c>
      <c r="E28" s="332">
        <v>314.69713355110605</v>
      </c>
      <c r="F28" s="332">
        <v>0</v>
      </c>
      <c r="G28" s="332">
        <v>8652.7469368664697</v>
      </c>
      <c r="H28" s="332">
        <v>185.05283177238857</v>
      </c>
      <c r="I28" s="332">
        <v>91.176268669938651</v>
      </c>
      <c r="J28" s="332">
        <v>1142.1314874622251</v>
      </c>
      <c r="K28" s="332">
        <v>41.422717972157621</v>
      </c>
      <c r="L28" s="332">
        <v>0</v>
      </c>
      <c r="M28" s="332">
        <v>4313.8479458694865</v>
      </c>
      <c r="N28" s="332">
        <v>656.04363925099665</v>
      </c>
      <c r="O28" s="332">
        <v>30.099456079629089</v>
      </c>
      <c r="P28" s="332">
        <v>489.44398118592574</v>
      </c>
      <c r="Q28" s="332">
        <v>1703.5286086037218</v>
      </c>
      <c r="R28" s="295" t="s">
        <v>242</v>
      </c>
    </row>
    <row r="29" spans="1:18">
      <c r="A29" s="367" t="s">
        <v>14</v>
      </c>
      <c r="B29" s="332">
        <v>46829.964901398867</v>
      </c>
      <c r="C29" s="332">
        <v>6218.3938978724891</v>
      </c>
      <c r="D29" s="332">
        <v>64.972717022141538</v>
      </c>
      <c r="E29" s="332">
        <v>662.61297090274752</v>
      </c>
      <c r="F29" s="332">
        <v>14559.013212760801</v>
      </c>
      <c r="G29" s="332">
        <v>25324.972102840689</v>
      </c>
      <c r="H29" s="332">
        <v>595.74781602263158</v>
      </c>
      <c r="I29" s="332">
        <v>92.019363591244414</v>
      </c>
      <c r="J29" s="332">
        <v>0</v>
      </c>
      <c r="K29" s="332">
        <v>447.34457515633306</v>
      </c>
      <c r="L29" s="332">
        <v>0</v>
      </c>
      <c r="M29" s="332">
        <v>17698.331827906528</v>
      </c>
      <c r="N29" s="332">
        <v>746.40213797264687</v>
      </c>
      <c r="O29" s="332">
        <v>14.184311820205627</v>
      </c>
      <c r="P29" s="332">
        <v>1492.4024596728675</v>
      </c>
      <c r="Q29" s="332">
        <v>4238.5396106982334</v>
      </c>
      <c r="R29" s="295" t="s">
        <v>14</v>
      </c>
    </row>
    <row r="30" spans="1:18">
      <c r="A30" s="367" t="s">
        <v>125</v>
      </c>
      <c r="B30" s="332">
        <v>59886.988746639159</v>
      </c>
      <c r="C30" s="332">
        <v>32286.084235306709</v>
      </c>
      <c r="D30" s="332">
        <v>0.13823501074937489</v>
      </c>
      <c r="E30" s="332">
        <v>3491.1426715286998</v>
      </c>
      <c r="F30" s="332">
        <v>0</v>
      </c>
      <c r="G30" s="332">
        <v>24109.623604793</v>
      </c>
      <c r="H30" s="332">
        <v>15988.085554538793</v>
      </c>
      <c r="I30" s="332">
        <v>253.1727539926699</v>
      </c>
      <c r="J30" s="332">
        <v>2256.2700935680114</v>
      </c>
      <c r="K30" s="332">
        <v>445.94866030125473</v>
      </c>
      <c r="L30" s="332">
        <v>0</v>
      </c>
      <c r="M30" s="332">
        <v>3688.38148844838</v>
      </c>
      <c r="N30" s="332">
        <v>0</v>
      </c>
      <c r="O30" s="332">
        <v>119.75977569450376</v>
      </c>
      <c r="P30" s="332">
        <v>303.23818613466608</v>
      </c>
      <c r="Q30" s="332">
        <v>1054.7670921147235</v>
      </c>
      <c r="R30" s="295" t="s">
        <v>125</v>
      </c>
    </row>
    <row r="31" spans="1:18">
      <c r="A31" s="366" t="s">
        <v>25</v>
      </c>
      <c r="B31" s="331">
        <v>144398.85940953245</v>
      </c>
      <c r="C31" s="331">
        <v>117210.44679069026</v>
      </c>
      <c r="D31" s="331">
        <v>6168.9918582669534</v>
      </c>
      <c r="E31" s="331">
        <v>4213.9861913576397</v>
      </c>
      <c r="F31" s="331">
        <v>0</v>
      </c>
      <c r="G31" s="331">
        <v>16805.43456921761</v>
      </c>
      <c r="H31" s="331">
        <v>1529.1069006238563</v>
      </c>
      <c r="I31" s="331">
        <v>915.16099505860893</v>
      </c>
      <c r="J31" s="331">
        <v>4815.6598798455343</v>
      </c>
      <c r="K31" s="331">
        <v>307.19205379220114</v>
      </c>
      <c r="L31" s="331">
        <v>6980.8728038980407</v>
      </c>
      <c r="M31" s="331">
        <v>749.09167842598617</v>
      </c>
      <c r="N31" s="331">
        <v>0</v>
      </c>
      <c r="O31" s="331">
        <v>272.24319367475067</v>
      </c>
      <c r="P31" s="331">
        <v>414.2745296720895</v>
      </c>
      <c r="Q31" s="331">
        <v>821.8325342265407</v>
      </c>
      <c r="R31" s="292" t="s">
        <v>57</v>
      </c>
    </row>
    <row r="32" spans="1:18">
      <c r="A32" s="367" t="s">
        <v>127</v>
      </c>
      <c r="B32" s="332">
        <v>85962.286408222455</v>
      </c>
      <c r="C32" s="332">
        <v>78119.410490923561</v>
      </c>
      <c r="D32" s="332">
        <v>18.933259988316731</v>
      </c>
      <c r="E32" s="332">
        <v>1668.8815374295061</v>
      </c>
      <c r="F32" s="332">
        <v>0</v>
      </c>
      <c r="G32" s="332">
        <v>6155.061119881063</v>
      </c>
      <c r="H32" s="332">
        <v>1504.4916101156059</v>
      </c>
      <c r="I32" s="332">
        <v>427.12138499024707</v>
      </c>
      <c r="J32" s="332">
        <v>3202.7446585945731</v>
      </c>
      <c r="K32" s="332">
        <v>112.05655944366595</v>
      </c>
      <c r="L32" s="332">
        <v>17.789646650692426</v>
      </c>
      <c r="M32" s="332">
        <v>570.94615222008144</v>
      </c>
      <c r="N32" s="332">
        <v>0</v>
      </c>
      <c r="O32" s="332">
        <v>53.532223336098696</v>
      </c>
      <c r="P32" s="332">
        <v>32.765470002435599</v>
      </c>
      <c r="Q32" s="332">
        <v>233.61341452766163</v>
      </c>
      <c r="R32" s="295" t="s">
        <v>127</v>
      </c>
    </row>
    <row r="33" spans="1:18">
      <c r="A33" s="367" t="s">
        <v>16</v>
      </c>
      <c r="B33" s="332">
        <v>26793.235471132397</v>
      </c>
      <c r="C33" s="332">
        <v>20538.262008218873</v>
      </c>
      <c r="D33" s="332">
        <v>569.06121843961807</v>
      </c>
      <c r="E33" s="332">
        <v>725.69754736909567</v>
      </c>
      <c r="F33" s="332">
        <v>0</v>
      </c>
      <c r="G33" s="332">
        <v>4960.2146971048087</v>
      </c>
      <c r="H33" s="332">
        <v>24.405166140250373</v>
      </c>
      <c r="I33" s="332">
        <v>455.56926903221745</v>
      </c>
      <c r="J33" s="332">
        <v>360.61124684869208</v>
      </c>
      <c r="K33" s="332">
        <v>70.740331551600235</v>
      </c>
      <c r="L33" s="332">
        <v>3946.5553201327525</v>
      </c>
      <c r="M33" s="332">
        <v>10.828238459266206</v>
      </c>
      <c r="N33" s="332">
        <v>0</v>
      </c>
      <c r="O33" s="332">
        <v>74.625017697262635</v>
      </c>
      <c r="P33" s="332">
        <v>16.880107242767984</v>
      </c>
      <c r="Q33" s="332">
        <v>0</v>
      </c>
      <c r="R33" s="295" t="s">
        <v>16</v>
      </c>
    </row>
    <row r="34" spans="1:18">
      <c r="A34" s="367" t="s">
        <v>258</v>
      </c>
      <c r="B34" s="332">
        <v>31643.337530177618</v>
      </c>
      <c r="C34" s="332">
        <v>18552.774291547827</v>
      </c>
      <c r="D34" s="332">
        <v>5580.9973798390183</v>
      </c>
      <c r="E34" s="332">
        <v>1819.4071065590376</v>
      </c>
      <c r="F34" s="332">
        <v>0</v>
      </c>
      <c r="G34" s="332">
        <v>5690.1587522317377</v>
      </c>
      <c r="H34" s="332">
        <v>0.21012436800000001</v>
      </c>
      <c r="I34" s="332">
        <v>32.470341036144397</v>
      </c>
      <c r="J34" s="332">
        <v>1252.303974402269</v>
      </c>
      <c r="K34" s="332">
        <v>124.39516279693497</v>
      </c>
      <c r="L34" s="332">
        <v>3016.527837114596</v>
      </c>
      <c r="M34" s="332">
        <v>167.31728774663847</v>
      </c>
      <c r="N34" s="332">
        <v>0</v>
      </c>
      <c r="O34" s="332">
        <v>144.08595264138933</v>
      </c>
      <c r="P34" s="332">
        <v>364.62895242688592</v>
      </c>
      <c r="Q34" s="332">
        <v>588.21911969887901</v>
      </c>
      <c r="R34" s="295" t="s">
        <v>258</v>
      </c>
    </row>
    <row r="35" spans="1:18">
      <c r="A35" s="366" t="s">
        <v>259</v>
      </c>
      <c r="B35" s="331">
        <v>71581.143393142498</v>
      </c>
      <c r="C35" s="331">
        <v>55410.665634779412</v>
      </c>
      <c r="D35" s="331">
        <v>0</v>
      </c>
      <c r="E35" s="331">
        <v>2704.6282361861436</v>
      </c>
      <c r="F35" s="331">
        <v>0</v>
      </c>
      <c r="G35" s="331">
        <v>13465.849522176943</v>
      </c>
      <c r="H35" s="331">
        <v>7002.1470962169369</v>
      </c>
      <c r="I35" s="331">
        <v>451.13955061818712</v>
      </c>
      <c r="J35" s="331">
        <v>3978.3409052219877</v>
      </c>
      <c r="K35" s="331">
        <v>292.65241780367859</v>
      </c>
      <c r="L35" s="331">
        <v>0</v>
      </c>
      <c r="M35" s="331">
        <v>1355.1727333997187</v>
      </c>
      <c r="N35" s="331">
        <v>0</v>
      </c>
      <c r="O35" s="331">
        <v>262.38579121105187</v>
      </c>
      <c r="P35" s="331">
        <v>35.419732154465642</v>
      </c>
      <c r="Q35" s="331">
        <v>88.591295550915461</v>
      </c>
      <c r="R35" s="292" t="s">
        <v>58</v>
      </c>
    </row>
    <row r="36" spans="1:18">
      <c r="A36" s="367" t="s">
        <v>260</v>
      </c>
      <c r="B36" s="332">
        <v>22008.783313840504</v>
      </c>
      <c r="C36" s="332">
        <v>13943.828752185422</v>
      </c>
      <c r="D36" s="332">
        <v>0</v>
      </c>
      <c r="E36" s="332">
        <v>590.38578694805449</v>
      </c>
      <c r="F36" s="332">
        <v>0</v>
      </c>
      <c r="G36" s="332">
        <v>7474.5687747070269</v>
      </c>
      <c r="H36" s="332">
        <v>3031.9269658401699</v>
      </c>
      <c r="I36" s="332">
        <v>119.67796741894549</v>
      </c>
      <c r="J36" s="332">
        <v>3978.3409052219877</v>
      </c>
      <c r="K36" s="332">
        <v>141.13099688838614</v>
      </c>
      <c r="L36" s="332">
        <v>0</v>
      </c>
      <c r="M36" s="332">
        <v>202.98687277753743</v>
      </c>
      <c r="N36" s="332">
        <v>0</v>
      </c>
      <c r="O36" s="332">
        <v>0</v>
      </c>
      <c r="P36" s="332">
        <v>0.50506656000000016</v>
      </c>
      <c r="Q36" s="332">
        <v>0</v>
      </c>
      <c r="R36" s="295" t="s">
        <v>260</v>
      </c>
    </row>
    <row r="37" spans="1:18">
      <c r="A37" s="367" t="s">
        <v>18</v>
      </c>
      <c r="B37" s="332">
        <v>24202.355533270438</v>
      </c>
      <c r="C37" s="332">
        <v>21047.035755235182</v>
      </c>
      <c r="D37" s="332">
        <v>0</v>
      </c>
      <c r="E37" s="332">
        <v>1041.3032209767919</v>
      </c>
      <c r="F37" s="332">
        <v>0</v>
      </c>
      <c r="G37" s="332">
        <v>2114.0165570584663</v>
      </c>
      <c r="H37" s="332">
        <v>540.71057176064778</v>
      </c>
      <c r="I37" s="332">
        <v>318.69066846042409</v>
      </c>
      <c r="J37" s="332">
        <v>0</v>
      </c>
      <c r="K37" s="332">
        <v>106.69359852420908</v>
      </c>
      <c r="L37" s="332">
        <v>0</v>
      </c>
      <c r="M37" s="332">
        <v>1130.7517030747199</v>
      </c>
      <c r="N37" s="332">
        <v>0</v>
      </c>
      <c r="O37" s="332">
        <v>0</v>
      </c>
      <c r="P37" s="332">
        <v>17.170015238465652</v>
      </c>
      <c r="Q37" s="332">
        <v>0</v>
      </c>
      <c r="R37" s="295" t="s">
        <v>18</v>
      </c>
    </row>
    <row r="38" spans="1:18">
      <c r="A38" s="367" t="s">
        <v>126</v>
      </c>
      <c r="B38" s="332">
        <v>25052.888636365671</v>
      </c>
      <c r="C38" s="332">
        <v>20348.017512405688</v>
      </c>
      <c r="D38" s="332">
        <v>0</v>
      </c>
      <c r="E38" s="332">
        <v>828.84636842853456</v>
      </c>
      <c r="F38" s="332">
        <v>0</v>
      </c>
      <c r="G38" s="332">
        <v>3876.024755531449</v>
      </c>
      <c r="H38" s="332">
        <v>3429.5095586161187</v>
      </c>
      <c r="I38" s="332">
        <v>12.770914738817556</v>
      </c>
      <c r="J38" s="332">
        <v>0</v>
      </c>
      <c r="K38" s="332">
        <v>44.827822391083373</v>
      </c>
      <c r="L38" s="332">
        <v>0</v>
      </c>
      <c r="M38" s="332">
        <v>21.434157547461407</v>
      </c>
      <c r="N38" s="332">
        <v>0</v>
      </c>
      <c r="O38" s="332">
        <v>262.38579121105187</v>
      </c>
      <c r="P38" s="332">
        <v>16.505215475999996</v>
      </c>
      <c r="Q38" s="332">
        <v>88.591295550915461</v>
      </c>
      <c r="R38" s="295" t="s">
        <v>126</v>
      </c>
    </row>
    <row r="39" spans="1:18" ht="13.5" thickBot="1">
      <c r="A39" s="368" t="s">
        <v>19</v>
      </c>
      <c r="B39" s="332">
        <v>317.11590966588255</v>
      </c>
      <c r="C39" s="332">
        <v>71.783614953119979</v>
      </c>
      <c r="D39" s="332">
        <v>0</v>
      </c>
      <c r="E39" s="332">
        <v>244.09285983276263</v>
      </c>
      <c r="F39" s="332">
        <v>0</v>
      </c>
      <c r="G39" s="332">
        <v>1.2394348800000003</v>
      </c>
      <c r="H39" s="332">
        <v>0</v>
      </c>
      <c r="I39" s="332">
        <v>0</v>
      </c>
      <c r="J39" s="332">
        <v>0</v>
      </c>
      <c r="K39" s="332">
        <v>0</v>
      </c>
      <c r="L39" s="332">
        <v>0</v>
      </c>
      <c r="M39" s="332">
        <v>0</v>
      </c>
      <c r="N39" s="332">
        <v>0</v>
      </c>
      <c r="O39" s="332">
        <v>0</v>
      </c>
      <c r="P39" s="332">
        <v>1.2394348800000003</v>
      </c>
      <c r="Q39" s="332">
        <v>0</v>
      </c>
      <c r="R39" s="295" t="s">
        <v>19</v>
      </c>
    </row>
    <row r="40" spans="1:18">
      <c r="A40" s="32"/>
    </row>
    <row r="41" spans="1:18">
      <c r="A41" s="32"/>
    </row>
    <row r="42" spans="1:18">
      <c r="A42" s="395" t="s">
        <v>303</v>
      </c>
    </row>
    <row r="43" spans="1:18">
      <c r="A43" s="32"/>
    </row>
    <row r="44" spans="1:18" ht="49.5">
      <c r="A44" s="289" t="s">
        <v>252</v>
      </c>
      <c r="B44" s="289" t="s">
        <v>261</v>
      </c>
      <c r="C44" s="289" t="s">
        <v>262</v>
      </c>
      <c r="D44" s="289" t="s">
        <v>263</v>
      </c>
      <c r="E44" s="289" t="s">
        <v>264</v>
      </c>
      <c r="F44" s="289" t="s">
        <v>265</v>
      </c>
      <c r="G44" s="289" t="s">
        <v>266</v>
      </c>
      <c r="H44" s="289" t="s">
        <v>281</v>
      </c>
      <c r="I44" s="289" t="s">
        <v>267</v>
      </c>
      <c r="J44" s="289" t="s">
        <v>268</v>
      </c>
      <c r="K44" s="289" t="s">
        <v>269</v>
      </c>
      <c r="L44" s="289" t="s">
        <v>270</v>
      </c>
      <c r="M44" s="289" t="s">
        <v>271</v>
      </c>
      <c r="N44" s="289" t="s">
        <v>272</v>
      </c>
      <c r="O44" s="289" t="s">
        <v>273</v>
      </c>
      <c r="P44" s="289" t="s">
        <v>274</v>
      </c>
      <c r="Q44" s="289" t="s">
        <v>275</v>
      </c>
      <c r="R44" s="371" t="s">
        <v>253</v>
      </c>
    </row>
    <row r="45" spans="1:18">
      <c r="A45" s="366" t="s">
        <v>254</v>
      </c>
      <c r="B45" s="331">
        <v>656109.15662206558</v>
      </c>
      <c r="C45" s="331">
        <v>362818.45109481219</v>
      </c>
      <c r="D45" s="331">
        <v>72285.974871120081</v>
      </c>
      <c r="E45" s="331">
        <v>16752.28087138015</v>
      </c>
      <c r="F45" s="331">
        <v>14704.587598307</v>
      </c>
      <c r="G45" s="331">
        <v>189547.86218644615</v>
      </c>
      <c r="H45" s="331">
        <v>34341.932899907864</v>
      </c>
      <c r="I45" s="331">
        <v>2224.2498637858703</v>
      </c>
      <c r="J45" s="331">
        <v>15144.334879786282</v>
      </c>
      <c r="K45" s="331">
        <v>3308.1796118273037</v>
      </c>
      <c r="L45" s="331">
        <v>17585.076364623204</v>
      </c>
      <c r="M45" s="331">
        <v>86861.348624902923</v>
      </c>
      <c r="N45" s="331">
        <v>1666.1617416508525</v>
      </c>
      <c r="O45" s="331">
        <v>9664.8423046342468</v>
      </c>
      <c r="P45" s="331">
        <v>8578.8477795257677</v>
      </c>
      <c r="Q45" s="331">
        <v>10172.888115801858</v>
      </c>
      <c r="R45" s="292" t="s">
        <v>255</v>
      </c>
    </row>
    <row r="46" spans="1:18">
      <c r="A46" s="366" t="s">
        <v>22</v>
      </c>
      <c r="B46" s="331">
        <v>136158.98680914572</v>
      </c>
      <c r="C46" s="331">
        <v>122046.50514565253</v>
      </c>
      <c r="D46" s="331">
        <v>2.327190131166789E-2</v>
      </c>
      <c r="E46" s="331">
        <v>495.0680766993824</v>
      </c>
      <c r="F46" s="331">
        <v>0</v>
      </c>
      <c r="G46" s="331">
        <v>13617.390314892507</v>
      </c>
      <c r="H46" s="331">
        <v>293.66038003632184</v>
      </c>
      <c r="I46" s="331">
        <v>62.61309837421166</v>
      </c>
      <c r="J46" s="331">
        <v>0</v>
      </c>
      <c r="K46" s="331">
        <v>59.224452271898571</v>
      </c>
      <c r="L46" s="331">
        <v>576.09558134708357</v>
      </c>
      <c r="M46" s="331">
        <v>7955.7252861919542</v>
      </c>
      <c r="N46" s="331">
        <v>0</v>
      </c>
      <c r="O46" s="331">
        <v>366.21701874650199</v>
      </c>
      <c r="P46" s="331">
        <v>4283.9072822834587</v>
      </c>
      <c r="Q46" s="331">
        <v>19.947215641075925</v>
      </c>
      <c r="R46" s="292" t="s">
        <v>54</v>
      </c>
    </row>
    <row r="47" spans="1:18">
      <c r="A47" s="367" t="s">
        <v>120</v>
      </c>
      <c r="B47" s="332">
        <v>37604.398562051829</v>
      </c>
      <c r="C47" s="332">
        <v>36722.839763748052</v>
      </c>
      <c r="D47" s="332">
        <v>0</v>
      </c>
      <c r="E47" s="332">
        <v>78.051668215565627</v>
      </c>
      <c r="F47" s="332">
        <v>0</v>
      </c>
      <c r="G47" s="332">
        <v>803.50713008820901</v>
      </c>
      <c r="H47" s="332">
        <v>0</v>
      </c>
      <c r="I47" s="332">
        <v>6.2609713271953895</v>
      </c>
      <c r="J47" s="332">
        <v>0</v>
      </c>
      <c r="K47" s="332">
        <v>21.415688240013669</v>
      </c>
      <c r="L47" s="332">
        <v>0</v>
      </c>
      <c r="M47" s="332">
        <v>0</v>
      </c>
      <c r="N47" s="332">
        <v>0</v>
      </c>
      <c r="O47" s="332">
        <v>0</v>
      </c>
      <c r="P47" s="332">
        <v>775.83047052099994</v>
      </c>
      <c r="Q47" s="332">
        <v>0</v>
      </c>
      <c r="R47" s="295" t="s">
        <v>120</v>
      </c>
    </row>
    <row r="48" spans="1:18">
      <c r="A48" s="367" t="s">
        <v>2</v>
      </c>
      <c r="B48" s="332">
        <v>265.09806355445807</v>
      </c>
      <c r="C48" s="332">
        <v>0</v>
      </c>
      <c r="D48" s="332">
        <v>0</v>
      </c>
      <c r="E48" s="332">
        <v>18.681044566032256</v>
      </c>
      <c r="F48" s="332">
        <v>0</v>
      </c>
      <c r="G48" s="332">
        <v>246.41701898842581</v>
      </c>
      <c r="H48" s="332">
        <v>0</v>
      </c>
      <c r="I48" s="332">
        <v>7.8391514684257695</v>
      </c>
      <c r="J48" s="332">
        <v>0</v>
      </c>
      <c r="K48" s="332">
        <v>0</v>
      </c>
      <c r="L48" s="332">
        <v>0</v>
      </c>
      <c r="M48" s="332">
        <v>0</v>
      </c>
      <c r="N48" s="332">
        <v>0</v>
      </c>
      <c r="O48" s="332">
        <v>0</v>
      </c>
      <c r="P48" s="332">
        <v>238.57786752000004</v>
      </c>
      <c r="Q48" s="332">
        <v>0</v>
      </c>
      <c r="R48" s="295" t="s">
        <v>2</v>
      </c>
    </row>
    <row r="49" spans="1:18">
      <c r="A49" s="367" t="s">
        <v>3</v>
      </c>
      <c r="B49" s="332">
        <v>11311.778920286004</v>
      </c>
      <c r="C49" s="332">
        <v>1521.8005319427798</v>
      </c>
      <c r="D49" s="332">
        <v>0</v>
      </c>
      <c r="E49" s="332">
        <v>40.04229099483225</v>
      </c>
      <c r="F49" s="332">
        <v>0</v>
      </c>
      <c r="G49" s="332">
        <v>9749.9360973483927</v>
      </c>
      <c r="H49" s="332">
        <v>15.067233454916462</v>
      </c>
      <c r="I49" s="332">
        <v>0.14110472643166383</v>
      </c>
      <c r="J49" s="332">
        <v>0</v>
      </c>
      <c r="K49" s="332">
        <v>15.678302936851539</v>
      </c>
      <c r="L49" s="332">
        <v>0</v>
      </c>
      <c r="M49" s="332">
        <v>7955.7252861919542</v>
      </c>
      <c r="N49" s="332">
        <v>0</v>
      </c>
      <c r="O49" s="332">
        <v>77.678635732678785</v>
      </c>
      <c r="P49" s="332">
        <v>1665.6983186644834</v>
      </c>
      <c r="Q49" s="332">
        <v>19.947215641075925</v>
      </c>
      <c r="R49" s="295" t="s">
        <v>3</v>
      </c>
    </row>
    <row r="50" spans="1:18">
      <c r="A50" s="367" t="s">
        <v>4</v>
      </c>
      <c r="B50" s="332">
        <v>1229.1720021355213</v>
      </c>
      <c r="C50" s="332">
        <v>6.4390710000000002</v>
      </c>
      <c r="D50" s="332">
        <v>0</v>
      </c>
      <c r="E50" s="332">
        <v>13.790641135521115</v>
      </c>
      <c r="F50" s="332">
        <v>0</v>
      </c>
      <c r="G50" s="332">
        <v>1208.9422900000002</v>
      </c>
      <c r="H50" s="332">
        <v>0</v>
      </c>
      <c r="I50" s="332">
        <v>0</v>
      </c>
      <c r="J50" s="332">
        <v>0</v>
      </c>
      <c r="K50" s="332">
        <v>8.6458045384176525E-3</v>
      </c>
      <c r="L50" s="332">
        <v>0</v>
      </c>
      <c r="M50" s="332">
        <v>0</v>
      </c>
      <c r="N50" s="332">
        <v>0</v>
      </c>
      <c r="O50" s="332">
        <v>0</v>
      </c>
      <c r="P50" s="332">
        <v>1208.9336441954617</v>
      </c>
      <c r="Q50" s="332">
        <v>0</v>
      </c>
      <c r="R50" s="295" t="s">
        <v>4</v>
      </c>
    </row>
    <row r="51" spans="1:18">
      <c r="A51" s="367" t="s">
        <v>114</v>
      </c>
      <c r="B51" s="332">
        <v>71135.203225369871</v>
      </c>
      <c r="C51" s="332">
        <v>69620.864747886459</v>
      </c>
      <c r="D51" s="332">
        <v>2.327190131166789E-2</v>
      </c>
      <c r="E51" s="332">
        <v>203.03162378915212</v>
      </c>
      <c r="F51" s="332">
        <v>0</v>
      </c>
      <c r="G51" s="332">
        <v>1311.2835817929395</v>
      </c>
      <c r="H51" s="332">
        <v>37.517411302741991</v>
      </c>
      <c r="I51" s="332">
        <v>48.371870852158835</v>
      </c>
      <c r="J51" s="332">
        <v>0</v>
      </c>
      <c r="K51" s="332">
        <v>21.183950597131997</v>
      </c>
      <c r="L51" s="332">
        <v>576.09558134708357</v>
      </c>
      <c r="M51" s="332">
        <v>0</v>
      </c>
      <c r="N51" s="332">
        <v>0</v>
      </c>
      <c r="O51" s="332">
        <v>288.53838301382319</v>
      </c>
      <c r="P51" s="332">
        <v>339.57638467999993</v>
      </c>
      <c r="Q51" s="332">
        <v>0</v>
      </c>
      <c r="R51" s="295" t="s">
        <v>114</v>
      </c>
    </row>
    <row r="52" spans="1:18">
      <c r="A52" s="367" t="s">
        <v>115</v>
      </c>
      <c r="B52" s="332">
        <v>4187.5251348086431</v>
      </c>
      <c r="C52" s="332">
        <v>4115.0971813120004</v>
      </c>
      <c r="D52" s="332">
        <v>0</v>
      </c>
      <c r="E52" s="332">
        <v>17.365291994128949</v>
      </c>
      <c r="F52" s="332">
        <v>0</v>
      </c>
      <c r="G52" s="332">
        <v>55.062661502513883</v>
      </c>
      <c r="H52" s="332">
        <v>0</v>
      </c>
      <c r="I52" s="332">
        <v>0</v>
      </c>
      <c r="J52" s="332">
        <v>0</v>
      </c>
      <c r="K52" s="332">
        <v>0</v>
      </c>
      <c r="L52" s="332">
        <v>0</v>
      </c>
      <c r="M52" s="332">
        <v>0</v>
      </c>
      <c r="N52" s="332">
        <v>0</v>
      </c>
      <c r="O52" s="332">
        <v>0</v>
      </c>
      <c r="P52" s="332">
        <v>55.062661502513883</v>
      </c>
      <c r="Q52" s="332">
        <v>0</v>
      </c>
      <c r="R52" s="295" t="s">
        <v>115</v>
      </c>
    </row>
    <row r="53" spans="1:18">
      <c r="A53" s="367" t="s">
        <v>256</v>
      </c>
      <c r="B53" s="332">
        <v>10425.810900939423</v>
      </c>
      <c r="C53" s="332">
        <v>10059.463849763246</v>
      </c>
      <c r="D53" s="332">
        <v>0</v>
      </c>
      <c r="E53" s="332">
        <v>124.10551600415008</v>
      </c>
      <c r="F53" s="332">
        <v>0</v>
      </c>
      <c r="G53" s="332">
        <v>242.24153517202632</v>
      </c>
      <c r="H53" s="332">
        <v>241.07573527866339</v>
      </c>
      <c r="I53" s="332">
        <v>0</v>
      </c>
      <c r="J53" s="332">
        <v>0</v>
      </c>
      <c r="K53" s="332">
        <v>0.93786469336294465</v>
      </c>
      <c r="L53" s="332">
        <v>0</v>
      </c>
      <c r="M53" s="332">
        <v>0</v>
      </c>
      <c r="N53" s="332">
        <v>0</v>
      </c>
      <c r="O53" s="332">
        <v>0</v>
      </c>
      <c r="P53" s="332">
        <v>0.22793520000000003</v>
      </c>
      <c r="Q53" s="332">
        <v>0</v>
      </c>
      <c r="R53" s="295" t="s">
        <v>256</v>
      </c>
    </row>
    <row r="54" spans="1:18">
      <c r="A54" s="366" t="s">
        <v>23</v>
      </c>
      <c r="B54" s="331">
        <v>147537.75763404171</v>
      </c>
      <c r="C54" s="331">
        <v>29955.551113424997</v>
      </c>
      <c r="D54" s="331">
        <v>65825.889578360133</v>
      </c>
      <c r="E54" s="331">
        <v>7279.9881043587056</v>
      </c>
      <c r="F54" s="331">
        <v>0</v>
      </c>
      <c r="G54" s="331">
        <v>44476.328837897869</v>
      </c>
      <c r="H54" s="331">
        <v>2399.6296631636073</v>
      </c>
      <c r="I54" s="331">
        <v>102.80324767821857</v>
      </c>
      <c r="J54" s="331">
        <v>4035.3382894887081</v>
      </c>
      <c r="K54" s="331">
        <v>498.04322748476454</v>
      </c>
      <c r="L54" s="331">
        <v>8069.3650926609625</v>
      </c>
      <c r="M54" s="331">
        <v>19777.252223003299</v>
      </c>
      <c r="N54" s="331">
        <v>78.070125325074486</v>
      </c>
      <c r="O54" s="331">
        <v>7338.6988681665634</v>
      </c>
      <c r="P54" s="331">
        <v>1240.3363008881504</v>
      </c>
      <c r="Q54" s="331">
        <v>936.79180003852287</v>
      </c>
      <c r="R54" s="292" t="s">
        <v>55</v>
      </c>
    </row>
    <row r="55" spans="1:18">
      <c r="A55" s="367" t="s">
        <v>116</v>
      </c>
      <c r="B55" s="332">
        <v>18445.351747423018</v>
      </c>
      <c r="C55" s="332">
        <v>2848.0767448890001</v>
      </c>
      <c r="D55" s="332">
        <v>1781.9672021872993</v>
      </c>
      <c r="E55" s="332">
        <v>182.8088787637667</v>
      </c>
      <c r="F55" s="332">
        <v>0</v>
      </c>
      <c r="G55" s="332">
        <v>13632.49892158295</v>
      </c>
      <c r="H55" s="332">
        <v>13.259165440326489</v>
      </c>
      <c r="I55" s="332">
        <v>0</v>
      </c>
      <c r="J55" s="332">
        <v>1385.6398399999998</v>
      </c>
      <c r="K55" s="332">
        <v>181.52406991594401</v>
      </c>
      <c r="L55" s="332">
        <v>2188.9621590251904</v>
      </c>
      <c r="M55" s="332">
        <v>8458.890834935999</v>
      </c>
      <c r="N55" s="332">
        <v>0</v>
      </c>
      <c r="O55" s="332">
        <v>1363.196571408</v>
      </c>
      <c r="P55" s="332">
        <v>5.3126592759849096</v>
      </c>
      <c r="Q55" s="332">
        <v>35.713621581504285</v>
      </c>
      <c r="R55" s="295" t="s">
        <v>116</v>
      </c>
    </row>
    <row r="56" spans="1:18">
      <c r="A56" s="367" t="s">
        <v>123</v>
      </c>
      <c r="B56" s="332">
        <v>11499.382306553262</v>
      </c>
      <c r="C56" s="332">
        <v>564.67037686667675</v>
      </c>
      <c r="D56" s="332">
        <v>8904.3476573278949</v>
      </c>
      <c r="E56" s="332">
        <v>1975.1294786409894</v>
      </c>
      <c r="F56" s="332">
        <v>0</v>
      </c>
      <c r="G56" s="332">
        <v>55.234793717699269</v>
      </c>
      <c r="H56" s="332">
        <v>54.242040437699266</v>
      </c>
      <c r="I56" s="332">
        <v>0</v>
      </c>
      <c r="J56" s="332">
        <v>0</v>
      </c>
      <c r="K56" s="332">
        <v>0</v>
      </c>
      <c r="L56" s="332">
        <v>0</v>
      </c>
      <c r="M56" s="332">
        <v>0</v>
      </c>
      <c r="N56" s="332">
        <v>0</v>
      </c>
      <c r="O56" s="332">
        <v>0</v>
      </c>
      <c r="P56" s="332">
        <v>0.99275328000000029</v>
      </c>
      <c r="Q56" s="332">
        <v>0</v>
      </c>
      <c r="R56" s="295" t="s">
        <v>123</v>
      </c>
    </row>
    <row r="57" spans="1:18">
      <c r="A57" s="367" t="s">
        <v>117</v>
      </c>
      <c r="B57" s="332">
        <v>16608.818314896143</v>
      </c>
      <c r="C57" s="332">
        <v>3.5404416000000003</v>
      </c>
      <c r="D57" s="332">
        <v>8287.1534838389416</v>
      </c>
      <c r="E57" s="332">
        <v>1037.3539240548496</v>
      </c>
      <c r="F57" s="332">
        <v>0</v>
      </c>
      <c r="G57" s="332">
        <v>7280.7704654023519</v>
      </c>
      <c r="H57" s="332">
        <v>0.18164736000000001</v>
      </c>
      <c r="I57" s="332">
        <v>0</v>
      </c>
      <c r="J57" s="332">
        <v>0</v>
      </c>
      <c r="K57" s="332">
        <v>1.7618665517925038E-2</v>
      </c>
      <c r="L57" s="332">
        <v>5880.4029336357726</v>
      </c>
      <c r="M57" s="332">
        <v>583.12444118136045</v>
      </c>
      <c r="N57" s="332">
        <v>78.070125325074486</v>
      </c>
      <c r="O57" s="332">
        <v>287.80787263657805</v>
      </c>
      <c r="P57" s="332">
        <v>300.38868918777229</v>
      </c>
      <c r="Q57" s="332">
        <v>150.77713741027563</v>
      </c>
      <c r="R57" s="295" t="s">
        <v>117</v>
      </c>
    </row>
    <row r="58" spans="1:18">
      <c r="A58" s="367" t="s">
        <v>257</v>
      </c>
      <c r="B58" s="332">
        <v>24103.730085340663</v>
      </c>
      <c r="C58" s="332">
        <v>13.911666720000003</v>
      </c>
      <c r="D58" s="332">
        <v>22098.84078724372</v>
      </c>
      <c r="E58" s="332">
        <v>473.86666003739111</v>
      </c>
      <c r="F58" s="332">
        <v>0</v>
      </c>
      <c r="G58" s="332">
        <v>1517.1109713395531</v>
      </c>
      <c r="H58" s="332">
        <v>183.82024814998084</v>
      </c>
      <c r="I58" s="332">
        <v>0</v>
      </c>
      <c r="J58" s="332">
        <v>0</v>
      </c>
      <c r="K58" s="332">
        <v>0</v>
      </c>
      <c r="L58" s="332">
        <v>0</v>
      </c>
      <c r="M58" s="332">
        <v>1143.5967790267159</v>
      </c>
      <c r="N58" s="332">
        <v>0</v>
      </c>
      <c r="O58" s="332">
        <v>0</v>
      </c>
      <c r="P58" s="332">
        <v>189.69394416285618</v>
      </c>
      <c r="Q58" s="332">
        <v>0</v>
      </c>
      <c r="R58" s="295" t="s">
        <v>257</v>
      </c>
    </row>
    <row r="59" spans="1:18">
      <c r="A59" s="367" t="s">
        <v>124</v>
      </c>
      <c r="B59" s="332">
        <v>3434.1857391613667</v>
      </c>
      <c r="C59" s="332">
        <v>2.8032000000000004</v>
      </c>
      <c r="D59" s="332">
        <v>892.44205944466762</v>
      </c>
      <c r="E59" s="332">
        <v>476.96422693177391</v>
      </c>
      <c r="F59" s="332">
        <v>0</v>
      </c>
      <c r="G59" s="332">
        <v>2061.9762527849252</v>
      </c>
      <c r="H59" s="332">
        <v>263.32509073492497</v>
      </c>
      <c r="I59" s="332">
        <v>0</v>
      </c>
      <c r="J59" s="332">
        <v>0</v>
      </c>
      <c r="K59" s="332">
        <v>33.396572323000001</v>
      </c>
      <c r="L59" s="332">
        <v>0</v>
      </c>
      <c r="M59" s="332">
        <v>0</v>
      </c>
      <c r="N59" s="332">
        <v>0</v>
      </c>
      <c r="O59" s="332">
        <v>1762.7105527976814</v>
      </c>
      <c r="P59" s="332">
        <v>2.5440369293187519</v>
      </c>
      <c r="Q59" s="332">
        <v>0</v>
      </c>
      <c r="R59" s="295" t="s">
        <v>124</v>
      </c>
    </row>
    <row r="60" spans="1:18">
      <c r="A60" s="367" t="s">
        <v>7</v>
      </c>
      <c r="B60" s="332">
        <v>12840.592217009109</v>
      </c>
      <c r="C60" s="332">
        <v>2082.3073519288628</v>
      </c>
      <c r="D60" s="332">
        <v>2950.6441521357378</v>
      </c>
      <c r="E60" s="332">
        <v>569.62242084892068</v>
      </c>
      <c r="F60" s="332">
        <v>0</v>
      </c>
      <c r="G60" s="332">
        <v>7238.0182920955885</v>
      </c>
      <c r="H60" s="332">
        <v>856.06363701699945</v>
      </c>
      <c r="I60" s="332">
        <v>0</v>
      </c>
      <c r="J60" s="332">
        <v>0</v>
      </c>
      <c r="K60" s="332">
        <v>164.84670758030259</v>
      </c>
      <c r="L60" s="332">
        <v>0</v>
      </c>
      <c r="M60" s="332">
        <v>3350.3538075941601</v>
      </c>
      <c r="N60" s="332">
        <v>0</v>
      </c>
      <c r="O60" s="332">
        <v>2088.0734433415469</v>
      </c>
      <c r="P60" s="332">
        <v>731.19223453938719</v>
      </c>
      <c r="Q60" s="332">
        <v>47.488462023193016</v>
      </c>
      <c r="R60" s="295" t="s">
        <v>7</v>
      </c>
    </row>
    <row r="61" spans="1:18">
      <c r="A61" s="367" t="s">
        <v>8</v>
      </c>
      <c r="B61" s="332">
        <v>10254.546782640875</v>
      </c>
      <c r="C61" s="332">
        <v>9305.2087553213114</v>
      </c>
      <c r="D61" s="332">
        <v>0</v>
      </c>
      <c r="E61" s="332">
        <v>74.259418452371847</v>
      </c>
      <c r="F61" s="332">
        <v>0</v>
      </c>
      <c r="G61" s="332">
        <v>875.07860886719266</v>
      </c>
      <c r="H61" s="332">
        <v>850.73177079082359</v>
      </c>
      <c r="I61" s="332">
        <v>0</v>
      </c>
      <c r="J61" s="332">
        <v>0</v>
      </c>
      <c r="K61" s="332">
        <v>2.4527999999999999</v>
      </c>
      <c r="L61" s="332">
        <v>0</v>
      </c>
      <c r="M61" s="332">
        <v>21.75212607636896</v>
      </c>
      <c r="N61" s="332">
        <v>0</v>
      </c>
      <c r="O61" s="332">
        <v>0</v>
      </c>
      <c r="P61" s="332">
        <v>0.14191200000000004</v>
      </c>
      <c r="Q61" s="332">
        <v>0</v>
      </c>
      <c r="R61" s="295" t="s">
        <v>8</v>
      </c>
    </row>
    <row r="62" spans="1:18">
      <c r="A62" s="367" t="s">
        <v>9</v>
      </c>
      <c r="B62" s="332">
        <v>9860.9714359723112</v>
      </c>
      <c r="C62" s="332">
        <v>4948.5841025854988</v>
      </c>
      <c r="D62" s="332">
        <v>60.957338499999999</v>
      </c>
      <c r="E62" s="332">
        <v>55.09431943375931</v>
      </c>
      <c r="F62" s="332">
        <v>0</v>
      </c>
      <c r="G62" s="332">
        <v>4796.3356754530523</v>
      </c>
      <c r="H62" s="332">
        <v>127.89875617712025</v>
      </c>
      <c r="I62" s="332">
        <v>8.1520211396924847</v>
      </c>
      <c r="J62" s="332">
        <v>0</v>
      </c>
      <c r="K62" s="332">
        <v>0</v>
      </c>
      <c r="L62" s="332">
        <v>0</v>
      </c>
      <c r="M62" s="332">
        <v>4657.2384854962393</v>
      </c>
      <c r="N62" s="332">
        <v>0</v>
      </c>
      <c r="O62" s="332">
        <v>0</v>
      </c>
      <c r="P62" s="332">
        <v>3.0464126400000011</v>
      </c>
      <c r="Q62" s="332">
        <v>0</v>
      </c>
      <c r="R62" s="295" t="s">
        <v>9</v>
      </c>
    </row>
    <row r="63" spans="1:18">
      <c r="A63" s="367" t="s">
        <v>10</v>
      </c>
      <c r="B63" s="332">
        <v>40490.179005044949</v>
      </c>
      <c r="C63" s="332">
        <v>10186.448473513652</v>
      </c>
      <c r="D63" s="332">
        <v>20849.536897681861</v>
      </c>
      <c r="E63" s="332">
        <v>2434.8887771948821</v>
      </c>
      <c r="F63" s="332">
        <v>0</v>
      </c>
      <c r="G63" s="332">
        <v>7019.3048566545576</v>
      </c>
      <c r="H63" s="332">
        <v>50.107307055732683</v>
      </c>
      <c r="I63" s="332">
        <v>94.651226538526089</v>
      </c>
      <c r="J63" s="332">
        <v>2649.6984494887083</v>
      </c>
      <c r="K63" s="332">
        <v>115.80545900000001</v>
      </c>
      <c r="L63" s="332">
        <v>0</v>
      </c>
      <c r="M63" s="332">
        <v>1562.2957486924524</v>
      </c>
      <c r="N63" s="332">
        <v>0</v>
      </c>
      <c r="O63" s="332">
        <v>1836.9104279827573</v>
      </c>
      <c r="P63" s="332">
        <v>7.023658872831211</v>
      </c>
      <c r="Q63" s="332">
        <v>702.81257902354992</v>
      </c>
      <c r="R63" s="295" t="s">
        <v>10</v>
      </c>
    </row>
    <row r="64" spans="1:18">
      <c r="A64" s="366" t="s">
        <v>24</v>
      </c>
      <c r="B64" s="331">
        <v>184472.54977517299</v>
      </c>
      <c r="C64" s="331">
        <v>70341.836132917073</v>
      </c>
      <c r="D64" s="331">
        <v>55.805595632899653</v>
      </c>
      <c r="E64" s="331">
        <v>5449.7280278533635</v>
      </c>
      <c r="F64" s="331">
        <v>14704.587598307</v>
      </c>
      <c r="G64" s="331">
        <v>93920.59242046265</v>
      </c>
      <c r="H64" s="331">
        <v>22680.891665564272</v>
      </c>
      <c r="I64" s="331">
        <v>636.14937257975259</v>
      </c>
      <c r="J64" s="331">
        <v>3412.3034442887292</v>
      </c>
      <c r="K64" s="331">
        <v>1925.0166240311221</v>
      </c>
      <c r="L64" s="331">
        <v>0</v>
      </c>
      <c r="M64" s="331">
        <v>51555.560515839301</v>
      </c>
      <c r="N64" s="331">
        <v>1588.091616325778</v>
      </c>
      <c r="O64" s="331">
        <v>1442.2724564275716</v>
      </c>
      <c r="P64" s="331">
        <v>2247.4876105366084</v>
      </c>
      <c r="Q64" s="331">
        <v>8432.8191148695296</v>
      </c>
      <c r="R64" s="292" t="s">
        <v>24</v>
      </c>
    </row>
    <row r="65" spans="1:18">
      <c r="A65" s="367" t="s">
        <v>12</v>
      </c>
      <c r="B65" s="332">
        <v>47049.614637451465</v>
      </c>
      <c r="C65" s="332">
        <v>33947.229436616522</v>
      </c>
      <c r="D65" s="332">
        <v>0.23050791974736862</v>
      </c>
      <c r="E65" s="332">
        <v>2917.1762278918195</v>
      </c>
      <c r="F65" s="332">
        <v>0</v>
      </c>
      <c r="G65" s="332">
        <v>10184.978465023381</v>
      </c>
      <c r="H65" s="332">
        <v>4679.1073849665163</v>
      </c>
      <c r="I65" s="332">
        <v>162.29796443764198</v>
      </c>
      <c r="J65" s="332">
        <v>578.69711207580906</v>
      </c>
      <c r="K65" s="332">
        <v>1046.9909771070024</v>
      </c>
      <c r="L65" s="332">
        <v>0</v>
      </c>
      <c r="M65" s="332">
        <v>2302.0369582031699</v>
      </c>
      <c r="N65" s="332">
        <v>96.819690289554131</v>
      </c>
      <c r="O65" s="332">
        <v>165.54551587592366</v>
      </c>
      <c r="P65" s="332">
        <v>16.970034540913222</v>
      </c>
      <c r="Q65" s="332">
        <v>1136.5128275268503</v>
      </c>
      <c r="R65" s="295" t="s">
        <v>12</v>
      </c>
    </row>
    <row r="66" spans="1:18">
      <c r="A66" s="367" t="s">
        <v>242</v>
      </c>
      <c r="B66" s="332">
        <v>13021.402662824132</v>
      </c>
      <c r="C66" s="332">
        <v>2157.1997574361203</v>
      </c>
      <c r="D66" s="332">
        <v>0.15139237106789635</v>
      </c>
      <c r="E66" s="332">
        <v>151.7786308334835</v>
      </c>
      <c r="F66" s="332">
        <v>0</v>
      </c>
      <c r="G66" s="332">
        <v>10712.272882183461</v>
      </c>
      <c r="H66" s="332">
        <v>195.8851337935007</v>
      </c>
      <c r="I66" s="332">
        <v>95.555615131774246</v>
      </c>
      <c r="J66" s="332">
        <v>1208.9194985943441</v>
      </c>
      <c r="K66" s="332">
        <v>42.426351290998305</v>
      </c>
      <c r="L66" s="332">
        <v>0</v>
      </c>
      <c r="M66" s="332">
        <v>4999.5524213447188</v>
      </c>
      <c r="N66" s="332">
        <v>705.31875249551581</v>
      </c>
      <c r="O66" s="332">
        <v>1156.2157252117574</v>
      </c>
      <c r="P66" s="332">
        <v>477.04745681637081</v>
      </c>
      <c r="Q66" s="332">
        <v>1831.3519275044823</v>
      </c>
      <c r="R66" s="295" t="s">
        <v>242</v>
      </c>
    </row>
    <row r="67" spans="1:18">
      <c r="A67" s="367" t="s">
        <v>14</v>
      </c>
      <c r="B67" s="332">
        <v>66742.609934863343</v>
      </c>
      <c r="C67" s="332">
        <v>5926.6032060486987</v>
      </c>
      <c r="D67" s="332">
        <v>55.259953976861532</v>
      </c>
      <c r="E67" s="332">
        <v>330.1037848624332</v>
      </c>
      <c r="F67" s="332">
        <v>14704.587598307</v>
      </c>
      <c r="G67" s="332">
        <v>45726.055391668357</v>
      </c>
      <c r="H67" s="332">
        <v>714.21321280167081</v>
      </c>
      <c r="I67" s="332">
        <v>91.514678767019234</v>
      </c>
      <c r="J67" s="332">
        <v>0</v>
      </c>
      <c r="K67" s="332">
        <v>464.3605762132259</v>
      </c>
      <c r="L67" s="332">
        <v>0</v>
      </c>
      <c r="M67" s="332">
        <v>37872.370691174387</v>
      </c>
      <c r="N67" s="332">
        <v>785.95317354070789</v>
      </c>
      <c r="O67" s="332">
        <v>12.522446534934055</v>
      </c>
      <c r="P67" s="332">
        <v>1454.9010128514085</v>
      </c>
      <c r="Q67" s="332">
        <v>4330.2195997850085</v>
      </c>
      <c r="R67" s="295" t="s">
        <v>14</v>
      </c>
    </row>
    <row r="68" spans="1:18">
      <c r="A68" s="367" t="s">
        <v>125</v>
      </c>
      <c r="B68" s="332">
        <v>57658.922540034037</v>
      </c>
      <c r="C68" s="332">
        <v>28310.80373281573</v>
      </c>
      <c r="D68" s="332">
        <v>0.1637413652228534</v>
      </c>
      <c r="E68" s="332">
        <v>2050.6693842656268</v>
      </c>
      <c r="F68" s="332">
        <v>0</v>
      </c>
      <c r="G68" s="332">
        <v>27297.285681587458</v>
      </c>
      <c r="H68" s="332">
        <v>17091.685934002584</v>
      </c>
      <c r="I68" s="332">
        <v>286.78111424331712</v>
      </c>
      <c r="J68" s="332">
        <v>1624.686833618576</v>
      </c>
      <c r="K68" s="332">
        <v>371.23871941989546</v>
      </c>
      <c r="L68" s="332">
        <v>0</v>
      </c>
      <c r="M68" s="332">
        <v>6381.6004451170265</v>
      </c>
      <c r="N68" s="332">
        <v>0</v>
      </c>
      <c r="O68" s="332">
        <v>107.98876880495634</v>
      </c>
      <c r="P68" s="332">
        <v>298.56910632791579</v>
      </c>
      <c r="Q68" s="332">
        <v>1134.7347600531878</v>
      </c>
      <c r="R68" s="295" t="s">
        <v>125</v>
      </c>
    </row>
    <row r="69" spans="1:18">
      <c r="A69" s="366" t="s">
        <v>25</v>
      </c>
      <c r="B69" s="331">
        <v>119230.25160451415</v>
      </c>
      <c r="C69" s="331">
        <v>89321.671809138439</v>
      </c>
      <c r="D69" s="331">
        <v>6404.2564252257353</v>
      </c>
      <c r="E69" s="331">
        <v>2014.7277747536375</v>
      </c>
      <c r="F69" s="331">
        <v>0</v>
      </c>
      <c r="G69" s="331">
        <v>21489.595595396342</v>
      </c>
      <c r="H69" s="331">
        <v>1478.3908732030281</v>
      </c>
      <c r="I69" s="331">
        <v>1038.7766198842091</v>
      </c>
      <c r="J69" s="331">
        <v>4202.6697791871229</v>
      </c>
      <c r="K69" s="331">
        <v>329.58683473923134</v>
      </c>
      <c r="L69" s="331">
        <v>8939.6156906151591</v>
      </c>
      <c r="M69" s="331">
        <v>4330.6784113125032</v>
      </c>
      <c r="N69" s="331">
        <v>0</v>
      </c>
      <c r="O69" s="331">
        <v>309.07563282610266</v>
      </c>
      <c r="P69" s="331">
        <v>123.42334311821651</v>
      </c>
      <c r="Q69" s="331">
        <v>737.37841051076987</v>
      </c>
      <c r="R69" s="292" t="s">
        <v>57</v>
      </c>
    </row>
    <row r="70" spans="1:18">
      <c r="A70" s="367" t="s">
        <v>127</v>
      </c>
      <c r="B70" s="332">
        <v>69590.450261484919</v>
      </c>
      <c r="C70" s="332">
        <v>61548.217626417136</v>
      </c>
      <c r="D70" s="332">
        <v>19.743115420153735</v>
      </c>
      <c r="E70" s="332">
        <v>596.67190338241073</v>
      </c>
      <c r="F70" s="332">
        <v>0</v>
      </c>
      <c r="G70" s="332">
        <v>7425.8176162652153</v>
      </c>
      <c r="H70" s="332">
        <v>1433.9027680246822</v>
      </c>
      <c r="I70" s="332">
        <v>533.81648492331601</v>
      </c>
      <c r="J70" s="332">
        <v>2444.2653765757555</v>
      </c>
      <c r="K70" s="332">
        <v>91.809210906295903</v>
      </c>
      <c r="L70" s="332">
        <v>0</v>
      </c>
      <c r="M70" s="332">
        <v>2638.2383537692212</v>
      </c>
      <c r="N70" s="332">
        <v>0</v>
      </c>
      <c r="O70" s="332">
        <v>62.143057128933791</v>
      </c>
      <c r="P70" s="332">
        <v>31.627727052538155</v>
      </c>
      <c r="Q70" s="332">
        <v>190.01463788447333</v>
      </c>
      <c r="R70" s="295" t="s">
        <v>127</v>
      </c>
    </row>
    <row r="71" spans="1:18">
      <c r="A71" s="367" t="s">
        <v>16</v>
      </c>
      <c r="B71" s="332">
        <v>20602.443774563726</v>
      </c>
      <c r="C71" s="332">
        <v>13783.907137538248</v>
      </c>
      <c r="D71" s="332">
        <v>534.81372457421708</v>
      </c>
      <c r="E71" s="332">
        <v>429.25083438755371</v>
      </c>
      <c r="F71" s="332">
        <v>0</v>
      </c>
      <c r="G71" s="332">
        <v>5854.4720780637062</v>
      </c>
      <c r="H71" s="332">
        <v>44.277980810345966</v>
      </c>
      <c r="I71" s="332">
        <v>484.25811220778331</v>
      </c>
      <c r="J71" s="332">
        <v>371.02739654535026</v>
      </c>
      <c r="K71" s="332">
        <v>51.186037932118197</v>
      </c>
      <c r="L71" s="332">
        <v>4791.2352072275826</v>
      </c>
      <c r="M71" s="332">
        <v>10.828238459266206</v>
      </c>
      <c r="N71" s="332">
        <v>0</v>
      </c>
      <c r="O71" s="332">
        <v>80.064140081559799</v>
      </c>
      <c r="P71" s="332">
        <v>21.594964799699667</v>
      </c>
      <c r="Q71" s="332">
        <v>0</v>
      </c>
      <c r="R71" s="295" t="s">
        <v>16</v>
      </c>
    </row>
    <row r="72" spans="1:18">
      <c r="A72" s="367" t="s">
        <v>258</v>
      </c>
      <c r="B72" s="332">
        <v>29037.357568465522</v>
      </c>
      <c r="C72" s="332">
        <v>13989.547045183064</v>
      </c>
      <c r="D72" s="332">
        <v>5849.6995852313639</v>
      </c>
      <c r="E72" s="332">
        <v>988.80503698367306</v>
      </c>
      <c r="F72" s="332">
        <v>0</v>
      </c>
      <c r="G72" s="332">
        <v>8209.3059010674187</v>
      </c>
      <c r="H72" s="332">
        <v>0.21012436800000001</v>
      </c>
      <c r="I72" s="332">
        <v>20.702022753109826</v>
      </c>
      <c r="J72" s="332">
        <v>1387.377006066017</v>
      </c>
      <c r="K72" s="332">
        <v>186.59158590081719</v>
      </c>
      <c r="L72" s="332">
        <v>4148.3804833875756</v>
      </c>
      <c r="M72" s="332">
        <v>1681.6118190840152</v>
      </c>
      <c r="N72" s="332">
        <v>0</v>
      </c>
      <c r="O72" s="332">
        <v>166.86843561560909</v>
      </c>
      <c r="P72" s="332">
        <v>70.200651265978678</v>
      </c>
      <c r="Q72" s="332">
        <v>547.36377262629651</v>
      </c>
      <c r="R72" s="295" t="s">
        <v>258</v>
      </c>
    </row>
    <row r="73" spans="1:18">
      <c r="A73" s="366" t="s">
        <v>259</v>
      </c>
      <c r="B73" s="331">
        <v>68709.610799190967</v>
      </c>
      <c r="C73" s="331">
        <v>51152.886893679133</v>
      </c>
      <c r="D73" s="331">
        <v>0</v>
      </c>
      <c r="E73" s="331">
        <v>1512.7688877150592</v>
      </c>
      <c r="F73" s="331">
        <v>0</v>
      </c>
      <c r="G73" s="331">
        <v>16043.955017796778</v>
      </c>
      <c r="H73" s="331">
        <v>7489.3603179406364</v>
      </c>
      <c r="I73" s="331">
        <v>383.90752526947824</v>
      </c>
      <c r="J73" s="331">
        <v>3494.023366821722</v>
      </c>
      <c r="K73" s="331">
        <v>496.30847330028752</v>
      </c>
      <c r="L73" s="331">
        <v>0</v>
      </c>
      <c r="M73" s="331">
        <v>3242.1321885558541</v>
      </c>
      <c r="N73" s="331">
        <v>0</v>
      </c>
      <c r="O73" s="331">
        <v>208.57832846750753</v>
      </c>
      <c r="P73" s="331">
        <v>683.69324269933293</v>
      </c>
      <c r="Q73" s="331">
        <v>45.951574741959831</v>
      </c>
      <c r="R73" s="292" t="s">
        <v>58</v>
      </c>
    </row>
    <row r="74" spans="1:18">
      <c r="A74" s="367" t="s">
        <v>260</v>
      </c>
      <c r="B74" s="332">
        <v>22677.510920906367</v>
      </c>
      <c r="C74" s="332">
        <v>13360.324000699446</v>
      </c>
      <c r="D74" s="332">
        <v>0</v>
      </c>
      <c r="E74" s="332">
        <v>290.13296704025606</v>
      </c>
      <c r="F74" s="332">
        <v>0</v>
      </c>
      <c r="G74" s="332">
        <v>9027.0539531666636</v>
      </c>
      <c r="H74" s="332">
        <v>3244.5945596256579</v>
      </c>
      <c r="I74" s="332">
        <v>64.038778731869499</v>
      </c>
      <c r="J74" s="332">
        <v>3494.023366821722</v>
      </c>
      <c r="K74" s="332">
        <v>193.59131517511668</v>
      </c>
      <c r="L74" s="332">
        <v>0</v>
      </c>
      <c r="M74" s="332">
        <v>1878.2131616080053</v>
      </c>
      <c r="N74" s="332">
        <v>0</v>
      </c>
      <c r="O74" s="332">
        <v>0</v>
      </c>
      <c r="P74" s="332">
        <v>152.59277120429249</v>
      </c>
      <c r="Q74" s="332">
        <v>0</v>
      </c>
      <c r="R74" s="295" t="s">
        <v>260</v>
      </c>
    </row>
    <row r="75" spans="1:18">
      <c r="A75" s="367" t="s">
        <v>18</v>
      </c>
      <c r="B75" s="332">
        <v>23236.140025552344</v>
      </c>
      <c r="C75" s="332">
        <v>20110.495311849612</v>
      </c>
      <c r="D75" s="332">
        <v>0</v>
      </c>
      <c r="E75" s="332">
        <v>636.34758134487606</v>
      </c>
      <c r="F75" s="332">
        <v>0</v>
      </c>
      <c r="G75" s="332">
        <v>2489.2971323578568</v>
      </c>
      <c r="H75" s="332">
        <v>584.41934146631741</v>
      </c>
      <c r="I75" s="332">
        <v>296.81264009754341</v>
      </c>
      <c r="J75" s="332">
        <v>0</v>
      </c>
      <c r="K75" s="332">
        <v>261.89355430795609</v>
      </c>
      <c r="L75" s="332">
        <v>0</v>
      </c>
      <c r="M75" s="332">
        <v>1327.4335512749999</v>
      </c>
      <c r="N75" s="332">
        <v>0</v>
      </c>
      <c r="O75" s="332">
        <v>0</v>
      </c>
      <c r="P75" s="332">
        <v>18.738045211040301</v>
      </c>
      <c r="Q75" s="332">
        <v>0</v>
      </c>
      <c r="R75" s="295" t="s">
        <v>18</v>
      </c>
    </row>
    <row r="76" spans="1:18">
      <c r="A76" s="367" t="s">
        <v>126</v>
      </c>
      <c r="B76" s="332">
        <v>22604.036474609627</v>
      </c>
      <c r="C76" s="332">
        <v>17601.318369474073</v>
      </c>
      <c r="D76" s="332">
        <v>0</v>
      </c>
      <c r="E76" s="332">
        <v>479.62331884270333</v>
      </c>
      <c r="F76" s="332">
        <v>0</v>
      </c>
      <c r="G76" s="332">
        <v>4523.0947862928515</v>
      </c>
      <c r="H76" s="332">
        <v>3660.3464168486612</v>
      </c>
      <c r="I76" s="332">
        <v>23.0561064400653</v>
      </c>
      <c r="J76" s="332">
        <v>0</v>
      </c>
      <c r="K76" s="332">
        <v>37.553892717808218</v>
      </c>
      <c r="L76" s="332">
        <v>0</v>
      </c>
      <c r="M76" s="332">
        <v>36.4854756728487</v>
      </c>
      <c r="N76" s="332">
        <v>0</v>
      </c>
      <c r="O76" s="332">
        <v>208.57832846750753</v>
      </c>
      <c r="P76" s="332">
        <v>511.12299140400012</v>
      </c>
      <c r="Q76" s="332">
        <v>45.951574741959831</v>
      </c>
      <c r="R76" s="295" t="s">
        <v>126</v>
      </c>
    </row>
    <row r="77" spans="1:18" ht="13.5" thickBot="1">
      <c r="A77" s="368" t="s">
        <v>19</v>
      </c>
      <c r="B77" s="332">
        <v>191.92337812263003</v>
      </c>
      <c r="C77" s="332">
        <v>80.749211655999986</v>
      </c>
      <c r="D77" s="332">
        <v>0</v>
      </c>
      <c r="E77" s="332">
        <v>106.66502048722346</v>
      </c>
      <c r="F77" s="332">
        <v>0</v>
      </c>
      <c r="G77" s="332">
        <v>4.5091459794065694</v>
      </c>
      <c r="H77" s="332">
        <v>0</v>
      </c>
      <c r="I77" s="332">
        <v>0</v>
      </c>
      <c r="J77" s="332">
        <v>0</v>
      </c>
      <c r="K77" s="332">
        <v>3.2697110994065692</v>
      </c>
      <c r="L77" s="332">
        <v>0</v>
      </c>
      <c r="M77" s="332">
        <v>0</v>
      </c>
      <c r="N77" s="332">
        <v>0</v>
      </c>
      <c r="O77" s="332">
        <v>0</v>
      </c>
      <c r="P77" s="332">
        <v>1.2394348800000003</v>
      </c>
      <c r="Q77" s="332">
        <v>0</v>
      </c>
      <c r="R77" s="295" t="s">
        <v>19</v>
      </c>
    </row>
    <row r="78" spans="1:18">
      <c r="A78" s="32"/>
    </row>
    <row r="79" spans="1:18">
      <c r="A79" s="32"/>
    </row>
    <row r="80" spans="1:18">
      <c r="A80" s="304" t="s">
        <v>301</v>
      </c>
    </row>
    <row r="81" spans="1:18">
      <c r="A81" s="304"/>
    </row>
    <row r="82" spans="1:18" ht="49.5">
      <c r="A82" s="289" t="s">
        <v>252</v>
      </c>
      <c r="B82" s="289" t="s">
        <v>261</v>
      </c>
      <c r="C82" s="289" t="s">
        <v>262</v>
      </c>
      <c r="D82" s="289" t="s">
        <v>263</v>
      </c>
      <c r="E82" s="289" t="s">
        <v>264</v>
      </c>
      <c r="F82" s="289" t="s">
        <v>265</v>
      </c>
      <c r="G82" s="289" t="s">
        <v>266</v>
      </c>
      <c r="H82" s="289" t="s">
        <v>281</v>
      </c>
      <c r="I82" s="289" t="s">
        <v>267</v>
      </c>
      <c r="J82" s="289" t="s">
        <v>268</v>
      </c>
      <c r="K82" s="289" t="s">
        <v>269</v>
      </c>
      <c r="L82" s="289" t="s">
        <v>270</v>
      </c>
      <c r="M82" s="289" t="s">
        <v>271</v>
      </c>
      <c r="N82" s="289" t="s">
        <v>272</v>
      </c>
      <c r="O82" s="289" t="s">
        <v>273</v>
      </c>
      <c r="P82" s="289" t="s">
        <v>274</v>
      </c>
      <c r="Q82" s="289" t="s">
        <v>275</v>
      </c>
      <c r="R82" s="371" t="s">
        <v>253</v>
      </c>
    </row>
    <row r="83" spans="1:18">
      <c r="A83" s="366" t="s">
        <v>254</v>
      </c>
      <c r="B83" s="331">
        <v>621251.21453872486</v>
      </c>
      <c r="C83" s="331">
        <v>396381.19538949366</v>
      </c>
      <c r="D83" s="331">
        <v>57050.706316482254</v>
      </c>
      <c r="E83" s="331">
        <v>10748.341462517716</v>
      </c>
      <c r="F83" s="331">
        <v>14052.598169916002</v>
      </c>
      <c r="G83" s="331">
        <v>143018.37320031514</v>
      </c>
      <c r="H83" s="331">
        <v>38775.586111813282</v>
      </c>
      <c r="I83" s="331">
        <v>2362.32462546119</v>
      </c>
      <c r="J83" s="331">
        <v>14474.928807780223</v>
      </c>
      <c r="K83" s="331">
        <v>2574.2949793131543</v>
      </c>
      <c r="L83" s="331">
        <v>11945.518711446881</v>
      </c>
      <c r="M83" s="331">
        <v>53515.350960045376</v>
      </c>
      <c r="N83" s="331">
        <v>1435.1066727882192</v>
      </c>
      <c r="O83" s="331">
        <v>2611.8809702291323</v>
      </c>
      <c r="P83" s="331">
        <v>5944.4242975701718</v>
      </c>
      <c r="Q83" s="331">
        <v>9378.9570638675104</v>
      </c>
      <c r="R83" s="292" t="s">
        <v>255</v>
      </c>
    </row>
    <row r="84" spans="1:18">
      <c r="A84" s="366" t="s">
        <v>22</v>
      </c>
      <c r="B84" s="331">
        <v>121424.54352813643</v>
      </c>
      <c r="C84" s="331">
        <v>108061.87985572444</v>
      </c>
      <c r="D84" s="331">
        <v>1.1018564814486711E-2</v>
      </c>
      <c r="E84" s="331">
        <v>219.31700817072377</v>
      </c>
      <c r="F84" s="331">
        <v>0</v>
      </c>
      <c r="G84" s="331">
        <v>13143.335645676454</v>
      </c>
      <c r="H84" s="331">
        <v>329.83530484726498</v>
      </c>
      <c r="I84" s="331">
        <v>129.17848813397217</v>
      </c>
      <c r="J84" s="331">
        <v>0</v>
      </c>
      <c r="K84" s="331">
        <v>83.190382240555408</v>
      </c>
      <c r="L84" s="331">
        <v>548.06903217715262</v>
      </c>
      <c r="M84" s="331">
        <v>7644.3757247912527</v>
      </c>
      <c r="N84" s="331">
        <v>0</v>
      </c>
      <c r="O84" s="331">
        <v>364.54622130185595</v>
      </c>
      <c r="P84" s="331">
        <v>3956.5138326591009</v>
      </c>
      <c r="Q84" s="331">
        <v>87.626659525300042</v>
      </c>
      <c r="R84" s="292" t="s">
        <v>54</v>
      </c>
    </row>
    <row r="85" spans="1:18">
      <c r="A85" s="367" t="s">
        <v>120</v>
      </c>
      <c r="B85" s="332">
        <v>35271.689424130382</v>
      </c>
      <c r="C85" s="332">
        <v>34836.889573888744</v>
      </c>
      <c r="D85" s="332">
        <v>0</v>
      </c>
      <c r="E85" s="332">
        <v>31.33959627135204</v>
      </c>
      <c r="F85" s="332">
        <v>0</v>
      </c>
      <c r="G85" s="332">
        <v>403.46025397028041</v>
      </c>
      <c r="H85" s="332">
        <v>0</v>
      </c>
      <c r="I85" s="332">
        <v>6.2781246732972944</v>
      </c>
      <c r="J85" s="332">
        <v>0</v>
      </c>
      <c r="K85" s="332">
        <v>42.76229897698304</v>
      </c>
      <c r="L85" s="332">
        <v>0</v>
      </c>
      <c r="M85" s="332">
        <v>0</v>
      </c>
      <c r="N85" s="332">
        <v>0</v>
      </c>
      <c r="O85" s="332">
        <v>0</v>
      </c>
      <c r="P85" s="332">
        <v>354.41983032000007</v>
      </c>
      <c r="Q85" s="332">
        <v>0</v>
      </c>
      <c r="R85" s="295" t="s">
        <v>120</v>
      </c>
    </row>
    <row r="86" spans="1:18">
      <c r="A86" s="367" t="s">
        <v>2</v>
      </c>
      <c r="B86" s="332">
        <v>257.10818924532657</v>
      </c>
      <c r="C86" s="332">
        <v>0</v>
      </c>
      <c r="D86" s="332">
        <v>0</v>
      </c>
      <c r="E86" s="332">
        <v>6.2996088822623557</v>
      </c>
      <c r="F86" s="332">
        <v>0</v>
      </c>
      <c r="G86" s="332">
        <v>250.80858036306421</v>
      </c>
      <c r="H86" s="332">
        <v>0</v>
      </c>
      <c r="I86" s="332">
        <v>6.6816988430642281</v>
      </c>
      <c r="J86" s="332">
        <v>0</v>
      </c>
      <c r="K86" s="332">
        <v>2.7867359999999999</v>
      </c>
      <c r="L86" s="332">
        <v>0</v>
      </c>
      <c r="M86" s="332">
        <v>0</v>
      </c>
      <c r="N86" s="332">
        <v>0</v>
      </c>
      <c r="O86" s="332">
        <v>0</v>
      </c>
      <c r="P86" s="332">
        <v>241.34014551999999</v>
      </c>
      <c r="Q86" s="332">
        <v>0</v>
      </c>
      <c r="R86" s="295" t="s">
        <v>2</v>
      </c>
    </row>
    <row r="87" spans="1:18">
      <c r="A87" s="367" t="s">
        <v>3</v>
      </c>
      <c r="B87" s="332">
        <v>10810.757244927789</v>
      </c>
      <c r="C87" s="332">
        <v>1262.8773999078699</v>
      </c>
      <c r="D87" s="332">
        <v>0</v>
      </c>
      <c r="E87" s="332">
        <v>17.218656928878673</v>
      </c>
      <c r="F87" s="332">
        <v>0</v>
      </c>
      <c r="G87" s="332">
        <v>9530.6611880910405</v>
      </c>
      <c r="H87" s="332">
        <v>16.923309638135709</v>
      </c>
      <c r="I87" s="332">
        <v>55.146088579175156</v>
      </c>
      <c r="J87" s="332">
        <v>0</v>
      </c>
      <c r="K87" s="332">
        <v>13.363397686128456</v>
      </c>
      <c r="L87" s="332">
        <v>0</v>
      </c>
      <c r="M87" s="332">
        <v>7644.3757247912527</v>
      </c>
      <c r="N87" s="332">
        <v>0</v>
      </c>
      <c r="O87" s="332">
        <v>110.16389576350096</v>
      </c>
      <c r="P87" s="332">
        <v>1673.3556039732005</v>
      </c>
      <c r="Q87" s="332">
        <v>17.333167659644698</v>
      </c>
      <c r="R87" s="295" t="s">
        <v>3</v>
      </c>
    </row>
    <row r="88" spans="1:18">
      <c r="A88" s="367" t="s">
        <v>4</v>
      </c>
      <c r="B88" s="332">
        <v>1261.8618903702015</v>
      </c>
      <c r="C88" s="332">
        <v>6.4390710000000002</v>
      </c>
      <c r="D88" s="332">
        <v>0</v>
      </c>
      <c r="E88" s="332">
        <v>2.9901513702013172</v>
      </c>
      <c r="F88" s="332">
        <v>0</v>
      </c>
      <c r="G88" s="332">
        <v>1252.4326680000001</v>
      </c>
      <c r="H88" s="332">
        <v>0</v>
      </c>
      <c r="I88" s="332">
        <v>0</v>
      </c>
      <c r="J88" s="332">
        <v>0</v>
      </c>
      <c r="K88" s="332">
        <v>0</v>
      </c>
      <c r="L88" s="332">
        <v>0</v>
      </c>
      <c r="M88" s="332">
        <v>0</v>
      </c>
      <c r="N88" s="332">
        <v>0</v>
      </c>
      <c r="O88" s="332">
        <v>0</v>
      </c>
      <c r="P88" s="332">
        <v>1252.4326680000001</v>
      </c>
      <c r="Q88" s="332">
        <v>0</v>
      </c>
      <c r="R88" s="295" t="s">
        <v>4</v>
      </c>
    </row>
    <row r="89" spans="1:18">
      <c r="A89" s="367" t="s">
        <v>114</v>
      </c>
      <c r="B89" s="332">
        <v>60793.360953429023</v>
      </c>
      <c r="C89" s="332">
        <v>59334.281833500761</v>
      </c>
      <c r="D89" s="332">
        <v>1.1018564814486711E-2</v>
      </c>
      <c r="E89" s="332">
        <v>82.774788253342521</v>
      </c>
      <c r="F89" s="332">
        <v>0</v>
      </c>
      <c r="G89" s="332">
        <v>1376.293313110099</v>
      </c>
      <c r="H89" s="332">
        <v>42.139040998957924</v>
      </c>
      <c r="I89" s="332">
        <v>61.072576038435486</v>
      </c>
      <c r="J89" s="332">
        <v>0</v>
      </c>
      <c r="K89" s="332">
        <v>23.337515391770374</v>
      </c>
      <c r="L89" s="332">
        <v>548.06903217715262</v>
      </c>
      <c r="M89" s="332">
        <v>0</v>
      </c>
      <c r="N89" s="332">
        <v>0</v>
      </c>
      <c r="O89" s="332">
        <v>254.38232553835499</v>
      </c>
      <c r="P89" s="332">
        <v>378.12099767999996</v>
      </c>
      <c r="Q89" s="332">
        <v>69.171825285427573</v>
      </c>
      <c r="R89" s="295" t="s">
        <v>114</v>
      </c>
    </row>
    <row r="90" spans="1:18">
      <c r="A90" s="367" t="s">
        <v>115</v>
      </c>
      <c r="B90" s="332">
        <v>2645.4640381372051</v>
      </c>
      <c r="C90" s="332">
        <v>2576.9767796400001</v>
      </c>
      <c r="D90" s="332">
        <v>0</v>
      </c>
      <c r="E90" s="332">
        <v>11.870606531304468</v>
      </c>
      <c r="F90" s="332">
        <v>0</v>
      </c>
      <c r="G90" s="332">
        <v>56.616651965900346</v>
      </c>
      <c r="H90" s="332">
        <v>0</v>
      </c>
      <c r="I90" s="332">
        <v>0</v>
      </c>
      <c r="J90" s="332">
        <v>0</v>
      </c>
      <c r="K90" s="332">
        <v>0</v>
      </c>
      <c r="L90" s="332">
        <v>0</v>
      </c>
      <c r="M90" s="332">
        <v>0</v>
      </c>
      <c r="N90" s="332">
        <v>0</v>
      </c>
      <c r="O90" s="332">
        <v>0</v>
      </c>
      <c r="P90" s="332">
        <v>56.616651965900346</v>
      </c>
      <c r="Q90" s="332">
        <v>0</v>
      </c>
      <c r="R90" s="295" t="s">
        <v>115</v>
      </c>
    </row>
    <row r="91" spans="1:18">
      <c r="A91" s="367" t="s">
        <v>256</v>
      </c>
      <c r="B91" s="332">
        <v>10383.180121316278</v>
      </c>
      <c r="C91" s="332">
        <v>10044.41519778705</v>
      </c>
      <c r="D91" s="332">
        <v>0</v>
      </c>
      <c r="E91" s="332">
        <v>66.823599933382383</v>
      </c>
      <c r="F91" s="332">
        <v>0</v>
      </c>
      <c r="G91" s="332">
        <v>271.94132359584489</v>
      </c>
      <c r="H91" s="332">
        <v>270.77295421017135</v>
      </c>
      <c r="I91" s="332">
        <v>0</v>
      </c>
      <c r="J91" s="332">
        <v>0</v>
      </c>
      <c r="K91" s="332">
        <v>0.94043418567352821</v>
      </c>
      <c r="L91" s="332">
        <v>0</v>
      </c>
      <c r="M91" s="332">
        <v>0</v>
      </c>
      <c r="N91" s="332">
        <v>0</v>
      </c>
      <c r="O91" s="332">
        <v>0</v>
      </c>
      <c r="P91" s="332">
        <v>0.22793520000000003</v>
      </c>
      <c r="Q91" s="332">
        <v>0</v>
      </c>
      <c r="R91" s="295" t="s">
        <v>256</v>
      </c>
    </row>
    <row r="92" spans="1:18">
      <c r="A92" s="366" t="s">
        <v>23</v>
      </c>
      <c r="B92" s="331">
        <v>121557.45221052333</v>
      </c>
      <c r="C92" s="331">
        <v>40047.789803011445</v>
      </c>
      <c r="D92" s="331">
        <v>50415.634434784239</v>
      </c>
      <c r="E92" s="331">
        <v>4903.3705743800274</v>
      </c>
      <c r="F92" s="331">
        <v>0</v>
      </c>
      <c r="G92" s="331">
        <v>26190.657398347623</v>
      </c>
      <c r="H92" s="331">
        <v>2706.8174284911988</v>
      </c>
      <c r="I92" s="331">
        <v>139.05505780222379</v>
      </c>
      <c r="J92" s="331">
        <v>4046.018460614358</v>
      </c>
      <c r="K92" s="331">
        <v>511.67141654650595</v>
      </c>
      <c r="L92" s="331">
        <v>4306.4353707966984</v>
      </c>
      <c r="M92" s="331">
        <v>12288.481678843076</v>
      </c>
      <c r="N92" s="331">
        <v>95.664267583821086</v>
      </c>
      <c r="O92" s="331">
        <v>1237.051889144471</v>
      </c>
      <c r="P92" s="331">
        <v>98.635714504759292</v>
      </c>
      <c r="Q92" s="331">
        <v>760.82611402051259</v>
      </c>
      <c r="R92" s="292" t="s">
        <v>55</v>
      </c>
    </row>
    <row r="93" spans="1:18">
      <c r="A93" s="367" t="s">
        <v>116</v>
      </c>
      <c r="B93" s="332">
        <v>13633.605287818455</v>
      </c>
      <c r="C93" s="332">
        <v>2638.9395502820007</v>
      </c>
      <c r="D93" s="332">
        <v>1546.310688772299</v>
      </c>
      <c r="E93" s="332">
        <v>73.19069634794495</v>
      </c>
      <c r="F93" s="332">
        <v>0</v>
      </c>
      <c r="G93" s="332">
        <v>9375.16435241621</v>
      </c>
      <c r="H93" s="332">
        <v>14.892512481559427</v>
      </c>
      <c r="I93" s="332">
        <v>0</v>
      </c>
      <c r="J93" s="332">
        <v>1593.9182539999997</v>
      </c>
      <c r="K93" s="332">
        <v>172.71144987758055</v>
      </c>
      <c r="L93" s="332">
        <v>1510.3442298624354</v>
      </c>
      <c r="M93" s="332">
        <v>5850.6505574510002</v>
      </c>
      <c r="N93" s="332">
        <v>0</v>
      </c>
      <c r="O93" s="332">
        <v>206.29315985599999</v>
      </c>
      <c r="P93" s="332">
        <v>2.1440500377343037</v>
      </c>
      <c r="Q93" s="332">
        <v>24.210138849899653</v>
      </c>
      <c r="R93" s="295" t="s">
        <v>116</v>
      </c>
    </row>
    <row r="94" spans="1:18">
      <c r="A94" s="367" t="s">
        <v>123</v>
      </c>
      <c r="B94" s="332">
        <v>8171.8833917433876</v>
      </c>
      <c r="C94" s="332">
        <v>527.87515408019829</v>
      </c>
      <c r="D94" s="332">
        <v>6353.8262377969995</v>
      </c>
      <c r="E94" s="332">
        <v>1228.2653318889006</v>
      </c>
      <c r="F94" s="332">
        <v>0</v>
      </c>
      <c r="G94" s="332">
        <v>61.916667977288562</v>
      </c>
      <c r="H94" s="332">
        <v>60.923914697288559</v>
      </c>
      <c r="I94" s="332">
        <v>0</v>
      </c>
      <c r="J94" s="332">
        <v>0</v>
      </c>
      <c r="K94" s="332">
        <v>0</v>
      </c>
      <c r="L94" s="332">
        <v>0</v>
      </c>
      <c r="M94" s="332">
        <v>0</v>
      </c>
      <c r="N94" s="332">
        <v>0</v>
      </c>
      <c r="O94" s="332">
        <v>0</v>
      </c>
      <c r="P94" s="332">
        <v>0.99275328000000029</v>
      </c>
      <c r="Q94" s="332">
        <v>0</v>
      </c>
      <c r="R94" s="295" t="s">
        <v>123</v>
      </c>
    </row>
    <row r="95" spans="1:18">
      <c r="A95" s="367" t="s">
        <v>117</v>
      </c>
      <c r="B95" s="332">
        <v>10345.305342317437</v>
      </c>
      <c r="C95" s="332">
        <v>3.5404416000000003</v>
      </c>
      <c r="D95" s="332">
        <v>6247.0527005578988</v>
      </c>
      <c r="E95" s="332">
        <v>624.24456722657533</v>
      </c>
      <c r="F95" s="332">
        <v>0</v>
      </c>
      <c r="G95" s="332">
        <v>3470.4676329329632</v>
      </c>
      <c r="H95" s="332">
        <v>1.6920576E-2</v>
      </c>
      <c r="I95" s="332">
        <v>0</v>
      </c>
      <c r="J95" s="332">
        <v>0</v>
      </c>
      <c r="K95" s="332">
        <v>0</v>
      </c>
      <c r="L95" s="332">
        <v>2796.0911409342634</v>
      </c>
      <c r="M95" s="332">
        <v>337.50497947087183</v>
      </c>
      <c r="N95" s="332">
        <v>95.664267583821086</v>
      </c>
      <c r="O95" s="332">
        <v>62.499558315138373</v>
      </c>
      <c r="P95" s="332">
        <v>4.5538633379673099</v>
      </c>
      <c r="Q95" s="332">
        <v>174.13690271490111</v>
      </c>
      <c r="R95" s="295" t="s">
        <v>117</v>
      </c>
    </row>
    <row r="96" spans="1:18">
      <c r="A96" s="367" t="s">
        <v>257</v>
      </c>
      <c r="B96" s="332">
        <v>17896.366873129766</v>
      </c>
      <c r="C96" s="332">
        <v>0.40913544000000002</v>
      </c>
      <c r="D96" s="332">
        <v>16099.275395900382</v>
      </c>
      <c r="E96" s="332">
        <v>369.06253903057336</v>
      </c>
      <c r="F96" s="332">
        <v>0</v>
      </c>
      <c r="G96" s="332">
        <v>1427.6198027588111</v>
      </c>
      <c r="H96" s="332">
        <v>192.92572987474711</v>
      </c>
      <c r="I96" s="332">
        <v>0</v>
      </c>
      <c r="J96" s="332">
        <v>0</v>
      </c>
      <c r="K96" s="332">
        <v>0</v>
      </c>
      <c r="L96" s="332">
        <v>0</v>
      </c>
      <c r="M96" s="332">
        <v>1207.4935196096333</v>
      </c>
      <c r="N96" s="332">
        <v>0</v>
      </c>
      <c r="O96" s="332">
        <v>0</v>
      </c>
      <c r="P96" s="332">
        <v>27.200553274430856</v>
      </c>
      <c r="Q96" s="332">
        <v>0</v>
      </c>
      <c r="R96" s="295" t="s">
        <v>257</v>
      </c>
    </row>
    <row r="97" spans="1:18">
      <c r="A97" s="367" t="s">
        <v>124</v>
      </c>
      <c r="B97" s="332">
        <v>1501.4798785422845</v>
      </c>
      <c r="C97" s="332">
        <v>2.8033166910000005</v>
      </c>
      <c r="D97" s="332">
        <v>524.15511141588865</v>
      </c>
      <c r="E97" s="332">
        <v>365.31802290493613</v>
      </c>
      <c r="F97" s="332">
        <v>0</v>
      </c>
      <c r="G97" s="332">
        <v>609.20342753045963</v>
      </c>
      <c r="H97" s="332">
        <v>283.10107827445955</v>
      </c>
      <c r="I97" s="332">
        <v>0</v>
      </c>
      <c r="J97" s="332">
        <v>0</v>
      </c>
      <c r="K97" s="332">
        <v>24.805161726000001</v>
      </c>
      <c r="L97" s="332">
        <v>0</v>
      </c>
      <c r="M97" s="332">
        <v>0</v>
      </c>
      <c r="N97" s="332">
        <v>0</v>
      </c>
      <c r="O97" s="332">
        <v>300.94970024775506</v>
      </c>
      <c r="P97" s="332">
        <v>0.34748728224494835</v>
      </c>
      <c r="Q97" s="332">
        <v>0</v>
      </c>
      <c r="R97" s="295" t="s">
        <v>124</v>
      </c>
    </row>
    <row r="98" spans="1:18">
      <c r="A98" s="367" t="s">
        <v>7</v>
      </c>
      <c r="B98" s="332">
        <v>10151.051436301655</v>
      </c>
      <c r="C98" s="332">
        <v>2877.1487975112304</v>
      </c>
      <c r="D98" s="332">
        <v>2823.4274571498886</v>
      </c>
      <c r="E98" s="332">
        <v>200.11108417154389</v>
      </c>
      <c r="F98" s="332">
        <v>0</v>
      </c>
      <c r="G98" s="332">
        <v>4250.3640974689943</v>
      </c>
      <c r="H98" s="332">
        <v>1025.9767751523186</v>
      </c>
      <c r="I98" s="332">
        <v>0</v>
      </c>
      <c r="J98" s="332">
        <v>0</v>
      </c>
      <c r="K98" s="332">
        <v>128.19184192492537</v>
      </c>
      <c r="L98" s="332">
        <v>0</v>
      </c>
      <c r="M98" s="332">
        <v>2581.7796363948319</v>
      </c>
      <c r="N98" s="332">
        <v>0</v>
      </c>
      <c r="O98" s="332">
        <v>414.30331015643662</v>
      </c>
      <c r="P98" s="332">
        <v>52.939349626158844</v>
      </c>
      <c r="Q98" s="332">
        <v>47.173184214322021</v>
      </c>
      <c r="R98" s="295" t="s">
        <v>7</v>
      </c>
    </row>
    <row r="99" spans="1:18">
      <c r="A99" s="367" t="s">
        <v>8</v>
      </c>
      <c r="B99" s="332">
        <v>13975.980327306836</v>
      </c>
      <c r="C99" s="332">
        <v>12981.530638677255</v>
      </c>
      <c r="D99" s="332">
        <v>0</v>
      </c>
      <c r="E99" s="332">
        <v>33.378110649639396</v>
      </c>
      <c r="F99" s="332">
        <v>0</v>
      </c>
      <c r="G99" s="332">
        <v>961.07157797994057</v>
      </c>
      <c r="H99" s="332">
        <v>939.41002370412923</v>
      </c>
      <c r="I99" s="332">
        <v>0</v>
      </c>
      <c r="J99" s="332">
        <v>0</v>
      </c>
      <c r="K99" s="332">
        <v>0</v>
      </c>
      <c r="L99" s="332">
        <v>0</v>
      </c>
      <c r="M99" s="332">
        <v>21.519642275811247</v>
      </c>
      <c r="N99" s="332">
        <v>0</v>
      </c>
      <c r="O99" s="332">
        <v>0</v>
      </c>
      <c r="P99" s="332">
        <v>0.14191200000000004</v>
      </c>
      <c r="Q99" s="332">
        <v>0</v>
      </c>
      <c r="R99" s="295" t="s">
        <v>8</v>
      </c>
    </row>
    <row r="100" spans="1:18">
      <c r="A100" s="367" t="s">
        <v>9</v>
      </c>
      <c r="B100" s="332">
        <v>8014.6815387994438</v>
      </c>
      <c r="C100" s="332">
        <v>6873.559620084</v>
      </c>
      <c r="D100" s="332">
        <v>56.262586787999993</v>
      </c>
      <c r="E100" s="332">
        <v>30.6410678056771</v>
      </c>
      <c r="F100" s="332">
        <v>0</v>
      </c>
      <c r="G100" s="332">
        <v>1054.2182641217669</v>
      </c>
      <c r="H100" s="332">
        <v>135.41588288866183</v>
      </c>
      <c r="I100" s="332">
        <v>8.7524136891519433</v>
      </c>
      <c r="J100" s="332">
        <v>0</v>
      </c>
      <c r="K100" s="332">
        <v>0</v>
      </c>
      <c r="L100" s="332">
        <v>0</v>
      </c>
      <c r="M100" s="332">
        <v>907.04279970395316</v>
      </c>
      <c r="N100" s="332">
        <v>0</v>
      </c>
      <c r="O100" s="332">
        <v>0</v>
      </c>
      <c r="P100" s="332">
        <v>3.007167840000001</v>
      </c>
      <c r="Q100" s="332">
        <v>0</v>
      </c>
      <c r="R100" s="295" t="s">
        <v>9</v>
      </c>
    </row>
    <row r="101" spans="1:18">
      <c r="A101" s="367" t="s">
        <v>10</v>
      </c>
      <c r="B101" s="332">
        <v>37867.098134564076</v>
      </c>
      <c r="C101" s="332">
        <v>14141.983148645759</v>
      </c>
      <c r="D101" s="332">
        <v>16765.324256402884</v>
      </c>
      <c r="E101" s="332">
        <v>1979.1591543542356</v>
      </c>
      <c r="F101" s="332">
        <v>0</v>
      </c>
      <c r="G101" s="332">
        <v>4980.6315751611946</v>
      </c>
      <c r="H101" s="332">
        <v>54.154590842034267</v>
      </c>
      <c r="I101" s="332">
        <v>130.30264411307184</v>
      </c>
      <c r="J101" s="332">
        <v>2452.1002066143583</v>
      </c>
      <c r="K101" s="332">
        <v>185.96296301800001</v>
      </c>
      <c r="L101" s="332">
        <v>0</v>
      </c>
      <c r="M101" s="332">
        <v>1382.4905439369777</v>
      </c>
      <c r="N101" s="332">
        <v>0</v>
      </c>
      <c r="O101" s="332">
        <v>253.00616056914089</v>
      </c>
      <c r="P101" s="332">
        <v>7.3085778262230452</v>
      </c>
      <c r="Q101" s="332">
        <v>515.30588824138988</v>
      </c>
      <c r="R101" s="295" t="s">
        <v>10</v>
      </c>
    </row>
    <row r="102" spans="1:18">
      <c r="A102" s="366" t="s">
        <v>24</v>
      </c>
      <c r="B102" s="331">
        <v>188936.87716022151</v>
      </c>
      <c r="C102" s="331">
        <v>99967.805786647601</v>
      </c>
      <c r="D102" s="331">
        <v>54.683184796404916</v>
      </c>
      <c r="E102" s="331">
        <v>3697.6272679757622</v>
      </c>
      <c r="F102" s="331">
        <v>14052.598169916002</v>
      </c>
      <c r="G102" s="331">
        <v>71164.162750885735</v>
      </c>
      <c r="H102" s="331">
        <v>25586.015820931887</v>
      </c>
      <c r="I102" s="331">
        <v>698.39967356014756</v>
      </c>
      <c r="J102" s="331">
        <v>3288.3123025889308</v>
      </c>
      <c r="K102" s="331">
        <v>1430.1615777564455</v>
      </c>
      <c r="L102" s="331">
        <v>0</v>
      </c>
      <c r="M102" s="331">
        <v>29447.778378852192</v>
      </c>
      <c r="N102" s="331">
        <v>1339.442405204398</v>
      </c>
      <c r="O102" s="331">
        <v>519.09555589147408</v>
      </c>
      <c r="P102" s="331">
        <v>1126.4359288322426</v>
      </c>
      <c r="Q102" s="331">
        <v>7728.5211072680122</v>
      </c>
      <c r="R102" s="292" t="s">
        <v>24</v>
      </c>
    </row>
    <row r="103" spans="1:18">
      <c r="A103" s="367" t="s">
        <v>12</v>
      </c>
      <c r="B103" s="332">
        <v>62249.618948028328</v>
      </c>
      <c r="C103" s="332">
        <v>51385.005303051781</v>
      </c>
      <c r="D103" s="332">
        <v>0.2689943854150319</v>
      </c>
      <c r="E103" s="332">
        <v>2127.4473622383221</v>
      </c>
      <c r="F103" s="332">
        <v>0</v>
      </c>
      <c r="G103" s="332">
        <v>8736.8972883528113</v>
      </c>
      <c r="H103" s="332">
        <v>5158.6787007280354</v>
      </c>
      <c r="I103" s="332">
        <v>245.24834981217526</v>
      </c>
      <c r="J103" s="332">
        <v>538.96368447187251</v>
      </c>
      <c r="K103" s="332">
        <v>716.64708470309301</v>
      </c>
      <c r="L103" s="332">
        <v>0</v>
      </c>
      <c r="M103" s="332">
        <v>919.78670601905151</v>
      </c>
      <c r="N103" s="332">
        <v>67.032691098555532</v>
      </c>
      <c r="O103" s="332">
        <v>117.71025512018586</v>
      </c>
      <c r="P103" s="332">
        <v>18.361006922829141</v>
      </c>
      <c r="Q103" s="332">
        <v>954.46880947701072</v>
      </c>
      <c r="R103" s="295" t="s">
        <v>12</v>
      </c>
    </row>
    <row r="104" spans="1:18">
      <c r="A104" s="367" t="s">
        <v>242</v>
      </c>
      <c r="B104" s="332">
        <v>10140.557467358378</v>
      </c>
      <c r="C104" s="332">
        <v>2325.8085621601927</v>
      </c>
      <c r="D104" s="332">
        <v>0.12124937101187225</v>
      </c>
      <c r="E104" s="332">
        <v>83.234530573941669</v>
      </c>
      <c r="F104" s="332">
        <v>0</v>
      </c>
      <c r="G104" s="332">
        <v>7731.393125253232</v>
      </c>
      <c r="H104" s="332">
        <v>218.71931451228869</v>
      </c>
      <c r="I104" s="332">
        <v>89.595427624764184</v>
      </c>
      <c r="J104" s="332">
        <v>1128.9364163823088</v>
      </c>
      <c r="K104" s="332">
        <v>33.661103961556393</v>
      </c>
      <c r="L104" s="332">
        <v>0</v>
      </c>
      <c r="M104" s="332">
        <v>3696.1361591867044</v>
      </c>
      <c r="N104" s="332">
        <v>569.57855787295591</v>
      </c>
      <c r="O104" s="332">
        <v>292.94275526570777</v>
      </c>
      <c r="P104" s="332">
        <v>222.91572665190216</v>
      </c>
      <c r="Q104" s="332">
        <v>1478.9076637950429</v>
      </c>
      <c r="R104" s="295" t="s">
        <v>242</v>
      </c>
    </row>
    <row r="105" spans="1:18">
      <c r="A105" s="367" t="s">
        <v>14</v>
      </c>
      <c r="B105" s="332">
        <v>47940.050127274881</v>
      </c>
      <c r="C105" s="332">
        <v>6215.0898193578387</v>
      </c>
      <c r="D105" s="332">
        <v>54.128207510203623</v>
      </c>
      <c r="E105" s="332">
        <v>176.06519816030465</v>
      </c>
      <c r="F105" s="332">
        <v>14052.598169916002</v>
      </c>
      <c r="G105" s="332">
        <v>27442.168732330534</v>
      </c>
      <c r="H105" s="332">
        <v>798.3125317327208</v>
      </c>
      <c r="I105" s="332">
        <v>86.730687874881042</v>
      </c>
      <c r="J105" s="332">
        <v>0</v>
      </c>
      <c r="K105" s="332">
        <v>418.83392775250576</v>
      </c>
      <c r="L105" s="332">
        <v>0</v>
      </c>
      <c r="M105" s="332">
        <v>20543.367864506981</v>
      </c>
      <c r="N105" s="332">
        <v>702.83115623288654</v>
      </c>
      <c r="O105" s="332">
        <v>9.2276182347229483</v>
      </c>
      <c r="P105" s="332">
        <v>682.18547239798795</v>
      </c>
      <c r="Q105" s="332">
        <v>4200.6794735978501</v>
      </c>
      <c r="R105" s="295" t="s">
        <v>14</v>
      </c>
    </row>
    <row r="106" spans="1:18">
      <c r="A106" s="367" t="s">
        <v>125</v>
      </c>
      <c r="B106" s="332">
        <v>68606.650617559906</v>
      </c>
      <c r="C106" s="332">
        <v>40041.902102077795</v>
      </c>
      <c r="D106" s="332">
        <v>0.16473352977438854</v>
      </c>
      <c r="E106" s="332">
        <v>1310.8801770031932</v>
      </c>
      <c r="F106" s="332">
        <v>0</v>
      </c>
      <c r="G106" s="332">
        <v>27253.703604949151</v>
      </c>
      <c r="H106" s="332">
        <v>19410.305273958838</v>
      </c>
      <c r="I106" s="332">
        <v>276.82520824832704</v>
      </c>
      <c r="J106" s="332">
        <v>1620.4122017347493</v>
      </c>
      <c r="K106" s="332">
        <v>261.01946133929039</v>
      </c>
      <c r="L106" s="332">
        <v>0</v>
      </c>
      <c r="M106" s="332">
        <v>4288.4876491394552</v>
      </c>
      <c r="N106" s="332">
        <v>0</v>
      </c>
      <c r="O106" s="332">
        <v>99.214927270857501</v>
      </c>
      <c r="P106" s="332">
        <v>202.97372285952335</v>
      </c>
      <c r="Q106" s="332">
        <v>1094.4651603981079</v>
      </c>
      <c r="R106" s="295" t="s">
        <v>125</v>
      </c>
    </row>
    <row r="107" spans="1:18">
      <c r="A107" s="366" t="s">
        <v>25</v>
      </c>
      <c r="B107" s="331">
        <v>109424.58873299969</v>
      </c>
      <c r="C107" s="331">
        <v>83893.299018441816</v>
      </c>
      <c r="D107" s="331">
        <v>6580.3742921602307</v>
      </c>
      <c r="E107" s="331">
        <v>1127.8677638536033</v>
      </c>
      <c r="F107" s="331">
        <v>0</v>
      </c>
      <c r="G107" s="331">
        <v>17823.047658544052</v>
      </c>
      <c r="H107" s="331">
        <v>1835.4968500781847</v>
      </c>
      <c r="I107" s="331">
        <v>1009.3285183507772</v>
      </c>
      <c r="J107" s="331">
        <v>4047.4384223196894</v>
      </c>
      <c r="K107" s="331">
        <v>282.91211100616249</v>
      </c>
      <c r="L107" s="331">
        <v>7091.0143084730298</v>
      </c>
      <c r="M107" s="331">
        <v>1996.9005959525837</v>
      </c>
      <c r="N107" s="331">
        <v>0</v>
      </c>
      <c r="O107" s="331">
        <v>292.75612976392028</v>
      </c>
      <c r="P107" s="331">
        <v>511.16911428797818</v>
      </c>
      <c r="Q107" s="331">
        <v>756.03160831172681</v>
      </c>
      <c r="R107" s="292" t="s">
        <v>57</v>
      </c>
    </row>
    <row r="108" spans="1:18">
      <c r="A108" s="367" t="s">
        <v>127</v>
      </c>
      <c r="B108" s="332">
        <v>66727.644417115298</v>
      </c>
      <c r="C108" s="332">
        <v>59771.502180501091</v>
      </c>
      <c r="D108" s="332">
        <v>20.730006242126763</v>
      </c>
      <c r="E108" s="332">
        <v>368.40533272289895</v>
      </c>
      <c r="F108" s="332">
        <v>0</v>
      </c>
      <c r="G108" s="332">
        <v>6567.006897649183</v>
      </c>
      <c r="H108" s="332">
        <v>1779.9631107091718</v>
      </c>
      <c r="I108" s="332">
        <v>485.87242809570881</v>
      </c>
      <c r="J108" s="332">
        <v>2341.6056315223714</v>
      </c>
      <c r="K108" s="332">
        <v>80.590177283925826</v>
      </c>
      <c r="L108" s="332">
        <v>0</v>
      </c>
      <c r="M108" s="332">
        <v>1633.1451382338321</v>
      </c>
      <c r="N108" s="332">
        <v>0</v>
      </c>
      <c r="O108" s="332">
        <v>60.153767912680138</v>
      </c>
      <c r="P108" s="332">
        <v>16.896780787031492</v>
      </c>
      <c r="Q108" s="332">
        <v>168.77986310446164</v>
      </c>
      <c r="R108" s="295" t="s">
        <v>127</v>
      </c>
    </row>
    <row r="109" spans="1:18">
      <c r="A109" s="367" t="s">
        <v>16</v>
      </c>
      <c r="B109" s="332">
        <v>16590.335429401333</v>
      </c>
      <c r="C109" s="332">
        <v>10594.260007538558</v>
      </c>
      <c r="D109" s="332">
        <v>533.47720914949468</v>
      </c>
      <c r="E109" s="332">
        <v>224.26923323178551</v>
      </c>
      <c r="F109" s="332">
        <v>0</v>
      </c>
      <c r="G109" s="332">
        <v>5238.3289794814973</v>
      </c>
      <c r="H109" s="332">
        <v>55.530586719412923</v>
      </c>
      <c r="I109" s="332">
        <v>505.45746181742737</v>
      </c>
      <c r="J109" s="332">
        <v>326.80187041161201</v>
      </c>
      <c r="K109" s="332">
        <v>31.64863372054846</v>
      </c>
      <c r="L109" s="332">
        <v>4215.5846275811518</v>
      </c>
      <c r="M109" s="332">
        <v>9.9453885837305833</v>
      </c>
      <c r="N109" s="332">
        <v>0</v>
      </c>
      <c r="O109" s="332">
        <v>74.495212023490666</v>
      </c>
      <c r="P109" s="332">
        <v>18.865198624125231</v>
      </c>
      <c r="Q109" s="332">
        <v>0</v>
      </c>
      <c r="R109" s="295" t="s">
        <v>16</v>
      </c>
    </row>
    <row r="110" spans="1:18">
      <c r="A110" s="367" t="s">
        <v>258</v>
      </c>
      <c r="B110" s="332">
        <v>26106.608886483074</v>
      </c>
      <c r="C110" s="332">
        <v>13527.536830402174</v>
      </c>
      <c r="D110" s="332">
        <v>6026.1670767686091</v>
      </c>
      <c r="E110" s="332">
        <v>535.19319789891892</v>
      </c>
      <c r="F110" s="332">
        <v>0</v>
      </c>
      <c r="G110" s="332">
        <v>6017.7117814133708</v>
      </c>
      <c r="H110" s="332">
        <v>3.1526496000000002E-3</v>
      </c>
      <c r="I110" s="332">
        <v>17.998628437641067</v>
      </c>
      <c r="J110" s="332">
        <v>1379.0309203857057</v>
      </c>
      <c r="K110" s="332">
        <v>170.6733000016882</v>
      </c>
      <c r="L110" s="332">
        <v>2875.4296808918784</v>
      </c>
      <c r="M110" s="332">
        <v>353.81006913502114</v>
      </c>
      <c r="N110" s="332">
        <v>0</v>
      </c>
      <c r="O110" s="332">
        <v>158.10714982774948</v>
      </c>
      <c r="P110" s="332">
        <v>475.40713487682149</v>
      </c>
      <c r="Q110" s="332">
        <v>587.25174520726523</v>
      </c>
      <c r="R110" s="295" t="s">
        <v>258</v>
      </c>
    </row>
    <row r="111" spans="1:18">
      <c r="A111" s="366" t="s">
        <v>259</v>
      </c>
      <c r="B111" s="331">
        <v>79908.874573424066</v>
      </c>
      <c r="C111" s="331">
        <v>64410.420925668383</v>
      </c>
      <c r="D111" s="331">
        <v>3.3861765680913368E-3</v>
      </c>
      <c r="E111" s="331">
        <v>800.15884813759988</v>
      </c>
      <c r="F111" s="331">
        <v>0</v>
      </c>
      <c r="G111" s="331">
        <v>14698.29141344151</v>
      </c>
      <c r="H111" s="331">
        <v>8317.4207074647529</v>
      </c>
      <c r="I111" s="331">
        <v>386.36288761406865</v>
      </c>
      <c r="J111" s="331">
        <v>3093.1596222572452</v>
      </c>
      <c r="K111" s="331">
        <v>266.35949176348493</v>
      </c>
      <c r="L111" s="331">
        <v>0</v>
      </c>
      <c r="M111" s="331">
        <v>2137.814581606267</v>
      </c>
      <c r="N111" s="331">
        <v>0</v>
      </c>
      <c r="O111" s="331">
        <v>198.43117412741077</v>
      </c>
      <c r="P111" s="331">
        <v>251.66970728609078</v>
      </c>
      <c r="Q111" s="331">
        <v>47.073241322187599</v>
      </c>
      <c r="R111" s="292" t="s">
        <v>58</v>
      </c>
    </row>
    <row r="112" spans="1:18">
      <c r="A112" s="367" t="s">
        <v>260</v>
      </c>
      <c r="B112" s="332">
        <v>25479.407704213489</v>
      </c>
      <c r="C112" s="332">
        <v>17547.529464744741</v>
      </c>
      <c r="D112" s="332">
        <v>3.3861765680913368E-3</v>
      </c>
      <c r="E112" s="332">
        <v>150.46817666243194</v>
      </c>
      <c r="F112" s="332">
        <v>0</v>
      </c>
      <c r="G112" s="332">
        <v>7781.4066766297456</v>
      </c>
      <c r="H112" s="332">
        <v>3526.6276748645423</v>
      </c>
      <c r="I112" s="332">
        <v>67.398656451345872</v>
      </c>
      <c r="J112" s="332">
        <v>3093.1596222572452</v>
      </c>
      <c r="K112" s="332">
        <v>96.926281058854812</v>
      </c>
      <c r="L112" s="332">
        <v>0</v>
      </c>
      <c r="M112" s="332">
        <v>996.78937543775794</v>
      </c>
      <c r="N112" s="332">
        <v>0</v>
      </c>
      <c r="O112" s="332">
        <v>0</v>
      </c>
      <c r="P112" s="332">
        <v>0.50506656000000016</v>
      </c>
      <c r="Q112" s="332">
        <v>0</v>
      </c>
      <c r="R112" s="295" t="s">
        <v>260</v>
      </c>
    </row>
    <row r="113" spans="1:18">
      <c r="A113" s="367" t="s">
        <v>18</v>
      </c>
      <c r="B113" s="332">
        <v>24566.98662316097</v>
      </c>
      <c r="C113" s="332">
        <v>22089.482394819868</v>
      </c>
      <c r="D113" s="332">
        <v>0</v>
      </c>
      <c r="E113" s="332">
        <v>323.71309946683942</v>
      </c>
      <c r="F113" s="332">
        <v>0</v>
      </c>
      <c r="G113" s="332">
        <v>2153.7911288742634</v>
      </c>
      <c r="H113" s="332">
        <v>606.63978674686803</v>
      </c>
      <c r="I113" s="332">
        <v>276.04860889025059</v>
      </c>
      <c r="J113" s="332">
        <v>0</v>
      </c>
      <c r="K113" s="332">
        <v>147.06926518705433</v>
      </c>
      <c r="L113" s="332">
        <v>0</v>
      </c>
      <c r="M113" s="332">
        <v>1105.7558449249998</v>
      </c>
      <c r="N113" s="332">
        <v>0</v>
      </c>
      <c r="O113" s="332">
        <v>0</v>
      </c>
      <c r="P113" s="332">
        <v>18.277623125090734</v>
      </c>
      <c r="Q113" s="332">
        <v>0</v>
      </c>
      <c r="R113" s="295" t="s">
        <v>18</v>
      </c>
    </row>
    <row r="114" spans="1:18">
      <c r="A114" s="367" t="s">
        <v>126</v>
      </c>
      <c r="B114" s="332">
        <v>29685.074059405662</v>
      </c>
      <c r="C114" s="332">
        <v>24668.065738826772</v>
      </c>
      <c r="D114" s="332">
        <v>0</v>
      </c>
      <c r="E114" s="332">
        <v>259.55448331362743</v>
      </c>
      <c r="F114" s="332">
        <v>0</v>
      </c>
      <c r="G114" s="332">
        <v>4757.4538372652623</v>
      </c>
      <c r="H114" s="332">
        <v>4184.1532458533429</v>
      </c>
      <c r="I114" s="332">
        <v>42.915622272472191</v>
      </c>
      <c r="J114" s="332">
        <v>0</v>
      </c>
      <c r="K114" s="332">
        <v>19.08527630556809</v>
      </c>
      <c r="L114" s="332">
        <v>0</v>
      </c>
      <c r="M114" s="332">
        <v>35.269361243509131</v>
      </c>
      <c r="N114" s="332">
        <v>0</v>
      </c>
      <c r="O114" s="332">
        <v>198.43117412741077</v>
      </c>
      <c r="P114" s="332">
        <v>231.64758272100002</v>
      </c>
      <c r="Q114" s="332">
        <v>45.951574741959831</v>
      </c>
      <c r="R114" s="295" t="s">
        <v>126</v>
      </c>
    </row>
    <row r="115" spans="1:18" ht="13.5" thickBot="1">
      <c r="A115" s="368" t="s">
        <v>19</v>
      </c>
      <c r="B115" s="332">
        <v>176.28452006370853</v>
      </c>
      <c r="C115" s="332">
        <v>105.34332727700001</v>
      </c>
      <c r="D115" s="332">
        <v>0</v>
      </c>
      <c r="E115" s="332">
        <v>66.423088694700837</v>
      </c>
      <c r="F115" s="332">
        <v>0</v>
      </c>
      <c r="G115" s="332">
        <v>4.5181040920076825</v>
      </c>
      <c r="H115" s="332">
        <v>0</v>
      </c>
      <c r="I115" s="332">
        <v>0</v>
      </c>
      <c r="J115" s="332">
        <v>0</v>
      </c>
      <c r="K115" s="332">
        <v>3.2786692120076824</v>
      </c>
      <c r="L115" s="332">
        <v>0</v>
      </c>
      <c r="M115" s="332">
        <v>0</v>
      </c>
      <c r="N115" s="332">
        <v>0</v>
      </c>
      <c r="O115" s="332">
        <v>0</v>
      </c>
      <c r="P115" s="332">
        <v>1.2394348800000003</v>
      </c>
      <c r="Q115" s="332">
        <v>0</v>
      </c>
      <c r="R115" s="295" t="s">
        <v>19</v>
      </c>
    </row>
    <row r="116" spans="1:18">
      <c r="A116" s="375"/>
      <c r="B116" s="376"/>
      <c r="C116" s="376"/>
      <c r="D116" s="376"/>
      <c r="E116" s="376"/>
      <c r="F116" s="376"/>
      <c r="G116" s="376"/>
      <c r="H116" s="376"/>
      <c r="I116" s="376"/>
      <c r="J116" s="376"/>
      <c r="K116" s="376"/>
      <c r="L116" s="376"/>
      <c r="M116" s="376"/>
      <c r="N116" s="376"/>
      <c r="O116" s="376"/>
      <c r="P116" s="376"/>
      <c r="Q116" s="376"/>
      <c r="R116" s="377"/>
    </row>
    <row r="117" spans="1:18">
      <c r="A117" s="5" t="s">
        <v>284</v>
      </c>
      <c r="B117" s="376"/>
      <c r="C117" s="376"/>
      <c r="D117" s="376"/>
      <c r="E117" s="376"/>
      <c r="F117" s="376"/>
      <c r="G117" s="376"/>
      <c r="H117" s="376"/>
      <c r="I117" s="376"/>
      <c r="J117" s="376"/>
      <c r="K117" s="376"/>
      <c r="L117" s="376"/>
      <c r="M117" s="376"/>
      <c r="N117" s="376"/>
      <c r="O117" s="376"/>
      <c r="P117" s="376"/>
      <c r="Q117" s="376"/>
      <c r="R117" s="377"/>
    </row>
    <row r="118" spans="1:18">
      <c r="A118" s="32" t="s">
        <v>285</v>
      </c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6"/>
      <c r="O118" s="376"/>
      <c r="P118" s="376"/>
      <c r="Q118" s="376"/>
      <c r="R118" s="377"/>
    </row>
    <row r="119" spans="1:18">
      <c r="A119" s="304" t="s">
        <v>296</v>
      </c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6"/>
      <c r="O119" s="376"/>
      <c r="P119" s="376"/>
      <c r="Q119" s="376"/>
      <c r="R119" s="377"/>
    </row>
    <row r="120" spans="1:18">
      <c r="A120" s="304"/>
    </row>
    <row r="121" spans="1:18" ht="49.5">
      <c r="A121" s="289" t="s">
        <v>252</v>
      </c>
      <c r="B121" s="289" t="s">
        <v>261</v>
      </c>
      <c r="C121" s="289" t="s">
        <v>262</v>
      </c>
      <c r="D121" s="289" t="s">
        <v>263</v>
      </c>
      <c r="E121" s="289" t="s">
        <v>264</v>
      </c>
      <c r="F121" s="289" t="s">
        <v>265</v>
      </c>
      <c r="G121" s="289" t="s">
        <v>266</v>
      </c>
      <c r="H121" s="289" t="s">
        <v>281</v>
      </c>
      <c r="I121" s="289" t="s">
        <v>267</v>
      </c>
      <c r="J121" s="289" t="s">
        <v>268</v>
      </c>
      <c r="K121" s="289" t="s">
        <v>269</v>
      </c>
      <c r="L121" s="289" t="s">
        <v>270</v>
      </c>
      <c r="M121" s="289" t="s">
        <v>271</v>
      </c>
      <c r="N121" s="289" t="s">
        <v>272</v>
      </c>
      <c r="O121" s="289" t="s">
        <v>273</v>
      </c>
      <c r="P121" s="289" t="s">
        <v>274</v>
      </c>
      <c r="Q121" s="289" t="s">
        <v>275</v>
      </c>
      <c r="R121" s="371" t="s">
        <v>253</v>
      </c>
    </row>
    <row r="122" spans="1:18">
      <c r="A122" s="366" t="s">
        <v>254</v>
      </c>
      <c r="B122" s="331">
        <v>626328.38685043389</v>
      </c>
      <c r="C122" s="331">
        <v>397877.05662886496</v>
      </c>
      <c r="D122" s="331">
        <v>55985.621679834025</v>
      </c>
      <c r="E122" s="331">
        <v>6654.5790828080681</v>
      </c>
      <c r="F122" s="331">
        <v>16128.824302217256</v>
      </c>
      <c r="G122" s="331">
        <v>149682.3051567096</v>
      </c>
      <c r="H122" s="331">
        <v>36827.316170469006</v>
      </c>
      <c r="I122" s="331">
        <v>2273.9663771806422</v>
      </c>
      <c r="J122" s="331">
        <v>13009.880947166635</v>
      </c>
      <c r="K122" s="331">
        <v>2377.4595640111866</v>
      </c>
      <c r="L122" s="331">
        <v>15327.22645756404</v>
      </c>
      <c r="M122" s="331">
        <v>60188.2911214052</v>
      </c>
      <c r="N122" s="331">
        <v>1493.5927610553279</v>
      </c>
      <c r="O122" s="331">
        <v>2351.5483184968266</v>
      </c>
      <c r="P122" s="331">
        <v>5494.5635895245705</v>
      </c>
      <c r="Q122" s="331">
        <v>10338.459849836159</v>
      </c>
      <c r="R122" s="292" t="s">
        <v>255</v>
      </c>
    </row>
    <row r="123" spans="1:18">
      <c r="A123" s="366" t="s">
        <v>22</v>
      </c>
      <c r="B123" s="331">
        <v>121065.80843123401</v>
      </c>
      <c r="C123" s="331">
        <v>105888.67076641716</v>
      </c>
      <c r="D123" s="331">
        <v>5.4942297230705607E-3</v>
      </c>
      <c r="E123" s="331">
        <v>55.381745492078494</v>
      </c>
      <c r="F123" s="331">
        <v>0</v>
      </c>
      <c r="G123" s="331">
        <v>15121.750425095044</v>
      </c>
      <c r="H123" s="331">
        <v>308.33395432450737</v>
      </c>
      <c r="I123" s="331">
        <v>86.888715437502242</v>
      </c>
      <c r="J123" s="331">
        <v>0</v>
      </c>
      <c r="K123" s="331">
        <v>99.48653592150049</v>
      </c>
      <c r="L123" s="331">
        <v>545.8566239999999</v>
      </c>
      <c r="M123" s="331">
        <v>9781.6792162930215</v>
      </c>
      <c r="N123" s="331">
        <v>0</v>
      </c>
      <c r="O123" s="331">
        <v>389.79855581484236</v>
      </c>
      <c r="P123" s="331">
        <v>3819.9776946173788</v>
      </c>
      <c r="Q123" s="331">
        <v>89.72912868629254</v>
      </c>
      <c r="R123" s="292" t="s">
        <v>54</v>
      </c>
    </row>
    <row r="124" spans="1:18">
      <c r="A124" s="367" t="s">
        <v>120</v>
      </c>
      <c r="B124" s="332">
        <v>39064.053034609547</v>
      </c>
      <c r="C124" s="332">
        <v>36158.907893333737</v>
      </c>
      <c r="D124" s="332">
        <v>0</v>
      </c>
      <c r="E124" s="332">
        <v>0</v>
      </c>
      <c r="F124" s="332">
        <v>0</v>
      </c>
      <c r="G124" s="332">
        <v>2905.1451412758097</v>
      </c>
      <c r="H124" s="332">
        <v>0</v>
      </c>
      <c r="I124" s="332">
        <v>2.3548929995409837</v>
      </c>
      <c r="J124" s="332">
        <v>0</v>
      </c>
      <c r="K124" s="332">
        <v>15.905894679078674</v>
      </c>
      <c r="L124" s="332">
        <v>0</v>
      </c>
      <c r="M124" s="332">
        <v>2524.6507928777773</v>
      </c>
      <c r="N124" s="332">
        <v>0</v>
      </c>
      <c r="O124" s="332">
        <v>0</v>
      </c>
      <c r="P124" s="332">
        <v>362.23356071941271</v>
      </c>
      <c r="Q124" s="332">
        <v>0</v>
      </c>
      <c r="R124" s="295" t="s">
        <v>120</v>
      </c>
    </row>
    <row r="125" spans="1:18">
      <c r="A125" s="367" t="s">
        <v>2</v>
      </c>
      <c r="B125" s="332">
        <v>252.42138991434192</v>
      </c>
      <c r="C125" s="332">
        <v>0</v>
      </c>
      <c r="D125" s="332">
        <v>0</v>
      </c>
      <c r="E125" s="332">
        <v>1.8428834692617149</v>
      </c>
      <c r="F125" s="332">
        <v>0</v>
      </c>
      <c r="G125" s="332">
        <v>250.57850644508019</v>
      </c>
      <c r="H125" s="332">
        <v>0</v>
      </c>
      <c r="I125" s="332">
        <v>7.2710090259135454</v>
      </c>
      <c r="J125" s="332">
        <v>0</v>
      </c>
      <c r="K125" s="332">
        <v>0</v>
      </c>
      <c r="L125" s="332">
        <v>0</v>
      </c>
      <c r="M125" s="332">
        <v>0</v>
      </c>
      <c r="N125" s="332">
        <v>0</v>
      </c>
      <c r="O125" s="332">
        <v>0</v>
      </c>
      <c r="P125" s="332">
        <v>243.30749741916665</v>
      </c>
      <c r="Q125" s="332">
        <v>0</v>
      </c>
      <c r="R125" s="295" t="s">
        <v>2</v>
      </c>
    </row>
    <row r="126" spans="1:18">
      <c r="A126" s="367" t="s">
        <v>3</v>
      </c>
      <c r="B126" s="332">
        <v>10454.595781029933</v>
      </c>
      <c r="C126" s="332">
        <v>1293.2439046177508</v>
      </c>
      <c r="D126" s="332">
        <v>0</v>
      </c>
      <c r="E126" s="332">
        <v>4.1728680482918969</v>
      </c>
      <c r="F126" s="332">
        <v>0</v>
      </c>
      <c r="G126" s="332">
        <v>9157.1790083638898</v>
      </c>
      <c r="H126" s="332">
        <v>12.224420437378521</v>
      </c>
      <c r="I126" s="332">
        <v>0.13087816246644379</v>
      </c>
      <c r="J126" s="332">
        <v>0</v>
      </c>
      <c r="K126" s="332">
        <v>59.753650500438212</v>
      </c>
      <c r="L126" s="332">
        <v>0</v>
      </c>
      <c r="M126" s="332">
        <v>7257.0284234152432</v>
      </c>
      <c r="N126" s="332">
        <v>0</v>
      </c>
      <c r="O126" s="332">
        <v>116.40540241126823</v>
      </c>
      <c r="P126" s="332">
        <v>1694.6592491375663</v>
      </c>
      <c r="Q126" s="332">
        <v>16.976984299528791</v>
      </c>
      <c r="R126" s="295" t="s">
        <v>3</v>
      </c>
    </row>
    <row r="127" spans="1:18">
      <c r="A127" s="367" t="s">
        <v>4</v>
      </c>
      <c r="B127" s="332">
        <v>1102.3447187787997</v>
      </c>
      <c r="C127" s="332">
        <v>0</v>
      </c>
      <c r="D127" s="332">
        <v>0</v>
      </c>
      <c r="E127" s="332">
        <v>0.97518505241106801</v>
      </c>
      <c r="F127" s="332">
        <v>0</v>
      </c>
      <c r="G127" s="332">
        <v>1101.3695337263887</v>
      </c>
      <c r="H127" s="332">
        <v>0</v>
      </c>
      <c r="I127" s="332">
        <v>0</v>
      </c>
      <c r="J127" s="332">
        <v>0</v>
      </c>
      <c r="K127" s="332">
        <v>0</v>
      </c>
      <c r="L127" s="332">
        <v>0</v>
      </c>
      <c r="M127" s="332">
        <v>0</v>
      </c>
      <c r="N127" s="332">
        <v>0</v>
      </c>
      <c r="O127" s="332">
        <v>0</v>
      </c>
      <c r="P127" s="332">
        <v>1101.3695337263887</v>
      </c>
      <c r="Q127" s="332">
        <v>0</v>
      </c>
      <c r="R127" s="295" t="s">
        <v>4</v>
      </c>
    </row>
    <row r="128" spans="1:18">
      <c r="A128" s="367" t="s">
        <v>114</v>
      </c>
      <c r="B128" s="332">
        <v>58627.653342007186</v>
      </c>
      <c r="C128" s="332">
        <v>57229.223552426789</v>
      </c>
      <c r="D128" s="332">
        <v>5.4942297230705607E-3</v>
      </c>
      <c r="E128" s="332">
        <v>12.427969773623705</v>
      </c>
      <c r="F128" s="332">
        <v>0</v>
      </c>
      <c r="G128" s="332">
        <v>1385.996325577057</v>
      </c>
      <c r="H128" s="332">
        <v>30.438806889072517</v>
      </c>
      <c r="I128" s="332">
        <v>77.131935249581261</v>
      </c>
      <c r="J128" s="332">
        <v>0</v>
      </c>
      <c r="K128" s="332">
        <v>22.889126048620671</v>
      </c>
      <c r="L128" s="332">
        <v>545.8566239999999</v>
      </c>
      <c r="M128" s="332">
        <v>0</v>
      </c>
      <c r="N128" s="332">
        <v>0</v>
      </c>
      <c r="O128" s="332">
        <v>273.39315340357416</v>
      </c>
      <c r="P128" s="332">
        <v>363.5345355994445</v>
      </c>
      <c r="Q128" s="332">
        <v>72.752144386763746</v>
      </c>
      <c r="R128" s="295" t="s">
        <v>114</v>
      </c>
    </row>
    <row r="129" spans="1:18">
      <c r="A129" s="367" t="s">
        <v>115</v>
      </c>
      <c r="B129" s="332">
        <v>3191.6740497503083</v>
      </c>
      <c r="C129" s="332">
        <v>3129.1827516862718</v>
      </c>
      <c r="D129" s="332">
        <v>0</v>
      </c>
      <c r="E129" s="332">
        <v>7.8459152486364232</v>
      </c>
      <c r="F129" s="332">
        <v>0</v>
      </c>
      <c r="G129" s="332">
        <v>54.645382815399763</v>
      </c>
      <c r="H129" s="332">
        <v>0</v>
      </c>
      <c r="I129" s="332">
        <v>0</v>
      </c>
      <c r="J129" s="332">
        <v>0</v>
      </c>
      <c r="K129" s="332">
        <v>0</v>
      </c>
      <c r="L129" s="332">
        <v>0</v>
      </c>
      <c r="M129" s="332">
        <v>0</v>
      </c>
      <c r="N129" s="332">
        <v>0</v>
      </c>
      <c r="O129" s="332">
        <v>0</v>
      </c>
      <c r="P129" s="332">
        <v>54.645382815399763</v>
      </c>
      <c r="Q129" s="332">
        <v>0</v>
      </c>
      <c r="R129" s="295" t="s">
        <v>115</v>
      </c>
    </row>
    <row r="130" spans="1:18">
      <c r="A130" s="367" t="s">
        <v>256</v>
      </c>
      <c r="B130" s="332">
        <v>8373.0661151438726</v>
      </c>
      <c r="C130" s="332">
        <v>8078.1126643525995</v>
      </c>
      <c r="D130" s="332">
        <v>0</v>
      </c>
      <c r="E130" s="332">
        <v>28.116923899853678</v>
      </c>
      <c r="F130" s="332">
        <v>0</v>
      </c>
      <c r="G130" s="332">
        <v>266.83652689141928</v>
      </c>
      <c r="H130" s="332">
        <v>265.67072699805635</v>
      </c>
      <c r="I130" s="332">
        <v>0</v>
      </c>
      <c r="J130" s="332">
        <v>0</v>
      </c>
      <c r="K130" s="332">
        <v>0.93786469336294465</v>
      </c>
      <c r="L130" s="332">
        <v>0</v>
      </c>
      <c r="M130" s="332">
        <v>0</v>
      </c>
      <c r="N130" s="332">
        <v>0</v>
      </c>
      <c r="O130" s="332">
        <v>0</v>
      </c>
      <c r="P130" s="332">
        <v>0.22793520000000003</v>
      </c>
      <c r="Q130" s="332">
        <v>0</v>
      </c>
      <c r="R130" s="295" t="s">
        <v>256</v>
      </c>
    </row>
    <row r="131" spans="1:18">
      <c r="A131" s="366" t="s">
        <v>23</v>
      </c>
      <c r="B131" s="331">
        <v>108118.56426700138</v>
      </c>
      <c r="C131" s="331">
        <v>23614.283238732682</v>
      </c>
      <c r="D131" s="331">
        <v>50071.750412198795</v>
      </c>
      <c r="E131" s="331">
        <v>3578.1824261233605</v>
      </c>
      <c r="F131" s="331">
        <v>0</v>
      </c>
      <c r="G131" s="331">
        <v>30854.348189946541</v>
      </c>
      <c r="H131" s="331">
        <v>2399.4201490643627</v>
      </c>
      <c r="I131" s="331">
        <v>136.60509162704108</v>
      </c>
      <c r="J131" s="331">
        <v>3660.3633020852035</v>
      </c>
      <c r="K131" s="331">
        <v>425.21558777798839</v>
      </c>
      <c r="L131" s="331">
        <v>7636.8916356197742</v>
      </c>
      <c r="M131" s="331">
        <v>14195.448236463244</v>
      </c>
      <c r="N131" s="331">
        <v>111.25528911256586</v>
      </c>
      <c r="O131" s="331">
        <v>1136.8812085721822</v>
      </c>
      <c r="P131" s="331">
        <v>118.05246687237936</v>
      </c>
      <c r="Q131" s="331">
        <v>1034.2152227517968</v>
      </c>
      <c r="R131" s="292" t="s">
        <v>55</v>
      </c>
    </row>
    <row r="132" spans="1:18">
      <c r="A132" s="367" t="s">
        <v>116</v>
      </c>
      <c r="B132" s="332">
        <v>13209.177046529689</v>
      </c>
      <c r="C132" s="332">
        <v>2384.6368915857784</v>
      </c>
      <c r="D132" s="332">
        <v>1615.0007647241805</v>
      </c>
      <c r="E132" s="332">
        <v>24.658833932143853</v>
      </c>
      <c r="F132" s="332">
        <v>0</v>
      </c>
      <c r="G132" s="332">
        <v>9184.8805562875859</v>
      </c>
      <c r="H132" s="332">
        <v>10.7574899848931</v>
      </c>
      <c r="I132" s="332">
        <v>0</v>
      </c>
      <c r="J132" s="332">
        <v>1250.6732312574318</v>
      </c>
      <c r="K132" s="332">
        <v>171.90724903693297</v>
      </c>
      <c r="L132" s="332">
        <v>1835.1967718729315</v>
      </c>
      <c r="M132" s="332">
        <v>5887.3689991099618</v>
      </c>
      <c r="N132" s="332">
        <v>0</v>
      </c>
      <c r="O132" s="332">
        <v>0.30672738499999996</v>
      </c>
      <c r="P132" s="332">
        <v>3.2068371050682569</v>
      </c>
      <c r="Q132" s="332">
        <v>25.463250535367312</v>
      </c>
      <c r="R132" s="295" t="s">
        <v>116</v>
      </c>
    </row>
    <row r="133" spans="1:18">
      <c r="A133" s="367" t="s">
        <v>123</v>
      </c>
      <c r="B133" s="332">
        <v>7764.7614459923188</v>
      </c>
      <c r="C133" s="332">
        <v>519.92923998840104</v>
      </c>
      <c r="D133" s="332">
        <v>6489.7284240143326</v>
      </c>
      <c r="E133" s="332">
        <v>694.33511513502219</v>
      </c>
      <c r="F133" s="332">
        <v>0</v>
      </c>
      <c r="G133" s="332">
        <v>60.768666854562689</v>
      </c>
      <c r="H133" s="332">
        <v>59.775913574562686</v>
      </c>
      <c r="I133" s="332">
        <v>0</v>
      </c>
      <c r="J133" s="332">
        <v>0</v>
      </c>
      <c r="K133" s="332">
        <v>0</v>
      </c>
      <c r="L133" s="332">
        <v>0</v>
      </c>
      <c r="M133" s="332">
        <v>0</v>
      </c>
      <c r="N133" s="332">
        <v>0</v>
      </c>
      <c r="O133" s="332">
        <v>0</v>
      </c>
      <c r="P133" s="332">
        <v>0.99275328000000029</v>
      </c>
      <c r="Q133" s="332">
        <v>0</v>
      </c>
      <c r="R133" s="295" t="s">
        <v>123</v>
      </c>
    </row>
    <row r="134" spans="1:18">
      <c r="A134" s="367" t="s">
        <v>117</v>
      </c>
      <c r="B134" s="332">
        <v>14395.940294966149</v>
      </c>
      <c r="C134" s="332">
        <v>4.4890681895181057</v>
      </c>
      <c r="D134" s="332">
        <v>6278.7306643572301</v>
      </c>
      <c r="E134" s="332">
        <v>469.38316820883699</v>
      </c>
      <c r="F134" s="332">
        <v>0</v>
      </c>
      <c r="G134" s="332">
        <v>7643.3373942105645</v>
      </c>
      <c r="H134" s="332">
        <v>0</v>
      </c>
      <c r="I134" s="332">
        <v>0</v>
      </c>
      <c r="J134" s="332">
        <v>0</v>
      </c>
      <c r="K134" s="332">
        <v>0</v>
      </c>
      <c r="L134" s="332">
        <v>5801.6948637468431</v>
      </c>
      <c r="M134" s="332">
        <v>1508.0663439303821</v>
      </c>
      <c r="N134" s="332">
        <v>111.25528911256586</v>
      </c>
      <c r="O134" s="332">
        <v>20.100606310701142</v>
      </c>
      <c r="P134" s="332">
        <v>8.763009951353121</v>
      </c>
      <c r="Q134" s="332">
        <v>193.45728115871879</v>
      </c>
      <c r="R134" s="295" t="s">
        <v>117</v>
      </c>
    </row>
    <row r="135" spans="1:18">
      <c r="A135" s="367" t="s">
        <v>257</v>
      </c>
      <c r="B135" s="332">
        <v>16273.261778485507</v>
      </c>
      <c r="C135" s="332">
        <v>0</v>
      </c>
      <c r="D135" s="332">
        <v>14430.769123131689</v>
      </c>
      <c r="E135" s="332">
        <v>264.14608625852486</v>
      </c>
      <c r="F135" s="332">
        <v>0</v>
      </c>
      <c r="G135" s="332">
        <v>1578.3465690952921</v>
      </c>
      <c r="H135" s="332">
        <v>189.29039298611514</v>
      </c>
      <c r="I135" s="332">
        <v>0</v>
      </c>
      <c r="J135" s="332">
        <v>0</v>
      </c>
      <c r="K135" s="332">
        <v>0</v>
      </c>
      <c r="L135" s="332">
        <v>0</v>
      </c>
      <c r="M135" s="332">
        <v>1359.7790356354717</v>
      </c>
      <c r="N135" s="332">
        <v>0</v>
      </c>
      <c r="O135" s="332">
        <v>0</v>
      </c>
      <c r="P135" s="332">
        <v>29.277140473705217</v>
      </c>
      <c r="Q135" s="332">
        <v>0</v>
      </c>
      <c r="R135" s="295" t="s">
        <v>257</v>
      </c>
    </row>
    <row r="136" spans="1:18">
      <c r="A136" s="367" t="s">
        <v>124</v>
      </c>
      <c r="B136" s="332">
        <v>1569.9897176998797</v>
      </c>
      <c r="C136" s="332">
        <v>3.601202644277202</v>
      </c>
      <c r="D136" s="332">
        <v>553.69690480788324</v>
      </c>
      <c r="E136" s="332">
        <v>286.50393836635385</v>
      </c>
      <c r="F136" s="332">
        <v>0</v>
      </c>
      <c r="G136" s="332">
        <v>726.18767188136553</v>
      </c>
      <c r="H136" s="332">
        <v>252.90864793383309</v>
      </c>
      <c r="I136" s="332">
        <v>0</v>
      </c>
      <c r="J136" s="332">
        <v>0</v>
      </c>
      <c r="K136" s="332">
        <v>17.682226398999997</v>
      </c>
      <c r="L136" s="332">
        <v>0</v>
      </c>
      <c r="M136" s="332">
        <v>0</v>
      </c>
      <c r="N136" s="332">
        <v>0</v>
      </c>
      <c r="O136" s="332">
        <v>451.66014613454263</v>
      </c>
      <c r="P136" s="332">
        <v>3.9366514139898263</v>
      </c>
      <c r="Q136" s="332">
        <v>0</v>
      </c>
      <c r="R136" s="295" t="s">
        <v>124</v>
      </c>
    </row>
    <row r="137" spans="1:18">
      <c r="A137" s="367" t="s">
        <v>7</v>
      </c>
      <c r="B137" s="332">
        <v>10166.02746799829</v>
      </c>
      <c r="C137" s="332">
        <v>1663.7714245945565</v>
      </c>
      <c r="D137" s="332">
        <v>3223.5440597854495</v>
      </c>
      <c r="E137" s="332">
        <v>95.997497963876114</v>
      </c>
      <c r="F137" s="332">
        <v>0</v>
      </c>
      <c r="G137" s="332">
        <v>5182.7144856544073</v>
      </c>
      <c r="H137" s="332">
        <v>931.01643219334619</v>
      </c>
      <c r="I137" s="332">
        <v>0</v>
      </c>
      <c r="J137" s="332">
        <v>0</v>
      </c>
      <c r="K137" s="332">
        <v>37.036728386257799</v>
      </c>
      <c r="L137" s="332">
        <v>0</v>
      </c>
      <c r="M137" s="332">
        <v>3654.9214872244447</v>
      </c>
      <c r="N137" s="332">
        <v>0</v>
      </c>
      <c r="O137" s="332">
        <v>315.2929769511133</v>
      </c>
      <c r="P137" s="332">
        <v>60.435685960220269</v>
      </c>
      <c r="Q137" s="332">
        <v>184.0111749390249</v>
      </c>
      <c r="R137" s="295" t="s">
        <v>7</v>
      </c>
    </row>
    <row r="138" spans="1:18">
      <c r="A138" s="367" t="s">
        <v>8</v>
      </c>
      <c r="B138" s="332">
        <v>8211.107767056963</v>
      </c>
      <c r="C138" s="332">
        <v>7387.3813871961538</v>
      </c>
      <c r="D138" s="332">
        <v>0</v>
      </c>
      <c r="E138" s="332">
        <v>10.580868015781</v>
      </c>
      <c r="F138" s="332">
        <v>0</v>
      </c>
      <c r="G138" s="332">
        <v>813.14551184502909</v>
      </c>
      <c r="H138" s="332">
        <v>783.90455833154567</v>
      </c>
      <c r="I138" s="332">
        <v>0</v>
      </c>
      <c r="J138" s="332">
        <v>0</v>
      </c>
      <c r="K138" s="332">
        <v>0</v>
      </c>
      <c r="L138" s="332">
        <v>0</v>
      </c>
      <c r="M138" s="332">
        <v>29.099041513483389</v>
      </c>
      <c r="N138" s="332">
        <v>0</v>
      </c>
      <c r="O138" s="332">
        <v>0</v>
      </c>
      <c r="P138" s="332">
        <v>0.14191200000000004</v>
      </c>
      <c r="Q138" s="332">
        <v>0</v>
      </c>
      <c r="R138" s="295" t="s">
        <v>8</v>
      </c>
    </row>
    <row r="139" spans="1:18">
      <c r="A139" s="367" t="s">
        <v>9</v>
      </c>
      <c r="B139" s="332">
        <v>4186.1819274355694</v>
      </c>
      <c r="C139" s="332">
        <v>3936.8305089919886</v>
      </c>
      <c r="D139" s="332">
        <v>67.847784628400944</v>
      </c>
      <c r="E139" s="332">
        <v>11.063877462358402</v>
      </c>
      <c r="F139" s="332">
        <v>0</v>
      </c>
      <c r="G139" s="332">
        <v>170.43975635282155</v>
      </c>
      <c r="H139" s="332">
        <v>125.27433683540693</v>
      </c>
      <c r="I139" s="332">
        <v>8.3422524540622423</v>
      </c>
      <c r="J139" s="332">
        <v>0</v>
      </c>
      <c r="K139" s="332">
        <v>0</v>
      </c>
      <c r="L139" s="332">
        <v>0</v>
      </c>
      <c r="M139" s="332">
        <v>33.815999223352385</v>
      </c>
      <c r="N139" s="332">
        <v>0</v>
      </c>
      <c r="O139" s="332">
        <v>0</v>
      </c>
      <c r="P139" s="332">
        <v>3.007167840000001</v>
      </c>
      <c r="Q139" s="332">
        <v>0</v>
      </c>
      <c r="R139" s="295" t="s">
        <v>9</v>
      </c>
    </row>
    <row r="140" spans="1:18">
      <c r="A140" s="367" t="s">
        <v>10</v>
      </c>
      <c r="B140" s="332">
        <v>32342.116820837007</v>
      </c>
      <c r="C140" s="332">
        <v>7713.6435155420049</v>
      </c>
      <c r="D140" s="332">
        <v>17412.432686749631</v>
      </c>
      <c r="E140" s="332">
        <v>1721.5130407804634</v>
      </c>
      <c r="F140" s="332">
        <v>0</v>
      </c>
      <c r="G140" s="332">
        <v>5494.5275777649085</v>
      </c>
      <c r="H140" s="332">
        <v>46.492377224659862</v>
      </c>
      <c r="I140" s="332">
        <v>128.26283917297883</v>
      </c>
      <c r="J140" s="332">
        <v>2409.6900708277717</v>
      </c>
      <c r="K140" s="332">
        <v>198.58938395579759</v>
      </c>
      <c r="L140" s="332">
        <v>0</v>
      </c>
      <c r="M140" s="332">
        <v>1722.3973298261474</v>
      </c>
      <c r="N140" s="332">
        <v>0</v>
      </c>
      <c r="O140" s="332">
        <v>349.5207517908251</v>
      </c>
      <c r="P140" s="332">
        <v>8.2913088480426644</v>
      </c>
      <c r="Q140" s="332">
        <v>631.28351611868572</v>
      </c>
      <c r="R140" s="295" t="s">
        <v>10</v>
      </c>
    </row>
    <row r="141" spans="1:18">
      <c r="A141" s="366" t="s">
        <v>24</v>
      </c>
      <c r="B141" s="331">
        <v>182007.56140593352</v>
      </c>
      <c r="C141" s="331">
        <v>90398.7867114931</v>
      </c>
      <c r="D141" s="331">
        <v>61.218727596597546</v>
      </c>
      <c r="E141" s="331">
        <v>2295.395415326841</v>
      </c>
      <c r="F141" s="331">
        <v>16128.824302217256</v>
      </c>
      <c r="G141" s="331">
        <v>73123.336249299711</v>
      </c>
      <c r="H141" s="331">
        <v>24022.665838487905</v>
      </c>
      <c r="I141" s="331">
        <v>689.27599315254349</v>
      </c>
      <c r="J141" s="331">
        <v>3077.1809323952561</v>
      </c>
      <c r="K141" s="331">
        <v>1369.6598587779167</v>
      </c>
      <c r="L141" s="331">
        <v>0</v>
      </c>
      <c r="M141" s="331">
        <v>32418.14596087097</v>
      </c>
      <c r="N141" s="331">
        <v>1382.337471942762</v>
      </c>
      <c r="O141" s="331">
        <v>326.9081309497783</v>
      </c>
      <c r="P141" s="331">
        <v>1430.5678548860217</v>
      </c>
      <c r="Q141" s="331">
        <v>8406.594207836557</v>
      </c>
      <c r="R141" s="292" t="s">
        <v>24</v>
      </c>
    </row>
    <row r="142" spans="1:18">
      <c r="A142" s="367" t="s">
        <v>12</v>
      </c>
      <c r="B142" s="332">
        <v>53108.055720906676</v>
      </c>
      <c r="C142" s="332">
        <v>42241.928612185686</v>
      </c>
      <c r="D142" s="332">
        <v>0.2689943854150319</v>
      </c>
      <c r="E142" s="332">
        <v>1573.1511119354507</v>
      </c>
      <c r="F142" s="332">
        <v>0</v>
      </c>
      <c r="G142" s="332">
        <v>9292.7070024001296</v>
      </c>
      <c r="H142" s="332">
        <v>4829.8340029467681</v>
      </c>
      <c r="I142" s="332">
        <v>243.98258168890922</v>
      </c>
      <c r="J142" s="332">
        <v>506.50188092090121</v>
      </c>
      <c r="K142" s="332">
        <v>663.85101224018695</v>
      </c>
      <c r="L142" s="332">
        <v>0</v>
      </c>
      <c r="M142" s="332">
        <v>1732.5068702220899</v>
      </c>
      <c r="N142" s="332">
        <v>70.990378505333297</v>
      </c>
      <c r="O142" s="332">
        <v>167.61037612789298</v>
      </c>
      <c r="P142" s="332">
        <v>19.244002401819365</v>
      </c>
      <c r="Q142" s="332">
        <v>1058.1858973462295</v>
      </c>
      <c r="R142" s="295" t="s">
        <v>12</v>
      </c>
    </row>
    <row r="143" spans="1:18">
      <c r="A143" s="367" t="s">
        <v>242</v>
      </c>
      <c r="B143" s="332">
        <v>8457.0548188624471</v>
      </c>
      <c r="C143" s="332">
        <v>1310.662738560964</v>
      </c>
      <c r="D143" s="332">
        <v>0</v>
      </c>
      <c r="E143" s="332">
        <v>27.536023339928452</v>
      </c>
      <c r="F143" s="332">
        <v>0</v>
      </c>
      <c r="G143" s="332">
        <v>7118.8560569615547</v>
      </c>
      <c r="H143" s="332">
        <v>207.61447611139397</v>
      </c>
      <c r="I143" s="332">
        <v>84.081672494231739</v>
      </c>
      <c r="J143" s="332">
        <v>1061.0698131380673</v>
      </c>
      <c r="K143" s="332">
        <v>21.420740977281056</v>
      </c>
      <c r="L143" s="332">
        <v>0</v>
      </c>
      <c r="M143" s="332">
        <v>3210.9663079004381</v>
      </c>
      <c r="N143" s="332">
        <v>611.996307190675</v>
      </c>
      <c r="O143" s="332">
        <v>41.710968014168301</v>
      </c>
      <c r="P143" s="332">
        <v>290.88605261243924</v>
      </c>
      <c r="Q143" s="332">
        <v>1589.1097185228609</v>
      </c>
      <c r="R143" s="295" t="s">
        <v>242</v>
      </c>
    </row>
    <row r="144" spans="1:18">
      <c r="A144" s="367" t="s">
        <v>14</v>
      </c>
      <c r="B144" s="332">
        <v>51724.838580849624</v>
      </c>
      <c r="C144" s="332">
        <v>5666.2718091172237</v>
      </c>
      <c r="D144" s="332">
        <v>60.832584226615168</v>
      </c>
      <c r="E144" s="332">
        <v>65.382116544912492</v>
      </c>
      <c r="F144" s="332">
        <v>16128.824302217256</v>
      </c>
      <c r="G144" s="332">
        <v>29803.527768743621</v>
      </c>
      <c r="H144" s="332">
        <v>723.7215727281839</v>
      </c>
      <c r="I144" s="332">
        <v>103.92358471094543</v>
      </c>
      <c r="J144" s="332">
        <v>0</v>
      </c>
      <c r="K144" s="332">
        <v>410.16083481888023</v>
      </c>
      <c r="L144" s="332">
        <v>0</v>
      </c>
      <c r="M144" s="332">
        <v>22530.747199718378</v>
      </c>
      <c r="N144" s="332">
        <v>699.35078624675384</v>
      </c>
      <c r="O144" s="332">
        <v>9.1762653506251031</v>
      </c>
      <c r="P144" s="332">
        <v>891.39105078927196</v>
      </c>
      <c r="Q144" s="332">
        <v>4435.0564743805762</v>
      </c>
      <c r="R144" s="295" t="s">
        <v>14</v>
      </c>
    </row>
    <row r="145" spans="1:18">
      <c r="A145" s="367" t="s">
        <v>125</v>
      </c>
      <c r="B145" s="332">
        <v>68717.612285314739</v>
      </c>
      <c r="C145" s="332">
        <v>41179.923551629217</v>
      </c>
      <c r="D145" s="332">
        <v>0.11714898456734563</v>
      </c>
      <c r="E145" s="332">
        <v>629.32616350654962</v>
      </c>
      <c r="F145" s="332">
        <v>0</v>
      </c>
      <c r="G145" s="332">
        <v>26908.245421194406</v>
      </c>
      <c r="H145" s="332">
        <v>18261.495786701558</v>
      </c>
      <c r="I145" s="332">
        <v>257.2881542584571</v>
      </c>
      <c r="J145" s="332">
        <v>1509.6092383362873</v>
      </c>
      <c r="K145" s="332">
        <v>274.22727074156813</v>
      </c>
      <c r="L145" s="332">
        <v>0</v>
      </c>
      <c r="M145" s="332">
        <v>4943.9255830300599</v>
      </c>
      <c r="N145" s="332">
        <v>0</v>
      </c>
      <c r="O145" s="332">
        <v>108.41052145709189</v>
      </c>
      <c r="P145" s="332">
        <v>229.04674908249098</v>
      </c>
      <c r="Q145" s="332">
        <v>1324.2421175868908</v>
      </c>
      <c r="R145" s="295" t="s">
        <v>125</v>
      </c>
    </row>
    <row r="146" spans="1:18">
      <c r="A146" s="366" t="s">
        <v>25</v>
      </c>
      <c r="B146" s="331">
        <v>136331.81471434428</v>
      </c>
      <c r="C146" s="331">
        <v>114464.88018716111</v>
      </c>
      <c r="D146" s="331">
        <v>5852.6470458089107</v>
      </c>
      <c r="E146" s="331">
        <v>493.1272372754899</v>
      </c>
      <c r="F146" s="331">
        <v>0</v>
      </c>
      <c r="G146" s="331">
        <v>15521.160244098748</v>
      </c>
      <c r="H146" s="331">
        <v>1597.2106024399795</v>
      </c>
      <c r="I146" s="331">
        <v>1046.4866069965369</v>
      </c>
      <c r="J146" s="331">
        <v>3323.2065748398718</v>
      </c>
      <c r="K146" s="331">
        <v>316.48884723205265</v>
      </c>
      <c r="L146" s="331">
        <v>7144.478197944266</v>
      </c>
      <c r="M146" s="331">
        <v>949.10970941167807</v>
      </c>
      <c r="N146" s="331">
        <v>0</v>
      </c>
      <c r="O146" s="331">
        <v>300.33026263941599</v>
      </c>
      <c r="P146" s="331">
        <v>97.742757197514635</v>
      </c>
      <c r="Q146" s="331">
        <v>746.10668539742949</v>
      </c>
      <c r="R146" s="292" t="s">
        <v>57</v>
      </c>
    </row>
    <row r="147" spans="1:18">
      <c r="A147" s="367" t="s">
        <v>127</v>
      </c>
      <c r="B147" s="332">
        <v>81732.681014561793</v>
      </c>
      <c r="C147" s="332">
        <v>76469.669165971762</v>
      </c>
      <c r="D147" s="332">
        <v>20.254145990618017</v>
      </c>
      <c r="E147" s="332">
        <v>176.57215135525863</v>
      </c>
      <c r="F147" s="332">
        <v>0</v>
      </c>
      <c r="G147" s="332">
        <v>5066.185551244158</v>
      </c>
      <c r="H147" s="332">
        <v>1547.6119561933588</v>
      </c>
      <c r="I147" s="332">
        <v>474.30806870410254</v>
      </c>
      <c r="J147" s="332">
        <v>2177.4933047856821</v>
      </c>
      <c r="K147" s="332">
        <v>76.908548926897524</v>
      </c>
      <c r="L147" s="332">
        <v>0</v>
      </c>
      <c r="M147" s="332">
        <v>538.34297072425534</v>
      </c>
      <c r="N147" s="332">
        <v>0</v>
      </c>
      <c r="O147" s="332">
        <v>55.099141828716675</v>
      </c>
      <c r="P147" s="332">
        <v>20.885048277383333</v>
      </c>
      <c r="Q147" s="332">
        <v>175.53651180376133</v>
      </c>
      <c r="R147" s="295" t="s">
        <v>127</v>
      </c>
    </row>
    <row r="148" spans="1:18">
      <c r="A148" s="367" t="s">
        <v>16</v>
      </c>
      <c r="B148" s="332">
        <v>22970.505186805745</v>
      </c>
      <c r="C148" s="332">
        <v>17331.423227768981</v>
      </c>
      <c r="D148" s="332">
        <v>367.76018777740234</v>
      </c>
      <c r="E148" s="332">
        <v>102.37602955273699</v>
      </c>
      <c r="F148" s="332">
        <v>0</v>
      </c>
      <c r="G148" s="332">
        <v>5168.9457417066269</v>
      </c>
      <c r="H148" s="332">
        <v>49.598646246620675</v>
      </c>
      <c r="I148" s="332">
        <v>552.84668141567306</v>
      </c>
      <c r="J148" s="332">
        <v>317.95240738044049</v>
      </c>
      <c r="K148" s="332">
        <v>30.052495707962365</v>
      </c>
      <c r="L148" s="332">
        <v>4107.9077795675876</v>
      </c>
      <c r="M148" s="332">
        <v>13.950411938896831</v>
      </c>
      <c r="N148" s="332">
        <v>0</v>
      </c>
      <c r="O148" s="332">
        <v>80.746044652948797</v>
      </c>
      <c r="P148" s="332">
        <v>15.891274796497651</v>
      </c>
      <c r="Q148" s="332">
        <v>0</v>
      </c>
      <c r="R148" s="295" t="s">
        <v>16</v>
      </c>
    </row>
    <row r="149" spans="1:18">
      <c r="A149" s="367" t="s">
        <v>258</v>
      </c>
      <c r="B149" s="332">
        <v>31628.628512976702</v>
      </c>
      <c r="C149" s="332">
        <v>20663.787793420357</v>
      </c>
      <c r="D149" s="332">
        <v>5464.6327120408896</v>
      </c>
      <c r="E149" s="332">
        <v>214.17905636749433</v>
      </c>
      <c r="F149" s="332">
        <v>0</v>
      </c>
      <c r="G149" s="332">
        <v>5286.0289511479596</v>
      </c>
      <c r="H149" s="332">
        <v>0</v>
      </c>
      <c r="I149" s="332">
        <v>19.331856876761108</v>
      </c>
      <c r="J149" s="332">
        <v>827.76086267374876</v>
      </c>
      <c r="K149" s="332">
        <v>209.52780259719279</v>
      </c>
      <c r="L149" s="332">
        <v>3036.5704183766779</v>
      </c>
      <c r="M149" s="332">
        <v>396.81632674852585</v>
      </c>
      <c r="N149" s="332">
        <v>0</v>
      </c>
      <c r="O149" s="332">
        <v>164.48507615775054</v>
      </c>
      <c r="P149" s="332">
        <v>60.966434123633647</v>
      </c>
      <c r="Q149" s="332">
        <v>570.57017359366819</v>
      </c>
      <c r="R149" s="295" t="s">
        <v>258</v>
      </c>
    </row>
    <row r="150" spans="1:18">
      <c r="A150" s="366" t="s">
        <v>259</v>
      </c>
      <c r="B150" s="331">
        <v>78800.600580668775</v>
      </c>
      <c r="C150" s="331">
        <v>63510.435725060917</v>
      </c>
      <c r="D150" s="331">
        <v>0</v>
      </c>
      <c r="E150" s="331">
        <v>228.45480733828711</v>
      </c>
      <c r="F150" s="331">
        <v>0</v>
      </c>
      <c r="G150" s="331">
        <v>15061.71004826957</v>
      </c>
      <c r="H150" s="331">
        <v>8499.6856261522516</v>
      </c>
      <c r="I150" s="331">
        <v>314.70996996701876</v>
      </c>
      <c r="J150" s="331">
        <v>2949.1301378463058</v>
      </c>
      <c r="K150" s="331">
        <v>166.60873430172822</v>
      </c>
      <c r="L150" s="331">
        <v>0</v>
      </c>
      <c r="M150" s="331">
        <v>2843.9079983662955</v>
      </c>
      <c r="N150" s="331">
        <v>0</v>
      </c>
      <c r="O150" s="331">
        <v>197.63016052060735</v>
      </c>
      <c r="P150" s="331">
        <v>28.222815951276345</v>
      </c>
      <c r="Q150" s="331">
        <v>61.814605164083822</v>
      </c>
      <c r="R150" s="292" t="s">
        <v>58</v>
      </c>
    </row>
    <row r="151" spans="1:18">
      <c r="A151" s="367" t="s">
        <v>260</v>
      </c>
      <c r="B151" s="332">
        <v>25457.817007528727</v>
      </c>
      <c r="C151" s="332">
        <v>17245.94416403805</v>
      </c>
      <c r="D151" s="332">
        <v>0</v>
      </c>
      <c r="E151" s="332">
        <v>45.041600976837174</v>
      </c>
      <c r="F151" s="332">
        <v>0</v>
      </c>
      <c r="G151" s="332">
        <v>8166.8312425138392</v>
      </c>
      <c r="H151" s="332">
        <v>3757.3197554201502</v>
      </c>
      <c r="I151" s="332">
        <v>61.33692143861191</v>
      </c>
      <c r="J151" s="332">
        <v>2949.1301378463058</v>
      </c>
      <c r="K151" s="332">
        <v>97.389137068738634</v>
      </c>
      <c r="L151" s="332">
        <v>0</v>
      </c>
      <c r="M151" s="332">
        <v>1301.1502241800322</v>
      </c>
      <c r="N151" s="332">
        <v>0</v>
      </c>
      <c r="O151" s="332">
        <v>0</v>
      </c>
      <c r="P151" s="332">
        <v>0.50506656000000016</v>
      </c>
      <c r="Q151" s="332">
        <v>0</v>
      </c>
      <c r="R151" s="295" t="s">
        <v>260</v>
      </c>
    </row>
    <row r="152" spans="1:18">
      <c r="A152" s="367" t="s">
        <v>18</v>
      </c>
      <c r="B152" s="332">
        <v>26772.210372650512</v>
      </c>
      <c r="C152" s="332">
        <v>24299.827296938955</v>
      </c>
      <c r="D152" s="332">
        <v>0</v>
      </c>
      <c r="E152" s="332">
        <v>97.156917825328847</v>
      </c>
      <c r="F152" s="332">
        <v>0</v>
      </c>
      <c r="G152" s="332">
        <v>2375.2261578862258</v>
      </c>
      <c r="H152" s="332">
        <v>584.84386476644545</v>
      </c>
      <c r="I152" s="332">
        <v>211.28197451476092</v>
      </c>
      <c r="J152" s="332">
        <v>0</v>
      </c>
      <c r="K152" s="332">
        <v>57.191203253184895</v>
      </c>
      <c r="L152" s="332">
        <v>0</v>
      </c>
      <c r="M152" s="332">
        <v>1504.967142207558</v>
      </c>
      <c r="N152" s="332">
        <v>0</v>
      </c>
      <c r="O152" s="332">
        <v>0</v>
      </c>
      <c r="P152" s="332">
        <v>16.941973144276346</v>
      </c>
      <c r="Q152" s="332">
        <v>0</v>
      </c>
      <c r="R152" s="295" t="s">
        <v>18</v>
      </c>
    </row>
    <row r="153" spans="1:18">
      <c r="A153" s="367" t="s">
        <v>126</v>
      </c>
      <c r="B153" s="332">
        <v>26455.678002655106</v>
      </c>
      <c r="C153" s="332">
        <v>21876.897605478116</v>
      </c>
      <c r="D153" s="332">
        <v>0</v>
      </c>
      <c r="E153" s="332">
        <v>63.636895286893306</v>
      </c>
      <c r="F153" s="332">
        <v>0</v>
      </c>
      <c r="G153" s="332">
        <v>4515.1435018900975</v>
      </c>
      <c r="H153" s="332">
        <v>4157.5220059656567</v>
      </c>
      <c r="I153" s="332">
        <v>42.091074013645958</v>
      </c>
      <c r="J153" s="332">
        <v>0</v>
      </c>
      <c r="K153" s="332">
        <v>8.7586828803981156</v>
      </c>
      <c r="L153" s="332">
        <v>0</v>
      </c>
      <c r="M153" s="332">
        <v>37.790631978705356</v>
      </c>
      <c r="N153" s="332">
        <v>0</v>
      </c>
      <c r="O153" s="332">
        <v>197.63016052060735</v>
      </c>
      <c r="P153" s="332">
        <v>9.5363413669999986</v>
      </c>
      <c r="Q153" s="332">
        <v>61.814605164083822</v>
      </c>
      <c r="R153" s="295" t="s">
        <v>126</v>
      </c>
    </row>
    <row r="154" spans="1:18" ht="13.5" thickBot="1">
      <c r="A154" s="368" t="s">
        <v>19</v>
      </c>
      <c r="B154" s="332">
        <v>114.89519783443406</v>
      </c>
      <c r="C154" s="332">
        <v>87.766658605799677</v>
      </c>
      <c r="D154" s="332">
        <v>0</v>
      </c>
      <c r="E154" s="332">
        <v>22.619393249227805</v>
      </c>
      <c r="F154" s="332">
        <v>0</v>
      </c>
      <c r="G154" s="332">
        <v>4.5091459794065694</v>
      </c>
      <c r="H154" s="332">
        <v>0</v>
      </c>
      <c r="I154" s="332">
        <v>0</v>
      </c>
      <c r="J154" s="332">
        <v>0</v>
      </c>
      <c r="K154" s="332">
        <v>3.2697110994065692</v>
      </c>
      <c r="L154" s="332">
        <v>0</v>
      </c>
      <c r="M154" s="332">
        <v>0</v>
      </c>
      <c r="N154" s="332">
        <v>0</v>
      </c>
      <c r="O154" s="332">
        <v>0</v>
      </c>
      <c r="P154" s="332">
        <v>1.2394348800000003</v>
      </c>
      <c r="Q154" s="332">
        <v>0</v>
      </c>
      <c r="R154" s="295" t="s">
        <v>19</v>
      </c>
    </row>
    <row r="158" spans="1:18">
      <c r="A158" s="5" t="s">
        <v>284</v>
      </c>
    </row>
    <row r="159" spans="1:18">
      <c r="A159" s="32" t="s">
        <v>285</v>
      </c>
    </row>
    <row r="160" spans="1:18">
      <c r="A160" s="304" t="s">
        <v>290</v>
      </c>
    </row>
    <row r="161" spans="1:20">
      <c r="A161" s="32"/>
    </row>
    <row r="162" spans="1:20" ht="49.5">
      <c r="A162" s="289" t="s">
        <v>252</v>
      </c>
      <c r="B162" s="289" t="s">
        <v>261</v>
      </c>
      <c r="C162" s="289" t="s">
        <v>262</v>
      </c>
      <c r="D162" s="289" t="s">
        <v>263</v>
      </c>
      <c r="E162" s="289" t="s">
        <v>264</v>
      </c>
      <c r="F162" s="289" t="s">
        <v>265</v>
      </c>
      <c r="G162" s="289" t="s">
        <v>266</v>
      </c>
      <c r="H162" s="289" t="s">
        <v>281</v>
      </c>
      <c r="I162" s="289" t="s">
        <v>267</v>
      </c>
      <c r="J162" s="289" t="s">
        <v>268</v>
      </c>
      <c r="K162" s="289" t="s">
        <v>269</v>
      </c>
      <c r="L162" s="289" t="s">
        <v>270</v>
      </c>
      <c r="M162" s="289" t="s">
        <v>271</v>
      </c>
      <c r="N162" s="289" t="s">
        <v>272</v>
      </c>
      <c r="O162" s="289" t="s">
        <v>273</v>
      </c>
      <c r="P162" s="289" t="s">
        <v>274</v>
      </c>
      <c r="Q162" s="289" t="s">
        <v>275</v>
      </c>
      <c r="R162" s="371" t="s">
        <v>253</v>
      </c>
    </row>
    <row r="163" spans="1:20">
      <c r="A163" s="290" t="s">
        <v>254</v>
      </c>
      <c r="B163" s="331">
        <v>601396.48765966657</v>
      </c>
      <c r="C163" s="331">
        <v>388971.07587738853</v>
      </c>
      <c r="D163" s="331">
        <v>48475.141213601011</v>
      </c>
      <c r="E163" s="331">
        <v>3461.4348342259723</v>
      </c>
      <c r="F163" s="331">
        <v>15673.887022022394</v>
      </c>
      <c r="G163" s="331">
        <v>144814.94871242865</v>
      </c>
      <c r="H163" s="331">
        <v>35435.238073481705</v>
      </c>
      <c r="I163" s="331">
        <v>2360.1079741626231</v>
      </c>
      <c r="J163" s="331">
        <v>14080.760470878582</v>
      </c>
      <c r="K163" s="331">
        <v>2115.5524488652918</v>
      </c>
      <c r="L163" s="331">
        <v>14204.358078818492</v>
      </c>
      <c r="M163" s="331">
        <v>54294.952190460637</v>
      </c>
      <c r="N163" s="331">
        <v>1619.6743036586906</v>
      </c>
      <c r="O163" s="331">
        <v>5047.1401647994953</v>
      </c>
      <c r="P163" s="331">
        <v>5245.5629469179585</v>
      </c>
      <c r="Q163" s="331">
        <v>10411.602060385168</v>
      </c>
      <c r="R163" s="292" t="s">
        <v>255</v>
      </c>
      <c r="T163" s="365"/>
    </row>
    <row r="164" spans="1:20">
      <c r="A164" s="290" t="s">
        <v>22</v>
      </c>
      <c r="B164" s="331">
        <v>112592.60913767602</v>
      </c>
      <c r="C164" s="331">
        <v>101796.1620137967</v>
      </c>
      <c r="D164" s="331">
        <v>2.7471148615352803E-3</v>
      </c>
      <c r="E164" s="331">
        <v>18.652768810144586</v>
      </c>
      <c r="F164" s="331">
        <v>0</v>
      </c>
      <c r="G164" s="331">
        <v>10777.791607954305</v>
      </c>
      <c r="H164" s="331">
        <v>302.28122977542461</v>
      </c>
      <c r="I164" s="331">
        <v>127.3930696310787</v>
      </c>
      <c r="J164" s="331">
        <v>0</v>
      </c>
      <c r="K164" s="331">
        <v>39.478488766872957</v>
      </c>
      <c r="L164" s="331">
        <v>545.8566239999999</v>
      </c>
      <c r="M164" s="331">
        <v>5660.1185672842976</v>
      </c>
      <c r="N164" s="331">
        <v>0</v>
      </c>
      <c r="O164" s="331">
        <v>545.51003828703074</v>
      </c>
      <c r="P164" s="331">
        <v>3460.5541336539345</v>
      </c>
      <c r="Q164" s="331">
        <v>96.599456555667558</v>
      </c>
      <c r="R164" s="292" t="s">
        <v>54</v>
      </c>
      <c r="T164" s="365"/>
    </row>
    <row r="165" spans="1:20">
      <c r="A165" s="293" t="s">
        <v>120</v>
      </c>
      <c r="B165" s="332">
        <v>36625.082071682074</v>
      </c>
      <c r="C165" s="332">
        <v>36263.477608507834</v>
      </c>
      <c r="D165" s="332">
        <v>0</v>
      </c>
      <c r="E165" s="332">
        <v>1.5989721751646169</v>
      </c>
      <c r="F165" s="332">
        <v>0</v>
      </c>
      <c r="G165" s="332">
        <v>360.00549099907863</v>
      </c>
      <c r="H165" s="332">
        <v>0</v>
      </c>
      <c r="I165" s="332">
        <v>0</v>
      </c>
      <c r="J165" s="332">
        <v>0</v>
      </c>
      <c r="K165" s="332">
        <v>15.905894679078674</v>
      </c>
      <c r="L165" s="332">
        <v>0</v>
      </c>
      <c r="M165" s="332">
        <v>0</v>
      </c>
      <c r="N165" s="332">
        <v>0</v>
      </c>
      <c r="O165" s="332">
        <v>0</v>
      </c>
      <c r="P165" s="332">
        <v>344.09959631999993</v>
      </c>
      <c r="Q165" s="332">
        <v>0</v>
      </c>
      <c r="R165" s="295" t="s">
        <v>120</v>
      </c>
      <c r="T165" s="365"/>
    </row>
    <row r="166" spans="1:20">
      <c r="A166" s="293" t="s">
        <v>2</v>
      </c>
      <c r="B166" s="332">
        <v>242.27165404091659</v>
      </c>
      <c r="C166" s="332">
        <v>0</v>
      </c>
      <c r="D166" s="332">
        <v>0</v>
      </c>
      <c r="E166" s="332">
        <v>0.5164264477089352</v>
      </c>
      <c r="F166" s="332">
        <v>0</v>
      </c>
      <c r="G166" s="332">
        <v>241.75522759320765</v>
      </c>
      <c r="H166" s="332">
        <v>0</v>
      </c>
      <c r="I166" s="332">
        <v>7.0647873200356024</v>
      </c>
      <c r="J166" s="332">
        <v>0</v>
      </c>
      <c r="K166" s="332">
        <v>0</v>
      </c>
      <c r="L166" s="332">
        <v>0</v>
      </c>
      <c r="M166" s="332">
        <v>0</v>
      </c>
      <c r="N166" s="332">
        <v>0</v>
      </c>
      <c r="O166" s="332">
        <v>0</v>
      </c>
      <c r="P166" s="332">
        <v>234.69044027317204</v>
      </c>
      <c r="Q166" s="332">
        <v>0</v>
      </c>
      <c r="R166" s="295" t="s">
        <v>2</v>
      </c>
      <c r="T166" s="365"/>
    </row>
    <row r="167" spans="1:20">
      <c r="A167" s="293" t="s">
        <v>3</v>
      </c>
      <c r="B167" s="332">
        <v>8813.0137072244997</v>
      </c>
      <c r="C167" s="332">
        <v>888.7283084271894</v>
      </c>
      <c r="D167" s="332">
        <v>0</v>
      </c>
      <c r="E167" s="332">
        <v>0.95009158652199921</v>
      </c>
      <c r="F167" s="332">
        <v>0</v>
      </c>
      <c r="G167" s="332">
        <v>7923.3353072107875</v>
      </c>
      <c r="H167" s="332">
        <v>11.913865047482023</v>
      </c>
      <c r="I167" s="332">
        <v>47.315951171760652</v>
      </c>
      <c r="J167" s="332">
        <v>0</v>
      </c>
      <c r="K167" s="332">
        <v>0</v>
      </c>
      <c r="L167" s="332">
        <v>0</v>
      </c>
      <c r="M167" s="332">
        <v>5660.1185672842976</v>
      </c>
      <c r="N167" s="332">
        <v>0</v>
      </c>
      <c r="O167" s="332">
        <v>96.800192513937162</v>
      </c>
      <c r="P167" s="332">
        <v>2090.4959226182277</v>
      </c>
      <c r="Q167" s="332">
        <v>16.690808575082393</v>
      </c>
      <c r="R167" s="295" t="s">
        <v>3</v>
      </c>
      <c r="T167" s="365"/>
    </row>
    <row r="168" spans="1:20">
      <c r="A168" s="293" t="s">
        <v>4</v>
      </c>
      <c r="B168" s="332">
        <v>301.89694481555949</v>
      </c>
      <c r="C168" s="332">
        <v>0</v>
      </c>
      <c r="D168" s="332">
        <v>0</v>
      </c>
      <c r="E168" s="332">
        <v>0.43874781555938303</v>
      </c>
      <c r="F168" s="332">
        <v>0</v>
      </c>
      <c r="G168" s="332">
        <v>301.4581970000001</v>
      </c>
      <c r="H168" s="332">
        <v>0</v>
      </c>
      <c r="I168" s="332">
        <v>0</v>
      </c>
      <c r="J168" s="332">
        <v>0</v>
      </c>
      <c r="K168" s="332">
        <v>0</v>
      </c>
      <c r="L168" s="332">
        <v>0</v>
      </c>
      <c r="M168" s="332">
        <v>0</v>
      </c>
      <c r="N168" s="332">
        <v>0</v>
      </c>
      <c r="O168" s="332">
        <v>0</v>
      </c>
      <c r="P168" s="332">
        <v>301.4581970000001</v>
      </c>
      <c r="Q168" s="332">
        <v>0</v>
      </c>
      <c r="R168" s="295" t="s">
        <v>4</v>
      </c>
      <c r="T168" s="365"/>
    </row>
    <row r="169" spans="1:20">
      <c r="A169" s="293" t="s">
        <v>114</v>
      </c>
      <c r="B169" s="332">
        <v>54141.615005587861</v>
      </c>
      <c r="C169" s="332">
        <v>52499.778854207405</v>
      </c>
      <c r="D169" s="332">
        <v>2.7471148615352803E-3</v>
      </c>
      <c r="E169" s="332">
        <v>3.4910040355712559</v>
      </c>
      <c r="F169" s="332">
        <v>0</v>
      </c>
      <c r="G169" s="332">
        <v>1638.3424002300269</v>
      </c>
      <c r="H169" s="332">
        <v>29.665523968230239</v>
      </c>
      <c r="I169" s="332">
        <v>73.012331139282438</v>
      </c>
      <c r="J169" s="332">
        <v>0</v>
      </c>
      <c r="K169" s="332">
        <v>22.889126048620671</v>
      </c>
      <c r="L169" s="332">
        <v>545.8566239999999</v>
      </c>
      <c r="M169" s="332">
        <v>0</v>
      </c>
      <c r="N169" s="332">
        <v>0</v>
      </c>
      <c r="O169" s="332">
        <v>448.70984577309355</v>
      </c>
      <c r="P169" s="332">
        <v>438.30030132021494</v>
      </c>
      <c r="Q169" s="332">
        <v>79.908647980585172</v>
      </c>
      <c r="R169" s="295" t="s">
        <v>114</v>
      </c>
      <c r="T169" s="365"/>
    </row>
    <row r="170" spans="1:20">
      <c r="A170" s="293" t="s">
        <v>115</v>
      </c>
      <c r="B170" s="332">
        <v>3161.0281683411717</v>
      </c>
      <c r="C170" s="332">
        <v>3103.2558585000106</v>
      </c>
      <c r="D170" s="332">
        <v>0</v>
      </c>
      <c r="E170" s="332">
        <v>6.6045365188420426</v>
      </c>
      <c r="F170" s="332">
        <v>0</v>
      </c>
      <c r="G170" s="332">
        <v>51.167773322319213</v>
      </c>
      <c r="H170" s="332">
        <v>0</v>
      </c>
      <c r="I170" s="332">
        <v>0</v>
      </c>
      <c r="J170" s="332">
        <v>0</v>
      </c>
      <c r="K170" s="332">
        <v>0</v>
      </c>
      <c r="L170" s="332">
        <v>0</v>
      </c>
      <c r="M170" s="332">
        <v>0</v>
      </c>
      <c r="N170" s="332">
        <v>0</v>
      </c>
      <c r="O170" s="332">
        <v>0</v>
      </c>
      <c r="P170" s="332">
        <v>51.167773322319213</v>
      </c>
      <c r="Q170" s="332">
        <v>0</v>
      </c>
      <c r="R170" s="295" t="s">
        <v>115</v>
      </c>
      <c r="T170" s="365"/>
    </row>
    <row r="171" spans="1:20">
      <c r="A171" s="293" t="s">
        <v>256</v>
      </c>
      <c r="B171" s="332">
        <v>9307.7015859839339</v>
      </c>
      <c r="C171" s="332">
        <v>9040.9213841542714</v>
      </c>
      <c r="D171" s="332">
        <v>0</v>
      </c>
      <c r="E171" s="332">
        <v>5.0529902307763557</v>
      </c>
      <c r="F171" s="332">
        <v>0</v>
      </c>
      <c r="G171" s="332">
        <v>261.72721159888596</v>
      </c>
      <c r="H171" s="332">
        <v>260.70184075971235</v>
      </c>
      <c r="I171" s="332">
        <v>0</v>
      </c>
      <c r="J171" s="332">
        <v>0</v>
      </c>
      <c r="K171" s="332">
        <v>0.68346803917361387</v>
      </c>
      <c r="L171" s="332">
        <v>0</v>
      </c>
      <c r="M171" s="332">
        <v>0</v>
      </c>
      <c r="N171" s="332">
        <v>0</v>
      </c>
      <c r="O171" s="332">
        <v>0</v>
      </c>
      <c r="P171" s="332">
        <v>0.34190279999999995</v>
      </c>
      <c r="Q171" s="332">
        <v>0</v>
      </c>
      <c r="R171" s="295" t="s">
        <v>256</v>
      </c>
      <c r="T171" s="365"/>
    </row>
    <row r="172" spans="1:20">
      <c r="A172" s="290" t="s">
        <v>23</v>
      </c>
      <c r="B172" s="331">
        <v>96388.982872429595</v>
      </c>
      <c r="C172" s="331">
        <v>18100.785337539921</v>
      </c>
      <c r="D172" s="331">
        <v>42447.814146102231</v>
      </c>
      <c r="E172" s="331">
        <v>2107.2109970158126</v>
      </c>
      <c r="F172" s="331">
        <v>0</v>
      </c>
      <c r="G172" s="331">
        <v>33733.17239177163</v>
      </c>
      <c r="H172" s="331">
        <v>2333.7134126199435</v>
      </c>
      <c r="I172" s="331">
        <v>138.21127204446731</v>
      </c>
      <c r="J172" s="331">
        <v>4313.2607803073606</v>
      </c>
      <c r="K172" s="331">
        <v>416.69343827433272</v>
      </c>
      <c r="L172" s="331">
        <v>7453.5397934303119</v>
      </c>
      <c r="M172" s="331">
        <v>14429.474007734227</v>
      </c>
      <c r="N172" s="331">
        <v>93.302386069898091</v>
      </c>
      <c r="O172" s="331">
        <v>3450.29579150677</v>
      </c>
      <c r="P172" s="331">
        <v>161.1843654619052</v>
      </c>
      <c r="Q172" s="331">
        <v>943.4971443224166</v>
      </c>
      <c r="R172" s="292" t="s">
        <v>55</v>
      </c>
      <c r="T172" s="365"/>
    </row>
    <row r="173" spans="1:20">
      <c r="A173" s="293" t="s">
        <v>116</v>
      </c>
      <c r="B173" s="332">
        <v>13209.432554643645</v>
      </c>
      <c r="C173" s="332">
        <v>2429.5325544871139</v>
      </c>
      <c r="D173" s="332">
        <v>1017.3586507617092</v>
      </c>
      <c r="E173" s="332">
        <v>6.9328098739081767</v>
      </c>
      <c r="F173" s="332">
        <v>0</v>
      </c>
      <c r="G173" s="332">
        <v>9755.6085395209138</v>
      </c>
      <c r="H173" s="332">
        <v>10.484201241784179</v>
      </c>
      <c r="I173" s="332">
        <v>0</v>
      </c>
      <c r="J173" s="332">
        <v>1669.2257482178115</v>
      </c>
      <c r="K173" s="332">
        <v>157.53419173315362</v>
      </c>
      <c r="L173" s="332">
        <v>1555.3828274261546</v>
      </c>
      <c r="M173" s="332">
        <v>5917.4015251029587</v>
      </c>
      <c r="N173" s="332">
        <v>0</v>
      </c>
      <c r="O173" s="332">
        <v>413.87472799400007</v>
      </c>
      <c r="P173" s="332">
        <v>3.7372910118456764</v>
      </c>
      <c r="Q173" s="332">
        <v>27.968026793204807</v>
      </c>
      <c r="R173" s="295" t="s">
        <v>116</v>
      </c>
      <c r="T173" s="365"/>
    </row>
    <row r="174" spans="1:20">
      <c r="A174" s="293" t="s">
        <v>123</v>
      </c>
      <c r="B174" s="332">
        <v>7067.5387664269429</v>
      </c>
      <c r="C174" s="332">
        <v>606.33259319235196</v>
      </c>
      <c r="D174" s="332">
        <v>5723.5685031009743</v>
      </c>
      <c r="E174" s="332">
        <v>677.47986396268141</v>
      </c>
      <c r="F174" s="332">
        <v>0</v>
      </c>
      <c r="G174" s="332">
        <v>60.157806170935288</v>
      </c>
      <c r="H174" s="332">
        <v>58.657914170935285</v>
      </c>
      <c r="I174" s="332">
        <v>0</v>
      </c>
      <c r="J174" s="332">
        <v>0</v>
      </c>
      <c r="K174" s="332">
        <v>0</v>
      </c>
      <c r="L174" s="332">
        <v>0</v>
      </c>
      <c r="M174" s="332">
        <v>0</v>
      </c>
      <c r="N174" s="332">
        <v>0</v>
      </c>
      <c r="O174" s="332">
        <v>0</v>
      </c>
      <c r="P174" s="332">
        <v>1.499892</v>
      </c>
      <c r="Q174" s="332">
        <v>0</v>
      </c>
      <c r="R174" s="295" t="s">
        <v>123</v>
      </c>
      <c r="T174" s="365"/>
    </row>
    <row r="175" spans="1:20">
      <c r="A175" s="293" t="s">
        <v>117</v>
      </c>
      <c r="B175" s="332">
        <v>12956.656265132799</v>
      </c>
      <c r="C175" s="332">
        <v>1.0227041782585433</v>
      </c>
      <c r="D175" s="332">
        <v>5828.2747016098292</v>
      </c>
      <c r="E175" s="332">
        <v>65.624662440508672</v>
      </c>
      <c r="F175" s="332">
        <v>0</v>
      </c>
      <c r="G175" s="332">
        <v>7061.7341969042018</v>
      </c>
      <c r="H175" s="332">
        <v>0</v>
      </c>
      <c r="I175" s="332">
        <v>0</v>
      </c>
      <c r="J175" s="332">
        <v>0</v>
      </c>
      <c r="K175" s="332">
        <v>0</v>
      </c>
      <c r="L175" s="332">
        <v>5898.1569660041578</v>
      </c>
      <c r="M175" s="332">
        <v>843.79028785583864</v>
      </c>
      <c r="N175" s="332">
        <v>93.302386069898091</v>
      </c>
      <c r="O175" s="332">
        <v>47.408254602224702</v>
      </c>
      <c r="P175" s="332">
        <v>10.76040765646189</v>
      </c>
      <c r="Q175" s="332">
        <v>168.31589471561992</v>
      </c>
      <c r="R175" s="295" t="s">
        <v>117</v>
      </c>
      <c r="T175" s="365"/>
    </row>
    <row r="176" spans="1:20">
      <c r="A176" s="293" t="s">
        <v>257</v>
      </c>
      <c r="B176" s="332">
        <v>16052.049201343678</v>
      </c>
      <c r="C176" s="332">
        <v>0</v>
      </c>
      <c r="D176" s="332">
        <v>14143.493069636495</v>
      </c>
      <c r="E176" s="332">
        <v>195.80760559967837</v>
      </c>
      <c r="F176" s="332">
        <v>0</v>
      </c>
      <c r="G176" s="332">
        <v>1712.7485261075042</v>
      </c>
      <c r="H176" s="332">
        <v>185.75006154129505</v>
      </c>
      <c r="I176" s="332">
        <v>0</v>
      </c>
      <c r="J176" s="332">
        <v>0</v>
      </c>
      <c r="K176" s="332">
        <v>0</v>
      </c>
      <c r="L176" s="332">
        <v>0</v>
      </c>
      <c r="M176" s="332">
        <v>1494.3083514099822</v>
      </c>
      <c r="N176" s="332">
        <v>0</v>
      </c>
      <c r="O176" s="332">
        <v>0</v>
      </c>
      <c r="P176" s="332">
        <v>32.690113156226971</v>
      </c>
      <c r="Q176" s="332">
        <v>0</v>
      </c>
      <c r="R176" s="295" t="s">
        <v>257</v>
      </c>
      <c r="T176" s="365"/>
    </row>
    <row r="177" spans="1:20">
      <c r="A177" s="293" t="s">
        <v>124</v>
      </c>
      <c r="B177" s="332">
        <v>1838.0416264102359</v>
      </c>
      <c r="C177" s="332">
        <v>-1.1093331764074628</v>
      </c>
      <c r="D177" s="332">
        <v>568.70207529569507</v>
      </c>
      <c r="E177" s="332">
        <v>67.311519818377008</v>
      </c>
      <c r="F177" s="332">
        <v>0</v>
      </c>
      <c r="G177" s="332">
        <v>1203.1373644725713</v>
      </c>
      <c r="H177" s="332">
        <v>250.05750566950704</v>
      </c>
      <c r="I177" s="332">
        <v>0</v>
      </c>
      <c r="J177" s="332">
        <v>0</v>
      </c>
      <c r="K177" s="332">
        <v>1.0438420961924286</v>
      </c>
      <c r="L177" s="332">
        <v>0</v>
      </c>
      <c r="M177" s="332">
        <v>0</v>
      </c>
      <c r="N177" s="332">
        <v>0</v>
      </c>
      <c r="O177" s="332">
        <v>951.51935190687198</v>
      </c>
      <c r="P177" s="332">
        <v>0.51666480000000004</v>
      </c>
      <c r="Q177" s="332">
        <v>0</v>
      </c>
      <c r="R177" s="295" t="s">
        <v>124</v>
      </c>
      <c r="T177" s="365"/>
    </row>
    <row r="178" spans="1:20">
      <c r="A178" s="293" t="s">
        <v>7</v>
      </c>
      <c r="B178" s="332">
        <v>10570.140681151504</v>
      </c>
      <c r="C178" s="332">
        <v>1239.093187549435</v>
      </c>
      <c r="D178" s="332">
        <v>3264.8816826368911</v>
      </c>
      <c r="E178" s="332">
        <v>34.714443025523693</v>
      </c>
      <c r="F178" s="332">
        <v>0</v>
      </c>
      <c r="G178" s="332">
        <v>6031.4513679396541</v>
      </c>
      <c r="H178" s="332">
        <v>895.19871658570696</v>
      </c>
      <c r="I178" s="332">
        <v>0</v>
      </c>
      <c r="J178" s="332">
        <v>0</v>
      </c>
      <c r="K178" s="332">
        <v>0.17633475410679236</v>
      </c>
      <c r="L178" s="332">
        <v>0</v>
      </c>
      <c r="M178" s="332">
        <v>3846.037249700601</v>
      </c>
      <c r="N178" s="332">
        <v>0</v>
      </c>
      <c r="O178" s="332">
        <v>1095.4850153283085</v>
      </c>
      <c r="P178" s="332">
        <v>96.950569957370647</v>
      </c>
      <c r="Q178" s="332">
        <v>97.603481613559268</v>
      </c>
      <c r="R178" s="295" t="s">
        <v>7</v>
      </c>
      <c r="T178" s="365"/>
    </row>
    <row r="179" spans="1:20">
      <c r="A179" s="293" t="s">
        <v>8</v>
      </c>
      <c r="B179" s="332">
        <v>5949.5814953466152</v>
      </c>
      <c r="C179" s="332">
        <v>5144.9838361037773</v>
      </c>
      <c r="D179" s="332">
        <v>0</v>
      </c>
      <c r="E179" s="332">
        <v>3.52473123242113</v>
      </c>
      <c r="F179" s="332">
        <v>0</v>
      </c>
      <c r="G179" s="332">
        <v>801.0729280104166</v>
      </c>
      <c r="H179" s="332">
        <v>770.64350954944848</v>
      </c>
      <c r="I179" s="332">
        <v>0</v>
      </c>
      <c r="J179" s="332">
        <v>0</v>
      </c>
      <c r="K179" s="332">
        <v>0</v>
      </c>
      <c r="L179" s="332">
        <v>0</v>
      </c>
      <c r="M179" s="332">
        <v>30.188518460968147</v>
      </c>
      <c r="N179" s="332">
        <v>0</v>
      </c>
      <c r="O179" s="332">
        <v>0</v>
      </c>
      <c r="P179" s="332">
        <v>0.2409</v>
      </c>
      <c r="Q179" s="332">
        <v>0</v>
      </c>
      <c r="R179" s="295" t="s">
        <v>8</v>
      </c>
      <c r="T179" s="365"/>
    </row>
    <row r="180" spans="1:20">
      <c r="A180" s="293" t="s">
        <v>9</v>
      </c>
      <c r="B180" s="332">
        <v>2834.1962782328783</v>
      </c>
      <c r="C180" s="332">
        <v>2587.7613564767171</v>
      </c>
      <c r="D180" s="332">
        <v>79.685222354842395</v>
      </c>
      <c r="E180" s="332">
        <v>3.5312421649781029</v>
      </c>
      <c r="F180" s="332">
        <v>0</v>
      </c>
      <c r="G180" s="332">
        <v>163.2184572363401</v>
      </c>
      <c r="H180" s="332">
        <v>117.29868172831752</v>
      </c>
      <c r="I180" s="332">
        <v>8.3422524540622423</v>
      </c>
      <c r="J180" s="332">
        <v>0</v>
      </c>
      <c r="K180" s="332">
        <v>0</v>
      </c>
      <c r="L180" s="332">
        <v>0</v>
      </c>
      <c r="M180" s="332">
        <v>32.896266653960339</v>
      </c>
      <c r="N180" s="332">
        <v>0</v>
      </c>
      <c r="O180" s="332">
        <v>0</v>
      </c>
      <c r="P180" s="332">
        <v>4.6812564000000005</v>
      </c>
      <c r="Q180" s="332">
        <v>0</v>
      </c>
      <c r="R180" s="295" t="s">
        <v>9</v>
      </c>
      <c r="T180" s="365"/>
    </row>
    <row r="181" spans="1:20">
      <c r="A181" s="293" t="s">
        <v>10</v>
      </c>
      <c r="B181" s="332">
        <v>25911.34600374131</v>
      </c>
      <c r="C181" s="332">
        <v>6093.1684387286732</v>
      </c>
      <c r="D181" s="332">
        <v>11821.8502407058</v>
      </c>
      <c r="E181" s="332">
        <v>1052.2841188977359</v>
      </c>
      <c r="F181" s="332">
        <v>0</v>
      </c>
      <c r="G181" s="332">
        <v>6944.0432054091007</v>
      </c>
      <c r="H181" s="332">
        <v>45.622822132949658</v>
      </c>
      <c r="I181" s="332">
        <v>129.86901959040506</v>
      </c>
      <c r="J181" s="332">
        <v>2644.0350320895495</v>
      </c>
      <c r="K181" s="332">
        <v>257.93906969087988</v>
      </c>
      <c r="L181" s="332">
        <v>0</v>
      </c>
      <c r="M181" s="332">
        <v>2264.8518085499177</v>
      </c>
      <c r="N181" s="332">
        <v>0</v>
      </c>
      <c r="O181" s="332">
        <v>942.00844167536479</v>
      </c>
      <c r="P181" s="332">
        <v>10.10727048</v>
      </c>
      <c r="Q181" s="332">
        <v>649.60974120003254</v>
      </c>
      <c r="R181" s="295" t="s">
        <v>10</v>
      </c>
      <c r="T181" s="365"/>
    </row>
    <row r="182" spans="1:20">
      <c r="A182" s="290" t="s">
        <v>24</v>
      </c>
      <c r="B182" s="331">
        <v>171702.12814050843</v>
      </c>
      <c r="C182" s="331">
        <v>82529.310393528882</v>
      </c>
      <c r="D182" s="331">
        <v>52.151341807052951</v>
      </c>
      <c r="E182" s="331">
        <v>1126.452829722833</v>
      </c>
      <c r="F182" s="331">
        <v>15673.887022022394</v>
      </c>
      <c r="G182" s="331">
        <v>72320.326553427265</v>
      </c>
      <c r="H182" s="331">
        <v>23105.954816096291</v>
      </c>
      <c r="I182" s="331">
        <v>733.0375100396044</v>
      </c>
      <c r="J182" s="331">
        <v>3361.4585714858877</v>
      </c>
      <c r="K182" s="331">
        <v>1255.5413114491298</v>
      </c>
      <c r="L182" s="331">
        <v>0</v>
      </c>
      <c r="M182" s="331">
        <v>31748.976508432734</v>
      </c>
      <c r="N182" s="331">
        <v>1526.3719175887927</v>
      </c>
      <c r="O182" s="331">
        <v>504.70491621819258</v>
      </c>
      <c r="P182" s="331">
        <v>1479.6244876552905</v>
      </c>
      <c r="Q182" s="331">
        <v>8604.6565144613305</v>
      </c>
      <c r="R182" s="292" t="s">
        <v>24</v>
      </c>
      <c r="T182" s="365"/>
    </row>
    <row r="183" spans="1:20">
      <c r="A183" s="293" t="s">
        <v>12</v>
      </c>
      <c r="B183" s="332">
        <v>44238.96344502944</v>
      </c>
      <c r="C183" s="332">
        <v>34946.682506469522</v>
      </c>
      <c r="D183" s="332">
        <v>0.2689943854150319</v>
      </c>
      <c r="E183" s="332">
        <v>816.80037426809372</v>
      </c>
      <c r="F183" s="332">
        <v>0</v>
      </c>
      <c r="G183" s="332">
        <v>8475.2115699064125</v>
      </c>
      <c r="H183" s="332">
        <v>4570.0402454083551</v>
      </c>
      <c r="I183" s="332">
        <v>244.55156394478774</v>
      </c>
      <c r="J183" s="332">
        <v>542.3590553662691</v>
      </c>
      <c r="K183" s="332">
        <v>700.66786942438739</v>
      </c>
      <c r="L183" s="332">
        <v>0</v>
      </c>
      <c r="M183" s="332">
        <v>946.30524501695754</v>
      </c>
      <c r="N183" s="332">
        <v>78.724436342182088</v>
      </c>
      <c r="O183" s="332">
        <v>162.58090807514964</v>
      </c>
      <c r="P183" s="332">
        <v>27.664332678026163</v>
      </c>
      <c r="Q183" s="332">
        <v>1202.317913650297</v>
      </c>
      <c r="R183" s="295" t="s">
        <v>12</v>
      </c>
      <c r="T183" s="365"/>
    </row>
    <row r="184" spans="1:20">
      <c r="A184" s="293" t="s">
        <v>242</v>
      </c>
      <c r="B184" s="332">
        <v>9472.1786907003716</v>
      </c>
      <c r="C184" s="332">
        <v>1931.8508894114407</v>
      </c>
      <c r="D184" s="332">
        <v>0</v>
      </c>
      <c r="E184" s="332">
        <v>8.4331913452542313</v>
      </c>
      <c r="F184" s="332">
        <v>0</v>
      </c>
      <c r="G184" s="332">
        <v>7531.8946099436762</v>
      </c>
      <c r="H184" s="332">
        <v>182.62098424034542</v>
      </c>
      <c r="I184" s="332">
        <v>97.710193360866555</v>
      </c>
      <c r="J184" s="332">
        <v>1273.1831044659364</v>
      </c>
      <c r="K184" s="332">
        <v>21.837435418999842</v>
      </c>
      <c r="L184" s="332">
        <v>0</v>
      </c>
      <c r="M184" s="332">
        <v>3145.0235946524285</v>
      </c>
      <c r="N184" s="332">
        <v>768.00330541999733</v>
      </c>
      <c r="O184" s="332">
        <v>223.33501591880025</v>
      </c>
      <c r="P184" s="332">
        <v>270.77977610961926</v>
      </c>
      <c r="Q184" s="332">
        <v>1549.4012003566816</v>
      </c>
      <c r="R184" s="295" t="s">
        <v>242</v>
      </c>
      <c r="T184" s="365"/>
    </row>
    <row r="185" spans="1:20">
      <c r="A185" s="293" t="s">
        <v>14</v>
      </c>
      <c r="B185" s="332">
        <v>51496.315648336051</v>
      </c>
      <c r="C185" s="332">
        <v>5732.4526978439144</v>
      </c>
      <c r="D185" s="332">
        <v>51.831234562536629</v>
      </c>
      <c r="E185" s="332">
        <v>22.799385859858827</v>
      </c>
      <c r="F185" s="332">
        <v>15673.887022022394</v>
      </c>
      <c r="G185" s="332">
        <v>30015.345308047352</v>
      </c>
      <c r="H185" s="332">
        <v>615.42354379508379</v>
      </c>
      <c r="I185" s="332">
        <v>107.35840872092845</v>
      </c>
      <c r="J185" s="332">
        <v>0</v>
      </c>
      <c r="K185" s="332">
        <v>298.52839958978285</v>
      </c>
      <c r="L185" s="332">
        <v>0</v>
      </c>
      <c r="M185" s="332">
        <v>22902.754526036166</v>
      </c>
      <c r="N185" s="332">
        <v>679.64417582661326</v>
      </c>
      <c r="O185" s="332">
        <v>9.2533186609952285</v>
      </c>
      <c r="P185" s="332">
        <v>885.80715575154977</v>
      </c>
      <c r="Q185" s="332">
        <v>4516.5757796662338</v>
      </c>
      <c r="R185" s="295" t="s">
        <v>14</v>
      </c>
      <c r="T185" s="365"/>
    </row>
    <row r="186" spans="1:20">
      <c r="A186" s="293" t="s">
        <v>125</v>
      </c>
      <c r="B186" s="332">
        <v>66494.670356442541</v>
      </c>
      <c r="C186" s="332">
        <v>39918.324299803993</v>
      </c>
      <c r="D186" s="332">
        <v>5.1112859101289328E-2</v>
      </c>
      <c r="E186" s="332">
        <v>278.41987824962609</v>
      </c>
      <c r="F186" s="332">
        <v>0</v>
      </c>
      <c r="G186" s="332">
        <v>26297.875065529814</v>
      </c>
      <c r="H186" s="332">
        <v>17737.87004265251</v>
      </c>
      <c r="I186" s="332">
        <v>283.41734401302165</v>
      </c>
      <c r="J186" s="332">
        <v>1545.9164116536822</v>
      </c>
      <c r="K186" s="332">
        <v>234.50760701595979</v>
      </c>
      <c r="L186" s="332">
        <v>0</v>
      </c>
      <c r="M186" s="332">
        <v>4754.89314272718</v>
      </c>
      <c r="N186" s="332">
        <v>0</v>
      </c>
      <c r="O186" s="332">
        <v>109.53567356324747</v>
      </c>
      <c r="P186" s="332">
        <v>295.37322311609557</v>
      </c>
      <c r="Q186" s="332">
        <v>1336.3616207881191</v>
      </c>
      <c r="R186" s="295" t="s">
        <v>125</v>
      </c>
      <c r="T186" s="365"/>
    </row>
    <row r="187" spans="1:20">
      <c r="A187" s="290" t="s">
        <v>25</v>
      </c>
      <c r="B187" s="331">
        <v>146834.52841355323</v>
      </c>
      <c r="C187" s="331">
        <v>125918.03745438691</v>
      </c>
      <c r="D187" s="331">
        <v>5975.172978576863</v>
      </c>
      <c r="E187" s="331">
        <v>144.85840697124937</v>
      </c>
      <c r="F187" s="331">
        <v>0</v>
      </c>
      <c r="G187" s="331">
        <v>14796.459573618233</v>
      </c>
      <c r="H187" s="331">
        <v>1577.9412396314174</v>
      </c>
      <c r="I187" s="331">
        <v>1086.7916013333086</v>
      </c>
      <c r="J187" s="331">
        <v>3361.8823570728791</v>
      </c>
      <c r="K187" s="331">
        <v>242.99907128470292</v>
      </c>
      <c r="L187" s="331">
        <v>6204.9616613881799</v>
      </c>
      <c r="M187" s="331">
        <v>1159.3435943934021</v>
      </c>
      <c r="N187" s="331">
        <v>0</v>
      </c>
      <c r="O187" s="331">
        <v>348.99925826689514</v>
      </c>
      <c r="P187" s="331">
        <v>111.31117847759495</v>
      </c>
      <c r="Q187" s="331">
        <v>702.2296117698537</v>
      </c>
      <c r="R187" s="292" t="s">
        <v>57</v>
      </c>
      <c r="T187" s="365"/>
    </row>
    <row r="188" spans="1:20">
      <c r="A188" s="293" t="s">
        <v>127</v>
      </c>
      <c r="B188" s="332">
        <v>93736.91408786914</v>
      </c>
      <c r="C188" s="332">
        <v>88745.773898846892</v>
      </c>
      <c r="D188" s="332">
        <v>19.030754794211223</v>
      </c>
      <c r="E188" s="332">
        <v>30.40450084208242</v>
      </c>
      <c r="F188" s="332">
        <v>0</v>
      </c>
      <c r="G188" s="332">
        <v>4941.7049333859668</v>
      </c>
      <c r="H188" s="332">
        <v>1516.6447643055433</v>
      </c>
      <c r="I188" s="332">
        <v>481.74286503778569</v>
      </c>
      <c r="J188" s="332">
        <v>2164.9083753694295</v>
      </c>
      <c r="K188" s="332">
        <v>58.435313008829112</v>
      </c>
      <c r="L188" s="332">
        <v>49.627818790000006</v>
      </c>
      <c r="M188" s="332">
        <v>402.64266846811256</v>
      </c>
      <c r="N188" s="332">
        <v>0</v>
      </c>
      <c r="O188" s="332">
        <v>56.683134879347868</v>
      </c>
      <c r="P188" s="332">
        <v>21.901618346673033</v>
      </c>
      <c r="Q188" s="332">
        <v>189.1183751802472</v>
      </c>
      <c r="R188" s="295" t="s">
        <v>127</v>
      </c>
      <c r="T188" s="365"/>
    </row>
    <row r="189" spans="1:20">
      <c r="A189" s="293" t="s">
        <v>16</v>
      </c>
      <c r="B189" s="332">
        <v>22424.905470537447</v>
      </c>
      <c r="C189" s="332">
        <v>16887.415835045518</v>
      </c>
      <c r="D189" s="332">
        <v>190.87450868644314</v>
      </c>
      <c r="E189" s="332">
        <v>38.66267177803288</v>
      </c>
      <c r="F189" s="332">
        <v>0</v>
      </c>
      <c r="G189" s="332">
        <v>5307.9524550274509</v>
      </c>
      <c r="H189" s="332">
        <v>61.213693325874168</v>
      </c>
      <c r="I189" s="332">
        <v>586.24942078078323</v>
      </c>
      <c r="J189" s="332">
        <v>361.10416229333737</v>
      </c>
      <c r="K189" s="332">
        <v>28.050054107362168</v>
      </c>
      <c r="L189" s="332">
        <v>4148.3209176159025</v>
      </c>
      <c r="M189" s="332">
        <v>13.706777772483473</v>
      </c>
      <c r="N189" s="332">
        <v>0</v>
      </c>
      <c r="O189" s="332">
        <v>91.374632985487835</v>
      </c>
      <c r="P189" s="332">
        <v>17.932796146220223</v>
      </c>
      <c r="Q189" s="332">
        <v>0</v>
      </c>
      <c r="R189" s="295" t="s">
        <v>16</v>
      </c>
      <c r="T189" s="365"/>
    </row>
    <row r="190" spans="1:20">
      <c r="A190" s="293" t="s">
        <v>258</v>
      </c>
      <c r="B190" s="332">
        <v>30672.708855146651</v>
      </c>
      <c r="C190" s="332">
        <v>20284.847720494494</v>
      </c>
      <c r="D190" s="332">
        <v>5765.267715096209</v>
      </c>
      <c r="E190" s="332">
        <v>75.791234351134065</v>
      </c>
      <c r="F190" s="332">
        <v>0</v>
      </c>
      <c r="G190" s="332">
        <v>4546.8021852048141</v>
      </c>
      <c r="H190" s="332">
        <v>8.2782000000000022E-2</v>
      </c>
      <c r="I190" s="332">
        <v>18.799315514739387</v>
      </c>
      <c r="J190" s="332">
        <v>835.86981941011231</v>
      </c>
      <c r="K190" s="332">
        <v>156.51370416851162</v>
      </c>
      <c r="L190" s="332">
        <v>2007.0129249822771</v>
      </c>
      <c r="M190" s="332">
        <v>742.99414815280591</v>
      </c>
      <c r="N190" s="332">
        <v>0</v>
      </c>
      <c r="O190" s="332">
        <v>200.9414904020594</v>
      </c>
      <c r="P190" s="332">
        <v>71.476763984701691</v>
      </c>
      <c r="Q190" s="332">
        <v>513.11123658960651</v>
      </c>
      <c r="R190" s="295" t="s">
        <v>258</v>
      </c>
      <c r="T190" s="365"/>
    </row>
    <row r="191" spans="1:20">
      <c r="A191" s="290" t="s">
        <v>259</v>
      </c>
      <c r="B191" s="331">
        <v>73878.239095499244</v>
      </c>
      <c r="C191" s="331">
        <v>60626.7806781361</v>
      </c>
      <c r="D191" s="331">
        <v>0</v>
      </c>
      <c r="E191" s="331">
        <v>64.259831705932939</v>
      </c>
      <c r="F191" s="331">
        <v>0</v>
      </c>
      <c r="G191" s="331">
        <v>13187.198585657217</v>
      </c>
      <c r="H191" s="331">
        <v>8115.3473753586277</v>
      </c>
      <c r="I191" s="331">
        <v>274.67452111416458</v>
      </c>
      <c r="J191" s="331">
        <v>3044.1587620124537</v>
      </c>
      <c r="K191" s="331">
        <v>160.84013909025342</v>
      </c>
      <c r="L191" s="331">
        <v>0</v>
      </c>
      <c r="M191" s="331">
        <v>1297.0395126159765</v>
      </c>
      <c r="N191" s="331">
        <v>0</v>
      </c>
      <c r="O191" s="331">
        <v>197.63016052060735</v>
      </c>
      <c r="P191" s="331">
        <v>32.888781669232692</v>
      </c>
      <c r="Q191" s="331">
        <v>64.619333275899194</v>
      </c>
      <c r="R191" s="292" t="s">
        <v>58</v>
      </c>
      <c r="T191" s="365"/>
    </row>
    <row r="192" spans="1:20">
      <c r="A192" s="293" t="s">
        <v>260</v>
      </c>
      <c r="B192" s="332">
        <v>25209.245403722824</v>
      </c>
      <c r="C192" s="332">
        <v>17208.008831954787</v>
      </c>
      <c r="D192" s="332">
        <v>0</v>
      </c>
      <c r="E192" s="332">
        <v>10.149973854393357</v>
      </c>
      <c r="F192" s="332">
        <v>0</v>
      </c>
      <c r="G192" s="332">
        <v>7991.0865979136415</v>
      </c>
      <c r="H192" s="332">
        <v>3515.7667551502282</v>
      </c>
      <c r="I192" s="332">
        <v>63.070424707663662</v>
      </c>
      <c r="J192" s="332">
        <v>3044.1587620124537</v>
      </c>
      <c r="K192" s="332">
        <v>107.76739120612494</v>
      </c>
      <c r="L192" s="332">
        <v>0</v>
      </c>
      <c r="M192" s="332">
        <v>1259.5594979571706</v>
      </c>
      <c r="N192" s="332">
        <v>0</v>
      </c>
      <c r="O192" s="332">
        <v>0</v>
      </c>
      <c r="P192" s="332">
        <v>0.76376688000000004</v>
      </c>
      <c r="Q192" s="332">
        <v>0</v>
      </c>
      <c r="R192" s="295" t="s">
        <v>260</v>
      </c>
      <c r="T192" s="365"/>
    </row>
    <row r="193" spans="1:20">
      <c r="A193" s="293" t="s">
        <v>18</v>
      </c>
      <c r="B193" s="332">
        <v>23512.981347037065</v>
      </c>
      <c r="C193" s="332">
        <v>22679.917861522266</v>
      </c>
      <c r="D193" s="332">
        <v>0</v>
      </c>
      <c r="E193" s="332">
        <v>23.005712144223946</v>
      </c>
      <c r="F193" s="332">
        <v>0</v>
      </c>
      <c r="G193" s="332">
        <v>810.0577733705768</v>
      </c>
      <c r="H193" s="332">
        <v>573.71157203805956</v>
      </c>
      <c r="I193" s="332">
        <v>169.51302239285494</v>
      </c>
      <c r="J193" s="332">
        <v>0</v>
      </c>
      <c r="K193" s="332">
        <v>48.330632185585038</v>
      </c>
      <c r="L193" s="332">
        <v>0</v>
      </c>
      <c r="M193" s="332">
        <v>0</v>
      </c>
      <c r="N193" s="332">
        <v>0</v>
      </c>
      <c r="O193" s="332">
        <v>0</v>
      </c>
      <c r="P193" s="332">
        <v>18.502546754077137</v>
      </c>
      <c r="Q193" s="332">
        <v>0</v>
      </c>
      <c r="R193" s="295" t="s">
        <v>18</v>
      </c>
      <c r="T193" s="365"/>
    </row>
    <row r="194" spans="1:20">
      <c r="A194" s="293" t="s">
        <v>126</v>
      </c>
      <c r="B194" s="332">
        <v>25057.596155045339</v>
      </c>
      <c r="C194" s="332">
        <v>20652.765695733186</v>
      </c>
      <c r="D194" s="332">
        <v>0</v>
      </c>
      <c r="E194" s="332">
        <v>20.651450379157833</v>
      </c>
      <c r="F194" s="332">
        <v>0</v>
      </c>
      <c r="G194" s="332">
        <v>4384.1790089329961</v>
      </c>
      <c r="H194" s="332">
        <v>4025.8690481703388</v>
      </c>
      <c r="I194" s="332">
        <v>42.091074013645958</v>
      </c>
      <c r="J194" s="332">
        <v>0</v>
      </c>
      <c r="K194" s="332">
        <v>4.7421156985434436</v>
      </c>
      <c r="L194" s="332">
        <v>0</v>
      </c>
      <c r="M194" s="332">
        <v>37.480014658806084</v>
      </c>
      <c r="N194" s="332">
        <v>0</v>
      </c>
      <c r="O194" s="332">
        <v>197.63016052060735</v>
      </c>
      <c r="P194" s="332">
        <v>11.747262595155558</v>
      </c>
      <c r="Q194" s="332">
        <v>64.619333275899194</v>
      </c>
      <c r="R194" s="295" t="s">
        <v>126</v>
      </c>
      <c r="T194" s="365"/>
    </row>
    <row r="195" spans="1:20">
      <c r="A195" s="293" t="s">
        <v>19</v>
      </c>
      <c r="B195" s="332">
        <v>98.416189694023586</v>
      </c>
      <c r="C195" s="332">
        <v>86.088288925865783</v>
      </c>
      <c r="D195" s="332">
        <v>0</v>
      </c>
      <c r="E195" s="332">
        <v>10.452695328157807</v>
      </c>
      <c r="F195" s="332">
        <v>0</v>
      </c>
      <c r="G195" s="332">
        <v>1.87520544</v>
      </c>
      <c r="H195" s="332">
        <v>0</v>
      </c>
      <c r="I195" s="332">
        <v>0</v>
      </c>
      <c r="J195" s="332">
        <v>0</v>
      </c>
      <c r="K195" s="332">
        <v>0</v>
      </c>
      <c r="L195" s="332">
        <v>0</v>
      </c>
      <c r="M195" s="332">
        <v>0</v>
      </c>
      <c r="N195" s="332">
        <v>0</v>
      </c>
      <c r="O195" s="332">
        <v>0</v>
      </c>
      <c r="P195" s="332">
        <v>1.87520544</v>
      </c>
      <c r="Q195" s="332">
        <v>0</v>
      </c>
      <c r="R195" s="295" t="s">
        <v>19</v>
      </c>
      <c r="T195" s="365"/>
    </row>
    <row r="197" spans="1:20">
      <c r="A197" s="5" t="s">
        <v>284</v>
      </c>
    </row>
    <row r="198" spans="1:20">
      <c r="A198" s="32" t="s">
        <v>285</v>
      </c>
    </row>
    <row r="199" spans="1:20">
      <c r="A199" s="304" t="s">
        <v>288</v>
      </c>
    </row>
    <row r="200" spans="1:20">
      <c r="A200" s="32"/>
    </row>
    <row r="201" spans="1:20" ht="49.5">
      <c r="A201" s="289" t="s">
        <v>252</v>
      </c>
      <c r="B201" s="289" t="s">
        <v>261</v>
      </c>
      <c r="C201" s="289" t="s">
        <v>262</v>
      </c>
      <c r="D201" s="289" t="s">
        <v>263</v>
      </c>
      <c r="E201" s="289" t="s">
        <v>264</v>
      </c>
      <c r="F201" s="289" t="s">
        <v>265</v>
      </c>
      <c r="G201" s="289" t="s">
        <v>266</v>
      </c>
      <c r="H201" s="289" t="s">
        <v>281</v>
      </c>
      <c r="I201" s="289" t="s">
        <v>267</v>
      </c>
      <c r="J201" s="289" t="s">
        <v>268</v>
      </c>
      <c r="K201" s="289" t="s">
        <v>269</v>
      </c>
      <c r="L201" s="289" t="s">
        <v>270</v>
      </c>
      <c r="M201" s="289" t="s">
        <v>271</v>
      </c>
      <c r="N201" s="289" t="s">
        <v>272</v>
      </c>
      <c r="O201" s="289" t="s">
        <v>273</v>
      </c>
      <c r="P201" s="289" t="s">
        <v>274</v>
      </c>
      <c r="Q201" s="289" t="s">
        <v>275</v>
      </c>
      <c r="R201" s="371" t="s">
        <v>253</v>
      </c>
    </row>
    <row r="202" spans="1:20" s="333" customFormat="1">
      <c r="A202" s="290" t="s">
        <v>254</v>
      </c>
      <c r="B202" s="331">
        <v>587962.16418449103</v>
      </c>
      <c r="C202" s="331">
        <v>370906.45637609233</v>
      </c>
      <c r="D202" s="331">
        <v>42373.25824835516</v>
      </c>
      <c r="E202" s="331">
        <v>831.81340131718912</v>
      </c>
      <c r="F202" s="331">
        <v>15739.196437942999</v>
      </c>
      <c r="G202" s="331">
        <v>158111.43972078335</v>
      </c>
      <c r="H202" s="331">
        <v>35655.279109619361</v>
      </c>
      <c r="I202" s="331">
        <v>2036.7732665376079</v>
      </c>
      <c r="J202" s="331">
        <v>11692.993573097578</v>
      </c>
      <c r="K202" s="331">
        <v>1887.3525897341124</v>
      </c>
      <c r="L202" s="331">
        <v>16256.586963439771</v>
      </c>
      <c r="M202" s="331">
        <v>65590.557085533364</v>
      </c>
      <c r="N202" s="331">
        <v>1607.4183538157404</v>
      </c>
      <c r="O202" s="331">
        <v>8021.0653956497399</v>
      </c>
      <c r="P202" s="331">
        <v>4889.8171094428035</v>
      </c>
      <c r="Q202" s="331">
        <v>10473.596273913265</v>
      </c>
      <c r="R202" s="292" t="s">
        <v>255</v>
      </c>
    </row>
    <row r="203" spans="1:20" s="333" customFormat="1">
      <c r="A203" s="290" t="s">
        <v>22</v>
      </c>
      <c r="B203" s="331">
        <v>94762.381405497741</v>
      </c>
      <c r="C203" s="331">
        <v>86363.715987789823</v>
      </c>
      <c r="D203" s="331">
        <v>3.5174278987484655E-3</v>
      </c>
      <c r="E203" s="331">
        <v>7.4163758238296031</v>
      </c>
      <c r="F203" s="331">
        <v>0</v>
      </c>
      <c r="G203" s="331">
        <v>8391.2455244561879</v>
      </c>
      <c r="H203" s="331">
        <v>283.15958489922264</v>
      </c>
      <c r="I203" s="331">
        <v>150.05221066600001</v>
      </c>
      <c r="J203" s="331">
        <v>0</v>
      </c>
      <c r="K203" s="331">
        <v>39.042628419382581</v>
      </c>
      <c r="L203" s="331">
        <v>545.8566239999999</v>
      </c>
      <c r="M203" s="331">
        <v>3831.9897411658517</v>
      </c>
      <c r="N203" s="331">
        <v>0</v>
      </c>
      <c r="O203" s="331">
        <v>685.44582846352455</v>
      </c>
      <c r="P203" s="331">
        <v>2757.4471455851544</v>
      </c>
      <c r="Q203" s="331">
        <v>98.251761257052351</v>
      </c>
      <c r="R203" s="292" t="s">
        <v>54</v>
      </c>
    </row>
    <row r="204" spans="1:20">
      <c r="A204" s="293" t="s">
        <v>120</v>
      </c>
      <c r="B204" s="332">
        <v>34238.163674531999</v>
      </c>
      <c r="C204" s="332">
        <v>33953.420024550287</v>
      </c>
      <c r="D204" s="332">
        <v>0</v>
      </c>
      <c r="E204" s="332">
        <v>0</v>
      </c>
      <c r="F204" s="332">
        <v>0</v>
      </c>
      <c r="G204" s="332">
        <v>284.74364998171052</v>
      </c>
      <c r="H204" s="332">
        <v>0</v>
      </c>
      <c r="I204" s="332">
        <v>0</v>
      </c>
      <c r="J204" s="332">
        <v>0</v>
      </c>
      <c r="K204" s="332">
        <v>16.027878981710515</v>
      </c>
      <c r="L204" s="332">
        <v>0</v>
      </c>
      <c r="M204" s="332">
        <v>0</v>
      </c>
      <c r="N204" s="332">
        <v>0</v>
      </c>
      <c r="O204" s="332">
        <v>0</v>
      </c>
      <c r="P204" s="332">
        <v>268.71577100000002</v>
      </c>
      <c r="Q204" s="332">
        <v>0</v>
      </c>
      <c r="R204" s="295" t="s">
        <v>120</v>
      </c>
    </row>
    <row r="205" spans="1:20">
      <c r="A205" s="293" t="s">
        <v>2</v>
      </c>
      <c r="B205" s="332">
        <v>188.84972568777226</v>
      </c>
      <c r="C205" s="332">
        <v>0</v>
      </c>
      <c r="D205" s="332">
        <v>0</v>
      </c>
      <c r="E205" s="332">
        <v>6.0774807772273239E-2</v>
      </c>
      <c r="F205" s="332">
        <v>0</v>
      </c>
      <c r="G205" s="332">
        <v>188.78895087999999</v>
      </c>
      <c r="H205" s="332">
        <v>0</v>
      </c>
      <c r="I205" s="332">
        <v>7.0330500000000002</v>
      </c>
      <c r="J205" s="332">
        <v>0</v>
      </c>
      <c r="K205" s="332">
        <v>0</v>
      </c>
      <c r="L205" s="332">
        <v>0</v>
      </c>
      <c r="M205" s="332">
        <v>0</v>
      </c>
      <c r="N205" s="332">
        <v>0</v>
      </c>
      <c r="O205" s="332">
        <v>0</v>
      </c>
      <c r="P205" s="332">
        <v>181.75590087999998</v>
      </c>
      <c r="Q205" s="332">
        <v>0</v>
      </c>
      <c r="R205" s="295" t="s">
        <v>2</v>
      </c>
    </row>
    <row r="206" spans="1:20">
      <c r="A206" s="293" t="s">
        <v>3</v>
      </c>
      <c r="B206" s="332">
        <v>7069.8299556923712</v>
      </c>
      <c r="C206" s="332">
        <v>1081.0855134819999</v>
      </c>
      <c r="D206" s="332">
        <v>0</v>
      </c>
      <c r="E206" s="332">
        <v>0.31244069907071753</v>
      </c>
      <c r="F206" s="332">
        <v>0</v>
      </c>
      <c r="G206" s="332">
        <v>5988.4320015113008</v>
      </c>
      <c r="H206" s="332">
        <v>12.352439704302762</v>
      </c>
      <c r="I206" s="332">
        <v>28.6281949</v>
      </c>
      <c r="J206" s="332">
        <v>0</v>
      </c>
      <c r="K206" s="332">
        <v>0</v>
      </c>
      <c r="L206" s="332">
        <v>0</v>
      </c>
      <c r="M206" s="332">
        <v>3831.9897411658517</v>
      </c>
      <c r="N206" s="332">
        <v>0</v>
      </c>
      <c r="O206" s="332">
        <v>260.09624958352452</v>
      </c>
      <c r="P206" s="332">
        <v>1837.0222628811543</v>
      </c>
      <c r="Q206" s="332">
        <v>18.343113276467175</v>
      </c>
      <c r="R206" s="295" t="s">
        <v>3</v>
      </c>
    </row>
    <row r="207" spans="1:20">
      <c r="A207" s="293" t="s">
        <v>4</v>
      </c>
      <c r="B207" s="332">
        <v>119.59696</v>
      </c>
      <c r="C207" s="332">
        <v>0</v>
      </c>
      <c r="D207" s="332">
        <v>0</v>
      </c>
      <c r="E207" s="332">
        <v>0</v>
      </c>
      <c r="F207" s="332">
        <v>0</v>
      </c>
      <c r="G207" s="332">
        <v>119.59696</v>
      </c>
      <c r="H207" s="332">
        <v>0</v>
      </c>
      <c r="I207" s="332">
        <v>0</v>
      </c>
      <c r="J207" s="332">
        <v>0</v>
      </c>
      <c r="K207" s="332">
        <v>0</v>
      </c>
      <c r="L207" s="332">
        <v>0</v>
      </c>
      <c r="M207" s="332">
        <v>0</v>
      </c>
      <c r="N207" s="332">
        <v>0</v>
      </c>
      <c r="O207" s="332">
        <v>0</v>
      </c>
      <c r="P207" s="332">
        <v>119.59696</v>
      </c>
      <c r="Q207" s="332">
        <v>0</v>
      </c>
      <c r="R207" s="295" t="s">
        <v>4</v>
      </c>
    </row>
    <row r="208" spans="1:20">
      <c r="A208" s="293" t="s">
        <v>114</v>
      </c>
      <c r="B208" s="332">
        <v>43001.776722860217</v>
      </c>
      <c r="C208" s="332">
        <v>41497.804004392725</v>
      </c>
      <c r="D208" s="332">
        <v>3.5174278987484655E-3</v>
      </c>
      <c r="E208" s="332">
        <v>0.51794286293398351</v>
      </c>
      <c r="F208" s="332">
        <v>0</v>
      </c>
      <c r="G208" s="332">
        <v>1503.4512581766608</v>
      </c>
      <c r="H208" s="332">
        <v>3.0881099260756906</v>
      </c>
      <c r="I208" s="332">
        <v>114.39096576599999</v>
      </c>
      <c r="J208" s="332">
        <v>0</v>
      </c>
      <c r="K208" s="332">
        <v>22.8657024</v>
      </c>
      <c r="L208" s="332">
        <v>545.8566239999999</v>
      </c>
      <c r="M208" s="332">
        <v>0</v>
      </c>
      <c r="N208" s="332">
        <v>0</v>
      </c>
      <c r="O208" s="332">
        <v>425.34957887999997</v>
      </c>
      <c r="P208" s="332">
        <v>311.99162922400001</v>
      </c>
      <c r="Q208" s="332">
        <v>79.908647980585172</v>
      </c>
      <c r="R208" s="295" t="s">
        <v>114</v>
      </c>
    </row>
    <row r="209" spans="1:18">
      <c r="A209" s="293" t="s">
        <v>115</v>
      </c>
      <c r="B209" s="332">
        <v>2659.8559396293585</v>
      </c>
      <c r="C209" s="332">
        <v>2616.0291699994996</v>
      </c>
      <c r="D209" s="332">
        <v>0</v>
      </c>
      <c r="E209" s="332">
        <v>5.8040508298590714</v>
      </c>
      <c r="F209" s="332">
        <v>0</v>
      </c>
      <c r="G209" s="332">
        <v>38.022718799999993</v>
      </c>
      <c r="H209" s="332">
        <v>0</v>
      </c>
      <c r="I209" s="332">
        <v>0</v>
      </c>
      <c r="J209" s="332">
        <v>0</v>
      </c>
      <c r="K209" s="332">
        <v>0</v>
      </c>
      <c r="L209" s="332">
        <v>0</v>
      </c>
      <c r="M209" s="332">
        <v>0</v>
      </c>
      <c r="N209" s="332">
        <v>0</v>
      </c>
      <c r="O209" s="332">
        <v>0</v>
      </c>
      <c r="P209" s="332">
        <v>38.022718799999993</v>
      </c>
      <c r="Q209" s="332">
        <v>0</v>
      </c>
      <c r="R209" s="295" t="s">
        <v>115</v>
      </c>
    </row>
    <row r="210" spans="1:18">
      <c r="A210" s="293" t="s">
        <v>256</v>
      </c>
      <c r="B210" s="332">
        <v>7484.3084270960153</v>
      </c>
      <c r="C210" s="332">
        <v>7215.3772753653056</v>
      </c>
      <c r="D210" s="332">
        <v>0</v>
      </c>
      <c r="E210" s="332">
        <v>0.7211666241935577</v>
      </c>
      <c r="F210" s="332">
        <v>0</v>
      </c>
      <c r="G210" s="332">
        <v>268.20998510651629</v>
      </c>
      <c r="H210" s="332">
        <v>267.71903526884421</v>
      </c>
      <c r="I210" s="332">
        <v>0</v>
      </c>
      <c r="J210" s="332">
        <v>0</v>
      </c>
      <c r="K210" s="332">
        <v>0.14904703767206112</v>
      </c>
      <c r="L210" s="332">
        <v>0</v>
      </c>
      <c r="M210" s="332">
        <v>0</v>
      </c>
      <c r="N210" s="332">
        <v>0</v>
      </c>
      <c r="O210" s="332">
        <v>0</v>
      </c>
      <c r="P210" s="332">
        <v>0.34190279999999995</v>
      </c>
      <c r="Q210" s="332">
        <v>0</v>
      </c>
      <c r="R210" s="295" t="s">
        <v>256</v>
      </c>
    </row>
    <row r="211" spans="1:18" s="333" customFormat="1">
      <c r="A211" s="290" t="s">
        <v>23</v>
      </c>
      <c r="B211" s="331">
        <v>96027.852967295941</v>
      </c>
      <c r="C211" s="331">
        <v>17926.720751630652</v>
      </c>
      <c r="D211" s="331">
        <v>36187.500191378378</v>
      </c>
      <c r="E211" s="331">
        <v>583.32672966798361</v>
      </c>
      <c r="F211" s="331">
        <v>0</v>
      </c>
      <c r="G211" s="331">
        <v>41330.305294618935</v>
      </c>
      <c r="H211" s="331">
        <v>2337.2038954308773</v>
      </c>
      <c r="I211" s="331">
        <v>147.46789292591035</v>
      </c>
      <c r="J211" s="331">
        <v>4540.7361157973801</v>
      </c>
      <c r="K211" s="331">
        <v>408.83401935878288</v>
      </c>
      <c r="L211" s="331">
        <v>9487.0313261146021</v>
      </c>
      <c r="M211" s="331">
        <v>17357.143496336972</v>
      </c>
      <c r="N211" s="331">
        <v>0</v>
      </c>
      <c r="O211" s="331">
        <v>5976.687684449791</v>
      </c>
      <c r="P211" s="331">
        <v>313.00512465854001</v>
      </c>
      <c r="Q211" s="331">
        <v>762.19573954608722</v>
      </c>
      <c r="R211" s="292" t="s">
        <v>55</v>
      </c>
    </row>
    <row r="212" spans="1:18">
      <c r="A212" s="293" t="s">
        <v>116</v>
      </c>
      <c r="B212" s="332">
        <v>14400.305769782972</v>
      </c>
      <c r="C212" s="332">
        <v>2183.7563017165003</v>
      </c>
      <c r="D212" s="332">
        <v>631.26762421329909</v>
      </c>
      <c r="E212" s="332">
        <v>3.0708574994442404</v>
      </c>
      <c r="F212" s="332">
        <v>0</v>
      </c>
      <c r="G212" s="332">
        <v>11582.210986353728</v>
      </c>
      <c r="H212" s="332">
        <v>10.870146939786432</v>
      </c>
      <c r="I212" s="332">
        <v>0</v>
      </c>
      <c r="J212" s="332">
        <v>1706.3508000670001</v>
      </c>
      <c r="K212" s="332">
        <v>162.02758603273566</v>
      </c>
      <c r="L212" s="332">
        <v>2062.6179351122305</v>
      </c>
      <c r="M212" s="332">
        <v>6810.5528247570001</v>
      </c>
      <c r="N212" s="332">
        <v>0</v>
      </c>
      <c r="O212" s="332">
        <v>795.87385023500008</v>
      </c>
      <c r="P212" s="332">
        <v>5.9498164167692069</v>
      </c>
      <c r="Q212" s="332">
        <v>27.968026793204807</v>
      </c>
      <c r="R212" s="295" t="s">
        <v>116</v>
      </c>
    </row>
    <row r="213" spans="1:18">
      <c r="A213" s="293" t="s">
        <v>123</v>
      </c>
      <c r="B213" s="332">
        <v>5552.0827266355791</v>
      </c>
      <c r="C213" s="332">
        <v>499.52019140749985</v>
      </c>
      <c r="D213" s="332">
        <v>4834.633946631001</v>
      </c>
      <c r="E213" s="332">
        <v>186.5075803175061</v>
      </c>
      <c r="F213" s="332">
        <v>0</v>
      </c>
      <c r="G213" s="332">
        <v>31.421008279572863</v>
      </c>
      <c r="H213" s="332">
        <v>29.449093879572864</v>
      </c>
      <c r="I213" s="332">
        <v>0</v>
      </c>
      <c r="J213" s="332">
        <v>0</v>
      </c>
      <c r="K213" s="332">
        <v>0</v>
      </c>
      <c r="L213" s="332">
        <v>0</v>
      </c>
      <c r="M213" s="332">
        <v>0</v>
      </c>
      <c r="N213" s="332">
        <v>0</v>
      </c>
      <c r="O213" s="332">
        <v>0</v>
      </c>
      <c r="P213" s="332">
        <v>1.9719144000000002</v>
      </c>
      <c r="Q213" s="332">
        <v>0</v>
      </c>
      <c r="R213" s="295" t="s">
        <v>123</v>
      </c>
    </row>
    <row r="214" spans="1:18">
      <c r="A214" s="293" t="s">
        <v>117</v>
      </c>
      <c r="B214" s="332">
        <v>15547.171503072488</v>
      </c>
      <c r="C214" s="332">
        <v>4.7750617842092735</v>
      </c>
      <c r="D214" s="332">
        <v>5359.3295182855609</v>
      </c>
      <c r="E214" s="332">
        <v>16.44101934064475</v>
      </c>
      <c r="F214" s="332">
        <v>0</v>
      </c>
      <c r="G214" s="332">
        <v>10166.625903662074</v>
      </c>
      <c r="H214" s="332">
        <v>0</v>
      </c>
      <c r="I214" s="332">
        <v>0</v>
      </c>
      <c r="J214" s="332">
        <v>0</v>
      </c>
      <c r="K214" s="332">
        <v>0</v>
      </c>
      <c r="L214" s="332">
        <v>7424.4133910023702</v>
      </c>
      <c r="M214" s="332">
        <v>2553.6234155434954</v>
      </c>
      <c r="N214" s="332">
        <v>0</v>
      </c>
      <c r="O214" s="332">
        <v>91.21462786930833</v>
      </c>
      <c r="P214" s="332">
        <v>87.772995891249437</v>
      </c>
      <c r="Q214" s="332">
        <v>9.6014733556507874</v>
      </c>
      <c r="R214" s="295" t="s">
        <v>117</v>
      </c>
    </row>
    <row r="215" spans="1:18">
      <c r="A215" s="293" t="s">
        <v>257</v>
      </c>
      <c r="B215" s="332">
        <v>15922.254904860405</v>
      </c>
      <c r="C215" s="332">
        <v>0</v>
      </c>
      <c r="D215" s="332">
        <v>13656.285928090119</v>
      </c>
      <c r="E215" s="332">
        <v>18.381787562201275</v>
      </c>
      <c r="F215" s="332">
        <v>0</v>
      </c>
      <c r="G215" s="332">
        <v>2247.5871892080859</v>
      </c>
      <c r="H215" s="332">
        <v>190.74981262905149</v>
      </c>
      <c r="I215" s="332">
        <v>0</v>
      </c>
      <c r="J215" s="332">
        <v>0</v>
      </c>
      <c r="K215" s="332">
        <v>0</v>
      </c>
      <c r="L215" s="332">
        <v>0</v>
      </c>
      <c r="M215" s="332">
        <v>2008.1803022911129</v>
      </c>
      <c r="N215" s="332">
        <v>0</v>
      </c>
      <c r="O215" s="332">
        <v>0</v>
      </c>
      <c r="P215" s="332">
        <v>48.657074287921041</v>
      </c>
      <c r="Q215" s="332">
        <v>0</v>
      </c>
      <c r="R215" s="295" t="s">
        <v>257</v>
      </c>
    </row>
    <row r="216" spans="1:18">
      <c r="A216" s="293" t="s">
        <v>124</v>
      </c>
      <c r="B216" s="332">
        <v>1894.7553497618628</v>
      </c>
      <c r="C216" s="332">
        <v>3.7894490550619744</v>
      </c>
      <c r="D216" s="332">
        <v>264.24869531347844</v>
      </c>
      <c r="E216" s="332">
        <v>1.870466360424452</v>
      </c>
      <c r="F216" s="332">
        <v>0</v>
      </c>
      <c r="G216" s="332">
        <v>1624.8467390328979</v>
      </c>
      <c r="H216" s="332">
        <v>251.86665599289756</v>
      </c>
      <c r="I216" s="332">
        <v>0</v>
      </c>
      <c r="J216" s="332">
        <v>0</v>
      </c>
      <c r="K216" s="332">
        <v>0</v>
      </c>
      <c r="L216" s="332">
        <v>0</v>
      </c>
      <c r="M216" s="332">
        <v>0</v>
      </c>
      <c r="N216" s="332">
        <v>0</v>
      </c>
      <c r="O216" s="332">
        <v>1357.24768458984</v>
      </c>
      <c r="P216" s="332">
        <v>15.732398450160385</v>
      </c>
      <c r="Q216" s="332">
        <v>0</v>
      </c>
      <c r="R216" s="295" t="s">
        <v>124</v>
      </c>
    </row>
    <row r="217" spans="1:18">
      <c r="A217" s="293" t="s">
        <v>7</v>
      </c>
      <c r="B217" s="332">
        <v>11767.424107643703</v>
      </c>
      <c r="C217" s="332">
        <v>1277.2869483780619</v>
      </c>
      <c r="D217" s="332">
        <v>3030.0591091035385</v>
      </c>
      <c r="E217" s="332">
        <v>21.838966601658694</v>
      </c>
      <c r="F217" s="332">
        <v>0</v>
      </c>
      <c r="G217" s="332">
        <v>7438.2390835604456</v>
      </c>
      <c r="H217" s="332">
        <v>941.58405753283898</v>
      </c>
      <c r="I217" s="332">
        <v>0</v>
      </c>
      <c r="J217" s="332">
        <v>0</v>
      </c>
      <c r="K217" s="332">
        <v>0.17624812204721224</v>
      </c>
      <c r="L217" s="332">
        <v>0</v>
      </c>
      <c r="M217" s="332">
        <v>4245.3288857938605</v>
      </c>
      <c r="N217" s="332">
        <v>0</v>
      </c>
      <c r="O217" s="332">
        <v>2054.3384289352844</v>
      </c>
      <c r="P217" s="332">
        <v>137.93074313243997</v>
      </c>
      <c r="Q217" s="332">
        <v>58.88072004397484</v>
      </c>
      <c r="R217" s="295" t="s">
        <v>7</v>
      </c>
    </row>
    <row r="218" spans="1:18">
      <c r="A218" s="293" t="s">
        <v>8</v>
      </c>
      <c r="B218" s="332">
        <v>6137.6560438089828</v>
      </c>
      <c r="C218" s="332">
        <v>5376.6090054359993</v>
      </c>
      <c r="D218" s="332">
        <v>0</v>
      </c>
      <c r="E218" s="332">
        <v>1.0294456552811337</v>
      </c>
      <c r="F218" s="332">
        <v>0</v>
      </c>
      <c r="G218" s="332">
        <v>760.0175927177022</v>
      </c>
      <c r="H218" s="332">
        <v>729.66822173682135</v>
      </c>
      <c r="I218" s="332">
        <v>0</v>
      </c>
      <c r="J218" s="332">
        <v>0</v>
      </c>
      <c r="K218" s="332">
        <v>0</v>
      </c>
      <c r="L218" s="332">
        <v>0</v>
      </c>
      <c r="M218" s="332">
        <v>30.108470980880831</v>
      </c>
      <c r="N218" s="332">
        <v>0</v>
      </c>
      <c r="O218" s="332">
        <v>0</v>
      </c>
      <c r="P218" s="332">
        <v>0.2409</v>
      </c>
      <c r="Q218" s="332">
        <v>0</v>
      </c>
      <c r="R218" s="295" t="s">
        <v>8</v>
      </c>
    </row>
    <row r="219" spans="1:18">
      <c r="A219" s="293" t="s">
        <v>9</v>
      </c>
      <c r="B219" s="332">
        <v>2979.0481887353949</v>
      </c>
      <c r="C219" s="332">
        <v>2723.5730845456906</v>
      </c>
      <c r="D219" s="332">
        <v>73.321474032999987</v>
      </c>
      <c r="E219" s="332">
        <v>0.77359277368045176</v>
      </c>
      <c r="F219" s="332">
        <v>0</v>
      </c>
      <c r="G219" s="332">
        <v>181.38003738302402</v>
      </c>
      <c r="H219" s="332">
        <v>136.16507554786116</v>
      </c>
      <c r="I219" s="332">
        <v>8.4062302351628571</v>
      </c>
      <c r="J219" s="332">
        <v>0</v>
      </c>
      <c r="K219" s="332">
        <v>0</v>
      </c>
      <c r="L219" s="332">
        <v>0</v>
      </c>
      <c r="M219" s="332">
        <v>32.166719999999998</v>
      </c>
      <c r="N219" s="332">
        <v>0</v>
      </c>
      <c r="O219" s="332">
        <v>0</v>
      </c>
      <c r="P219" s="332">
        <v>4.6420116000000009</v>
      </c>
      <c r="Q219" s="332">
        <v>0</v>
      </c>
      <c r="R219" s="295" t="s">
        <v>9</v>
      </c>
    </row>
    <row r="220" spans="1:18">
      <c r="A220" s="293" t="s">
        <v>10</v>
      </c>
      <c r="B220" s="332">
        <v>21827.154372994562</v>
      </c>
      <c r="C220" s="332">
        <v>5857.4107093076273</v>
      </c>
      <c r="D220" s="332">
        <v>8338.353895708382</v>
      </c>
      <c r="E220" s="332">
        <v>333.41301355714256</v>
      </c>
      <c r="F220" s="332">
        <v>0</v>
      </c>
      <c r="G220" s="332">
        <v>7297.9767544214092</v>
      </c>
      <c r="H220" s="332">
        <v>46.850831172047734</v>
      </c>
      <c r="I220" s="332">
        <v>139.06166269074748</v>
      </c>
      <c r="J220" s="332">
        <v>2834.3853157303797</v>
      </c>
      <c r="K220" s="332">
        <v>246.63018520400004</v>
      </c>
      <c r="L220" s="332">
        <v>0</v>
      </c>
      <c r="M220" s="332">
        <v>1677.1828769706199</v>
      </c>
      <c r="N220" s="332">
        <v>0</v>
      </c>
      <c r="O220" s="332">
        <v>1678.0130928203582</v>
      </c>
      <c r="P220" s="332">
        <v>10.10727048</v>
      </c>
      <c r="Q220" s="332">
        <v>665.74551935325678</v>
      </c>
      <c r="R220" s="295" t="s">
        <v>10</v>
      </c>
    </row>
    <row r="221" spans="1:18" s="333" customFormat="1">
      <c r="A221" s="290" t="s">
        <v>24</v>
      </c>
      <c r="B221" s="331">
        <v>183452.60102576052</v>
      </c>
      <c r="C221" s="331">
        <v>87002.508931690754</v>
      </c>
      <c r="D221" s="331">
        <v>77.880764952756408</v>
      </c>
      <c r="E221" s="331">
        <v>179.39531999958905</v>
      </c>
      <c r="F221" s="331">
        <v>15739.196437942999</v>
      </c>
      <c r="G221" s="331">
        <v>80453.619571174437</v>
      </c>
      <c r="H221" s="331">
        <v>23518.684080300707</v>
      </c>
      <c r="I221" s="331">
        <v>498.7530726212172</v>
      </c>
      <c r="J221" s="331">
        <v>2219.6474614571202</v>
      </c>
      <c r="K221" s="331">
        <v>1115.8857128906086</v>
      </c>
      <c r="L221" s="331">
        <v>0</v>
      </c>
      <c r="M221" s="331">
        <v>40285.520962564951</v>
      </c>
      <c r="N221" s="331">
        <v>1607.4183538157404</v>
      </c>
      <c r="O221" s="331">
        <v>866.19710605366186</v>
      </c>
      <c r="P221" s="331">
        <v>1569.9449032258979</v>
      </c>
      <c r="Q221" s="331">
        <v>8771.5679182445328</v>
      </c>
      <c r="R221" s="292" t="s">
        <v>24</v>
      </c>
    </row>
    <row r="222" spans="1:18">
      <c r="A222" s="293" t="s">
        <v>12</v>
      </c>
      <c r="B222" s="332">
        <v>44921.691270834199</v>
      </c>
      <c r="C222" s="332">
        <v>35746.721992428415</v>
      </c>
      <c r="D222" s="332">
        <v>0.2689943854150319</v>
      </c>
      <c r="E222" s="332">
        <v>142.99827093580848</v>
      </c>
      <c r="F222" s="332">
        <v>0</v>
      </c>
      <c r="G222" s="332">
        <v>9031.7020130845613</v>
      </c>
      <c r="H222" s="332">
        <v>4711.3636118697577</v>
      </c>
      <c r="I222" s="332">
        <v>189.07013621323139</v>
      </c>
      <c r="J222" s="332">
        <v>542.3590553662691</v>
      </c>
      <c r="K222" s="332">
        <v>595.01826374090842</v>
      </c>
      <c r="L222" s="332">
        <v>0</v>
      </c>
      <c r="M222" s="332">
        <v>1826.0976194917162</v>
      </c>
      <c r="N222" s="332">
        <v>65.120262750380348</v>
      </c>
      <c r="O222" s="332">
        <v>152.751445390898</v>
      </c>
      <c r="P222" s="332">
        <v>28.079725808273867</v>
      </c>
      <c r="Q222" s="332">
        <v>921.84189245312507</v>
      </c>
      <c r="R222" s="295" t="s">
        <v>12</v>
      </c>
    </row>
    <row r="223" spans="1:18">
      <c r="A223" s="293" t="s">
        <v>242</v>
      </c>
      <c r="B223" s="332">
        <v>7989.6966000847206</v>
      </c>
      <c r="C223" s="332">
        <v>1043.1025371100002</v>
      </c>
      <c r="D223" s="332">
        <v>0</v>
      </c>
      <c r="E223" s="332">
        <v>2.5332846709882699</v>
      </c>
      <c r="F223" s="332">
        <v>0</v>
      </c>
      <c r="G223" s="332">
        <v>6944.0607783037321</v>
      </c>
      <c r="H223" s="332">
        <v>53.29178775914572</v>
      </c>
      <c r="I223" s="332">
        <v>0.13306968679908304</v>
      </c>
      <c r="J223" s="332">
        <v>117.15453347958969</v>
      </c>
      <c r="K223" s="332">
        <v>19.979377301598383</v>
      </c>
      <c r="L223" s="332">
        <v>0</v>
      </c>
      <c r="M223" s="332">
        <v>3297.0585408067614</v>
      </c>
      <c r="N223" s="332">
        <v>745.02360892698789</v>
      </c>
      <c r="O223" s="332">
        <v>589.6986712968959</v>
      </c>
      <c r="P223" s="332">
        <v>276.79054747637423</v>
      </c>
      <c r="Q223" s="332">
        <v>1844.9306415695805</v>
      </c>
      <c r="R223" s="295" t="s">
        <v>242</v>
      </c>
    </row>
    <row r="224" spans="1:18">
      <c r="A224" s="293" t="s">
        <v>14</v>
      </c>
      <c r="B224" s="332">
        <v>57965.136870284376</v>
      </c>
      <c r="C224" s="332">
        <v>5310.1123313930602</v>
      </c>
      <c r="D224" s="332">
        <v>77.549167037949388</v>
      </c>
      <c r="E224" s="332">
        <v>10.836211477597221</v>
      </c>
      <c r="F224" s="332">
        <v>15739.196437942999</v>
      </c>
      <c r="G224" s="332">
        <v>36827.442722432774</v>
      </c>
      <c r="H224" s="332">
        <v>516.89242749556524</v>
      </c>
      <c r="I224" s="332">
        <v>106.19316059307513</v>
      </c>
      <c r="J224" s="332">
        <v>0</v>
      </c>
      <c r="K224" s="332">
        <v>279.06542984900005</v>
      </c>
      <c r="L224" s="332">
        <v>0</v>
      </c>
      <c r="M224" s="332">
        <v>29586.101402690179</v>
      </c>
      <c r="N224" s="332">
        <v>797.27448213837226</v>
      </c>
      <c r="O224" s="332">
        <v>10.475084863705577</v>
      </c>
      <c r="P224" s="332">
        <v>965.01792609098027</v>
      </c>
      <c r="Q224" s="332">
        <v>4566.4228087119018</v>
      </c>
      <c r="R224" s="295" t="s">
        <v>14</v>
      </c>
    </row>
    <row r="225" spans="1:18">
      <c r="A225" s="293" t="s">
        <v>125</v>
      </c>
      <c r="B225" s="332">
        <v>72576.076284557232</v>
      </c>
      <c r="C225" s="332">
        <v>44902.572070759277</v>
      </c>
      <c r="D225" s="332">
        <v>6.2603529391981882E-2</v>
      </c>
      <c r="E225" s="332">
        <v>23.027552915195066</v>
      </c>
      <c r="F225" s="332">
        <v>0</v>
      </c>
      <c r="G225" s="332">
        <v>27650.41405735337</v>
      </c>
      <c r="H225" s="332">
        <v>18237.136253176239</v>
      </c>
      <c r="I225" s="332">
        <v>203.35670612811163</v>
      </c>
      <c r="J225" s="332">
        <v>1560.1338726112615</v>
      </c>
      <c r="K225" s="332">
        <v>221.82264199910165</v>
      </c>
      <c r="L225" s="332">
        <v>0</v>
      </c>
      <c r="M225" s="332">
        <v>5576.2633995762972</v>
      </c>
      <c r="N225" s="332">
        <v>0</v>
      </c>
      <c r="O225" s="332">
        <v>113.27190450216229</v>
      </c>
      <c r="P225" s="332">
        <v>300.05670385026957</v>
      </c>
      <c r="Q225" s="332">
        <v>1438.3725755099254</v>
      </c>
      <c r="R225" s="295" t="s">
        <v>125</v>
      </c>
    </row>
    <row r="226" spans="1:18" s="333" customFormat="1">
      <c r="A226" s="290" t="s">
        <v>25</v>
      </c>
      <c r="B226" s="331">
        <v>148195.7747705566</v>
      </c>
      <c r="C226" s="331">
        <v>127529.56227127292</v>
      </c>
      <c r="D226" s="331">
        <v>6107.8737745961344</v>
      </c>
      <c r="E226" s="331">
        <v>43.470466050242337</v>
      </c>
      <c r="F226" s="331">
        <v>0</v>
      </c>
      <c r="G226" s="331">
        <v>14514.868258637311</v>
      </c>
      <c r="H226" s="331">
        <v>1570.7567353889281</v>
      </c>
      <c r="I226" s="331">
        <v>926.31713409939391</v>
      </c>
      <c r="J226" s="331">
        <v>2885.4999560166152</v>
      </c>
      <c r="K226" s="331">
        <v>218.38697460909125</v>
      </c>
      <c r="L226" s="331">
        <v>6223.6990133251693</v>
      </c>
      <c r="M226" s="331">
        <v>1404.3403009217941</v>
      </c>
      <c r="N226" s="331">
        <v>0</v>
      </c>
      <c r="O226" s="331">
        <v>303.5187766827629</v>
      </c>
      <c r="P226" s="331">
        <v>205.38784600386316</v>
      </c>
      <c r="Q226" s="331">
        <v>776.96152158969358</v>
      </c>
      <c r="R226" s="292" t="s">
        <v>57</v>
      </c>
    </row>
    <row r="227" spans="1:18">
      <c r="A227" s="293" t="s">
        <v>127</v>
      </c>
      <c r="B227" s="332">
        <v>96816.564933375616</v>
      </c>
      <c r="C227" s="332">
        <v>91934.941064753715</v>
      </c>
      <c r="D227" s="332">
        <v>22.712569409240608</v>
      </c>
      <c r="E227" s="332">
        <v>9.8433771590159758</v>
      </c>
      <c r="F227" s="332">
        <v>0</v>
      </c>
      <c r="G227" s="332">
        <v>4849.0679220536449</v>
      </c>
      <c r="H227" s="332">
        <v>1509.5764244236293</v>
      </c>
      <c r="I227" s="332">
        <v>422.29080568754028</v>
      </c>
      <c r="J227" s="332">
        <v>1994.6419117132125</v>
      </c>
      <c r="K227" s="332">
        <v>54.623226297751998</v>
      </c>
      <c r="L227" s="332">
        <v>86.083153752999991</v>
      </c>
      <c r="M227" s="332">
        <v>502.59756581145723</v>
      </c>
      <c r="N227" s="332">
        <v>0</v>
      </c>
      <c r="O227" s="332">
        <v>57.368292726255099</v>
      </c>
      <c r="P227" s="332">
        <v>19.403283978887938</v>
      </c>
      <c r="Q227" s="332">
        <v>202.48325766191022</v>
      </c>
      <c r="R227" s="295" t="s">
        <v>127</v>
      </c>
    </row>
    <row r="228" spans="1:18">
      <c r="A228" s="293" t="s">
        <v>16</v>
      </c>
      <c r="B228" s="332">
        <v>21149.597933025459</v>
      </c>
      <c r="C228" s="332">
        <v>15659.763586776444</v>
      </c>
      <c r="D228" s="332">
        <v>255.32544561350764</v>
      </c>
      <c r="E228" s="332">
        <v>12.274477259235077</v>
      </c>
      <c r="F228" s="332">
        <v>0</v>
      </c>
      <c r="G228" s="332">
        <v>5222.2344233762724</v>
      </c>
      <c r="H228" s="332">
        <v>61.180310965298553</v>
      </c>
      <c r="I228" s="332">
        <v>485.18879368909751</v>
      </c>
      <c r="J228" s="332">
        <v>332.13755444191435</v>
      </c>
      <c r="K228" s="332">
        <v>18.666976051569499</v>
      </c>
      <c r="L228" s="332">
        <v>4208.3002464525316</v>
      </c>
      <c r="M228" s="332">
        <v>13.402800000000003</v>
      </c>
      <c r="N228" s="332">
        <v>0</v>
      </c>
      <c r="O228" s="332">
        <v>84.4986644484772</v>
      </c>
      <c r="P228" s="332">
        <v>18.859077327384643</v>
      </c>
      <c r="Q228" s="332">
        <v>0</v>
      </c>
      <c r="R228" s="295" t="s">
        <v>16</v>
      </c>
    </row>
    <row r="229" spans="1:18">
      <c r="A229" s="293" t="s">
        <v>258</v>
      </c>
      <c r="B229" s="332">
        <v>30229.611904155532</v>
      </c>
      <c r="C229" s="332">
        <v>19934.857619742761</v>
      </c>
      <c r="D229" s="332">
        <v>5829.8357595733869</v>
      </c>
      <c r="E229" s="332">
        <v>21.352611631991284</v>
      </c>
      <c r="F229" s="332">
        <v>0</v>
      </c>
      <c r="G229" s="332">
        <v>4443.5659132073934</v>
      </c>
      <c r="H229" s="332">
        <v>0</v>
      </c>
      <c r="I229" s="332">
        <v>18.837534722756011</v>
      </c>
      <c r="J229" s="332">
        <v>558.72048986148866</v>
      </c>
      <c r="K229" s="332">
        <v>145.09677225976975</v>
      </c>
      <c r="L229" s="332">
        <v>1929.3156131196367</v>
      </c>
      <c r="M229" s="332">
        <v>888.3399351103368</v>
      </c>
      <c r="N229" s="332">
        <v>0</v>
      </c>
      <c r="O229" s="332">
        <v>161.6518195080306</v>
      </c>
      <c r="P229" s="332">
        <v>167.12548469759059</v>
      </c>
      <c r="Q229" s="332">
        <v>574.47826392778347</v>
      </c>
      <c r="R229" s="295" t="s">
        <v>258</v>
      </c>
    </row>
    <row r="230" spans="1:18" s="333" customFormat="1">
      <c r="A230" s="290" t="s">
        <v>259</v>
      </c>
      <c r="B230" s="331">
        <v>65523.114085048051</v>
      </c>
      <c r="C230" s="331">
        <v>52083.948433708181</v>
      </c>
      <c r="D230" s="331">
        <v>0</v>
      </c>
      <c r="E230" s="331">
        <v>17.764579443394737</v>
      </c>
      <c r="F230" s="331">
        <v>0</v>
      </c>
      <c r="G230" s="331">
        <v>13421.401071896478</v>
      </c>
      <c r="H230" s="331">
        <v>7945.4748135996306</v>
      </c>
      <c r="I230" s="331">
        <v>314.18295622508663</v>
      </c>
      <c r="J230" s="331">
        <v>2047.1100398264632</v>
      </c>
      <c r="K230" s="331">
        <v>105.2032544562469</v>
      </c>
      <c r="L230" s="331">
        <v>0</v>
      </c>
      <c r="M230" s="331">
        <v>2711.562584543804</v>
      </c>
      <c r="N230" s="331">
        <v>0</v>
      </c>
      <c r="O230" s="331">
        <v>189.21600000000001</v>
      </c>
      <c r="P230" s="331">
        <v>44.032089969347815</v>
      </c>
      <c r="Q230" s="331">
        <v>64.619333275899194</v>
      </c>
      <c r="R230" s="292" t="s">
        <v>58</v>
      </c>
    </row>
    <row r="231" spans="1:18">
      <c r="A231" s="293" t="s">
        <v>260</v>
      </c>
      <c r="B231" s="332">
        <v>24129.395264839703</v>
      </c>
      <c r="C231" s="332">
        <v>16874.17175967</v>
      </c>
      <c r="D231" s="332">
        <v>0</v>
      </c>
      <c r="E231" s="332">
        <v>2.436756181167647</v>
      </c>
      <c r="F231" s="332">
        <v>0</v>
      </c>
      <c r="G231" s="332">
        <v>7252.7867489885348</v>
      </c>
      <c r="H231" s="332">
        <v>3380.933004202047</v>
      </c>
      <c r="I231" s="332">
        <v>48.488344160838054</v>
      </c>
      <c r="J231" s="332">
        <v>2047.1100398264632</v>
      </c>
      <c r="K231" s="332">
        <v>77.497653619186025</v>
      </c>
      <c r="L231" s="332">
        <v>0</v>
      </c>
      <c r="M231" s="332">
        <v>1697.9908596827295</v>
      </c>
      <c r="N231" s="332">
        <v>0</v>
      </c>
      <c r="O231" s="332">
        <v>0</v>
      </c>
      <c r="P231" s="332">
        <v>0.76684749727066981</v>
      </c>
      <c r="Q231" s="332">
        <v>0</v>
      </c>
      <c r="R231" s="295" t="s">
        <v>260</v>
      </c>
    </row>
    <row r="232" spans="1:18">
      <c r="A232" s="293" t="s">
        <v>18</v>
      </c>
      <c r="B232" s="332">
        <v>19951.762812600642</v>
      </c>
      <c r="C232" s="332">
        <v>18109.534157031365</v>
      </c>
      <c r="D232" s="332">
        <v>0</v>
      </c>
      <c r="E232" s="332">
        <v>5.3245338390107477</v>
      </c>
      <c r="F232" s="332">
        <v>0</v>
      </c>
      <c r="G232" s="332">
        <v>1836.9041217302649</v>
      </c>
      <c r="H232" s="332">
        <v>589.43289461631844</v>
      </c>
      <c r="I232" s="332">
        <v>223.64661206424859</v>
      </c>
      <c r="J232" s="332">
        <v>0</v>
      </c>
      <c r="K232" s="332">
        <v>22.416415674620609</v>
      </c>
      <c r="L232" s="332">
        <v>0</v>
      </c>
      <c r="M232" s="332">
        <v>976.479261597</v>
      </c>
      <c r="N232" s="332">
        <v>0</v>
      </c>
      <c r="O232" s="332">
        <v>0</v>
      </c>
      <c r="P232" s="332">
        <v>24.928937778077142</v>
      </c>
      <c r="Q232" s="332">
        <v>0</v>
      </c>
      <c r="R232" s="295" t="s">
        <v>18</v>
      </c>
    </row>
    <row r="233" spans="1:18">
      <c r="A233" s="293" t="s">
        <v>126</v>
      </c>
      <c r="B233" s="332">
        <v>21375.010460362471</v>
      </c>
      <c r="C233" s="332">
        <v>17039.963821973823</v>
      </c>
      <c r="D233" s="332">
        <v>0</v>
      </c>
      <c r="E233" s="332">
        <v>6.068663117581429</v>
      </c>
      <c r="F233" s="332">
        <v>0</v>
      </c>
      <c r="G233" s="332">
        <v>4328.9779752710656</v>
      </c>
      <c r="H233" s="332">
        <v>3975.108914781265</v>
      </c>
      <c r="I233" s="332">
        <v>42.048000000000002</v>
      </c>
      <c r="J233" s="332">
        <v>0</v>
      </c>
      <c r="K233" s="332">
        <v>4.432164695825918</v>
      </c>
      <c r="L233" s="332">
        <v>0</v>
      </c>
      <c r="M233" s="332">
        <v>37.092463264074489</v>
      </c>
      <c r="N233" s="332">
        <v>0</v>
      </c>
      <c r="O233" s="332">
        <v>189.21600000000001</v>
      </c>
      <c r="P233" s="332">
        <v>16.461099254000004</v>
      </c>
      <c r="Q233" s="332">
        <v>64.619333275899194</v>
      </c>
      <c r="R233" s="295" t="s">
        <v>126</v>
      </c>
    </row>
    <row r="234" spans="1:18">
      <c r="A234" s="293" t="s">
        <v>19</v>
      </c>
      <c r="B234" s="332">
        <v>66.945547245249244</v>
      </c>
      <c r="C234" s="332">
        <v>60.278695032999991</v>
      </c>
      <c r="D234" s="332">
        <v>0</v>
      </c>
      <c r="E234" s="332">
        <v>3.9346263056349113</v>
      </c>
      <c r="F234" s="332">
        <v>0</v>
      </c>
      <c r="G234" s="332">
        <v>2.7322259066143513</v>
      </c>
      <c r="H234" s="332">
        <v>0</v>
      </c>
      <c r="I234" s="332">
        <v>0</v>
      </c>
      <c r="J234" s="332">
        <v>0</v>
      </c>
      <c r="K234" s="332">
        <v>0.85702046661435149</v>
      </c>
      <c r="L234" s="332">
        <v>0</v>
      </c>
      <c r="M234" s="332">
        <v>0</v>
      </c>
      <c r="N234" s="332">
        <v>0</v>
      </c>
      <c r="O234" s="332">
        <v>0</v>
      </c>
      <c r="P234" s="332">
        <v>1.87520544</v>
      </c>
      <c r="Q234" s="332">
        <v>0</v>
      </c>
      <c r="R234" s="295" t="s">
        <v>19</v>
      </c>
    </row>
    <row r="235" spans="1:18">
      <c r="A235" s="32"/>
    </row>
    <row r="236" spans="1:18">
      <c r="A236" s="304" t="s">
        <v>287</v>
      </c>
    </row>
    <row r="237" spans="1:18">
      <c r="A237" s="32"/>
    </row>
    <row r="238" spans="1:18" ht="49.5">
      <c r="A238" s="289" t="s">
        <v>252</v>
      </c>
      <c r="B238" s="289" t="s">
        <v>261</v>
      </c>
      <c r="C238" s="289" t="s">
        <v>262</v>
      </c>
      <c r="D238" s="289" t="s">
        <v>263</v>
      </c>
      <c r="E238" s="289" t="s">
        <v>264</v>
      </c>
      <c r="F238" s="289" t="s">
        <v>265</v>
      </c>
      <c r="G238" s="289" t="s">
        <v>266</v>
      </c>
      <c r="H238" s="289" t="s">
        <v>281</v>
      </c>
      <c r="I238" s="289" t="s">
        <v>267</v>
      </c>
      <c r="J238" s="289" t="s">
        <v>268</v>
      </c>
      <c r="K238" s="289" t="s">
        <v>269</v>
      </c>
      <c r="L238" s="289" t="s">
        <v>270</v>
      </c>
      <c r="M238" s="289" t="s">
        <v>271</v>
      </c>
      <c r="N238" s="289" t="s">
        <v>272</v>
      </c>
      <c r="O238" s="289" t="s">
        <v>273</v>
      </c>
      <c r="P238" s="289" t="s">
        <v>274</v>
      </c>
      <c r="Q238" s="289" t="s">
        <v>275</v>
      </c>
      <c r="R238" s="371" t="s">
        <v>253</v>
      </c>
    </row>
    <row r="239" spans="1:18" s="333" customFormat="1">
      <c r="A239" s="290" t="s">
        <v>254</v>
      </c>
      <c r="B239" s="291">
        <v>578898.40116579668</v>
      </c>
      <c r="C239" s="291">
        <v>380910.94238012045</v>
      </c>
      <c r="D239" s="291">
        <v>33488.943346484979</v>
      </c>
      <c r="E239" s="291">
        <v>85.260591590973746</v>
      </c>
      <c r="F239" s="291">
        <v>15864.343667077319</v>
      </c>
      <c r="G239" s="291">
        <v>148548.91118052296</v>
      </c>
      <c r="H239" s="291">
        <v>35235.722070156145</v>
      </c>
      <c r="I239" s="291">
        <v>1969.8686150814183</v>
      </c>
      <c r="J239" s="291">
        <v>12030.838362638258</v>
      </c>
      <c r="K239" s="291">
        <v>1803.8360029614487</v>
      </c>
      <c r="L239" s="291">
        <v>17001.395380401274</v>
      </c>
      <c r="M239" s="291">
        <v>56549.74717654533</v>
      </c>
      <c r="N239" s="291">
        <v>1041.6267872565045</v>
      </c>
      <c r="O239" s="291">
        <v>6764.5047524734118</v>
      </c>
      <c r="P239" s="291">
        <v>5442.8434382379455</v>
      </c>
      <c r="Q239" s="291">
        <v>10708.528594771204</v>
      </c>
      <c r="R239" s="292" t="s">
        <v>255</v>
      </c>
    </row>
    <row r="240" spans="1:18" s="333" customFormat="1">
      <c r="A240" s="290" t="s">
        <v>22</v>
      </c>
      <c r="B240" s="291">
        <v>72205.550102596069</v>
      </c>
      <c r="C240" s="291">
        <v>63097.21789347248</v>
      </c>
      <c r="D240" s="291">
        <v>3.326334987548603E-3</v>
      </c>
      <c r="E240" s="291">
        <v>0.7734423676062856</v>
      </c>
      <c r="F240" s="291">
        <v>0</v>
      </c>
      <c r="G240" s="291">
        <v>9107.5554404209852</v>
      </c>
      <c r="H240" s="291">
        <v>278.69758278402992</v>
      </c>
      <c r="I240" s="291">
        <v>125.41587293353547</v>
      </c>
      <c r="J240" s="291">
        <v>0</v>
      </c>
      <c r="K240" s="291">
        <v>83.500504225396995</v>
      </c>
      <c r="L240" s="291">
        <v>569.9</v>
      </c>
      <c r="M240" s="291">
        <v>3792.4923095358336</v>
      </c>
      <c r="N240" s="291">
        <v>0</v>
      </c>
      <c r="O240" s="291">
        <v>688.19794553234124</v>
      </c>
      <c r="P240" s="291">
        <v>3471.4404247684588</v>
      </c>
      <c r="Q240" s="291">
        <v>97.910800641387837</v>
      </c>
      <c r="R240" s="292" t="s">
        <v>54</v>
      </c>
    </row>
    <row r="241" spans="1:18">
      <c r="A241" s="293" t="s">
        <v>120</v>
      </c>
      <c r="B241" s="294">
        <v>23162.992517564922</v>
      </c>
      <c r="C241" s="294">
        <v>22540.839889443112</v>
      </c>
      <c r="D241" s="294">
        <v>0</v>
      </c>
      <c r="E241" s="294">
        <v>0</v>
      </c>
      <c r="F241" s="294">
        <v>0</v>
      </c>
      <c r="G241" s="294">
        <v>622.15262812181197</v>
      </c>
      <c r="H241" s="294">
        <v>0</v>
      </c>
      <c r="I241" s="294">
        <v>0</v>
      </c>
      <c r="J241" s="294">
        <v>0</v>
      </c>
      <c r="K241" s="294">
        <v>16.027878981710515</v>
      </c>
      <c r="L241" s="294">
        <v>0</v>
      </c>
      <c r="M241" s="294">
        <v>0</v>
      </c>
      <c r="N241" s="294">
        <v>0</v>
      </c>
      <c r="O241" s="294">
        <v>0</v>
      </c>
      <c r="P241" s="294">
        <v>606.12474914010147</v>
      </c>
      <c r="Q241" s="294">
        <v>0</v>
      </c>
      <c r="R241" s="295" t="s">
        <v>120</v>
      </c>
    </row>
    <row r="242" spans="1:18">
      <c r="A242" s="293" t="s">
        <v>2</v>
      </c>
      <c r="B242" s="294">
        <v>240.65660503833806</v>
      </c>
      <c r="C242" s="294">
        <v>0</v>
      </c>
      <c r="D242" s="294">
        <v>0</v>
      </c>
      <c r="E242" s="294">
        <v>1.4347384479216189E-2</v>
      </c>
      <c r="F242" s="294">
        <v>0</v>
      </c>
      <c r="G242" s="294">
        <v>240.64225765385885</v>
      </c>
      <c r="H242" s="294">
        <v>12.727639548665165</v>
      </c>
      <c r="I242" s="294">
        <v>7.0330500000000002</v>
      </c>
      <c r="J242" s="294">
        <v>0</v>
      </c>
      <c r="K242" s="294">
        <v>0</v>
      </c>
      <c r="L242" s="294">
        <v>0</v>
      </c>
      <c r="M242" s="294">
        <v>0</v>
      </c>
      <c r="N242" s="294">
        <v>0</v>
      </c>
      <c r="O242" s="294">
        <v>0</v>
      </c>
      <c r="P242" s="294">
        <v>220.88156810519368</v>
      </c>
      <c r="Q242" s="294">
        <v>0</v>
      </c>
      <c r="R242" s="295" t="s">
        <v>2</v>
      </c>
    </row>
    <row r="243" spans="1:18">
      <c r="A243" s="293" t="s">
        <v>3</v>
      </c>
      <c r="B243" s="294">
        <v>6699.2830768182148</v>
      </c>
      <c r="C243" s="294">
        <v>576.44858276304387</v>
      </c>
      <c r="D243" s="294">
        <v>0</v>
      </c>
      <c r="E243" s="294">
        <v>0.20297615957479367</v>
      </c>
      <c r="F243" s="294">
        <v>0</v>
      </c>
      <c r="G243" s="294">
        <v>6122.6315178955965</v>
      </c>
      <c r="H243" s="294">
        <v>7.8679953573566488</v>
      </c>
      <c r="I243" s="294">
        <v>0</v>
      </c>
      <c r="J243" s="294">
        <v>0</v>
      </c>
      <c r="K243" s="294">
        <v>45.932010999999996</v>
      </c>
      <c r="L243" s="294">
        <v>0</v>
      </c>
      <c r="M243" s="294">
        <v>3792.4923095358336</v>
      </c>
      <c r="N243" s="294">
        <v>0</v>
      </c>
      <c r="O243" s="294">
        <v>262.84836665234121</v>
      </c>
      <c r="P243" s="294">
        <v>1995.488682689263</v>
      </c>
      <c r="Q243" s="294">
        <v>18.002152660802661</v>
      </c>
      <c r="R243" s="295" t="s">
        <v>3</v>
      </c>
    </row>
    <row r="244" spans="1:18">
      <c r="A244" s="293" t="s">
        <v>4</v>
      </c>
      <c r="B244" s="294">
        <v>156.15045800000001</v>
      </c>
      <c r="C244" s="294">
        <v>12.585214000000001</v>
      </c>
      <c r="D244" s="294">
        <v>0</v>
      </c>
      <c r="E244" s="294">
        <v>0</v>
      </c>
      <c r="F244" s="294">
        <v>0</v>
      </c>
      <c r="G244" s="294">
        <v>143.56524400000001</v>
      </c>
      <c r="H244" s="294">
        <v>0</v>
      </c>
      <c r="I244" s="294">
        <v>0</v>
      </c>
      <c r="J244" s="294">
        <v>0</v>
      </c>
      <c r="K244" s="294">
        <v>0</v>
      </c>
      <c r="L244" s="294">
        <v>0</v>
      </c>
      <c r="M244" s="294">
        <v>0</v>
      </c>
      <c r="N244" s="294">
        <v>0</v>
      </c>
      <c r="O244" s="294">
        <v>0</v>
      </c>
      <c r="P244" s="294">
        <v>143.56524400000001</v>
      </c>
      <c r="Q244" s="294">
        <v>0</v>
      </c>
      <c r="R244" s="295" t="s">
        <v>4</v>
      </c>
    </row>
    <row r="245" spans="1:18">
      <c r="A245" s="293" t="s">
        <v>114</v>
      </c>
      <c r="B245" s="294">
        <v>31773.608851590034</v>
      </c>
      <c r="C245" s="294">
        <v>30110.693347773718</v>
      </c>
      <c r="D245" s="294">
        <v>3.326334987548603E-3</v>
      </c>
      <c r="E245" s="294">
        <v>0.15011785155025176</v>
      </c>
      <c r="F245" s="294">
        <v>0</v>
      </c>
      <c r="G245" s="294">
        <v>1662.7620596297766</v>
      </c>
      <c r="H245" s="294">
        <v>2.8926453519693562</v>
      </c>
      <c r="I245" s="294">
        <v>118.38282293353546</v>
      </c>
      <c r="J245" s="294">
        <v>0</v>
      </c>
      <c r="K245" s="294">
        <v>21.540614243686477</v>
      </c>
      <c r="L245" s="294">
        <v>569.9</v>
      </c>
      <c r="M245" s="294">
        <v>0</v>
      </c>
      <c r="N245" s="294">
        <v>0</v>
      </c>
      <c r="O245" s="294">
        <v>425.34957887999997</v>
      </c>
      <c r="P245" s="294">
        <v>444.78775024000004</v>
      </c>
      <c r="Q245" s="294">
        <v>79.908647980585172</v>
      </c>
      <c r="R245" s="295" t="s">
        <v>114</v>
      </c>
    </row>
    <row r="246" spans="1:18">
      <c r="A246" s="293" t="s">
        <v>115</v>
      </c>
      <c r="B246" s="294">
        <v>1891.3367800820477</v>
      </c>
      <c r="C246" s="294">
        <v>1831.0862522881464</v>
      </c>
      <c r="D246" s="294">
        <v>0</v>
      </c>
      <c r="E246" s="294">
        <v>0</v>
      </c>
      <c r="F246" s="294">
        <v>0</v>
      </c>
      <c r="G246" s="294">
        <v>60.25052779390122</v>
      </c>
      <c r="H246" s="294">
        <v>0</v>
      </c>
      <c r="I246" s="294">
        <v>0</v>
      </c>
      <c r="J246" s="294">
        <v>0</v>
      </c>
      <c r="K246" s="294">
        <v>0</v>
      </c>
      <c r="L246" s="294">
        <v>0</v>
      </c>
      <c r="M246" s="294">
        <v>0</v>
      </c>
      <c r="N246" s="294">
        <v>0</v>
      </c>
      <c r="O246" s="294">
        <v>0</v>
      </c>
      <c r="P246" s="294">
        <v>60.25052779390122</v>
      </c>
      <c r="Q246" s="294">
        <v>0</v>
      </c>
      <c r="R246" s="295" t="s">
        <v>115</v>
      </c>
    </row>
    <row r="247" spans="1:18">
      <c r="A247" s="293" t="s">
        <v>256</v>
      </c>
      <c r="B247" s="294">
        <v>8281.5218135025079</v>
      </c>
      <c r="C247" s="294">
        <v>8025.5646072044674</v>
      </c>
      <c r="D247" s="294">
        <v>0</v>
      </c>
      <c r="E247" s="294">
        <v>0.40600097200202395</v>
      </c>
      <c r="F247" s="294">
        <v>0</v>
      </c>
      <c r="G247" s="294">
        <v>255.55120532603877</v>
      </c>
      <c r="H247" s="294">
        <v>255.20930252603875</v>
      </c>
      <c r="I247" s="294">
        <v>0</v>
      </c>
      <c r="J247" s="294">
        <v>0</v>
      </c>
      <c r="K247" s="294">
        <v>0</v>
      </c>
      <c r="L247" s="294">
        <v>0</v>
      </c>
      <c r="M247" s="294">
        <v>0</v>
      </c>
      <c r="N247" s="294">
        <v>0</v>
      </c>
      <c r="O247" s="294">
        <v>0</v>
      </c>
      <c r="P247" s="294">
        <v>0.34190279999999995</v>
      </c>
      <c r="Q247" s="294">
        <v>0</v>
      </c>
      <c r="R247" s="295" t="s">
        <v>256</v>
      </c>
    </row>
    <row r="248" spans="1:18" s="333" customFormat="1">
      <c r="A248" s="290" t="s">
        <v>23</v>
      </c>
      <c r="B248" s="291">
        <v>93079.429835285962</v>
      </c>
      <c r="C248" s="291">
        <v>23758.160158919105</v>
      </c>
      <c r="D248" s="291">
        <v>28348.882438554454</v>
      </c>
      <c r="E248" s="291">
        <v>40.036409132622225</v>
      </c>
      <c r="F248" s="291">
        <v>0</v>
      </c>
      <c r="G248" s="291">
        <v>40932.350828679788</v>
      </c>
      <c r="H248" s="291">
        <v>2320.1840702037325</v>
      </c>
      <c r="I248" s="291">
        <v>128.59504696329017</v>
      </c>
      <c r="J248" s="291">
        <v>4239.9874621518684</v>
      </c>
      <c r="K248" s="291">
        <v>345.56777333500941</v>
      </c>
      <c r="L248" s="291">
        <v>9192.298186385533</v>
      </c>
      <c r="M248" s="291">
        <v>18543.891384360664</v>
      </c>
      <c r="N248" s="291">
        <v>0</v>
      </c>
      <c r="O248" s="291">
        <v>5051.7636128704235</v>
      </c>
      <c r="P248" s="291">
        <v>266.49378622150402</v>
      </c>
      <c r="Q248" s="291">
        <v>843.56950618776455</v>
      </c>
      <c r="R248" s="292" t="s">
        <v>55</v>
      </c>
    </row>
    <row r="249" spans="1:18">
      <c r="A249" s="293" t="s">
        <v>116</v>
      </c>
      <c r="B249" s="294">
        <v>14740.989374098177</v>
      </c>
      <c r="C249" s="294">
        <v>2166.4830554063751</v>
      </c>
      <c r="D249" s="294">
        <v>7.4436818299061083E-2</v>
      </c>
      <c r="E249" s="294">
        <v>1.2877896051134681</v>
      </c>
      <c r="F249" s="294">
        <v>0</v>
      </c>
      <c r="G249" s="294">
        <v>12573.144092268389</v>
      </c>
      <c r="H249" s="294">
        <v>10.182111638932136</v>
      </c>
      <c r="I249" s="294">
        <v>0</v>
      </c>
      <c r="J249" s="294">
        <v>1574.3918387780577</v>
      </c>
      <c r="K249" s="294">
        <v>118.66924423742481</v>
      </c>
      <c r="L249" s="294">
        <v>2182.2579520210729</v>
      </c>
      <c r="M249" s="294">
        <v>7969.3682641020114</v>
      </c>
      <c r="N249" s="294">
        <v>0</v>
      </c>
      <c r="O249" s="294">
        <v>679.91693413590815</v>
      </c>
      <c r="P249" s="294">
        <v>10.389720561777784</v>
      </c>
      <c r="Q249" s="294">
        <v>27.96802679320481</v>
      </c>
      <c r="R249" s="295" t="s">
        <v>116</v>
      </c>
    </row>
    <row r="250" spans="1:18">
      <c r="A250" s="293" t="s">
        <v>123</v>
      </c>
      <c r="B250" s="294">
        <v>3619.3732941953435</v>
      </c>
      <c r="C250" s="294">
        <v>457.29450684539665</v>
      </c>
      <c r="D250" s="294">
        <v>3132.832383841665</v>
      </c>
      <c r="E250" s="294">
        <v>0</v>
      </c>
      <c r="F250" s="294">
        <v>0</v>
      </c>
      <c r="G250" s="294">
        <v>29.246403508281492</v>
      </c>
      <c r="H250" s="294">
        <v>28.073023277864266</v>
      </c>
      <c r="I250" s="294">
        <v>0</v>
      </c>
      <c r="J250" s="294">
        <v>0</v>
      </c>
      <c r="K250" s="294">
        <v>0</v>
      </c>
      <c r="L250" s="294">
        <v>0</v>
      </c>
      <c r="M250" s="294">
        <v>0</v>
      </c>
      <c r="N250" s="294">
        <v>0</v>
      </c>
      <c r="O250" s="294">
        <v>0</v>
      </c>
      <c r="P250" s="294">
        <v>1.1733802304172272</v>
      </c>
      <c r="Q250" s="294">
        <v>0</v>
      </c>
      <c r="R250" s="295" t="s">
        <v>123</v>
      </c>
    </row>
    <row r="251" spans="1:18">
      <c r="A251" s="293" t="s">
        <v>117</v>
      </c>
      <c r="B251" s="294">
        <v>14343.280870323793</v>
      </c>
      <c r="C251" s="294">
        <v>4.2192167673223935</v>
      </c>
      <c r="D251" s="294">
        <v>5023.5144394123427</v>
      </c>
      <c r="E251" s="294">
        <v>8.4607600452772918</v>
      </c>
      <c r="F251" s="294">
        <v>0</v>
      </c>
      <c r="G251" s="294">
        <v>9307.0864540988514</v>
      </c>
      <c r="H251" s="294">
        <v>0</v>
      </c>
      <c r="I251" s="294">
        <v>0</v>
      </c>
      <c r="J251" s="294">
        <v>0</v>
      </c>
      <c r="K251" s="294">
        <v>0</v>
      </c>
      <c r="L251" s="294">
        <v>7010.04023436446</v>
      </c>
      <c r="M251" s="294">
        <v>1988.0414575544237</v>
      </c>
      <c r="N251" s="294">
        <v>0</v>
      </c>
      <c r="O251" s="294">
        <v>288.30060218559407</v>
      </c>
      <c r="P251" s="294">
        <v>11.281158210984232</v>
      </c>
      <c r="Q251" s="294">
        <v>9.4230017833888944</v>
      </c>
      <c r="R251" s="295" t="s">
        <v>117</v>
      </c>
    </row>
    <row r="252" spans="1:18">
      <c r="A252" s="293" t="s">
        <v>257</v>
      </c>
      <c r="B252" s="294">
        <v>13766.12332599635</v>
      </c>
      <c r="C252" s="294">
        <v>0</v>
      </c>
      <c r="D252" s="294">
        <v>11529.062489595044</v>
      </c>
      <c r="E252" s="294">
        <v>3.3619614659161021</v>
      </c>
      <c r="F252" s="294">
        <v>0</v>
      </c>
      <c r="G252" s="294">
        <v>2233.6988749353895</v>
      </c>
      <c r="H252" s="294">
        <v>181.83662804980264</v>
      </c>
      <c r="I252" s="294">
        <v>0</v>
      </c>
      <c r="J252" s="294">
        <v>0</v>
      </c>
      <c r="K252" s="294">
        <v>0</v>
      </c>
      <c r="L252" s="294">
        <v>0</v>
      </c>
      <c r="M252" s="294">
        <v>1983.1514308656124</v>
      </c>
      <c r="N252" s="294">
        <v>0</v>
      </c>
      <c r="O252" s="294">
        <v>0</v>
      </c>
      <c r="P252" s="294">
        <v>68.710816019974359</v>
      </c>
      <c r="Q252" s="294">
        <v>0</v>
      </c>
      <c r="R252" s="295" t="s">
        <v>257</v>
      </c>
    </row>
    <row r="253" spans="1:18">
      <c r="A253" s="293" t="s">
        <v>124</v>
      </c>
      <c r="B253" s="294">
        <v>1496.2522334426344</v>
      </c>
      <c r="C253" s="294">
        <v>3.345463233295062</v>
      </c>
      <c r="D253" s="294">
        <v>163.41140462922533</v>
      </c>
      <c r="E253" s="294">
        <v>0.3555184454280132</v>
      </c>
      <c r="F253" s="294">
        <v>0</v>
      </c>
      <c r="G253" s="294">
        <v>1329.1398471346861</v>
      </c>
      <c r="H253" s="294">
        <v>207.0174141218726</v>
      </c>
      <c r="I253" s="294">
        <v>0</v>
      </c>
      <c r="J253" s="294">
        <v>0</v>
      </c>
      <c r="K253" s="294">
        <v>0</v>
      </c>
      <c r="L253" s="294">
        <v>0</v>
      </c>
      <c r="M253" s="294">
        <v>0</v>
      </c>
      <c r="N253" s="294">
        <v>0</v>
      </c>
      <c r="O253" s="294">
        <v>1110.1576119808287</v>
      </c>
      <c r="P253" s="294">
        <v>11.964821031984577</v>
      </c>
      <c r="Q253" s="294">
        <v>0</v>
      </c>
      <c r="R253" s="295" t="s">
        <v>124</v>
      </c>
    </row>
    <row r="254" spans="1:18">
      <c r="A254" s="293" t="s">
        <v>7</v>
      </c>
      <c r="B254" s="294">
        <v>10997.703623685287</v>
      </c>
      <c r="C254" s="294">
        <v>1647.7430900953448</v>
      </c>
      <c r="D254" s="294">
        <v>2142.1129302257991</v>
      </c>
      <c r="E254" s="294">
        <v>21.10117377869485</v>
      </c>
      <c r="F254" s="294">
        <v>0</v>
      </c>
      <c r="G254" s="294">
        <v>7186.7464295854479</v>
      </c>
      <c r="H254" s="294">
        <v>927.41762514719017</v>
      </c>
      <c r="I254" s="294">
        <v>0</v>
      </c>
      <c r="J254" s="294">
        <v>0</v>
      </c>
      <c r="K254" s="294">
        <v>0.2534603199514176</v>
      </c>
      <c r="L254" s="294">
        <v>0</v>
      </c>
      <c r="M254" s="294">
        <v>4287.2678372088112</v>
      </c>
      <c r="N254" s="294">
        <v>0</v>
      </c>
      <c r="O254" s="294">
        <v>1764.1519000848809</v>
      </c>
      <c r="P254" s="294">
        <v>147.63763927826062</v>
      </c>
      <c r="Q254" s="294">
        <v>60.017967546353567</v>
      </c>
      <c r="R254" s="295" t="s">
        <v>7</v>
      </c>
    </row>
    <row r="255" spans="1:18">
      <c r="A255" s="293" t="s">
        <v>8</v>
      </c>
      <c r="B255" s="294">
        <v>8504.0204900890749</v>
      </c>
      <c r="C255" s="294">
        <v>7680.0687104153149</v>
      </c>
      <c r="D255" s="294">
        <v>0</v>
      </c>
      <c r="E255" s="294">
        <v>0.30387773653118855</v>
      </c>
      <c r="F255" s="294">
        <v>0</v>
      </c>
      <c r="G255" s="294">
        <v>823.64790193722968</v>
      </c>
      <c r="H255" s="294">
        <v>793.29853095634883</v>
      </c>
      <c r="I255" s="294">
        <v>0</v>
      </c>
      <c r="J255" s="294">
        <v>0</v>
      </c>
      <c r="K255" s="294">
        <v>0</v>
      </c>
      <c r="L255" s="294">
        <v>0</v>
      </c>
      <c r="M255" s="294">
        <v>30.108470980880831</v>
      </c>
      <c r="N255" s="294">
        <v>0</v>
      </c>
      <c r="O255" s="294">
        <v>0</v>
      </c>
      <c r="P255" s="294">
        <v>0.2409</v>
      </c>
      <c r="Q255" s="294">
        <v>0</v>
      </c>
      <c r="R255" s="295" t="s">
        <v>8</v>
      </c>
    </row>
    <row r="256" spans="1:18">
      <c r="A256" s="293" t="s">
        <v>9</v>
      </c>
      <c r="B256" s="294">
        <v>4333.0272958332553</v>
      </c>
      <c r="C256" s="294">
        <v>4096.949354747233</v>
      </c>
      <c r="D256" s="294">
        <v>63.122520711230536</v>
      </c>
      <c r="E256" s="294">
        <v>8.8480989964096271E-2</v>
      </c>
      <c r="F256" s="294">
        <v>0</v>
      </c>
      <c r="G256" s="294">
        <v>172.86693938482784</v>
      </c>
      <c r="H256" s="294">
        <v>127.69710906966499</v>
      </c>
      <c r="I256" s="294">
        <v>8.4062302351628571</v>
      </c>
      <c r="J256" s="294">
        <v>0</v>
      </c>
      <c r="K256" s="294">
        <v>0</v>
      </c>
      <c r="L256" s="294">
        <v>0</v>
      </c>
      <c r="M256" s="294">
        <v>32.166719999999998</v>
      </c>
      <c r="N256" s="294">
        <v>0</v>
      </c>
      <c r="O256" s="294">
        <v>0</v>
      </c>
      <c r="P256" s="294">
        <v>4.5968800800000009</v>
      </c>
      <c r="Q256" s="294">
        <v>0</v>
      </c>
      <c r="R256" s="295" t="s">
        <v>9</v>
      </c>
    </row>
    <row r="257" spans="1:18">
      <c r="A257" s="293" t="s">
        <v>10</v>
      </c>
      <c r="B257" s="294">
        <v>21278.659327622052</v>
      </c>
      <c r="C257" s="294">
        <v>7702.0567614088241</v>
      </c>
      <c r="D257" s="294">
        <v>6294.7518333208473</v>
      </c>
      <c r="E257" s="294">
        <v>5.0768470656972209</v>
      </c>
      <c r="F257" s="294">
        <v>0</v>
      </c>
      <c r="G257" s="294">
        <v>7276.7738858266839</v>
      </c>
      <c r="H257" s="294">
        <v>44.661627942056789</v>
      </c>
      <c r="I257" s="294">
        <v>120.18881672812732</v>
      </c>
      <c r="J257" s="294">
        <v>2665.5956233738116</v>
      </c>
      <c r="K257" s="294">
        <v>226.64506877763316</v>
      </c>
      <c r="L257" s="294">
        <v>0</v>
      </c>
      <c r="M257" s="294">
        <v>2253.7872036489202</v>
      </c>
      <c r="N257" s="294">
        <v>0</v>
      </c>
      <c r="O257" s="294">
        <v>1209.2365644832125</v>
      </c>
      <c r="P257" s="294">
        <v>10.498470808105195</v>
      </c>
      <c r="Q257" s="294">
        <v>746.16051006481723</v>
      </c>
      <c r="R257" s="295" t="s">
        <v>10</v>
      </c>
    </row>
    <row r="258" spans="1:18" s="333" customFormat="1">
      <c r="A258" s="290" t="s">
        <v>24</v>
      </c>
      <c r="B258" s="291">
        <v>180437.23921107099</v>
      </c>
      <c r="C258" s="291">
        <v>92058.0363636041</v>
      </c>
      <c r="D258" s="291">
        <v>68.781472078044359</v>
      </c>
      <c r="E258" s="291">
        <v>24.265236138568312</v>
      </c>
      <c r="F258" s="291">
        <v>15864.343667077319</v>
      </c>
      <c r="G258" s="291">
        <v>72421.812472172969</v>
      </c>
      <c r="H258" s="291">
        <v>23238.978764736992</v>
      </c>
      <c r="I258" s="291">
        <v>541.53168853072702</v>
      </c>
      <c r="J258" s="291">
        <v>3357.8798481488043</v>
      </c>
      <c r="K258" s="291">
        <v>907.80211106284276</v>
      </c>
      <c r="L258" s="291">
        <v>0</v>
      </c>
      <c r="M258" s="291">
        <v>32176.936505166312</v>
      </c>
      <c r="N258" s="291">
        <v>1041.6267872565045</v>
      </c>
      <c r="O258" s="291">
        <v>650.06500405783527</v>
      </c>
      <c r="P258" s="291">
        <v>1570.3906427125632</v>
      </c>
      <c r="Q258" s="291">
        <v>8936.6011205004015</v>
      </c>
      <c r="R258" s="292" t="s">
        <v>24</v>
      </c>
    </row>
    <row r="259" spans="1:18">
      <c r="A259" s="293" t="s">
        <v>12</v>
      </c>
      <c r="B259" s="294">
        <v>47069.602675757153</v>
      </c>
      <c r="C259" s="294">
        <v>38754.92651187595</v>
      </c>
      <c r="D259" s="294">
        <v>0.25804763677007841</v>
      </c>
      <c r="E259" s="294">
        <v>11.188109492513549</v>
      </c>
      <c r="F259" s="294">
        <v>0</v>
      </c>
      <c r="G259" s="294">
        <v>8303.2300067519209</v>
      </c>
      <c r="H259" s="294">
        <v>4610.1781981046588</v>
      </c>
      <c r="I259" s="294">
        <v>175.3610969236359</v>
      </c>
      <c r="J259" s="294">
        <v>687.93601703398735</v>
      </c>
      <c r="K259" s="294">
        <v>542.50954273921309</v>
      </c>
      <c r="L259" s="294">
        <v>0</v>
      </c>
      <c r="M259" s="294">
        <v>1242.0949995900121</v>
      </c>
      <c r="N259" s="294">
        <v>65.641544546378228</v>
      </c>
      <c r="O259" s="294">
        <v>119.64146619441027</v>
      </c>
      <c r="P259" s="294">
        <v>33.206180648969827</v>
      </c>
      <c r="Q259" s="294">
        <v>826.66096097065645</v>
      </c>
      <c r="R259" s="295" t="s">
        <v>12</v>
      </c>
    </row>
    <row r="260" spans="1:18">
      <c r="A260" s="293" t="s">
        <v>242</v>
      </c>
      <c r="B260" s="294">
        <v>9179.389827674624</v>
      </c>
      <c r="C260" s="294">
        <v>885.53288397641688</v>
      </c>
      <c r="D260" s="294">
        <v>0</v>
      </c>
      <c r="E260" s="294">
        <v>0.88529430281810861</v>
      </c>
      <c r="F260" s="294">
        <v>0</v>
      </c>
      <c r="G260" s="294">
        <v>8292.9716493953892</v>
      </c>
      <c r="H260" s="294">
        <v>50.539646555728531</v>
      </c>
      <c r="I260" s="294">
        <v>98.760311015156532</v>
      </c>
      <c r="J260" s="294">
        <v>1312.7439037280319</v>
      </c>
      <c r="K260" s="294">
        <v>21.621295677767645</v>
      </c>
      <c r="L260" s="294">
        <v>0</v>
      </c>
      <c r="M260" s="294">
        <v>3250.1650244329467</v>
      </c>
      <c r="N260" s="294">
        <v>819.36868592788665</v>
      </c>
      <c r="O260" s="294">
        <v>336.44123282624554</v>
      </c>
      <c r="P260" s="294">
        <v>275.85029766744128</v>
      </c>
      <c r="Q260" s="294">
        <v>2127.4812515641856</v>
      </c>
      <c r="R260" s="295" t="s">
        <v>242</v>
      </c>
    </row>
    <row r="261" spans="1:18">
      <c r="A261" s="293" t="s">
        <v>14</v>
      </c>
      <c r="B261" s="294">
        <v>50727.762201191916</v>
      </c>
      <c r="C261" s="294">
        <v>4995.4790669324202</v>
      </c>
      <c r="D261" s="294">
        <v>68.464169347582441</v>
      </c>
      <c r="E261" s="294">
        <v>4.1804780105664996</v>
      </c>
      <c r="F261" s="294">
        <v>15864.343667077319</v>
      </c>
      <c r="G261" s="294">
        <v>29795.29481982403</v>
      </c>
      <c r="H261" s="294">
        <v>349.87894566001785</v>
      </c>
      <c r="I261" s="294">
        <v>99.181533439824932</v>
      </c>
      <c r="J261" s="294">
        <v>0</v>
      </c>
      <c r="K261" s="294">
        <v>154.27576478360302</v>
      </c>
      <c r="L261" s="294">
        <v>0</v>
      </c>
      <c r="M261" s="294">
        <v>23452.171453704988</v>
      </c>
      <c r="N261" s="294">
        <v>156.45838439971874</v>
      </c>
      <c r="O261" s="294">
        <v>23.476504699135386</v>
      </c>
      <c r="P261" s="294">
        <v>961.57279940719127</v>
      </c>
      <c r="Q261" s="294">
        <v>4598.2794337295581</v>
      </c>
      <c r="R261" s="295" t="s">
        <v>14</v>
      </c>
    </row>
    <row r="262" spans="1:18">
      <c r="A262" s="293" t="s">
        <v>125</v>
      </c>
      <c r="B262" s="294">
        <v>73460.484506447305</v>
      </c>
      <c r="C262" s="294">
        <v>47422.09790081931</v>
      </c>
      <c r="D262" s="294">
        <v>5.9255093691837152E-2</v>
      </c>
      <c r="E262" s="294">
        <v>8.0113543326701535</v>
      </c>
      <c r="F262" s="294">
        <v>0</v>
      </c>
      <c r="G262" s="294">
        <v>26030.315996201633</v>
      </c>
      <c r="H262" s="294">
        <v>18228.381974416588</v>
      </c>
      <c r="I262" s="294">
        <v>168.22874715210966</v>
      </c>
      <c r="J262" s="294">
        <v>1357.199927386785</v>
      </c>
      <c r="K262" s="294">
        <v>189.39550786225885</v>
      </c>
      <c r="L262" s="294">
        <v>0</v>
      </c>
      <c r="M262" s="294">
        <v>4232.505027438362</v>
      </c>
      <c r="N262" s="294">
        <v>0.15817238252083507</v>
      </c>
      <c r="O262" s="294">
        <v>170.5058003380442</v>
      </c>
      <c r="P262" s="294">
        <v>299.76136498896096</v>
      </c>
      <c r="Q262" s="294">
        <v>1384.1794742360037</v>
      </c>
      <c r="R262" s="295" t="s">
        <v>125</v>
      </c>
    </row>
    <row r="263" spans="1:18" s="333" customFormat="1">
      <c r="A263" s="290" t="s">
        <v>25</v>
      </c>
      <c r="B263" s="291">
        <v>171224.93329011369</v>
      </c>
      <c r="C263" s="291">
        <v>152019.15426872022</v>
      </c>
      <c r="D263" s="291">
        <v>5071.2761095174974</v>
      </c>
      <c r="E263" s="291">
        <v>15.885209835930489</v>
      </c>
      <c r="F263" s="291">
        <v>0</v>
      </c>
      <c r="G263" s="291">
        <v>14118.617702040065</v>
      </c>
      <c r="H263" s="291">
        <v>1625.5008578477</v>
      </c>
      <c r="I263" s="291">
        <v>856.48567009334329</v>
      </c>
      <c r="J263" s="291">
        <v>2436.4090426715484</v>
      </c>
      <c r="K263" s="291">
        <v>216.42858415686746</v>
      </c>
      <c r="L263" s="291">
        <v>7239.1971940157437</v>
      </c>
      <c r="M263" s="291">
        <v>536.14144278687274</v>
      </c>
      <c r="N263" s="291">
        <v>0</v>
      </c>
      <c r="O263" s="291">
        <v>347.77519001281257</v>
      </c>
      <c r="P263" s="291">
        <v>94.851886289421472</v>
      </c>
      <c r="Q263" s="291">
        <v>765.82783416575194</v>
      </c>
      <c r="R263" s="292" t="s">
        <v>57</v>
      </c>
    </row>
    <row r="264" spans="1:18">
      <c r="A264" s="293" t="s">
        <v>127</v>
      </c>
      <c r="B264" s="294">
        <v>109879.83908849127</v>
      </c>
      <c r="C264" s="294">
        <v>105678.00186643784</v>
      </c>
      <c r="D264" s="294">
        <v>19.798290820638439</v>
      </c>
      <c r="E264" s="294">
        <v>3.5252824728357188</v>
      </c>
      <c r="F264" s="294">
        <v>0</v>
      </c>
      <c r="G264" s="294">
        <v>4178.5136487599493</v>
      </c>
      <c r="H264" s="294">
        <v>1574.961224119927</v>
      </c>
      <c r="I264" s="294">
        <v>485.86043810228961</v>
      </c>
      <c r="J264" s="294">
        <v>1363.620589571542</v>
      </c>
      <c r="K264" s="294">
        <v>43.649747815964808</v>
      </c>
      <c r="L264" s="294">
        <v>75.567387132920572</v>
      </c>
      <c r="M264" s="294">
        <v>353.93777332586853</v>
      </c>
      <c r="N264" s="294">
        <v>0</v>
      </c>
      <c r="O264" s="294">
        <v>66.635594943802886</v>
      </c>
      <c r="P264" s="294">
        <v>19.718533988625381</v>
      </c>
      <c r="Q264" s="294">
        <v>194.56235975900859</v>
      </c>
      <c r="R264" s="295" t="s">
        <v>127</v>
      </c>
    </row>
    <row r="265" spans="1:18">
      <c r="A265" s="293" t="s">
        <v>16</v>
      </c>
      <c r="B265" s="294">
        <v>28116.443456659305</v>
      </c>
      <c r="C265" s="294">
        <v>22764.828915313446</v>
      </c>
      <c r="D265" s="294">
        <v>278.30039332831541</v>
      </c>
      <c r="E265" s="294">
        <v>6.9319926401188514</v>
      </c>
      <c r="F265" s="294">
        <v>0</v>
      </c>
      <c r="G265" s="294">
        <v>5066.3821553774242</v>
      </c>
      <c r="H265" s="294">
        <v>50.539633727773229</v>
      </c>
      <c r="I265" s="294">
        <v>361.66770850005378</v>
      </c>
      <c r="J265" s="294">
        <v>292.24409080164213</v>
      </c>
      <c r="K265" s="294">
        <v>20.072009489577088</v>
      </c>
      <c r="L265" s="294">
        <v>4246.5945172091087</v>
      </c>
      <c r="M265" s="294">
        <v>0</v>
      </c>
      <c r="N265" s="294">
        <v>0</v>
      </c>
      <c r="O265" s="294">
        <v>74.793915626640839</v>
      </c>
      <c r="P265" s="294">
        <v>20.470280022627882</v>
      </c>
      <c r="Q265" s="294">
        <v>0</v>
      </c>
      <c r="R265" s="295" t="s">
        <v>16</v>
      </c>
    </row>
    <row r="266" spans="1:18">
      <c r="A266" s="293" t="s">
        <v>258</v>
      </c>
      <c r="B266" s="294">
        <v>33228.650744963132</v>
      </c>
      <c r="C266" s="294">
        <v>23576.323486968922</v>
      </c>
      <c r="D266" s="294">
        <v>4773.1774253685435</v>
      </c>
      <c r="E266" s="294">
        <v>5.4279347229759178</v>
      </c>
      <c r="F266" s="294">
        <v>0</v>
      </c>
      <c r="G266" s="294">
        <v>4873.7218979026902</v>
      </c>
      <c r="H266" s="294">
        <v>0</v>
      </c>
      <c r="I266" s="294">
        <v>8.9575234910000017</v>
      </c>
      <c r="J266" s="294">
        <v>780.54436229836426</v>
      </c>
      <c r="K266" s="294">
        <v>152.70682685132556</v>
      </c>
      <c r="L266" s="294">
        <v>2917.0352896737149</v>
      </c>
      <c r="M266" s="294">
        <v>182.20366946100421</v>
      </c>
      <c r="N266" s="294">
        <v>0</v>
      </c>
      <c r="O266" s="294">
        <v>206.34567944236881</v>
      </c>
      <c r="P266" s="294">
        <v>54.663072278168208</v>
      </c>
      <c r="Q266" s="294">
        <v>571.26547440674335</v>
      </c>
      <c r="R266" s="295" t="s">
        <v>258</v>
      </c>
    </row>
    <row r="267" spans="1:18" s="333" customFormat="1">
      <c r="A267" s="290" t="s">
        <v>259</v>
      </c>
      <c r="B267" s="291">
        <v>61951.103891310995</v>
      </c>
      <c r="C267" s="291">
        <v>49978.373695404567</v>
      </c>
      <c r="D267" s="291">
        <v>0</v>
      </c>
      <c r="E267" s="291">
        <v>4.155458697302989</v>
      </c>
      <c r="F267" s="291">
        <v>0</v>
      </c>
      <c r="G267" s="291">
        <v>11968.574737209128</v>
      </c>
      <c r="H267" s="291">
        <v>7772.360794583693</v>
      </c>
      <c r="I267" s="291">
        <v>317.84033656052208</v>
      </c>
      <c r="J267" s="291">
        <v>1996.5620096660377</v>
      </c>
      <c r="K267" s="291">
        <v>250.53703018133226</v>
      </c>
      <c r="L267" s="291">
        <v>0</v>
      </c>
      <c r="M267" s="291">
        <v>1500.2855346956462</v>
      </c>
      <c r="N267" s="291">
        <v>0</v>
      </c>
      <c r="O267" s="291">
        <v>26.702999999999996</v>
      </c>
      <c r="P267" s="291">
        <v>39.666698245997353</v>
      </c>
      <c r="Q267" s="291">
        <v>64.619333275899194</v>
      </c>
      <c r="R267" s="292" t="s">
        <v>58</v>
      </c>
    </row>
    <row r="268" spans="1:18">
      <c r="A268" s="293" t="s">
        <v>260</v>
      </c>
      <c r="B268" s="294">
        <v>24303.171827175101</v>
      </c>
      <c r="C268" s="294">
        <v>17557.051532411362</v>
      </c>
      <c r="D268" s="294">
        <v>0</v>
      </c>
      <c r="E268" s="294">
        <v>0.98127034293458459</v>
      </c>
      <c r="F268" s="294">
        <v>0</v>
      </c>
      <c r="G268" s="294">
        <v>6745.139024420806</v>
      </c>
      <c r="H268" s="294">
        <v>3280.0207591251901</v>
      </c>
      <c r="I268" s="294">
        <v>75.713482776266915</v>
      </c>
      <c r="J268" s="294">
        <v>1996.5620096660377</v>
      </c>
      <c r="K268" s="294">
        <v>78.586294535182688</v>
      </c>
      <c r="L268" s="294">
        <v>0</v>
      </c>
      <c r="M268" s="294">
        <v>1313.4849751378413</v>
      </c>
      <c r="N268" s="294">
        <v>0</v>
      </c>
      <c r="O268" s="294">
        <v>0</v>
      </c>
      <c r="P268" s="294">
        <v>0.77150318028707243</v>
      </c>
      <c r="Q268" s="294">
        <v>0</v>
      </c>
      <c r="R268" s="295" t="s">
        <v>260</v>
      </c>
    </row>
    <row r="269" spans="1:18">
      <c r="A269" s="293" t="s">
        <v>18</v>
      </c>
      <c r="B269" s="294">
        <v>13427.557014903872</v>
      </c>
      <c r="C269" s="294">
        <v>12370.451517247744</v>
      </c>
      <c r="D269" s="294">
        <v>0</v>
      </c>
      <c r="E269" s="294">
        <v>1.1177513420501306</v>
      </c>
      <c r="F269" s="294">
        <v>0</v>
      </c>
      <c r="G269" s="294">
        <v>1055.9877463140776</v>
      </c>
      <c r="H269" s="294">
        <v>492.22221026045776</v>
      </c>
      <c r="I269" s="294">
        <v>218.47485378425517</v>
      </c>
      <c r="J269" s="294">
        <v>0</v>
      </c>
      <c r="K269" s="294">
        <v>169.22984861797363</v>
      </c>
      <c r="L269" s="294">
        <v>0</v>
      </c>
      <c r="M269" s="294">
        <v>149.70809629373042</v>
      </c>
      <c r="N269" s="294">
        <v>0</v>
      </c>
      <c r="O269" s="294">
        <v>0</v>
      </c>
      <c r="P269" s="294">
        <v>26.35273735766075</v>
      </c>
      <c r="Q269" s="294">
        <v>0</v>
      </c>
      <c r="R269" s="295" t="s">
        <v>18</v>
      </c>
    </row>
    <row r="270" spans="1:18">
      <c r="A270" s="293" t="s">
        <v>126</v>
      </c>
      <c r="B270" s="294">
        <v>24135.44964450445</v>
      </c>
      <c r="C270" s="294">
        <v>19970.3601691722</v>
      </c>
      <c r="D270" s="294">
        <v>0</v>
      </c>
      <c r="E270" s="294">
        <v>1.049807592714979</v>
      </c>
      <c r="F270" s="294">
        <v>0</v>
      </c>
      <c r="G270" s="294">
        <v>4164.0396677395356</v>
      </c>
      <c r="H270" s="294">
        <v>4000.1178251980446</v>
      </c>
      <c r="I270" s="294">
        <v>23.652000000000001</v>
      </c>
      <c r="J270" s="294">
        <v>0</v>
      </c>
      <c r="K270" s="294">
        <v>1.1877889334670551</v>
      </c>
      <c r="L270" s="294">
        <v>0</v>
      </c>
      <c r="M270" s="294">
        <v>37.092463264074489</v>
      </c>
      <c r="N270" s="294">
        <v>0</v>
      </c>
      <c r="O270" s="294">
        <v>26.702999999999996</v>
      </c>
      <c r="P270" s="294">
        <v>10.667257068049524</v>
      </c>
      <c r="Q270" s="294">
        <v>64.619333275899194</v>
      </c>
      <c r="R270" s="295" t="s">
        <v>126</v>
      </c>
    </row>
    <row r="271" spans="1:18">
      <c r="A271" s="293" t="s">
        <v>19</v>
      </c>
      <c r="B271" s="294">
        <v>84.925404727571191</v>
      </c>
      <c r="C271" s="294">
        <v>80.510476573259012</v>
      </c>
      <c r="D271" s="294">
        <v>0</v>
      </c>
      <c r="E271" s="294">
        <v>1.0066294196032948</v>
      </c>
      <c r="F271" s="294">
        <v>0</v>
      </c>
      <c r="G271" s="294">
        <v>3.4082987347088789</v>
      </c>
      <c r="H271" s="294">
        <v>0</v>
      </c>
      <c r="I271" s="294">
        <v>0</v>
      </c>
      <c r="J271" s="294">
        <v>0</v>
      </c>
      <c r="K271" s="294">
        <v>1.5330980947088788</v>
      </c>
      <c r="L271" s="294">
        <v>0</v>
      </c>
      <c r="M271" s="294">
        <v>0</v>
      </c>
      <c r="N271" s="294">
        <v>0</v>
      </c>
      <c r="O271" s="294">
        <v>0</v>
      </c>
      <c r="P271" s="294">
        <v>1.8752006400000001</v>
      </c>
      <c r="Q271" s="294">
        <v>0</v>
      </c>
      <c r="R271" s="295" t="s">
        <v>19</v>
      </c>
    </row>
    <row r="272" spans="1:18">
      <c r="A272" s="32"/>
    </row>
    <row r="273" spans="1:18">
      <c r="A273" s="304" t="s">
        <v>280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287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287"/>
    </row>
    <row r="275" spans="1:18" ht="49.5">
      <c r="A275" s="289" t="s">
        <v>252</v>
      </c>
      <c r="B275" s="289" t="s">
        <v>261</v>
      </c>
      <c r="C275" s="289" t="s">
        <v>262</v>
      </c>
      <c r="D275" s="289" t="s">
        <v>263</v>
      </c>
      <c r="E275" s="289" t="s">
        <v>264</v>
      </c>
      <c r="F275" s="289" t="s">
        <v>265</v>
      </c>
      <c r="G275" s="289" t="s">
        <v>266</v>
      </c>
      <c r="H275" s="289" t="s">
        <v>281</v>
      </c>
      <c r="I275" s="289" t="s">
        <v>267</v>
      </c>
      <c r="J275" s="289" t="s">
        <v>268</v>
      </c>
      <c r="K275" s="289" t="s">
        <v>269</v>
      </c>
      <c r="L275" s="289" t="s">
        <v>270</v>
      </c>
      <c r="M275" s="289" t="s">
        <v>271</v>
      </c>
      <c r="N275" s="289" t="s">
        <v>272</v>
      </c>
      <c r="O275" s="289" t="s">
        <v>273</v>
      </c>
      <c r="P275" s="289" t="s">
        <v>274</v>
      </c>
      <c r="Q275" s="289" t="s">
        <v>275</v>
      </c>
      <c r="R275" s="371" t="s">
        <v>253</v>
      </c>
    </row>
    <row r="276" spans="1:18">
      <c r="A276" s="290" t="s">
        <v>254</v>
      </c>
      <c r="B276" s="291">
        <v>581486.12381471216</v>
      </c>
      <c r="C276" s="291">
        <v>359742.8081943405</v>
      </c>
      <c r="D276" s="291">
        <v>21625.702160468692</v>
      </c>
      <c r="E276" s="291">
        <v>58.917411676156448</v>
      </c>
      <c r="F276" s="291">
        <v>14734.15264</v>
      </c>
      <c r="G276" s="291">
        <v>185324.54340822689</v>
      </c>
      <c r="H276" s="291">
        <v>34162.855647365381</v>
      </c>
      <c r="I276" s="291">
        <v>2180.2458015418297</v>
      </c>
      <c r="J276" s="291">
        <v>11051.162152768356</v>
      </c>
      <c r="K276" s="291">
        <v>1591.6231897453497</v>
      </c>
      <c r="L276" s="291">
        <v>19096.494522629677</v>
      </c>
      <c r="M276" s="291">
        <v>79503.491578929912</v>
      </c>
      <c r="N276" s="291">
        <v>1141.4044911154838</v>
      </c>
      <c r="O276" s="291">
        <v>15280.449499949975</v>
      </c>
      <c r="P276" s="291">
        <v>10427.14349294673</v>
      </c>
      <c r="Q276" s="291">
        <v>10889.673031234172</v>
      </c>
      <c r="R276" s="292" t="s">
        <v>255</v>
      </c>
    </row>
    <row r="277" spans="1:18">
      <c r="A277" s="290" t="s">
        <v>22</v>
      </c>
      <c r="B277" s="291">
        <v>87111.088940451198</v>
      </c>
      <c r="C277" s="291">
        <v>74417.273637291873</v>
      </c>
      <c r="D277" s="291">
        <v>0</v>
      </c>
      <c r="E277" s="291">
        <v>0.53150177405700516</v>
      </c>
      <c r="F277" s="291">
        <v>0</v>
      </c>
      <c r="G277" s="291">
        <v>12693.283801385276</v>
      </c>
      <c r="H277" s="291">
        <v>397.86291696733565</v>
      </c>
      <c r="I277" s="291">
        <v>161.63488775274428</v>
      </c>
      <c r="J277" s="291">
        <v>0</v>
      </c>
      <c r="K277" s="291">
        <v>74.024585805710515</v>
      </c>
      <c r="L277" s="291">
        <v>545.8566239999999</v>
      </c>
      <c r="M277" s="291">
        <v>4199.0120427320671</v>
      </c>
      <c r="N277" s="291">
        <v>0</v>
      </c>
      <c r="O277" s="291">
        <v>1499.0963405193868</v>
      </c>
      <c r="P277" s="291">
        <v>5700.6224481760746</v>
      </c>
      <c r="Q277" s="291">
        <v>115.17395543195711</v>
      </c>
      <c r="R277" s="292" t="s">
        <v>54</v>
      </c>
    </row>
    <row r="278" spans="1:18">
      <c r="A278" s="293" t="s">
        <v>120</v>
      </c>
      <c r="B278" s="294">
        <v>26463.400883399368</v>
      </c>
      <c r="C278" s="294">
        <v>24537.171373227658</v>
      </c>
      <c r="D278" s="294">
        <v>0</v>
      </c>
      <c r="E278" s="294">
        <v>0</v>
      </c>
      <c r="F278" s="294">
        <v>0</v>
      </c>
      <c r="G278" s="294">
        <v>1926.2295101717091</v>
      </c>
      <c r="H278" s="294">
        <v>0</v>
      </c>
      <c r="I278" s="294">
        <v>20.630280000000006</v>
      </c>
      <c r="J278" s="294">
        <v>0</v>
      </c>
      <c r="K278" s="294">
        <v>16.027878981710515</v>
      </c>
      <c r="L278" s="294">
        <v>0</v>
      </c>
      <c r="M278" s="294">
        <v>0</v>
      </c>
      <c r="N278" s="294">
        <v>0</v>
      </c>
      <c r="O278" s="294">
        <v>0</v>
      </c>
      <c r="P278" s="294">
        <v>1889.5713511899985</v>
      </c>
      <c r="Q278" s="294">
        <v>0</v>
      </c>
      <c r="R278" s="295" t="s">
        <v>120</v>
      </c>
    </row>
    <row r="279" spans="1:18">
      <c r="A279" s="293" t="s">
        <v>2</v>
      </c>
      <c r="B279" s="294">
        <v>280.5675411407571</v>
      </c>
      <c r="C279" s="294">
        <v>0</v>
      </c>
      <c r="D279" s="294">
        <v>0</v>
      </c>
      <c r="E279" s="294">
        <v>3.5309986915198054E-3</v>
      </c>
      <c r="F279" s="294">
        <v>0</v>
      </c>
      <c r="G279" s="294">
        <v>280.56401014206557</v>
      </c>
      <c r="H279" s="294">
        <v>13.231432222065562</v>
      </c>
      <c r="I279" s="294">
        <v>7.0330500000000002</v>
      </c>
      <c r="J279" s="294">
        <v>0</v>
      </c>
      <c r="K279" s="294">
        <v>0</v>
      </c>
      <c r="L279" s="294">
        <v>0</v>
      </c>
      <c r="M279" s="294">
        <v>0</v>
      </c>
      <c r="N279" s="294">
        <v>0</v>
      </c>
      <c r="O279" s="294">
        <v>0</v>
      </c>
      <c r="P279" s="294">
        <v>260.29952792</v>
      </c>
      <c r="Q279" s="294">
        <v>0</v>
      </c>
      <c r="R279" s="295" t="s">
        <v>2</v>
      </c>
    </row>
    <row r="280" spans="1:18">
      <c r="A280" s="293" t="s">
        <v>3</v>
      </c>
      <c r="B280" s="294">
        <v>9142.5637117073329</v>
      </c>
      <c r="C280" s="294">
        <v>1192.9567547254173</v>
      </c>
      <c r="D280" s="294">
        <v>0</v>
      </c>
      <c r="E280" s="294">
        <v>0.18225393705894716</v>
      </c>
      <c r="F280" s="294">
        <v>0</v>
      </c>
      <c r="G280" s="294">
        <v>7949.4247030448569</v>
      </c>
      <c r="H280" s="294">
        <v>20.44857707046496</v>
      </c>
      <c r="I280" s="294">
        <v>46.002722399999996</v>
      </c>
      <c r="J280" s="294">
        <v>0</v>
      </c>
      <c r="K280" s="294">
        <v>31.739000000000001</v>
      </c>
      <c r="L280" s="294">
        <v>0</v>
      </c>
      <c r="M280" s="294">
        <v>4199.0120427320671</v>
      </c>
      <c r="N280" s="294">
        <v>0</v>
      </c>
      <c r="O280" s="294">
        <v>1046.1236448887423</v>
      </c>
      <c r="P280" s="294">
        <v>2579.7121471667206</v>
      </c>
      <c r="Q280" s="294">
        <v>26.386568786862409</v>
      </c>
      <c r="R280" s="295" t="s">
        <v>3</v>
      </c>
    </row>
    <row r="281" spans="1:18">
      <c r="A281" s="293" t="s">
        <v>4</v>
      </c>
      <c r="B281" s="294">
        <v>193.69767139999999</v>
      </c>
      <c r="C281" s="294">
        <v>19.127375000000001</v>
      </c>
      <c r="D281" s="294">
        <v>0</v>
      </c>
      <c r="E281" s="294">
        <v>0</v>
      </c>
      <c r="F281" s="294">
        <v>0</v>
      </c>
      <c r="G281" s="294">
        <v>174.57029639999999</v>
      </c>
      <c r="H281" s="294">
        <v>0</v>
      </c>
      <c r="I281" s="294">
        <v>35.120159999999998</v>
      </c>
      <c r="J281" s="294">
        <v>0</v>
      </c>
      <c r="K281" s="294">
        <v>0</v>
      </c>
      <c r="L281" s="294">
        <v>0</v>
      </c>
      <c r="M281" s="294">
        <v>0</v>
      </c>
      <c r="N281" s="294">
        <v>0</v>
      </c>
      <c r="O281" s="294">
        <v>0</v>
      </c>
      <c r="P281" s="294">
        <v>139.45013639999999</v>
      </c>
      <c r="Q281" s="294">
        <v>0</v>
      </c>
      <c r="R281" s="295" t="s">
        <v>4</v>
      </c>
    </row>
    <row r="282" spans="1:18">
      <c r="A282" s="293" t="s">
        <v>114</v>
      </c>
      <c r="B282" s="294">
        <v>38303.59195490343</v>
      </c>
      <c r="C282" s="294">
        <v>36600.098522955144</v>
      </c>
      <c r="D282" s="294">
        <v>0</v>
      </c>
      <c r="E282" s="294">
        <v>0.16489487895771351</v>
      </c>
      <c r="F282" s="294">
        <v>0</v>
      </c>
      <c r="G282" s="294">
        <v>1703.3285370693263</v>
      </c>
      <c r="H282" s="294">
        <v>101.64571171748787</v>
      </c>
      <c r="I282" s="294">
        <v>52.848675352744287</v>
      </c>
      <c r="J282" s="294">
        <v>0</v>
      </c>
      <c r="K282" s="294">
        <v>26.257706824</v>
      </c>
      <c r="L282" s="294">
        <v>545.8566239999999</v>
      </c>
      <c r="M282" s="294">
        <v>0</v>
      </c>
      <c r="N282" s="294">
        <v>0</v>
      </c>
      <c r="O282" s="294">
        <v>452.97269563064452</v>
      </c>
      <c r="P282" s="294">
        <v>434.95973689935494</v>
      </c>
      <c r="Q282" s="294">
        <v>88.787386645094699</v>
      </c>
      <c r="R282" s="295" t="s">
        <v>114</v>
      </c>
    </row>
    <row r="283" spans="1:18">
      <c r="A283" s="293" t="s">
        <v>115</v>
      </c>
      <c r="B283" s="294">
        <v>2380.2441418000008</v>
      </c>
      <c r="C283" s="294">
        <v>1983.9564960000007</v>
      </c>
      <c r="D283" s="294">
        <v>0</v>
      </c>
      <c r="E283" s="294">
        <v>0</v>
      </c>
      <c r="F283" s="294">
        <v>0</v>
      </c>
      <c r="G283" s="294">
        <v>396.28764580000001</v>
      </c>
      <c r="H283" s="294">
        <v>0</v>
      </c>
      <c r="I283" s="294">
        <v>0</v>
      </c>
      <c r="J283" s="294">
        <v>0</v>
      </c>
      <c r="K283" s="294">
        <v>0</v>
      </c>
      <c r="L283" s="294">
        <v>0</v>
      </c>
      <c r="M283" s="294">
        <v>0</v>
      </c>
      <c r="N283" s="294">
        <v>0</v>
      </c>
      <c r="O283" s="294">
        <v>0</v>
      </c>
      <c r="P283" s="294">
        <v>396.28764580000001</v>
      </c>
      <c r="Q283" s="294">
        <v>0</v>
      </c>
      <c r="R283" s="295" t="s">
        <v>115</v>
      </c>
    </row>
    <row r="284" spans="1:18">
      <c r="A284" s="293" t="s">
        <v>256</v>
      </c>
      <c r="B284" s="294">
        <v>10347.023036100312</v>
      </c>
      <c r="C284" s="294">
        <v>10083.963115383645</v>
      </c>
      <c r="D284" s="294">
        <v>0</v>
      </c>
      <c r="E284" s="294">
        <v>0.18082195934882475</v>
      </c>
      <c r="F284" s="294">
        <v>0</v>
      </c>
      <c r="G284" s="294">
        <v>262.87909875731731</v>
      </c>
      <c r="H284" s="294">
        <v>262.53719595731729</v>
      </c>
      <c r="I284" s="294">
        <v>0</v>
      </c>
      <c r="J284" s="294">
        <v>0</v>
      </c>
      <c r="K284" s="294">
        <v>0</v>
      </c>
      <c r="L284" s="294">
        <v>0</v>
      </c>
      <c r="M284" s="294">
        <v>0</v>
      </c>
      <c r="N284" s="294">
        <v>0</v>
      </c>
      <c r="O284" s="294">
        <v>0</v>
      </c>
      <c r="P284" s="294">
        <v>0.34190279999999995</v>
      </c>
      <c r="Q284" s="294">
        <v>0</v>
      </c>
      <c r="R284" s="295" t="s">
        <v>256</v>
      </c>
    </row>
    <row r="285" spans="1:18">
      <c r="A285" s="290" t="s">
        <v>23</v>
      </c>
      <c r="B285" s="291">
        <v>94252.799706252539</v>
      </c>
      <c r="C285" s="291">
        <v>28449.220524008309</v>
      </c>
      <c r="D285" s="291">
        <v>17708.139706606493</v>
      </c>
      <c r="E285" s="291">
        <v>37.638186653044727</v>
      </c>
      <c r="F285" s="291">
        <v>0</v>
      </c>
      <c r="G285" s="291">
        <v>48057.801288984694</v>
      </c>
      <c r="H285" s="291">
        <v>2333.2277514898001</v>
      </c>
      <c r="I285" s="291">
        <v>130.76437210342823</v>
      </c>
      <c r="J285" s="291">
        <v>3928.798129503622</v>
      </c>
      <c r="K285" s="291">
        <v>419.57946439681706</v>
      </c>
      <c r="L285" s="291">
        <v>10735.37481976852</v>
      </c>
      <c r="M285" s="291">
        <v>16427.778565751138</v>
      </c>
      <c r="N285" s="291">
        <v>0</v>
      </c>
      <c r="O285" s="291">
        <v>11798.361754064928</v>
      </c>
      <c r="P285" s="291">
        <v>1477.2791459495168</v>
      </c>
      <c r="Q285" s="291">
        <v>806.63728595691941</v>
      </c>
      <c r="R285" s="292" t="s">
        <v>55</v>
      </c>
    </row>
    <row r="286" spans="1:18">
      <c r="A286" s="293" t="s">
        <v>116</v>
      </c>
      <c r="B286" s="294">
        <v>13781.099892626087</v>
      </c>
      <c r="C286" s="294">
        <v>2700.1405673071322</v>
      </c>
      <c r="D286" s="294">
        <v>6.4803187930236802E-2</v>
      </c>
      <c r="E286" s="294">
        <v>0.57633223420980828</v>
      </c>
      <c r="F286" s="294">
        <v>0</v>
      </c>
      <c r="G286" s="294">
        <v>11080.318189896814</v>
      </c>
      <c r="H286" s="294">
        <v>10.585145777652452</v>
      </c>
      <c r="I286" s="294">
        <v>0</v>
      </c>
      <c r="J286" s="294">
        <v>1610.2145551304354</v>
      </c>
      <c r="K286" s="294">
        <v>152.2737340718171</v>
      </c>
      <c r="L286" s="294">
        <v>2804.6335426815599</v>
      </c>
      <c r="M286" s="294">
        <v>4672.2475108695671</v>
      </c>
      <c r="N286" s="294">
        <v>0</v>
      </c>
      <c r="O286" s="294">
        <v>1797.8799110000004</v>
      </c>
      <c r="P286" s="294">
        <v>1.4082050399999999</v>
      </c>
      <c r="Q286" s="294">
        <v>31.075585325783145</v>
      </c>
      <c r="R286" s="295" t="s">
        <v>116</v>
      </c>
    </row>
    <row r="287" spans="1:18">
      <c r="A287" s="293" t="s">
        <v>123</v>
      </c>
      <c r="B287" s="294">
        <v>1444.2979606022093</v>
      </c>
      <c r="C287" s="294">
        <v>501.84855786956484</v>
      </c>
      <c r="D287" s="294">
        <v>898.16677613399997</v>
      </c>
      <c r="E287" s="294">
        <v>0.23137528333959104</v>
      </c>
      <c r="F287" s="294">
        <v>0</v>
      </c>
      <c r="G287" s="294">
        <v>44.05125131530491</v>
      </c>
      <c r="H287" s="294">
        <v>28.87909155530491</v>
      </c>
      <c r="I287" s="294">
        <v>0</v>
      </c>
      <c r="J287" s="294">
        <v>0</v>
      </c>
      <c r="K287" s="294">
        <v>0</v>
      </c>
      <c r="L287" s="294">
        <v>0</v>
      </c>
      <c r="M287" s="294">
        <v>0</v>
      </c>
      <c r="N287" s="294">
        <v>0</v>
      </c>
      <c r="O287" s="294">
        <v>0</v>
      </c>
      <c r="P287" s="294">
        <v>15.17215976</v>
      </c>
      <c r="Q287" s="294">
        <v>0</v>
      </c>
      <c r="R287" s="295" t="s">
        <v>123</v>
      </c>
    </row>
    <row r="288" spans="1:18">
      <c r="A288" s="293" t="s">
        <v>117</v>
      </c>
      <c r="B288" s="294">
        <v>16519.233745571142</v>
      </c>
      <c r="C288" s="294">
        <v>17.740418561068893</v>
      </c>
      <c r="D288" s="294">
        <v>4472.4168271293574</v>
      </c>
      <c r="E288" s="294">
        <v>2.420164448065365</v>
      </c>
      <c r="F288" s="294">
        <v>0</v>
      </c>
      <c r="G288" s="294">
        <v>12026.656335432652</v>
      </c>
      <c r="H288" s="294">
        <v>8.6605738180792784</v>
      </c>
      <c r="I288" s="294">
        <v>0</v>
      </c>
      <c r="J288" s="294">
        <v>0</v>
      </c>
      <c r="K288" s="294">
        <v>0</v>
      </c>
      <c r="L288" s="294">
        <v>7930.7412770869596</v>
      </c>
      <c r="M288" s="294">
        <v>3093.1402102924212</v>
      </c>
      <c r="N288" s="294">
        <v>0</v>
      </c>
      <c r="O288" s="294">
        <v>929.71268222452659</v>
      </c>
      <c r="P288" s="294">
        <v>49.623886718398893</v>
      </c>
      <c r="Q288" s="294">
        <v>14.777705292266059</v>
      </c>
      <c r="R288" s="295" t="s">
        <v>117</v>
      </c>
    </row>
    <row r="289" spans="1:18">
      <c r="A289" s="293" t="s">
        <v>257</v>
      </c>
      <c r="B289" s="294">
        <v>10545.950123047916</v>
      </c>
      <c r="C289" s="294">
        <v>0</v>
      </c>
      <c r="D289" s="294">
        <v>7468.5073207229689</v>
      </c>
      <c r="E289" s="294">
        <v>3.7474237115317042</v>
      </c>
      <c r="F289" s="294">
        <v>0</v>
      </c>
      <c r="G289" s="294">
        <v>3073.6953786134154</v>
      </c>
      <c r="H289" s="294">
        <v>187.05775211958857</v>
      </c>
      <c r="I289" s="294">
        <v>0</v>
      </c>
      <c r="J289" s="294">
        <v>0</v>
      </c>
      <c r="K289" s="294">
        <v>0</v>
      </c>
      <c r="L289" s="294">
        <v>0</v>
      </c>
      <c r="M289" s="294">
        <v>2478.1270040667182</v>
      </c>
      <c r="N289" s="294">
        <v>0</v>
      </c>
      <c r="O289" s="294">
        <v>0</v>
      </c>
      <c r="P289" s="294">
        <v>408.51062242710839</v>
      </c>
      <c r="Q289" s="294">
        <v>0</v>
      </c>
      <c r="R289" s="295" t="s">
        <v>257</v>
      </c>
    </row>
    <row r="290" spans="1:18">
      <c r="A290" s="293" t="s">
        <v>124</v>
      </c>
      <c r="B290" s="294">
        <v>3355.9403023569898</v>
      </c>
      <c r="C290" s="294">
        <v>3.3710801463979783</v>
      </c>
      <c r="D290" s="294">
        <v>157.80936928019923</v>
      </c>
      <c r="E290" s="294">
        <v>7.1746311148343789E-2</v>
      </c>
      <c r="F290" s="294">
        <v>0</v>
      </c>
      <c r="G290" s="294">
        <v>3194.6881066192441</v>
      </c>
      <c r="H290" s="294">
        <v>159.07546521054897</v>
      </c>
      <c r="I290" s="294">
        <v>0</v>
      </c>
      <c r="J290" s="294">
        <v>0</v>
      </c>
      <c r="K290" s="294">
        <v>0</v>
      </c>
      <c r="L290" s="294">
        <v>0</v>
      </c>
      <c r="M290" s="294">
        <v>0</v>
      </c>
      <c r="N290" s="294">
        <v>0</v>
      </c>
      <c r="O290" s="294">
        <v>3035.0896455038719</v>
      </c>
      <c r="P290" s="294">
        <v>0.52299590482320102</v>
      </c>
      <c r="Q290" s="294">
        <v>0</v>
      </c>
      <c r="R290" s="295" t="s">
        <v>124</v>
      </c>
    </row>
    <row r="291" spans="1:18">
      <c r="A291" s="293" t="s">
        <v>7</v>
      </c>
      <c r="B291" s="294">
        <v>11032.442538918356</v>
      </c>
      <c r="C291" s="294">
        <v>1938.8860364815744</v>
      </c>
      <c r="D291" s="294">
        <v>647.50620758953164</v>
      </c>
      <c r="E291" s="294">
        <v>25.409852213714171</v>
      </c>
      <c r="F291" s="294">
        <v>0</v>
      </c>
      <c r="G291" s="294">
        <v>8420.6404426335357</v>
      </c>
      <c r="H291" s="294">
        <v>975.73122778101595</v>
      </c>
      <c r="I291" s="294">
        <v>0</v>
      </c>
      <c r="J291" s="294">
        <v>0</v>
      </c>
      <c r="K291" s="294">
        <v>8.8148759999999993E-2</v>
      </c>
      <c r="L291" s="294">
        <v>0</v>
      </c>
      <c r="M291" s="294">
        <v>3285.3794949565213</v>
      </c>
      <c r="N291" s="294">
        <v>0</v>
      </c>
      <c r="O291" s="294">
        <v>3328.8800317561077</v>
      </c>
      <c r="P291" s="294">
        <v>829.89564637989145</v>
      </c>
      <c r="Q291" s="294">
        <v>0.66589299999999996</v>
      </c>
      <c r="R291" s="295" t="s">
        <v>7</v>
      </c>
    </row>
    <row r="292" spans="1:18">
      <c r="A292" s="293" t="s">
        <v>8</v>
      </c>
      <c r="B292" s="294">
        <v>10051.721513180762</v>
      </c>
      <c r="C292" s="294">
        <v>9290.0170378806233</v>
      </c>
      <c r="D292" s="294">
        <v>0</v>
      </c>
      <c r="E292" s="294">
        <v>7.3750999160327735E-2</v>
      </c>
      <c r="F292" s="294">
        <v>0</v>
      </c>
      <c r="G292" s="294">
        <v>761.63072430098021</v>
      </c>
      <c r="H292" s="294">
        <v>730.60245332009936</v>
      </c>
      <c r="I292" s="294">
        <v>0</v>
      </c>
      <c r="J292" s="294">
        <v>0</v>
      </c>
      <c r="K292" s="294">
        <v>0</v>
      </c>
      <c r="L292" s="294">
        <v>0</v>
      </c>
      <c r="M292" s="294">
        <v>30.731306980880831</v>
      </c>
      <c r="N292" s="294">
        <v>0</v>
      </c>
      <c r="O292" s="294">
        <v>0</v>
      </c>
      <c r="P292" s="294">
        <v>0.29696400000000001</v>
      </c>
      <c r="Q292" s="294">
        <v>0</v>
      </c>
      <c r="R292" s="295" t="s">
        <v>8</v>
      </c>
    </row>
    <row r="293" spans="1:18">
      <c r="A293" s="293" t="s">
        <v>9</v>
      </c>
      <c r="B293" s="294">
        <v>5233.2340893756946</v>
      </c>
      <c r="C293" s="294">
        <v>4930.3455610235515</v>
      </c>
      <c r="D293" s="294">
        <v>65.033283661999988</v>
      </c>
      <c r="E293" s="294">
        <v>0</v>
      </c>
      <c r="F293" s="294">
        <v>0</v>
      </c>
      <c r="G293" s="294">
        <v>237.85524469014311</v>
      </c>
      <c r="H293" s="294">
        <v>186.69203261498023</v>
      </c>
      <c r="I293" s="294">
        <v>8.4062302351628571</v>
      </c>
      <c r="J293" s="294">
        <v>0</v>
      </c>
      <c r="K293" s="294">
        <v>0</v>
      </c>
      <c r="L293" s="294">
        <v>0</v>
      </c>
      <c r="M293" s="294">
        <v>37.843199999999996</v>
      </c>
      <c r="N293" s="294">
        <v>0</v>
      </c>
      <c r="O293" s="294">
        <v>0</v>
      </c>
      <c r="P293" s="294">
        <v>4.9137818400000004</v>
      </c>
      <c r="Q293" s="294">
        <v>0</v>
      </c>
      <c r="R293" s="295" t="s">
        <v>9</v>
      </c>
    </row>
    <row r="294" spans="1:18">
      <c r="A294" s="293" t="s">
        <v>10</v>
      </c>
      <c r="B294" s="294">
        <v>22288.879540573384</v>
      </c>
      <c r="C294" s="294">
        <v>9066.8712647383982</v>
      </c>
      <c r="D294" s="294">
        <v>3998.6351189005072</v>
      </c>
      <c r="E294" s="294">
        <v>5.1075414518754183</v>
      </c>
      <c r="F294" s="294">
        <v>0</v>
      </c>
      <c r="G294" s="294">
        <v>9218.2656154826018</v>
      </c>
      <c r="H294" s="294">
        <v>45.944009292530538</v>
      </c>
      <c r="I294" s="294">
        <v>122.35814186826536</v>
      </c>
      <c r="J294" s="294">
        <v>2318.5835743731868</v>
      </c>
      <c r="K294" s="294">
        <v>267.21758156499999</v>
      </c>
      <c r="L294" s="294">
        <v>0</v>
      </c>
      <c r="M294" s="294">
        <v>2830.3098385850303</v>
      </c>
      <c r="N294" s="294">
        <v>0</v>
      </c>
      <c r="O294" s="294">
        <v>2706.7994835804216</v>
      </c>
      <c r="P294" s="294">
        <v>166.934883879295</v>
      </c>
      <c r="Q294" s="294">
        <v>760.11810233887036</v>
      </c>
      <c r="R294" s="295" t="s">
        <v>10</v>
      </c>
    </row>
    <row r="295" spans="1:18">
      <c r="A295" s="290" t="s">
        <v>24</v>
      </c>
      <c r="B295" s="291">
        <v>168300.64715479806</v>
      </c>
      <c r="C295" s="291">
        <v>65689.605241302372</v>
      </c>
      <c r="D295" s="291">
        <v>76.688526890498494</v>
      </c>
      <c r="E295" s="291">
        <v>12.027324824095999</v>
      </c>
      <c r="F295" s="291">
        <v>14734.15264</v>
      </c>
      <c r="G295" s="291">
        <v>87788.173421781088</v>
      </c>
      <c r="H295" s="291">
        <v>22331.322291600893</v>
      </c>
      <c r="I295" s="291">
        <v>588.5327919193586</v>
      </c>
      <c r="J295" s="291">
        <v>3493.927226061804</v>
      </c>
      <c r="K295" s="291">
        <v>542.79224813577196</v>
      </c>
      <c r="L295" s="291">
        <v>0</v>
      </c>
      <c r="M295" s="291">
        <v>47808.265325649532</v>
      </c>
      <c r="N295" s="291">
        <v>1141.4044911154838</v>
      </c>
      <c r="O295" s="291">
        <v>1498.2659247528354</v>
      </c>
      <c r="P295" s="291">
        <v>1476.3399330914365</v>
      </c>
      <c r="Q295" s="291">
        <v>8907.3231894539749</v>
      </c>
      <c r="R295" s="292" t="s">
        <v>24</v>
      </c>
    </row>
    <row r="296" spans="1:18">
      <c r="A296" s="293" t="s">
        <v>12</v>
      </c>
      <c r="B296" s="294">
        <v>37695.341165372018</v>
      </c>
      <c r="C296" s="294">
        <v>27883.648066257767</v>
      </c>
      <c r="D296" s="294">
        <v>0.22241096791437232</v>
      </c>
      <c r="E296" s="294">
        <v>6.3406481250492783</v>
      </c>
      <c r="F296" s="294">
        <v>0</v>
      </c>
      <c r="G296" s="294">
        <v>9805.130040021284</v>
      </c>
      <c r="H296" s="294">
        <v>4301.4728125475103</v>
      </c>
      <c r="I296" s="294">
        <v>260.81279740896537</v>
      </c>
      <c r="J296" s="294">
        <v>497.99160011839723</v>
      </c>
      <c r="K296" s="294">
        <v>333.26243801678334</v>
      </c>
      <c r="L296" s="294">
        <v>0</v>
      </c>
      <c r="M296" s="294">
        <v>2418.7003477627686</v>
      </c>
      <c r="N296" s="294">
        <v>61.064410496354661</v>
      </c>
      <c r="O296" s="294">
        <v>294.77133310776946</v>
      </c>
      <c r="P296" s="294">
        <v>28.810902376345826</v>
      </c>
      <c r="Q296" s="294">
        <v>1608.2433981863883</v>
      </c>
      <c r="R296" s="295" t="s">
        <v>12</v>
      </c>
    </row>
    <row r="297" spans="1:18">
      <c r="A297" s="293" t="s">
        <v>242</v>
      </c>
      <c r="B297" s="294">
        <v>9756.9062643050802</v>
      </c>
      <c r="C297" s="294">
        <v>866.61328512796172</v>
      </c>
      <c r="D297" s="294">
        <v>0</v>
      </c>
      <c r="E297" s="294">
        <v>0.16186575134067496</v>
      </c>
      <c r="F297" s="294">
        <v>0</v>
      </c>
      <c r="G297" s="294">
        <v>8890.1311134257776</v>
      </c>
      <c r="H297" s="294">
        <v>52.151783110609806</v>
      </c>
      <c r="I297" s="294">
        <v>116.46782197558957</v>
      </c>
      <c r="J297" s="294">
        <v>1403.9620557372029</v>
      </c>
      <c r="K297" s="294">
        <v>23.925769012473545</v>
      </c>
      <c r="L297" s="294">
        <v>0</v>
      </c>
      <c r="M297" s="294">
        <v>3351.2127591609801</v>
      </c>
      <c r="N297" s="294">
        <v>905.64900876283582</v>
      </c>
      <c r="O297" s="294">
        <v>977.59167350122482</v>
      </c>
      <c r="P297" s="294">
        <v>272.74537923204633</v>
      </c>
      <c r="Q297" s="294">
        <v>1786.4248629328142</v>
      </c>
      <c r="R297" s="295" t="s">
        <v>242</v>
      </c>
    </row>
    <row r="298" spans="1:18">
      <c r="A298" s="293" t="s">
        <v>14</v>
      </c>
      <c r="B298" s="294">
        <v>58194.615876729673</v>
      </c>
      <c r="C298" s="294">
        <v>3978.5109858328933</v>
      </c>
      <c r="D298" s="294">
        <v>76.459500622000007</v>
      </c>
      <c r="E298" s="294">
        <v>2.3255172785645142</v>
      </c>
      <c r="F298" s="294">
        <v>14734.15264</v>
      </c>
      <c r="G298" s="294">
        <v>39403.167232996217</v>
      </c>
      <c r="H298" s="294">
        <v>144.39545777652452</v>
      </c>
      <c r="I298" s="294">
        <v>0</v>
      </c>
      <c r="J298" s="294">
        <v>0</v>
      </c>
      <c r="K298" s="294">
        <v>0</v>
      </c>
      <c r="L298" s="294">
        <v>0</v>
      </c>
      <c r="M298" s="294">
        <v>34388.486838003795</v>
      </c>
      <c r="N298" s="294">
        <v>162.79919081904202</v>
      </c>
      <c r="O298" s="294">
        <v>23.214564819992802</v>
      </c>
      <c r="P298" s="294">
        <v>835.1514070100327</v>
      </c>
      <c r="Q298" s="294">
        <v>3849.1197745668233</v>
      </c>
      <c r="R298" s="295" t="s">
        <v>14</v>
      </c>
    </row>
    <row r="299" spans="1:18">
      <c r="A299" s="293" t="s">
        <v>125</v>
      </c>
      <c r="B299" s="294">
        <v>62653.783848391286</v>
      </c>
      <c r="C299" s="294">
        <v>32960.832904083756</v>
      </c>
      <c r="D299" s="294">
        <v>6.6153005841197926E-3</v>
      </c>
      <c r="E299" s="294">
        <v>3.1992936691415315</v>
      </c>
      <c r="F299" s="294">
        <v>0</v>
      </c>
      <c r="G299" s="294">
        <v>29689.745035337808</v>
      </c>
      <c r="H299" s="294">
        <v>17833.302238166249</v>
      </c>
      <c r="I299" s="294">
        <v>211.25217253480372</v>
      </c>
      <c r="J299" s="294">
        <v>1591.9735702062037</v>
      </c>
      <c r="K299" s="294">
        <v>185.6040411065151</v>
      </c>
      <c r="L299" s="294">
        <v>0</v>
      </c>
      <c r="M299" s="294">
        <v>7649.8653807219789</v>
      </c>
      <c r="N299" s="294">
        <v>11.891881037251324</v>
      </c>
      <c r="O299" s="294">
        <v>202.68835332384836</v>
      </c>
      <c r="P299" s="294">
        <v>339.63224447301144</v>
      </c>
      <c r="Q299" s="294">
        <v>1663.5351537679492</v>
      </c>
      <c r="R299" s="295" t="s">
        <v>125</v>
      </c>
    </row>
    <row r="300" spans="1:18">
      <c r="A300" s="290" t="s">
        <v>25</v>
      </c>
      <c r="B300" s="291">
        <v>166969.85100023975</v>
      </c>
      <c r="C300" s="291">
        <v>145242.39022621303</v>
      </c>
      <c r="D300" s="291">
        <v>3840.8739269717003</v>
      </c>
      <c r="E300" s="291">
        <v>7.3365397111232928</v>
      </c>
      <c r="F300" s="291">
        <v>0</v>
      </c>
      <c r="G300" s="291">
        <v>17879.250307343907</v>
      </c>
      <c r="H300" s="291">
        <v>1495.4231666642406</v>
      </c>
      <c r="I300" s="291">
        <v>962.04346680023809</v>
      </c>
      <c r="J300" s="291">
        <v>1370.4593233744474</v>
      </c>
      <c r="K300" s="291">
        <v>260.16953937335961</v>
      </c>
      <c r="L300" s="291">
        <v>7815.263078861155</v>
      </c>
      <c r="M300" s="291">
        <v>3946.9139521797551</v>
      </c>
      <c r="N300" s="291">
        <v>0</v>
      </c>
      <c r="O300" s="291">
        <v>384.2954206128237</v>
      </c>
      <c r="P300" s="291">
        <v>660.85712951746666</v>
      </c>
      <c r="Q300" s="291">
        <v>983.82522996041973</v>
      </c>
      <c r="R300" s="292" t="s">
        <v>57</v>
      </c>
    </row>
    <row r="301" spans="1:18">
      <c r="A301" s="293" t="s">
        <v>127</v>
      </c>
      <c r="B301" s="294">
        <v>99409.993007741592</v>
      </c>
      <c r="C301" s="294">
        <v>93834.639125463262</v>
      </c>
      <c r="D301" s="294">
        <v>21.197485369991764</v>
      </c>
      <c r="E301" s="294">
        <v>1.0205204762744795</v>
      </c>
      <c r="F301" s="294">
        <v>0</v>
      </c>
      <c r="G301" s="294">
        <v>5553.1358764320621</v>
      </c>
      <c r="H301" s="294">
        <v>1436.5819031594729</v>
      </c>
      <c r="I301" s="294">
        <v>479.02374958978629</v>
      </c>
      <c r="J301" s="294">
        <v>325.04883694524847</v>
      </c>
      <c r="K301" s="294">
        <v>45.825034536583914</v>
      </c>
      <c r="L301" s="294">
        <v>80.646186759007719</v>
      </c>
      <c r="M301" s="294">
        <v>2812.2472151764891</v>
      </c>
      <c r="N301" s="294">
        <v>0</v>
      </c>
      <c r="O301" s="294">
        <v>76.572389560214177</v>
      </c>
      <c r="P301" s="294">
        <v>20.398000753732667</v>
      </c>
      <c r="Q301" s="294">
        <v>276.79255995152647</v>
      </c>
      <c r="R301" s="295" t="s">
        <v>127</v>
      </c>
    </row>
    <row r="302" spans="1:18">
      <c r="A302" s="293" t="s">
        <v>16</v>
      </c>
      <c r="B302" s="294">
        <v>31257.501623368171</v>
      </c>
      <c r="C302" s="294">
        <v>25044.756568237048</v>
      </c>
      <c r="D302" s="294">
        <v>320.23528535004334</v>
      </c>
      <c r="E302" s="294">
        <v>4.680464901076026</v>
      </c>
      <c r="F302" s="294">
        <v>0</v>
      </c>
      <c r="G302" s="294">
        <v>5887.8293048800051</v>
      </c>
      <c r="H302" s="294">
        <v>58.841263504767824</v>
      </c>
      <c r="I302" s="294">
        <v>450.83063024145179</v>
      </c>
      <c r="J302" s="294">
        <v>319.74420860350068</v>
      </c>
      <c r="K302" s="294">
        <v>20.064779691162858</v>
      </c>
      <c r="L302" s="294">
        <v>4920.7889006193063</v>
      </c>
      <c r="M302" s="294">
        <v>0</v>
      </c>
      <c r="N302" s="294">
        <v>0</v>
      </c>
      <c r="O302" s="294">
        <v>81.495462897589704</v>
      </c>
      <c r="P302" s="294">
        <v>36.064059322226214</v>
      </c>
      <c r="Q302" s="294">
        <v>0</v>
      </c>
      <c r="R302" s="295" t="s">
        <v>16</v>
      </c>
    </row>
    <row r="303" spans="1:18">
      <c r="A303" s="293" t="s">
        <v>258</v>
      </c>
      <c r="B303" s="294">
        <v>36302.356369130015</v>
      </c>
      <c r="C303" s="294">
        <v>26362.994532512734</v>
      </c>
      <c r="D303" s="294">
        <v>3499.4411562516652</v>
      </c>
      <c r="E303" s="294">
        <v>1.6355543337727876</v>
      </c>
      <c r="F303" s="294">
        <v>0</v>
      </c>
      <c r="G303" s="294">
        <v>6438.2851260318412</v>
      </c>
      <c r="H303" s="294">
        <v>0</v>
      </c>
      <c r="I303" s="294">
        <v>32.189086969000002</v>
      </c>
      <c r="J303" s="294">
        <v>725.66627782569822</v>
      </c>
      <c r="K303" s="294">
        <v>194.27972514561287</v>
      </c>
      <c r="L303" s="294">
        <v>2813.8279914828422</v>
      </c>
      <c r="M303" s="294">
        <v>1134.666737003266</v>
      </c>
      <c r="N303" s="294">
        <v>0</v>
      </c>
      <c r="O303" s="294">
        <v>226.22756815501981</v>
      </c>
      <c r="P303" s="294">
        <v>604.39506944150776</v>
      </c>
      <c r="Q303" s="294">
        <v>707.03267000889332</v>
      </c>
      <c r="R303" s="295" t="s">
        <v>258</v>
      </c>
    </row>
    <row r="304" spans="1:18">
      <c r="A304" s="290" t="s">
        <v>259</v>
      </c>
      <c r="B304" s="291">
        <v>64851.704277533296</v>
      </c>
      <c r="C304" s="291">
        <v>45944.318565524867</v>
      </c>
      <c r="D304" s="291">
        <v>0</v>
      </c>
      <c r="E304" s="291">
        <v>1.3511232765199346</v>
      </c>
      <c r="F304" s="291">
        <v>0</v>
      </c>
      <c r="G304" s="291">
        <v>18906.034588731902</v>
      </c>
      <c r="H304" s="291">
        <v>7605.0195206431108</v>
      </c>
      <c r="I304" s="291">
        <v>337.27028296606022</v>
      </c>
      <c r="J304" s="291">
        <v>2257.977473828485</v>
      </c>
      <c r="K304" s="291">
        <v>295.05735203369045</v>
      </c>
      <c r="L304" s="291">
        <v>0</v>
      </c>
      <c r="M304" s="291">
        <v>7121.5216926174253</v>
      </c>
      <c r="N304" s="291">
        <v>0</v>
      </c>
      <c r="O304" s="291">
        <v>100.43006000000001</v>
      </c>
      <c r="P304" s="291">
        <v>1112.0448362122352</v>
      </c>
      <c r="Q304" s="291">
        <v>76.71337043089919</v>
      </c>
      <c r="R304" s="292" t="s">
        <v>58</v>
      </c>
    </row>
    <row r="305" spans="1:18">
      <c r="A305" s="293" t="s">
        <v>260</v>
      </c>
      <c r="B305" s="294">
        <v>23610.556455996906</v>
      </c>
      <c r="C305" s="294">
        <v>14039.743966600654</v>
      </c>
      <c r="D305" s="294">
        <v>0</v>
      </c>
      <c r="E305" s="294">
        <v>0.62481109786390054</v>
      </c>
      <c r="F305" s="294">
        <v>0</v>
      </c>
      <c r="G305" s="294">
        <v>9570.1876782983873</v>
      </c>
      <c r="H305" s="294">
        <v>3488.2695475661831</v>
      </c>
      <c r="I305" s="294">
        <v>63.21737518981169</v>
      </c>
      <c r="J305" s="294">
        <v>2257.977473828485</v>
      </c>
      <c r="K305" s="294">
        <v>74.975492033690458</v>
      </c>
      <c r="L305" s="294">
        <v>0</v>
      </c>
      <c r="M305" s="294">
        <v>3672.8535614246553</v>
      </c>
      <c r="N305" s="294">
        <v>0</v>
      </c>
      <c r="O305" s="294">
        <v>0</v>
      </c>
      <c r="P305" s="294">
        <v>0.80019110056135434</v>
      </c>
      <c r="Q305" s="294">
        <v>12.094037155000001</v>
      </c>
      <c r="R305" s="295" t="s">
        <v>260</v>
      </c>
    </row>
    <row r="306" spans="1:18">
      <c r="A306" s="293" t="s">
        <v>18</v>
      </c>
      <c r="B306" s="294">
        <v>14252.791639761646</v>
      </c>
      <c r="C306" s="294">
        <v>9860.7844320097502</v>
      </c>
      <c r="D306" s="294">
        <v>0</v>
      </c>
      <c r="E306" s="294">
        <v>2.7860074845193872E-2</v>
      </c>
      <c r="F306" s="294">
        <v>0</v>
      </c>
      <c r="G306" s="294">
        <v>4391.9793476770501</v>
      </c>
      <c r="H306" s="294">
        <v>492.40999911643218</v>
      </c>
      <c r="I306" s="294">
        <v>247.77290777624856</v>
      </c>
      <c r="J306" s="294">
        <v>0</v>
      </c>
      <c r="K306" s="294">
        <v>185.0112</v>
      </c>
      <c r="L306" s="294">
        <v>0</v>
      </c>
      <c r="M306" s="294">
        <v>3408.5601956086962</v>
      </c>
      <c r="N306" s="294">
        <v>0</v>
      </c>
      <c r="O306" s="294">
        <v>0</v>
      </c>
      <c r="P306" s="294">
        <v>58.225045175673813</v>
      </c>
      <c r="Q306" s="294">
        <v>0</v>
      </c>
      <c r="R306" s="295" t="s">
        <v>18</v>
      </c>
    </row>
    <row r="307" spans="1:18">
      <c r="A307" s="293" t="s">
        <v>126</v>
      </c>
      <c r="B307" s="294">
        <v>26869.198563840917</v>
      </c>
      <c r="C307" s="294">
        <v>21941.528029195462</v>
      </c>
      <c r="D307" s="294">
        <v>0</v>
      </c>
      <c r="E307" s="294">
        <v>0.14455886577919952</v>
      </c>
      <c r="F307" s="294">
        <v>0</v>
      </c>
      <c r="G307" s="294">
        <v>4927.5259757796721</v>
      </c>
      <c r="H307" s="294">
        <v>3609.9056842636978</v>
      </c>
      <c r="I307" s="294">
        <v>26.28</v>
      </c>
      <c r="J307" s="294">
        <v>0</v>
      </c>
      <c r="K307" s="294">
        <v>35.070660000000004</v>
      </c>
      <c r="L307" s="294">
        <v>0</v>
      </c>
      <c r="M307" s="294">
        <v>40.10793558407449</v>
      </c>
      <c r="N307" s="294">
        <v>0</v>
      </c>
      <c r="O307" s="294">
        <v>100.43006000000001</v>
      </c>
      <c r="P307" s="294">
        <v>1051.1123026559999</v>
      </c>
      <c r="Q307" s="294">
        <v>64.619333275899194</v>
      </c>
      <c r="R307" s="295" t="s">
        <v>126</v>
      </c>
    </row>
    <row r="308" spans="1:18">
      <c r="A308" s="293" t="s">
        <v>19</v>
      </c>
      <c r="B308" s="294">
        <v>119.15761793383044</v>
      </c>
      <c r="C308" s="294">
        <v>102.26213771900001</v>
      </c>
      <c r="D308" s="294">
        <v>0</v>
      </c>
      <c r="E308" s="294">
        <v>0.55389323803164059</v>
      </c>
      <c r="F308" s="294">
        <v>0</v>
      </c>
      <c r="G308" s="294">
        <v>16.341586976798794</v>
      </c>
      <c r="H308" s="294">
        <v>14.434289696798794</v>
      </c>
      <c r="I308" s="294">
        <v>0</v>
      </c>
      <c r="J308" s="294">
        <v>0</v>
      </c>
      <c r="K308" s="294">
        <v>0</v>
      </c>
      <c r="L308" s="294">
        <v>0</v>
      </c>
      <c r="M308" s="294">
        <v>0</v>
      </c>
      <c r="N308" s="294">
        <v>0</v>
      </c>
      <c r="O308" s="294">
        <v>0</v>
      </c>
      <c r="P308" s="294">
        <v>1.9072972799999999</v>
      </c>
      <c r="Q308" s="294">
        <v>0</v>
      </c>
      <c r="R308" s="295" t="s">
        <v>19</v>
      </c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287"/>
    </row>
    <row r="310" spans="1:18">
      <c r="A310" s="304" t="s">
        <v>279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287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287"/>
    </row>
    <row r="312" spans="1:18" ht="49.5">
      <c r="A312" s="289" t="s">
        <v>252</v>
      </c>
      <c r="B312" s="289" t="s">
        <v>261</v>
      </c>
      <c r="C312" s="289" t="s">
        <v>262</v>
      </c>
      <c r="D312" s="289" t="s">
        <v>263</v>
      </c>
      <c r="E312" s="289" t="s">
        <v>264</v>
      </c>
      <c r="F312" s="289" t="s">
        <v>265</v>
      </c>
      <c r="G312" s="289" t="s">
        <v>266</v>
      </c>
      <c r="H312" s="289" t="s">
        <v>281</v>
      </c>
      <c r="I312" s="289" t="s">
        <v>267</v>
      </c>
      <c r="J312" s="289" t="s">
        <v>268</v>
      </c>
      <c r="K312" s="289" t="s">
        <v>269</v>
      </c>
      <c r="L312" s="289" t="s">
        <v>270</v>
      </c>
      <c r="M312" s="289" t="s">
        <v>271</v>
      </c>
      <c r="N312" s="289" t="s">
        <v>272</v>
      </c>
      <c r="O312" s="289" t="s">
        <v>273</v>
      </c>
      <c r="P312" s="289" t="s">
        <v>274</v>
      </c>
      <c r="Q312" s="289" t="s">
        <v>275</v>
      </c>
      <c r="R312" s="371" t="s">
        <v>253</v>
      </c>
    </row>
    <row r="313" spans="1:18">
      <c r="A313" s="290" t="s">
        <v>254</v>
      </c>
      <c r="B313" s="296">
        <v>590542.33865597728</v>
      </c>
      <c r="C313" s="296">
        <v>373439.06047426868</v>
      </c>
      <c r="D313" s="296">
        <v>12210.251668688801</v>
      </c>
      <c r="E313" s="296">
        <v>16.299117937200002</v>
      </c>
      <c r="F313" s="296">
        <v>15378.46248</v>
      </c>
      <c r="G313" s="297">
        <v>189498.26491508263</v>
      </c>
      <c r="H313" s="296">
        <v>32557.198354603592</v>
      </c>
      <c r="I313" s="296">
        <v>1952.3614021852975</v>
      </c>
      <c r="J313" s="296">
        <v>10477.502086107716</v>
      </c>
      <c r="K313" s="297">
        <v>1397.3638959052114</v>
      </c>
      <c r="L313" s="297">
        <v>18385.429761866733</v>
      </c>
      <c r="M313" s="297">
        <v>81073.113990732701</v>
      </c>
      <c r="N313" s="297">
        <v>1344.8886027204417</v>
      </c>
      <c r="O313" s="297">
        <v>18116.761494623759</v>
      </c>
      <c r="P313" s="297">
        <v>13412.160130878572</v>
      </c>
      <c r="Q313" s="297">
        <v>10781.485195458634</v>
      </c>
      <c r="R313" s="292" t="s">
        <v>255</v>
      </c>
    </row>
    <row r="314" spans="1:18">
      <c r="A314" s="290" t="s">
        <v>22</v>
      </c>
      <c r="B314" s="296">
        <v>80700.715004652186</v>
      </c>
      <c r="C314" s="296">
        <v>67669.685838354169</v>
      </c>
      <c r="D314" s="296">
        <v>0</v>
      </c>
      <c r="E314" s="296">
        <v>0.22660862939999998</v>
      </c>
      <c r="F314" s="296">
        <v>0</v>
      </c>
      <c r="G314" s="297">
        <v>13030.802557668618</v>
      </c>
      <c r="H314" s="296">
        <v>271.88250785309936</v>
      </c>
      <c r="I314" s="296">
        <v>45.069899999999997</v>
      </c>
      <c r="J314" s="296">
        <v>0</v>
      </c>
      <c r="K314" s="297">
        <v>87.472189409710495</v>
      </c>
      <c r="L314" s="297">
        <v>545.8566239999999</v>
      </c>
      <c r="M314" s="297">
        <v>3770.5700360037358</v>
      </c>
      <c r="N314" s="297">
        <v>0</v>
      </c>
      <c r="O314" s="297">
        <v>1401.1840216126379</v>
      </c>
      <c r="P314" s="297">
        <v>6793.58216154601</v>
      </c>
      <c r="Q314" s="297">
        <v>115.18511724342277</v>
      </c>
      <c r="R314" s="292" t="s">
        <v>54</v>
      </c>
    </row>
    <row r="315" spans="1:18">
      <c r="A315" s="293" t="s">
        <v>120</v>
      </c>
      <c r="B315" s="298">
        <v>15147.864875677706</v>
      </c>
      <c r="C315" s="298">
        <v>13059.951384571195</v>
      </c>
      <c r="D315" s="298">
        <v>0</v>
      </c>
      <c r="E315" s="298">
        <v>2.70901248E-2</v>
      </c>
      <c r="F315" s="298">
        <v>0</v>
      </c>
      <c r="G315" s="299">
        <v>2087.8864009817098</v>
      </c>
      <c r="H315" s="298">
        <v>0</v>
      </c>
      <c r="I315" s="298">
        <v>0</v>
      </c>
      <c r="J315" s="298">
        <v>0</v>
      </c>
      <c r="K315" s="299">
        <v>16.027878981710515</v>
      </c>
      <c r="L315" s="299">
        <v>0</v>
      </c>
      <c r="M315" s="299">
        <v>0</v>
      </c>
      <c r="N315" s="299">
        <v>0</v>
      </c>
      <c r="O315" s="299">
        <v>0</v>
      </c>
      <c r="P315" s="299">
        <v>2071.8585219999991</v>
      </c>
      <c r="Q315" s="299">
        <v>0</v>
      </c>
      <c r="R315" s="295" t="s">
        <v>120</v>
      </c>
    </row>
    <row r="316" spans="1:18">
      <c r="A316" s="293" t="s">
        <v>2</v>
      </c>
      <c r="B316" s="298">
        <v>250.42345560000001</v>
      </c>
      <c r="C316" s="298">
        <v>0</v>
      </c>
      <c r="D316" s="298">
        <v>0</v>
      </c>
      <c r="E316" s="298">
        <v>0</v>
      </c>
      <c r="F316" s="298">
        <v>0</v>
      </c>
      <c r="G316" s="299">
        <v>250.42345560000001</v>
      </c>
      <c r="H316" s="298">
        <v>0</v>
      </c>
      <c r="I316" s="298">
        <v>7.0330500000000002</v>
      </c>
      <c r="J316" s="298">
        <v>0</v>
      </c>
      <c r="K316" s="299">
        <v>0</v>
      </c>
      <c r="L316" s="299">
        <v>0</v>
      </c>
      <c r="M316" s="299">
        <v>0</v>
      </c>
      <c r="N316" s="299">
        <v>0</v>
      </c>
      <c r="O316" s="299">
        <v>0</v>
      </c>
      <c r="P316" s="299">
        <v>243.39040560000001</v>
      </c>
      <c r="Q316" s="299">
        <v>0</v>
      </c>
      <c r="R316" s="295" t="s">
        <v>2</v>
      </c>
    </row>
    <row r="317" spans="1:18">
      <c r="A317" s="293" t="s">
        <v>3</v>
      </c>
      <c r="B317" s="298">
        <v>8945.5591975619718</v>
      </c>
      <c r="C317" s="298">
        <v>1465.9364728012608</v>
      </c>
      <c r="D317" s="298">
        <v>0</v>
      </c>
      <c r="E317" s="298">
        <v>0</v>
      </c>
      <c r="F317" s="298">
        <v>0</v>
      </c>
      <c r="G317" s="299">
        <v>7479.6227247607112</v>
      </c>
      <c r="H317" s="298">
        <v>0</v>
      </c>
      <c r="I317" s="298">
        <v>0</v>
      </c>
      <c r="J317" s="298">
        <v>0</v>
      </c>
      <c r="K317" s="299">
        <v>36.959000000000003</v>
      </c>
      <c r="L317" s="299">
        <v>0</v>
      </c>
      <c r="M317" s="299">
        <v>3770.5700360037358</v>
      </c>
      <c r="N317" s="299">
        <v>0</v>
      </c>
      <c r="O317" s="299">
        <v>1062.9472146126379</v>
      </c>
      <c r="P317" s="299">
        <v>2582.7487435460102</v>
      </c>
      <c r="Q317" s="299">
        <v>26.397730598328071</v>
      </c>
      <c r="R317" s="295" t="s">
        <v>3</v>
      </c>
    </row>
    <row r="318" spans="1:18">
      <c r="A318" s="293" t="s">
        <v>4</v>
      </c>
      <c r="B318" s="298">
        <v>244.63811360000003</v>
      </c>
      <c r="C318" s="298">
        <v>18.461016999999998</v>
      </c>
      <c r="D318" s="298">
        <v>0</v>
      </c>
      <c r="E318" s="298">
        <v>0</v>
      </c>
      <c r="F318" s="298">
        <v>0</v>
      </c>
      <c r="G318" s="299">
        <v>226.17709660000003</v>
      </c>
      <c r="H318" s="298">
        <v>0</v>
      </c>
      <c r="I318" s="298">
        <v>22.505759999999999</v>
      </c>
      <c r="J318" s="298">
        <v>0</v>
      </c>
      <c r="K318" s="299">
        <v>0</v>
      </c>
      <c r="L318" s="299">
        <v>0</v>
      </c>
      <c r="M318" s="299">
        <v>0</v>
      </c>
      <c r="N318" s="299">
        <v>0</v>
      </c>
      <c r="O318" s="299">
        <v>0</v>
      </c>
      <c r="P318" s="299">
        <v>203.67133660000002</v>
      </c>
      <c r="Q318" s="299">
        <v>0</v>
      </c>
      <c r="R318" s="295" t="s">
        <v>4</v>
      </c>
    </row>
    <row r="319" spans="1:18">
      <c r="A319" s="293" t="s">
        <v>114</v>
      </c>
      <c r="B319" s="298">
        <v>41951.227846250389</v>
      </c>
      <c r="C319" s="298">
        <v>40430.884558410326</v>
      </c>
      <c r="D319" s="298">
        <v>0</v>
      </c>
      <c r="E319" s="298">
        <v>0</v>
      </c>
      <c r="F319" s="298">
        <v>0</v>
      </c>
      <c r="G319" s="299">
        <v>1520.3432878400654</v>
      </c>
      <c r="H319" s="298">
        <v>3.1046539669707598</v>
      </c>
      <c r="I319" s="298">
        <v>15.531090000000001</v>
      </c>
      <c r="J319" s="298">
        <v>0</v>
      </c>
      <c r="K319" s="299">
        <v>34.485310428000005</v>
      </c>
      <c r="L319" s="299">
        <v>545.8566239999999</v>
      </c>
      <c r="M319" s="299">
        <v>0</v>
      </c>
      <c r="N319" s="299">
        <v>0</v>
      </c>
      <c r="O319" s="299">
        <v>338.236807</v>
      </c>
      <c r="P319" s="299">
        <v>494.34141579999999</v>
      </c>
      <c r="Q319" s="299">
        <v>88.787386645094699</v>
      </c>
      <c r="R319" s="295" t="s">
        <v>114</v>
      </c>
    </row>
    <row r="320" spans="1:18">
      <c r="A320" s="293" t="s">
        <v>115</v>
      </c>
      <c r="B320" s="298">
        <v>1933.0765993913044</v>
      </c>
      <c r="C320" s="298">
        <v>736.07469939130442</v>
      </c>
      <c r="D320" s="298">
        <v>0</v>
      </c>
      <c r="E320" s="298">
        <v>0</v>
      </c>
      <c r="F320" s="298">
        <v>0</v>
      </c>
      <c r="G320" s="299">
        <v>1197.0019</v>
      </c>
      <c r="H320" s="298">
        <v>0</v>
      </c>
      <c r="I320" s="298">
        <v>0</v>
      </c>
      <c r="J320" s="298">
        <v>0</v>
      </c>
      <c r="K320" s="299">
        <v>0</v>
      </c>
      <c r="L320" s="299">
        <v>0</v>
      </c>
      <c r="M320" s="299">
        <v>0</v>
      </c>
      <c r="N320" s="299">
        <v>0</v>
      </c>
      <c r="O320" s="299">
        <v>0</v>
      </c>
      <c r="P320" s="299">
        <v>1197.0019</v>
      </c>
      <c r="Q320" s="299">
        <v>0</v>
      </c>
      <c r="R320" s="295" t="s">
        <v>115</v>
      </c>
    </row>
    <row r="321" spans="1:18">
      <c r="A321" s="293" t="s">
        <v>256</v>
      </c>
      <c r="B321" s="298">
        <v>12227.924916570822</v>
      </c>
      <c r="C321" s="298">
        <v>11958.377706180094</v>
      </c>
      <c r="D321" s="298">
        <v>0</v>
      </c>
      <c r="E321" s="298">
        <v>0.19951850459999998</v>
      </c>
      <c r="F321" s="298">
        <v>0</v>
      </c>
      <c r="G321" s="299">
        <v>269.34769188612859</v>
      </c>
      <c r="H321" s="298">
        <v>268.77785388612858</v>
      </c>
      <c r="I321" s="298">
        <v>0</v>
      </c>
      <c r="J321" s="298">
        <v>0</v>
      </c>
      <c r="K321" s="299">
        <v>0</v>
      </c>
      <c r="L321" s="299">
        <v>0</v>
      </c>
      <c r="M321" s="299">
        <v>0</v>
      </c>
      <c r="N321" s="299">
        <v>0</v>
      </c>
      <c r="O321" s="299">
        <v>0</v>
      </c>
      <c r="P321" s="299">
        <v>0.56983800000000007</v>
      </c>
      <c r="Q321" s="299">
        <v>0</v>
      </c>
      <c r="R321" s="295" t="s">
        <v>256</v>
      </c>
    </row>
    <row r="322" spans="1:18">
      <c r="A322" s="290" t="s">
        <v>23</v>
      </c>
      <c r="B322" s="296">
        <v>96454.114160690893</v>
      </c>
      <c r="C322" s="296">
        <v>32955.01775406739</v>
      </c>
      <c r="D322" s="296">
        <v>9966.6074914204764</v>
      </c>
      <c r="E322" s="296">
        <v>9.4874595585999995</v>
      </c>
      <c r="F322" s="296">
        <v>0</v>
      </c>
      <c r="G322" s="297">
        <v>53523.001455644429</v>
      </c>
      <c r="H322" s="296">
        <v>2423.744399637706</v>
      </c>
      <c r="I322" s="296">
        <v>135.54883914024759</v>
      </c>
      <c r="J322" s="296">
        <v>3615.3800093048794</v>
      </c>
      <c r="K322" s="297">
        <v>405.18559423181705</v>
      </c>
      <c r="L322" s="297">
        <v>9881.2662105555555</v>
      </c>
      <c r="M322" s="297">
        <v>19865.69587937438</v>
      </c>
      <c r="N322" s="297">
        <v>0</v>
      </c>
      <c r="O322" s="297">
        <v>13969.285281130327</v>
      </c>
      <c r="P322" s="297">
        <v>2444.5505589071981</v>
      </c>
      <c r="Q322" s="297">
        <v>782.34468336230998</v>
      </c>
      <c r="R322" s="292" t="s">
        <v>55</v>
      </c>
    </row>
    <row r="323" spans="1:18">
      <c r="A323" s="293" t="s">
        <v>116</v>
      </c>
      <c r="B323" s="298">
        <v>15971.572325228901</v>
      </c>
      <c r="C323" s="298">
        <v>3251.6317043183717</v>
      </c>
      <c r="D323" s="298">
        <v>-3.8672628974818013E-3</v>
      </c>
      <c r="E323" s="298">
        <v>5.1051922200000002E-2</v>
      </c>
      <c r="F323" s="298">
        <v>0</v>
      </c>
      <c r="G323" s="299">
        <v>12719.893436251226</v>
      </c>
      <c r="H323" s="298">
        <v>10.928381963737074</v>
      </c>
      <c r="I323" s="298">
        <v>0</v>
      </c>
      <c r="J323" s="298">
        <v>1116.6287829380581</v>
      </c>
      <c r="K323" s="299">
        <v>165.6245340718171</v>
      </c>
      <c r="L323" s="299">
        <v>2708.068210555557</v>
      </c>
      <c r="M323" s="299">
        <v>6897.3175237962751</v>
      </c>
      <c r="N323" s="299">
        <v>0</v>
      </c>
      <c r="O323" s="299">
        <v>1789.034879999999</v>
      </c>
      <c r="P323" s="299">
        <v>1.2155376</v>
      </c>
      <c r="Q323" s="299">
        <v>31.075585325783145</v>
      </c>
      <c r="R323" s="295" t="s">
        <v>116</v>
      </c>
    </row>
    <row r="324" spans="1:18">
      <c r="A324" s="293" t="s">
        <v>123</v>
      </c>
      <c r="B324" s="298">
        <v>990.44141062470533</v>
      </c>
      <c r="C324" s="298">
        <v>583.29919669923129</v>
      </c>
      <c r="D324" s="298">
        <v>279.13371399799996</v>
      </c>
      <c r="E324" s="298">
        <v>0</v>
      </c>
      <c r="F324" s="298">
        <v>0</v>
      </c>
      <c r="G324" s="299">
        <v>128.00849992747408</v>
      </c>
      <c r="H324" s="298">
        <v>29.565563927474145</v>
      </c>
      <c r="I324" s="298">
        <v>0</v>
      </c>
      <c r="J324" s="298">
        <v>0</v>
      </c>
      <c r="K324" s="299">
        <v>0</v>
      </c>
      <c r="L324" s="299">
        <v>0</v>
      </c>
      <c r="M324" s="299">
        <v>0</v>
      </c>
      <c r="N324" s="299">
        <v>0</v>
      </c>
      <c r="O324" s="299">
        <v>0</v>
      </c>
      <c r="P324" s="299">
        <v>98.442935999999932</v>
      </c>
      <c r="Q324" s="299">
        <v>0</v>
      </c>
      <c r="R324" s="295" t="s">
        <v>123</v>
      </c>
    </row>
    <row r="325" spans="1:18">
      <c r="A325" s="293" t="s">
        <v>117</v>
      </c>
      <c r="B325" s="298">
        <v>15956.752615235526</v>
      </c>
      <c r="C325" s="298">
        <v>8.2425630641789756</v>
      </c>
      <c r="D325" s="298">
        <v>3787.5337817093509</v>
      </c>
      <c r="E325" s="298">
        <v>4.2233284619999996</v>
      </c>
      <c r="F325" s="298">
        <v>0</v>
      </c>
      <c r="G325" s="299">
        <v>12156.752941999996</v>
      </c>
      <c r="H325" s="298">
        <v>0</v>
      </c>
      <c r="I325" s="298">
        <v>0</v>
      </c>
      <c r="J325" s="298">
        <v>0</v>
      </c>
      <c r="K325" s="299">
        <v>0</v>
      </c>
      <c r="L325" s="299">
        <v>7173.1979999999985</v>
      </c>
      <c r="M325" s="299">
        <v>3800.5981096197229</v>
      </c>
      <c r="N325" s="299">
        <v>0</v>
      </c>
      <c r="O325" s="299">
        <v>951.62092226870072</v>
      </c>
      <c r="P325" s="299">
        <v>216.55195368594866</v>
      </c>
      <c r="Q325" s="299">
        <v>14.783956425624838</v>
      </c>
      <c r="R325" s="295" t="s">
        <v>117</v>
      </c>
    </row>
    <row r="326" spans="1:18">
      <c r="A326" s="293" t="s">
        <v>257</v>
      </c>
      <c r="B326" s="298">
        <v>7011.5693857167007</v>
      </c>
      <c r="C326" s="298">
        <v>0</v>
      </c>
      <c r="D326" s="298">
        <v>3742.4408685413173</v>
      </c>
      <c r="E326" s="298">
        <v>0.89526919579999986</v>
      </c>
      <c r="F326" s="298">
        <v>0</v>
      </c>
      <c r="G326" s="299">
        <v>3268.2332479795832</v>
      </c>
      <c r="H326" s="298">
        <v>191.50422089386663</v>
      </c>
      <c r="I326" s="298">
        <v>0</v>
      </c>
      <c r="J326" s="298">
        <v>0</v>
      </c>
      <c r="K326" s="299">
        <v>0</v>
      </c>
      <c r="L326" s="299">
        <v>0</v>
      </c>
      <c r="M326" s="299">
        <v>2650.905712180167</v>
      </c>
      <c r="N326" s="299">
        <v>0</v>
      </c>
      <c r="O326" s="299">
        <v>0</v>
      </c>
      <c r="P326" s="299">
        <v>425.82331490554935</v>
      </c>
      <c r="Q326" s="299">
        <v>0</v>
      </c>
      <c r="R326" s="295" t="s">
        <v>257</v>
      </c>
    </row>
    <row r="327" spans="1:18">
      <c r="A327" s="293" t="s">
        <v>124</v>
      </c>
      <c r="B327" s="298">
        <v>3434.5026337021236</v>
      </c>
      <c r="C327" s="298">
        <v>3.7289433904184599</v>
      </c>
      <c r="D327" s="298">
        <v>146.08019094770506</v>
      </c>
      <c r="E327" s="298">
        <v>7.8704220000000002E-3</v>
      </c>
      <c r="F327" s="298">
        <v>0</v>
      </c>
      <c r="G327" s="299">
        <v>3284.6856289420002</v>
      </c>
      <c r="H327" s="298">
        <v>163.38151918142873</v>
      </c>
      <c r="I327" s="298">
        <v>0</v>
      </c>
      <c r="J327" s="298">
        <v>0</v>
      </c>
      <c r="K327" s="299">
        <v>0</v>
      </c>
      <c r="L327" s="299">
        <v>0</v>
      </c>
      <c r="M327" s="299">
        <v>0</v>
      </c>
      <c r="N327" s="299">
        <v>0</v>
      </c>
      <c r="O327" s="299">
        <v>3116.0743914536906</v>
      </c>
      <c r="P327" s="299">
        <v>5.2297183068809954</v>
      </c>
      <c r="Q327" s="299">
        <v>0</v>
      </c>
      <c r="R327" s="295" t="s">
        <v>124</v>
      </c>
    </row>
    <row r="328" spans="1:18">
      <c r="A328" s="293" t="s">
        <v>7</v>
      </c>
      <c r="B328" s="298">
        <v>12714.087730936662</v>
      </c>
      <c r="C328" s="298">
        <v>2160.9185715911735</v>
      </c>
      <c r="D328" s="298">
        <v>65.431922163001616</v>
      </c>
      <c r="E328" s="298">
        <v>1.2520717055999999</v>
      </c>
      <c r="F328" s="298">
        <v>0</v>
      </c>
      <c r="G328" s="299">
        <v>10486.485165476886</v>
      </c>
      <c r="H328" s="298">
        <v>902.78449762601167</v>
      </c>
      <c r="I328" s="298">
        <v>0</v>
      </c>
      <c r="J328" s="298">
        <v>0</v>
      </c>
      <c r="K328" s="299">
        <v>8.4790160000000003E-2</v>
      </c>
      <c r="L328" s="299">
        <v>0</v>
      </c>
      <c r="M328" s="299">
        <v>3869.7400320000002</v>
      </c>
      <c r="N328" s="299">
        <v>0</v>
      </c>
      <c r="O328" s="299">
        <v>4519.2630606819694</v>
      </c>
      <c r="P328" s="299">
        <v>1194.6127850089051</v>
      </c>
      <c r="Q328" s="299">
        <v>0</v>
      </c>
      <c r="R328" s="295" t="s">
        <v>7</v>
      </c>
    </row>
    <row r="329" spans="1:18">
      <c r="A329" s="293" t="s">
        <v>8</v>
      </c>
      <c r="B329" s="298">
        <v>11375.41273883211</v>
      </c>
      <c r="C329" s="298">
        <v>10455.619288812624</v>
      </c>
      <c r="D329" s="298">
        <v>0</v>
      </c>
      <c r="E329" s="298">
        <v>0</v>
      </c>
      <c r="F329" s="298">
        <v>0</v>
      </c>
      <c r="G329" s="299">
        <v>919.79345001948695</v>
      </c>
      <c r="H329" s="298">
        <v>888.42704303860614</v>
      </c>
      <c r="I329" s="298">
        <v>0</v>
      </c>
      <c r="J329" s="298">
        <v>0</v>
      </c>
      <c r="K329" s="299">
        <v>0</v>
      </c>
      <c r="L329" s="299">
        <v>0</v>
      </c>
      <c r="M329" s="299">
        <v>30.731306980880831</v>
      </c>
      <c r="N329" s="299">
        <v>0</v>
      </c>
      <c r="O329" s="299">
        <v>0</v>
      </c>
      <c r="P329" s="299">
        <v>0.63510000000000011</v>
      </c>
      <c r="Q329" s="299">
        <v>0</v>
      </c>
      <c r="R329" s="295" t="s">
        <v>8</v>
      </c>
    </row>
    <row r="330" spans="1:18">
      <c r="A330" s="293" t="s">
        <v>9</v>
      </c>
      <c r="B330" s="298">
        <v>5896.3987336323235</v>
      </c>
      <c r="C330" s="298">
        <v>5585.9296033386518</v>
      </c>
      <c r="D330" s="298">
        <v>65.190840682000001</v>
      </c>
      <c r="E330" s="298">
        <v>0</v>
      </c>
      <c r="F330" s="298">
        <v>0</v>
      </c>
      <c r="G330" s="299">
        <v>245.27828961167182</v>
      </c>
      <c r="H330" s="298">
        <v>190.11704857650895</v>
      </c>
      <c r="I330" s="298">
        <v>8.4062302351628571</v>
      </c>
      <c r="J330" s="298">
        <v>0</v>
      </c>
      <c r="K330" s="299">
        <v>0</v>
      </c>
      <c r="L330" s="299">
        <v>0</v>
      </c>
      <c r="M330" s="299">
        <v>37.843199999999996</v>
      </c>
      <c r="N330" s="299">
        <v>0</v>
      </c>
      <c r="O330" s="299">
        <v>0</v>
      </c>
      <c r="P330" s="299">
        <v>8.9118107999999996</v>
      </c>
      <c r="Q330" s="299">
        <v>0</v>
      </c>
      <c r="R330" s="295" t="s">
        <v>9</v>
      </c>
    </row>
    <row r="331" spans="1:18">
      <c r="A331" s="293" t="s">
        <v>10</v>
      </c>
      <c r="B331" s="298">
        <v>23103.376586781837</v>
      </c>
      <c r="C331" s="298">
        <v>10905.64788285274</v>
      </c>
      <c r="D331" s="298">
        <v>1880.8000406420001</v>
      </c>
      <c r="E331" s="298">
        <v>3.0578678510000001</v>
      </c>
      <c r="F331" s="298">
        <v>0</v>
      </c>
      <c r="G331" s="299">
        <v>10313.8707954361</v>
      </c>
      <c r="H331" s="298">
        <v>47.036124430072498</v>
      </c>
      <c r="I331" s="298">
        <v>127.14260890508474</v>
      </c>
      <c r="J331" s="298">
        <v>2498.7512263668214</v>
      </c>
      <c r="K331" s="299">
        <v>239.47627</v>
      </c>
      <c r="L331" s="299">
        <v>0</v>
      </c>
      <c r="M331" s="299">
        <v>2578.5599947973378</v>
      </c>
      <c r="N331" s="299">
        <v>0</v>
      </c>
      <c r="O331" s="299">
        <v>3593.2920267259683</v>
      </c>
      <c r="P331" s="299">
        <v>493.12740259991358</v>
      </c>
      <c r="Q331" s="299">
        <v>736.48514161090213</v>
      </c>
      <c r="R331" s="295" t="s">
        <v>10</v>
      </c>
    </row>
    <row r="332" spans="1:18">
      <c r="A332" s="290" t="s">
        <v>24</v>
      </c>
      <c r="B332" s="296">
        <v>181290.99439015938</v>
      </c>
      <c r="C332" s="296">
        <v>79243.688377088183</v>
      </c>
      <c r="D332" s="296">
        <v>78.509142512800011</v>
      </c>
      <c r="E332" s="296">
        <v>3.7352195698000004</v>
      </c>
      <c r="F332" s="296">
        <v>15378.46248</v>
      </c>
      <c r="G332" s="297">
        <v>86586.5991709886</v>
      </c>
      <c r="H332" s="296">
        <v>21728.608078705372</v>
      </c>
      <c r="I332" s="296">
        <v>461.85265215906992</v>
      </c>
      <c r="J332" s="296">
        <v>3464.2207358511178</v>
      </c>
      <c r="K332" s="297">
        <v>402.16217708639863</v>
      </c>
      <c r="L332" s="297">
        <v>0</v>
      </c>
      <c r="M332" s="297">
        <v>46748.451097688689</v>
      </c>
      <c r="N332" s="297">
        <v>1344.8886027204417</v>
      </c>
      <c r="O332" s="297">
        <v>2248.4131574402959</v>
      </c>
      <c r="P332" s="297">
        <v>1314.9159948022648</v>
      </c>
      <c r="Q332" s="297">
        <v>8873.0866745349267</v>
      </c>
      <c r="R332" s="292" t="s">
        <v>24</v>
      </c>
    </row>
    <row r="333" spans="1:18">
      <c r="A333" s="293" t="s">
        <v>12</v>
      </c>
      <c r="B333" s="298">
        <v>46133.684932930126</v>
      </c>
      <c r="C333" s="298">
        <v>36504.168876562784</v>
      </c>
      <c r="D333" s="298">
        <v>0.20088432000000001</v>
      </c>
      <c r="E333" s="298">
        <v>1.2677596391999999</v>
      </c>
      <c r="F333" s="298">
        <v>0</v>
      </c>
      <c r="G333" s="299">
        <v>9628.0474124081356</v>
      </c>
      <c r="H333" s="298">
        <v>3803.1777348230316</v>
      </c>
      <c r="I333" s="298">
        <v>167.03879740896534</v>
      </c>
      <c r="J333" s="298">
        <v>497.99160011839723</v>
      </c>
      <c r="K333" s="299">
        <v>245.23333242842983</v>
      </c>
      <c r="L333" s="299">
        <v>0</v>
      </c>
      <c r="M333" s="299">
        <v>2234.6674644983509</v>
      </c>
      <c r="N333" s="299">
        <v>71.123972384513294</v>
      </c>
      <c r="O333" s="299">
        <v>888.42499824155198</v>
      </c>
      <c r="P333" s="299">
        <v>40.026180074603346</v>
      </c>
      <c r="Q333" s="299">
        <v>1680.3633324302916</v>
      </c>
      <c r="R333" s="295" t="s">
        <v>12</v>
      </c>
    </row>
    <row r="334" spans="1:18">
      <c r="A334" s="293" t="s">
        <v>242</v>
      </c>
      <c r="B334" s="298">
        <v>10352.042666019697</v>
      </c>
      <c r="C334" s="298">
        <v>1657.8737579018461</v>
      </c>
      <c r="D334" s="298">
        <v>0</v>
      </c>
      <c r="E334" s="298">
        <v>1.3849297199999999E-2</v>
      </c>
      <c r="F334" s="298">
        <v>0</v>
      </c>
      <c r="G334" s="299">
        <v>8694.1550588206501</v>
      </c>
      <c r="H334" s="298">
        <v>53.524727854948289</v>
      </c>
      <c r="I334" s="298">
        <v>104.02275036005548</v>
      </c>
      <c r="J334" s="298">
        <v>1397.7738517673829</v>
      </c>
      <c r="K334" s="299">
        <v>23.928587943453643</v>
      </c>
      <c r="L334" s="299">
        <v>0</v>
      </c>
      <c r="M334" s="299">
        <v>3237.6131638159136</v>
      </c>
      <c r="N334" s="299">
        <v>1011.6876586760515</v>
      </c>
      <c r="O334" s="299">
        <v>1211.2258068403287</v>
      </c>
      <c r="P334" s="299">
        <v>246.04090849943705</v>
      </c>
      <c r="Q334" s="299">
        <v>1408.3376030630786</v>
      </c>
      <c r="R334" s="295" t="s">
        <v>242</v>
      </c>
    </row>
    <row r="335" spans="1:18">
      <c r="A335" s="293" t="s">
        <v>14</v>
      </c>
      <c r="B335" s="298">
        <v>59298.386227132651</v>
      </c>
      <c r="C335" s="298">
        <v>5018.11122212388</v>
      </c>
      <c r="D335" s="298">
        <v>78.305373700000004</v>
      </c>
      <c r="E335" s="298">
        <v>0.6599117364</v>
      </c>
      <c r="F335" s="298">
        <v>15378.46248</v>
      </c>
      <c r="G335" s="299">
        <v>38822.847239572366</v>
      </c>
      <c r="H335" s="298">
        <v>147.82781963737071</v>
      </c>
      <c r="I335" s="298">
        <v>0</v>
      </c>
      <c r="J335" s="298">
        <v>0</v>
      </c>
      <c r="K335" s="299">
        <v>0</v>
      </c>
      <c r="L335" s="299">
        <v>0</v>
      </c>
      <c r="M335" s="299">
        <v>33749.515921023245</v>
      </c>
      <c r="N335" s="299">
        <v>235.29436307172472</v>
      </c>
      <c r="O335" s="299">
        <v>37.890810227584929</v>
      </c>
      <c r="P335" s="299">
        <v>788.6934178996604</v>
      </c>
      <c r="Q335" s="299">
        <v>3863.62490771278</v>
      </c>
      <c r="R335" s="295" t="s">
        <v>14</v>
      </c>
    </row>
    <row r="336" spans="1:18">
      <c r="A336" s="293" t="s">
        <v>125</v>
      </c>
      <c r="B336" s="298">
        <v>65506.880564076913</v>
      </c>
      <c r="C336" s="298">
        <v>36063.53452049967</v>
      </c>
      <c r="D336" s="298">
        <v>2.8844928000000005E-3</v>
      </c>
      <c r="E336" s="298">
        <v>1.7936988970000005</v>
      </c>
      <c r="F336" s="298">
        <v>0</v>
      </c>
      <c r="G336" s="299">
        <v>29441.549460187434</v>
      </c>
      <c r="H336" s="298">
        <v>17724.077796390022</v>
      </c>
      <c r="I336" s="298">
        <v>190.79110439004913</v>
      </c>
      <c r="J336" s="298">
        <v>1568.4552839653377</v>
      </c>
      <c r="K336" s="299">
        <v>133.0002567145151</v>
      </c>
      <c r="L336" s="299">
        <v>0</v>
      </c>
      <c r="M336" s="299">
        <v>7526.6545483511836</v>
      </c>
      <c r="N336" s="299">
        <v>26.782608588152133</v>
      </c>
      <c r="O336" s="299">
        <v>110.87154213083015</v>
      </c>
      <c r="P336" s="299">
        <v>240.15548832856396</v>
      </c>
      <c r="Q336" s="299">
        <v>1920.7608313287776</v>
      </c>
      <c r="R336" s="295" t="s">
        <v>125</v>
      </c>
    </row>
    <row r="337" spans="1:18">
      <c r="A337" s="290" t="s">
        <v>25</v>
      </c>
      <c r="B337" s="296">
        <v>162249.24688601927</v>
      </c>
      <c r="C337" s="296">
        <v>141350.05904387141</v>
      </c>
      <c r="D337" s="296">
        <v>2165.1350347555244</v>
      </c>
      <c r="E337" s="296">
        <v>2.6759136945999997</v>
      </c>
      <c r="F337" s="296">
        <v>0</v>
      </c>
      <c r="G337" s="297">
        <v>18731.376893697732</v>
      </c>
      <c r="H337" s="296">
        <v>1498.1289602080064</v>
      </c>
      <c r="I337" s="296">
        <v>996.71460691021821</v>
      </c>
      <c r="J337" s="296">
        <v>1115.7406989412525</v>
      </c>
      <c r="K337" s="297">
        <v>242.74379722935961</v>
      </c>
      <c r="L337" s="297">
        <v>7958.306927311176</v>
      </c>
      <c r="M337" s="297">
        <v>4432.6660652518358</v>
      </c>
      <c r="N337" s="297">
        <v>0</v>
      </c>
      <c r="O337" s="297">
        <v>376.76530444049882</v>
      </c>
      <c r="P337" s="297">
        <v>1176.4265763273099</v>
      </c>
      <c r="Q337" s="297">
        <v>933.8839570780749</v>
      </c>
      <c r="R337" s="292" t="s">
        <v>57</v>
      </c>
    </row>
    <row r="338" spans="1:18">
      <c r="A338" s="293" t="s">
        <v>127</v>
      </c>
      <c r="B338" s="298">
        <v>98797.236173765748</v>
      </c>
      <c r="C338" s="298">
        <v>92126.511430630242</v>
      </c>
      <c r="D338" s="298">
        <v>23.873084539999997</v>
      </c>
      <c r="E338" s="298">
        <v>8.2355037599999986E-2</v>
      </c>
      <c r="F338" s="298">
        <v>0</v>
      </c>
      <c r="G338" s="299">
        <v>6646.7693035579077</v>
      </c>
      <c r="H338" s="298">
        <v>1465.5417602080065</v>
      </c>
      <c r="I338" s="298">
        <v>491.14649863909887</v>
      </c>
      <c r="J338" s="298">
        <v>333.97026159127256</v>
      </c>
      <c r="K338" s="299">
        <v>50.558588359583915</v>
      </c>
      <c r="L338" s="299">
        <v>78.945886348601363</v>
      </c>
      <c r="M338" s="299">
        <v>3870.1535720892139</v>
      </c>
      <c r="N338" s="299">
        <v>0</v>
      </c>
      <c r="O338" s="299">
        <v>40.239003326075057</v>
      </c>
      <c r="P338" s="299">
        <v>21.943404571741876</v>
      </c>
      <c r="Q338" s="299">
        <v>294.2703284243135</v>
      </c>
      <c r="R338" s="295" t="s">
        <v>127</v>
      </c>
    </row>
    <row r="339" spans="1:18">
      <c r="A339" s="293" t="s">
        <v>16</v>
      </c>
      <c r="B339" s="298">
        <v>29416.435957212871</v>
      </c>
      <c r="C339" s="298">
        <v>23001.361587650474</v>
      </c>
      <c r="D339" s="298">
        <v>434.09084454072411</v>
      </c>
      <c r="E339" s="298">
        <v>2.5176785295999995</v>
      </c>
      <c r="F339" s="298">
        <v>0</v>
      </c>
      <c r="G339" s="299">
        <v>5978.4658464920731</v>
      </c>
      <c r="H339" s="298">
        <v>32.587200000000003</v>
      </c>
      <c r="I339" s="298">
        <v>497.12844827111934</v>
      </c>
      <c r="J339" s="298">
        <v>346.49255927388913</v>
      </c>
      <c r="K339" s="299">
        <v>11.107814235162857</v>
      </c>
      <c r="L339" s="299">
        <v>4985.8779023484622</v>
      </c>
      <c r="M339" s="299">
        <v>0</v>
      </c>
      <c r="N339" s="299">
        <v>0</v>
      </c>
      <c r="O339" s="299">
        <v>85.749855266733888</v>
      </c>
      <c r="P339" s="299">
        <v>19.522067096705157</v>
      </c>
      <c r="Q339" s="299">
        <v>0</v>
      </c>
      <c r="R339" s="295" t="s">
        <v>16</v>
      </c>
    </row>
    <row r="340" spans="1:18">
      <c r="A340" s="293" t="s">
        <v>258</v>
      </c>
      <c r="B340" s="298">
        <v>34035.574755040645</v>
      </c>
      <c r="C340" s="298">
        <v>26222.186025590694</v>
      </c>
      <c r="D340" s="298">
        <v>1707.1711056748004</v>
      </c>
      <c r="E340" s="298">
        <v>7.5880127399999997E-2</v>
      </c>
      <c r="F340" s="298">
        <v>0</v>
      </c>
      <c r="G340" s="299">
        <v>6106.1417436477523</v>
      </c>
      <c r="H340" s="298">
        <v>0</v>
      </c>
      <c r="I340" s="298">
        <v>8.4396600000000017</v>
      </c>
      <c r="J340" s="298">
        <v>435.27787807609081</v>
      </c>
      <c r="K340" s="299">
        <v>181.07739463461286</v>
      </c>
      <c r="L340" s="299">
        <v>2893.4831386141127</v>
      </c>
      <c r="M340" s="299">
        <v>562.51249316262147</v>
      </c>
      <c r="N340" s="299">
        <v>0</v>
      </c>
      <c r="O340" s="299">
        <v>250.77644584768987</v>
      </c>
      <c r="P340" s="299">
        <v>1134.961104658863</v>
      </c>
      <c r="Q340" s="299">
        <v>639.61362865376145</v>
      </c>
      <c r="R340" s="295" t="s">
        <v>258</v>
      </c>
    </row>
    <row r="341" spans="1:18">
      <c r="A341" s="290" t="s">
        <v>259</v>
      </c>
      <c r="B341" s="296">
        <v>69847.268214455631</v>
      </c>
      <c r="C341" s="296">
        <v>52220.609460887528</v>
      </c>
      <c r="D341" s="296">
        <v>0</v>
      </c>
      <c r="E341" s="296">
        <v>0.17391648479999999</v>
      </c>
      <c r="F341" s="296">
        <v>0</v>
      </c>
      <c r="G341" s="297">
        <v>17626.484837083302</v>
      </c>
      <c r="H341" s="296">
        <v>6634.8344081994028</v>
      </c>
      <c r="I341" s="296">
        <v>313.17540397576204</v>
      </c>
      <c r="J341" s="296">
        <v>2282.1606420104658</v>
      </c>
      <c r="K341" s="297">
        <v>259.80013794792558</v>
      </c>
      <c r="L341" s="297">
        <v>0</v>
      </c>
      <c r="M341" s="297">
        <v>6255.7309124140556</v>
      </c>
      <c r="N341" s="297">
        <v>0</v>
      </c>
      <c r="O341" s="297">
        <v>121.11372999999999</v>
      </c>
      <c r="P341" s="297">
        <v>1682.684839295792</v>
      </c>
      <c r="Q341" s="297">
        <v>76.984763239899195</v>
      </c>
      <c r="R341" s="292" t="s">
        <v>58</v>
      </c>
    </row>
    <row r="342" spans="1:18">
      <c r="A342" s="293" t="s">
        <v>260</v>
      </c>
      <c r="B342" s="298">
        <v>24343.772408532684</v>
      </c>
      <c r="C342" s="298">
        <v>15990.658163487597</v>
      </c>
      <c r="D342" s="298">
        <v>0</v>
      </c>
      <c r="E342" s="298">
        <v>8.7897401999999986E-2</v>
      </c>
      <c r="F342" s="298">
        <v>0</v>
      </c>
      <c r="G342" s="299">
        <v>8353.02634764309</v>
      </c>
      <c r="H342" s="298">
        <v>2641.6312805134385</v>
      </c>
      <c r="I342" s="298">
        <v>64.454307725513416</v>
      </c>
      <c r="J342" s="298">
        <v>2282.1606420104658</v>
      </c>
      <c r="K342" s="299">
        <v>74.788937947925561</v>
      </c>
      <c r="L342" s="299">
        <v>0</v>
      </c>
      <c r="M342" s="299">
        <v>3276.2873438488386</v>
      </c>
      <c r="N342" s="299">
        <v>0</v>
      </c>
      <c r="O342" s="299">
        <v>0</v>
      </c>
      <c r="P342" s="299">
        <v>1.3384056329074785</v>
      </c>
      <c r="Q342" s="299">
        <v>12.365429963999997</v>
      </c>
      <c r="R342" s="295" t="s">
        <v>260</v>
      </c>
    </row>
    <row r="343" spans="1:18">
      <c r="A343" s="293" t="s">
        <v>18</v>
      </c>
      <c r="B343" s="298">
        <v>14260.925496410919</v>
      </c>
      <c r="C343" s="298">
        <v>10318.384909159473</v>
      </c>
      <c r="D343" s="298">
        <v>0</v>
      </c>
      <c r="E343" s="298">
        <v>7.6190976000000002E-3</v>
      </c>
      <c r="F343" s="298">
        <v>0</v>
      </c>
      <c r="G343" s="299">
        <v>3942.532968153846</v>
      </c>
      <c r="H343" s="298">
        <v>495.45315517804556</v>
      </c>
      <c r="I343" s="298">
        <v>222.44109625024859</v>
      </c>
      <c r="J343" s="298">
        <v>0</v>
      </c>
      <c r="K343" s="299">
        <v>185.01119999999997</v>
      </c>
      <c r="L343" s="299">
        <v>0</v>
      </c>
      <c r="M343" s="299">
        <v>2979.443568565217</v>
      </c>
      <c r="N343" s="299">
        <v>0</v>
      </c>
      <c r="O343" s="299">
        <v>0</v>
      </c>
      <c r="P343" s="299">
        <v>60.18394816033468</v>
      </c>
      <c r="Q343" s="299">
        <v>0</v>
      </c>
      <c r="R343" s="295" t="s">
        <v>18</v>
      </c>
    </row>
    <row r="344" spans="1:18">
      <c r="A344" s="293" t="s">
        <v>126</v>
      </c>
      <c r="B344" s="298">
        <v>31115.517252209425</v>
      </c>
      <c r="C344" s="298">
        <v>25787.846356849455</v>
      </c>
      <c r="D344" s="298">
        <v>0</v>
      </c>
      <c r="E344" s="298">
        <v>4.4444735999999993E-3</v>
      </c>
      <c r="F344" s="298">
        <v>0</v>
      </c>
      <c r="G344" s="299">
        <v>5327.6664508863687</v>
      </c>
      <c r="H344" s="298">
        <v>3497.7499725079192</v>
      </c>
      <c r="I344" s="298">
        <v>26.28</v>
      </c>
      <c r="J344" s="298">
        <v>0</v>
      </c>
      <c r="K344" s="299">
        <v>0</v>
      </c>
      <c r="L344" s="299">
        <v>0</v>
      </c>
      <c r="M344" s="299">
        <v>0</v>
      </c>
      <c r="N344" s="299">
        <v>0</v>
      </c>
      <c r="O344" s="299">
        <v>121.11372999999999</v>
      </c>
      <c r="P344" s="299">
        <v>1617.9034151025496</v>
      </c>
      <c r="Q344" s="299">
        <v>64.619333275899194</v>
      </c>
      <c r="R344" s="295" t="s">
        <v>126</v>
      </c>
    </row>
    <row r="345" spans="1:18">
      <c r="A345" s="293" t="s">
        <v>19</v>
      </c>
      <c r="B345" s="298">
        <v>127.0530573026</v>
      </c>
      <c r="C345" s="298">
        <v>123.72003139099999</v>
      </c>
      <c r="D345" s="298">
        <v>0</v>
      </c>
      <c r="E345" s="298">
        <v>7.3955511599999996E-2</v>
      </c>
      <c r="F345" s="298">
        <v>0</v>
      </c>
      <c r="G345" s="299">
        <v>3.2590703999999997</v>
      </c>
      <c r="H345" s="298">
        <v>0</v>
      </c>
      <c r="I345" s="294">
        <v>0</v>
      </c>
      <c r="J345" s="294">
        <v>0</v>
      </c>
      <c r="K345" s="294">
        <v>0</v>
      </c>
      <c r="L345" s="294">
        <v>0</v>
      </c>
      <c r="M345" s="299">
        <v>0</v>
      </c>
      <c r="N345" s="299">
        <v>0</v>
      </c>
      <c r="O345" s="299">
        <v>0</v>
      </c>
      <c r="P345" s="299">
        <v>3.2590703999999997</v>
      </c>
      <c r="Q345" s="299">
        <v>0</v>
      </c>
      <c r="R345" s="295" t="s">
        <v>19</v>
      </c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287"/>
    </row>
    <row r="347" spans="1:18">
      <c r="A347" s="304" t="s">
        <v>278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287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287"/>
    </row>
    <row r="349" spans="1:18" ht="49.5">
      <c r="A349" s="289" t="s">
        <v>252</v>
      </c>
      <c r="B349" s="289" t="s">
        <v>261</v>
      </c>
      <c r="C349" s="289" t="s">
        <v>262</v>
      </c>
      <c r="D349" s="289" t="s">
        <v>263</v>
      </c>
      <c r="E349" s="289" t="s">
        <v>264</v>
      </c>
      <c r="F349" s="289" t="s">
        <v>265</v>
      </c>
      <c r="G349" s="289" t="s">
        <v>266</v>
      </c>
      <c r="H349" s="289" t="s">
        <v>281</v>
      </c>
      <c r="I349" s="289" t="s">
        <v>267</v>
      </c>
      <c r="J349" s="289" t="s">
        <v>268</v>
      </c>
      <c r="K349" s="289" t="s">
        <v>269</v>
      </c>
      <c r="L349" s="289" t="s">
        <v>270</v>
      </c>
      <c r="M349" s="289" t="s">
        <v>271</v>
      </c>
      <c r="N349" s="289" t="s">
        <v>272</v>
      </c>
      <c r="O349" s="289" t="s">
        <v>273</v>
      </c>
      <c r="P349" s="289" t="s">
        <v>274</v>
      </c>
      <c r="Q349" s="289" t="s">
        <v>275</v>
      </c>
      <c r="R349" s="371" t="s">
        <v>253</v>
      </c>
    </row>
    <row r="350" spans="1:18">
      <c r="A350" s="290" t="s">
        <v>254</v>
      </c>
      <c r="B350" s="300">
        <v>570834.6473280912</v>
      </c>
      <c r="C350" s="300">
        <v>390992.01397397794</v>
      </c>
      <c r="D350" s="300">
        <v>6578.4098468157081</v>
      </c>
      <c r="E350" s="300">
        <v>4.7947169772000002</v>
      </c>
      <c r="F350" s="300">
        <v>15449.689999999999</v>
      </c>
      <c r="G350" s="300">
        <v>157809.73879032032</v>
      </c>
      <c r="H350" s="300">
        <v>29875.955663819925</v>
      </c>
      <c r="I350" s="300">
        <v>1734.5031880234862</v>
      </c>
      <c r="J350" s="300">
        <v>8073.3436323277374</v>
      </c>
      <c r="K350" s="300">
        <v>792.35507502015321</v>
      </c>
      <c r="L350" s="300">
        <v>14801.485104640848</v>
      </c>
      <c r="M350" s="300">
        <v>68941.547741160219</v>
      </c>
      <c r="N350" s="300">
        <v>1017.5586628132324</v>
      </c>
      <c r="O350" s="300">
        <v>11245.098872944338</v>
      </c>
      <c r="P350" s="300">
        <v>10978.091733999241</v>
      </c>
      <c r="Q350" s="300">
        <v>10349.799115571153</v>
      </c>
      <c r="R350" s="292" t="s">
        <v>255</v>
      </c>
    </row>
    <row r="351" spans="1:18">
      <c r="A351" s="290" t="s">
        <v>22</v>
      </c>
      <c r="B351" s="300">
        <v>71667.616385171292</v>
      </c>
      <c r="C351" s="300">
        <v>58373.730971699959</v>
      </c>
      <c r="D351" s="300">
        <v>0</v>
      </c>
      <c r="E351" s="300">
        <v>1.35450624E-2</v>
      </c>
      <c r="F351" s="300">
        <v>0</v>
      </c>
      <c r="G351" s="300">
        <v>13293.871868408927</v>
      </c>
      <c r="H351" s="300">
        <v>327.18578361339655</v>
      </c>
      <c r="I351" s="300">
        <v>104.66946575504447</v>
      </c>
      <c r="J351" s="300">
        <v>219.19689979151173</v>
      </c>
      <c r="K351" s="300">
        <v>51.432960475988224</v>
      </c>
      <c r="L351" s="300">
        <v>396.75315650949307</v>
      </c>
      <c r="M351" s="300">
        <v>4084.1417167245504</v>
      </c>
      <c r="N351" s="300">
        <v>0</v>
      </c>
      <c r="O351" s="300">
        <v>1567.8679120152271</v>
      </c>
      <c r="P351" s="300">
        <v>6463.3596791903246</v>
      </c>
      <c r="Q351" s="300">
        <v>79.264294333389799</v>
      </c>
      <c r="R351" s="292" t="s">
        <v>54</v>
      </c>
    </row>
    <row r="352" spans="1:18">
      <c r="A352" s="293" t="s">
        <v>120</v>
      </c>
      <c r="B352" s="301">
        <v>6406.9079727191247</v>
      </c>
      <c r="C352" s="301">
        <v>5165.508781409002</v>
      </c>
      <c r="D352" s="301">
        <v>0</v>
      </c>
      <c r="E352" s="301">
        <v>1.35450624E-2</v>
      </c>
      <c r="F352" s="301">
        <v>0</v>
      </c>
      <c r="G352" s="301">
        <v>1241.3856462477227</v>
      </c>
      <c r="H352" s="301">
        <v>0</v>
      </c>
      <c r="I352" s="301">
        <v>0</v>
      </c>
      <c r="J352" s="301">
        <v>0</v>
      </c>
      <c r="K352" s="301">
        <v>10.644209447722467</v>
      </c>
      <c r="L352" s="301">
        <v>0</v>
      </c>
      <c r="M352" s="301">
        <v>0</v>
      </c>
      <c r="N352" s="301">
        <v>0</v>
      </c>
      <c r="O352" s="301">
        <v>0</v>
      </c>
      <c r="P352" s="301">
        <v>1230.7414368000002</v>
      </c>
      <c r="Q352" s="301">
        <v>0</v>
      </c>
      <c r="R352" s="295" t="s">
        <v>120</v>
      </c>
    </row>
    <row r="353" spans="1:18">
      <c r="A353" s="293" t="s">
        <v>2</v>
      </c>
      <c r="B353" s="301">
        <v>233.79434092364275</v>
      </c>
      <c r="C353" s="301">
        <v>0</v>
      </c>
      <c r="D353" s="301">
        <v>0</v>
      </c>
      <c r="E353" s="301">
        <v>0</v>
      </c>
      <c r="F353" s="301">
        <v>0</v>
      </c>
      <c r="G353" s="301">
        <v>233.79434092364275</v>
      </c>
      <c r="H353" s="301">
        <v>0</v>
      </c>
      <c r="I353" s="301">
        <v>7.6760153236427326</v>
      </c>
      <c r="J353" s="301">
        <v>0</v>
      </c>
      <c r="K353" s="301">
        <v>0</v>
      </c>
      <c r="L353" s="301">
        <v>0</v>
      </c>
      <c r="M353" s="301">
        <v>0</v>
      </c>
      <c r="N353" s="301">
        <v>0</v>
      </c>
      <c r="O353" s="301">
        <v>0</v>
      </c>
      <c r="P353" s="301">
        <v>226.11832560000002</v>
      </c>
      <c r="Q353" s="301">
        <v>0</v>
      </c>
      <c r="R353" s="295" t="s">
        <v>2</v>
      </c>
    </row>
    <row r="354" spans="1:18">
      <c r="A354" s="293" t="s">
        <v>3</v>
      </c>
      <c r="B354" s="301">
        <v>9969.7192309893817</v>
      </c>
      <c r="C354" s="301">
        <v>1448.2101280000002</v>
      </c>
      <c r="D354" s="301">
        <v>0</v>
      </c>
      <c r="E354" s="301">
        <v>0</v>
      </c>
      <c r="F354" s="301">
        <v>0</v>
      </c>
      <c r="G354" s="301">
        <v>8521.5091029893811</v>
      </c>
      <c r="H354" s="301">
        <v>54.506997555999988</v>
      </c>
      <c r="I354" s="301">
        <v>0</v>
      </c>
      <c r="J354" s="301">
        <v>0</v>
      </c>
      <c r="K354" s="301">
        <v>39.052999999999997</v>
      </c>
      <c r="L354" s="301">
        <v>0</v>
      </c>
      <c r="M354" s="301">
        <v>4084.1417167245504</v>
      </c>
      <c r="N354" s="301">
        <v>0</v>
      </c>
      <c r="O354" s="301">
        <v>1177.206703284465</v>
      </c>
      <c r="P354" s="301">
        <v>3157.2685891903247</v>
      </c>
      <c r="Q354" s="301">
        <v>9.332096234039545</v>
      </c>
      <c r="R354" s="295" t="s">
        <v>3</v>
      </c>
    </row>
    <row r="355" spans="1:18">
      <c r="A355" s="293" t="s">
        <v>4</v>
      </c>
      <c r="B355" s="301">
        <v>169.35373303565672</v>
      </c>
      <c r="C355" s="301">
        <v>18.755721999999999</v>
      </c>
      <c r="D355" s="301">
        <v>0</v>
      </c>
      <c r="E355" s="301">
        <v>0</v>
      </c>
      <c r="F355" s="301">
        <v>0</v>
      </c>
      <c r="G355" s="301">
        <v>150.59801103565673</v>
      </c>
      <c r="H355" s="301">
        <v>0</v>
      </c>
      <c r="I355" s="301">
        <v>24.563249035656739</v>
      </c>
      <c r="J355" s="301">
        <v>0</v>
      </c>
      <c r="K355" s="301">
        <v>0</v>
      </c>
      <c r="L355" s="301">
        <v>0</v>
      </c>
      <c r="M355" s="301">
        <v>0</v>
      </c>
      <c r="N355" s="301">
        <v>0</v>
      </c>
      <c r="O355" s="301">
        <v>0</v>
      </c>
      <c r="P355" s="301">
        <v>126.034762</v>
      </c>
      <c r="Q355" s="301">
        <v>0</v>
      </c>
      <c r="R355" s="295" t="s">
        <v>4</v>
      </c>
    </row>
    <row r="356" spans="1:18">
      <c r="A356" s="293" t="s">
        <v>114</v>
      </c>
      <c r="B356" s="301">
        <v>41191.371714244058</v>
      </c>
      <c r="C356" s="301">
        <v>39533.389113564968</v>
      </c>
      <c r="D356" s="301">
        <v>0</v>
      </c>
      <c r="E356" s="301">
        <v>0</v>
      </c>
      <c r="F356" s="301">
        <v>0</v>
      </c>
      <c r="G356" s="301">
        <v>1657.9826006790879</v>
      </c>
      <c r="H356" s="301">
        <v>5.5509445239599469</v>
      </c>
      <c r="I356" s="301">
        <v>72.430201395745001</v>
      </c>
      <c r="J356" s="301">
        <v>219.19689979151173</v>
      </c>
      <c r="K356" s="301">
        <v>1.7357510282657609</v>
      </c>
      <c r="L356" s="301">
        <v>396.75315650949307</v>
      </c>
      <c r="M356" s="301">
        <v>0</v>
      </c>
      <c r="N356" s="301">
        <v>0</v>
      </c>
      <c r="O356" s="301">
        <v>390.66120873076216</v>
      </c>
      <c r="P356" s="301">
        <v>501.72224059999996</v>
      </c>
      <c r="Q356" s="301">
        <v>69.932198099350259</v>
      </c>
      <c r="R356" s="295" t="s">
        <v>114</v>
      </c>
    </row>
    <row r="357" spans="1:18">
      <c r="A357" s="293" t="s">
        <v>115</v>
      </c>
      <c r="B357" s="301">
        <v>1815.7871829999999</v>
      </c>
      <c r="C357" s="301">
        <v>594.88269600000001</v>
      </c>
      <c r="D357" s="301">
        <v>0</v>
      </c>
      <c r="E357" s="301">
        <v>0</v>
      </c>
      <c r="F357" s="301">
        <v>0</v>
      </c>
      <c r="G357" s="301">
        <v>1220.9044869999998</v>
      </c>
      <c r="H357" s="301">
        <v>0</v>
      </c>
      <c r="I357" s="301">
        <v>0</v>
      </c>
      <c r="J357" s="301">
        <v>0</v>
      </c>
      <c r="K357" s="301">
        <v>0</v>
      </c>
      <c r="L357" s="301">
        <v>0</v>
      </c>
      <c r="M357" s="301">
        <v>0</v>
      </c>
      <c r="N357" s="301">
        <v>0</v>
      </c>
      <c r="O357" s="301">
        <v>0</v>
      </c>
      <c r="P357" s="301">
        <v>1220.9044869999998</v>
      </c>
      <c r="Q357" s="301">
        <v>0</v>
      </c>
      <c r="R357" s="295" t="s">
        <v>115</v>
      </c>
    </row>
    <row r="358" spans="1:18">
      <c r="A358" s="293" t="s">
        <v>256</v>
      </c>
      <c r="B358" s="301">
        <v>11880.682210259432</v>
      </c>
      <c r="C358" s="301">
        <v>11612.984530725997</v>
      </c>
      <c r="D358" s="301">
        <v>0</v>
      </c>
      <c r="E358" s="301">
        <v>0</v>
      </c>
      <c r="F358" s="301">
        <v>0</v>
      </c>
      <c r="G358" s="301">
        <v>267.6976795334366</v>
      </c>
      <c r="H358" s="301">
        <v>267.12784153343659</v>
      </c>
      <c r="I358" s="301">
        <v>0</v>
      </c>
      <c r="J358" s="301">
        <v>0</v>
      </c>
      <c r="K358" s="301">
        <v>0</v>
      </c>
      <c r="L358" s="301">
        <v>0</v>
      </c>
      <c r="M358" s="301">
        <v>0</v>
      </c>
      <c r="N358" s="301">
        <v>0</v>
      </c>
      <c r="O358" s="301">
        <v>0</v>
      </c>
      <c r="P358" s="301">
        <v>0.56983800000000007</v>
      </c>
      <c r="Q358" s="301">
        <v>0</v>
      </c>
      <c r="R358" s="295" t="s">
        <v>256</v>
      </c>
    </row>
    <row r="359" spans="1:18">
      <c r="A359" s="290" t="s">
        <v>23</v>
      </c>
      <c r="B359" s="300">
        <v>79856.240799050167</v>
      </c>
      <c r="C359" s="300">
        <v>36881.330729108005</v>
      </c>
      <c r="D359" s="300">
        <v>4735.2617890496667</v>
      </c>
      <c r="E359" s="300">
        <v>3.0724806198000003</v>
      </c>
      <c r="F359" s="300">
        <v>0</v>
      </c>
      <c r="G359" s="300">
        <v>38236.575800272694</v>
      </c>
      <c r="H359" s="300">
        <v>2244.3209800404052</v>
      </c>
      <c r="I359" s="300">
        <v>44.211209551891024</v>
      </c>
      <c r="J359" s="300">
        <v>2226.0262381493912</v>
      </c>
      <c r="K359" s="300">
        <v>361.78202763883047</v>
      </c>
      <c r="L359" s="300">
        <v>5456.4200374779384</v>
      </c>
      <c r="M359" s="300">
        <v>17991.125203226518</v>
      </c>
      <c r="N359" s="300">
        <v>0</v>
      </c>
      <c r="O359" s="300">
        <v>7573.9077039006743</v>
      </c>
      <c r="P359" s="300">
        <v>1477.3416205734823</v>
      </c>
      <c r="Q359" s="300">
        <v>861.44077971356137</v>
      </c>
      <c r="R359" s="292" t="s">
        <v>55</v>
      </c>
    </row>
    <row r="360" spans="1:18">
      <c r="A360" s="293" t="s">
        <v>116</v>
      </c>
      <c r="B360" s="301">
        <v>11180.608683315677</v>
      </c>
      <c r="C360" s="301">
        <v>3078.2395199999992</v>
      </c>
      <c r="D360" s="301">
        <v>0</v>
      </c>
      <c r="E360" s="301">
        <v>1.39286628E-2</v>
      </c>
      <c r="F360" s="301">
        <v>0</v>
      </c>
      <c r="G360" s="301">
        <v>8102.3552346528786</v>
      </c>
      <c r="H360" s="301">
        <v>7.8819136613374647</v>
      </c>
      <c r="I360" s="301">
        <v>0</v>
      </c>
      <c r="J360" s="301">
        <v>0</v>
      </c>
      <c r="K360" s="301">
        <v>147.95315657883046</v>
      </c>
      <c r="L360" s="301">
        <v>2275.6498774779398</v>
      </c>
      <c r="M360" s="301">
        <v>4789.4697599999981</v>
      </c>
      <c r="N360" s="301">
        <v>0</v>
      </c>
      <c r="O360" s="301">
        <v>851.41632000000004</v>
      </c>
      <c r="P360" s="301">
        <v>1.2155376</v>
      </c>
      <c r="Q360" s="301">
        <v>28.768669334772596</v>
      </c>
      <c r="R360" s="295" t="s">
        <v>116</v>
      </c>
    </row>
    <row r="361" spans="1:18">
      <c r="A361" s="293" t="s">
        <v>123</v>
      </c>
      <c r="B361" s="301">
        <v>730.97952108767788</v>
      </c>
      <c r="C361" s="301">
        <v>529.48727999999983</v>
      </c>
      <c r="D361" s="301">
        <v>63.482522519000007</v>
      </c>
      <c r="E361" s="301">
        <v>0</v>
      </c>
      <c r="F361" s="301">
        <v>0</v>
      </c>
      <c r="G361" s="301">
        <v>138.00971856867804</v>
      </c>
      <c r="H361" s="301">
        <v>29.384062568678029</v>
      </c>
      <c r="I361" s="301">
        <v>0</v>
      </c>
      <c r="J361" s="301">
        <v>0</v>
      </c>
      <c r="K361" s="301">
        <v>0</v>
      </c>
      <c r="L361" s="301">
        <v>0</v>
      </c>
      <c r="M361" s="301">
        <v>0</v>
      </c>
      <c r="N361" s="301">
        <v>0</v>
      </c>
      <c r="O361" s="301">
        <v>0</v>
      </c>
      <c r="P361" s="301">
        <v>108.62565600000001</v>
      </c>
      <c r="Q361" s="301">
        <v>0</v>
      </c>
      <c r="R361" s="295" t="s">
        <v>123</v>
      </c>
    </row>
    <row r="362" spans="1:18">
      <c r="A362" s="293" t="s">
        <v>117</v>
      </c>
      <c r="B362" s="301">
        <v>10396.065263890492</v>
      </c>
      <c r="C362" s="301">
        <v>4.9787460000000001</v>
      </c>
      <c r="D362" s="301">
        <v>2348.6090023786669</v>
      </c>
      <c r="E362" s="301">
        <v>1.3960542785999999</v>
      </c>
      <c r="F362" s="301">
        <v>0</v>
      </c>
      <c r="G362" s="301">
        <v>8041.081461233226</v>
      </c>
      <c r="H362" s="301">
        <v>0</v>
      </c>
      <c r="I362" s="301">
        <v>0</v>
      </c>
      <c r="J362" s="301">
        <v>0</v>
      </c>
      <c r="K362" s="301">
        <v>0</v>
      </c>
      <c r="L362" s="301">
        <v>3180.7701599999987</v>
      </c>
      <c r="M362" s="301">
        <v>3864.103630354412</v>
      </c>
      <c r="N362" s="301">
        <v>0</v>
      </c>
      <c r="O362" s="301">
        <v>698.32608000000005</v>
      </c>
      <c r="P362" s="301">
        <v>297.88159087881525</v>
      </c>
      <c r="Q362" s="301">
        <v>0</v>
      </c>
      <c r="R362" s="295" t="s">
        <v>117</v>
      </c>
    </row>
    <row r="363" spans="1:18">
      <c r="A363" s="293" t="s">
        <v>257</v>
      </c>
      <c r="B363" s="301">
        <v>3755.9813947180428</v>
      </c>
      <c r="C363" s="301">
        <v>0</v>
      </c>
      <c r="D363" s="301">
        <v>1261.9036913940001</v>
      </c>
      <c r="E363" s="301">
        <v>0</v>
      </c>
      <c r="F363" s="301">
        <v>0</v>
      </c>
      <c r="G363" s="301">
        <v>2494.0777033240429</v>
      </c>
      <c r="H363" s="301">
        <v>190.32858709257357</v>
      </c>
      <c r="I363" s="301">
        <v>0</v>
      </c>
      <c r="J363" s="301">
        <v>0</v>
      </c>
      <c r="K363" s="301">
        <v>0</v>
      </c>
      <c r="L363" s="301">
        <v>0</v>
      </c>
      <c r="M363" s="301">
        <v>2056.2363300792381</v>
      </c>
      <c r="N363" s="301">
        <v>0</v>
      </c>
      <c r="O363" s="301">
        <v>0</v>
      </c>
      <c r="P363" s="301">
        <v>247.51278615223126</v>
      </c>
      <c r="Q363" s="301">
        <v>0</v>
      </c>
      <c r="R363" s="295" t="s">
        <v>257</v>
      </c>
    </row>
    <row r="364" spans="1:18">
      <c r="A364" s="293" t="s">
        <v>124</v>
      </c>
      <c r="B364" s="301">
        <v>1854.3009461190716</v>
      </c>
      <c r="C364" s="301">
        <v>7.7439219560000003</v>
      </c>
      <c r="D364" s="301">
        <v>146.20058550499999</v>
      </c>
      <c r="E364" s="301">
        <v>0</v>
      </c>
      <c r="F364" s="301">
        <v>0</v>
      </c>
      <c r="G364" s="301">
        <v>1700.3564386580715</v>
      </c>
      <c r="H364" s="301">
        <v>162.24301065807126</v>
      </c>
      <c r="I364" s="301">
        <v>0</v>
      </c>
      <c r="J364" s="301">
        <v>0</v>
      </c>
      <c r="K364" s="301">
        <v>0</v>
      </c>
      <c r="L364" s="301">
        <v>0</v>
      </c>
      <c r="M364" s="301">
        <v>0</v>
      </c>
      <c r="N364" s="301">
        <v>0</v>
      </c>
      <c r="O364" s="301">
        <v>1536.6162099372764</v>
      </c>
      <c r="P364" s="301">
        <v>1.4972180627239398</v>
      </c>
      <c r="Q364" s="301">
        <v>0</v>
      </c>
      <c r="R364" s="295" t="s">
        <v>124</v>
      </c>
    </row>
    <row r="365" spans="1:18">
      <c r="A365" s="293" t="s">
        <v>7</v>
      </c>
      <c r="B365" s="301">
        <v>9733.2472268835518</v>
      </c>
      <c r="C365" s="301">
        <v>2542.2878253270005</v>
      </c>
      <c r="D365" s="301">
        <v>66.247826981999992</v>
      </c>
      <c r="E365" s="301">
        <v>2.3016024E-3</v>
      </c>
      <c r="F365" s="301">
        <v>0</v>
      </c>
      <c r="G365" s="301">
        <v>7124.7092729721517</v>
      </c>
      <c r="H365" s="301">
        <v>869.81304317148488</v>
      </c>
      <c r="I365" s="301">
        <v>0</v>
      </c>
      <c r="J365" s="301">
        <v>0</v>
      </c>
      <c r="K365" s="301">
        <v>1.234408E-2</v>
      </c>
      <c r="L365" s="301">
        <v>0</v>
      </c>
      <c r="M365" s="301">
        <v>3635.5534423206668</v>
      </c>
      <c r="N365" s="301">
        <v>0</v>
      </c>
      <c r="O365" s="301">
        <v>2073.1250320885174</v>
      </c>
      <c r="P365" s="301">
        <v>546.20541131148275</v>
      </c>
      <c r="Q365" s="301">
        <v>0</v>
      </c>
      <c r="R365" s="295" t="s">
        <v>7</v>
      </c>
    </row>
    <row r="366" spans="1:18">
      <c r="A366" s="293" t="s">
        <v>8</v>
      </c>
      <c r="B366" s="301">
        <v>13029.109677083943</v>
      </c>
      <c r="C366" s="301">
        <v>12216.556666513003</v>
      </c>
      <c r="D366" s="301">
        <v>0</v>
      </c>
      <c r="E366" s="301">
        <v>0</v>
      </c>
      <c r="F366" s="301">
        <v>0</v>
      </c>
      <c r="G366" s="301">
        <v>812.55301057094027</v>
      </c>
      <c r="H366" s="301">
        <v>748.97951332925163</v>
      </c>
      <c r="I366" s="301">
        <v>0</v>
      </c>
      <c r="J366" s="301">
        <v>0</v>
      </c>
      <c r="K366" s="301">
        <v>39.800708980000003</v>
      </c>
      <c r="L366" s="301">
        <v>0</v>
      </c>
      <c r="M366" s="301">
        <v>23.488088261688649</v>
      </c>
      <c r="N366" s="301">
        <v>0</v>
      </c>
      <c r="O366" s="301">
        <v>0</v>
      </c>
      <c r="P366" s="301">
        <v>0.28470000000000006</v>
      </c>
      <c r="Q366" s="301">
        <v>0</v>
      </c>
      <c r="R366" s="295" t="s">
        <v>8</v>
      </c>
    </row>
    <row r="367" spans="1:18">
      <c r="A367" s="293" t="s">
        <v>9</v>
      </c>
      <c r="B367" s="301">
        <v>6760.2403950745484</v>
      </c>
      <c r="C367" s="301">
        <v>6470.9021280000006</v>
      </c>
      <c r="D367" s="301">
        <v>73.474387088</v>
      </c>
      <c r="E367" s="301">
        <v>0</v>
      </c>
      <c r="F367" s="301">
        <v>0</v>
      </c>
      <c r="G367" s="301">
        <v>215.86387998654718</v>
      </c>
      <c r="H367" s="301">
        <v>188.9434772906568</v>
      </c>
      <c r="I367" s="301">
        <v>5.5826273327215743</v>
      </c>
      <c r="J367" s="301">
        <v>0</v>
      </c>
      <c r="K367" s="301">
        <v>0</v>
      </c>
      <c r="L367" s="301">
        <v>0</v>
      </c>
      <c r="M367" s="301">
        <v>12.425964563168778</v>
      </c>
      <c r="N367" s="301">
        <v>0</v>
      </c>
      <c r="O367" s="301">
        <v>0</v>
      </c>
      <c r="P367" s="301">
        <v>8.9118107999999996</v>
      </c>
      <c r="Q367" s="301">
        <v>0</v>
      </c>
      <c r="R367" s="295" t="s">
        <v>9</v>
      </c>
    </row>
    <row r="368" spans="1:18">
      <c r="A368" s="293" t="s">
        <v>10</v>
      </c>
      <c r="B368" s="301">
        <v>22415.70769087716</v>
      </c>
      <c r="C368" s="301">
        <v>12031.134641312001</v>
      </c>
      <c r="D368" s="301">
        <v>775.34377318299994</v>
      </c>
      <c r="E368" s="301">
        <v>1.6601960760000003</v>
      </c>
      <c r="F368" s="301">
        <v>0</v>
      </c>
      <c r="G368" s="301">
        <v>9607.5690803061589</v>
      </c>
      <c r="H368" s="301">
        <v>46.747372268351405</v>
      </c>
      <c r="I368" s="301">
        <v>38.628582219169452</v>
      </c>
      <c r="J368" s="301">
        <v>2226.0262381493912</v>
      </c>
      <c r="K368" s="301">
        <v>174.01581800000002</v>
      </c>
      <c r="L368" s="301">
        <v>0</v>
      </c>
      <c r="M368" s="301">
        <v>3609.8479876473466</v>
      </c>
      <c r="N368" s="301">
        <v>0</v>
      </c>
      <c r="O368" s="301">
        <v>2414.4240618748809</v>
      </c>
      <c r="P368" s="301">
        <v>265.20690976822914</v>
      </c>
      <c r="Q368" s="301">
        <v>832.67211037878883</v>
      </c>
      <c r="R368" s="295" t="s">
        <v>10</v>
      </c>
    </row>
    <row r="369" spans="1:18">
      <c r="A369" s="290" t="s">
        <v>24</v>
      </c>
      <c r="B369" s="300">
        <v>193915.27273550109</v>
      </c>
      <c r="C369" s="300">
        <v>102707.12101685748</v>
      </c>
      <c r="D369" s="300">
        <v>64.357799486000005</v>
      </c>
      <c r="E369" s="300">
        <v>1.6541142174000001</v>
      </c>
      <c r="F369" s="300">
        <v>15449.689999999999</v>
      </c>
      <c r="G369" s="300">
        <v>75692.449804940217</v>
      </c>
      <c r="H369" s="300">
        <v>19797.907106230497</v>
      </c>
      <c r="I369" s="300">
        <v>411.86084419567567</v>
      </c>
      <c r="J369" s="300">
        <v>3681.0251721839963</v>
      </c>
      <c r="K369" s="300">
        <v>210.58838166672598</v>
      </c>
      <c r="L369" s="300">
        <v>0</v>
      </c>
      <c r="M369" s="300">
        <v>39424.547230468605</v>
      </c>
      <c r="N369" s="300">
        <v>1017.5586628132324</v>
      </c>
      <c r="O369" s="300">
        <v>1534.1907297494472</v>
      </c>
      <c r="P369" s="300">
        <v>1411.3155087018986</v>
      </c>
      <c r="Q369" s="300">
        <v>8203.4561689301536</v>
      </c>
      <c r="R369" s="292" t="s">
        <v>24</v>
      </c>
    </row>
    <row r="370" spans="1:18">
      <c r="A370" s="293" t="s">
        <v>12</v>
      </c>
      <c r="B370" s="301">
        <v>54013.304980068395</v>
      </c>
      <c r="C370" s="301">
        <v>46062.472469114997</v>
      </c>
      <c r="D370" s="301">
        <v>0.20088432000000001</v>
      </c>
      <c r="E370" s="301">
        <v>6.8783520000000015E-2</v>
      </c>
      <c r="F370" s="301">
        <v>0</v>
      </c>
      <c r="G370" s="301">
        <v>7950.5628431133982</v>
      </c>
      <c r="H370" s="301">
        <v>3158.3776063805244</v>
      </c>
      <c r="I370" s="301">
        <v>46.011648346660948</v>
      </c>
      <c r="J370" s="301">
        <v>497.50155824485597</v>
      </c>
      <c r="K370" s="301">
        <v>122.68266074827338</v>
      </c>
      <c r="L370" s="301">
        <v>0</v>
      </c>
      <c r="M370" s="301">
        <v>2295.3826365255791</v>
      </c>
      <c r="N370" s="301">
        <v>60.158461645168877</v>
      </c>
      <c r="O370" s="301">
        <v>288.20330727180828</v>
      </c>
      <c r="P370" s="301">
        <v>36.692010395977661</v>
      </c>
      <c r="Q370" s="301">
        <v>1445.552953554549</v>
      </c>
      <c r="R370" s="295" t="s">
        <v>12</v>
      </c>
    </row>
    <row r="371" spans="1:18">
      <c r="A371" s="293" t="s">
        <v>242</v>
      </c>
      <c r="B371" s="301">
        <v>8463.6770738448504</v>
      </c>
      <c r="C371" s="301">
        <v>2099.3332464895002</v>
      </c>
      <c r="D371" s="301">
        <v>0</v>
      </c>
      <c r="E371" s="301">
        <v>0</v>
      </c>
      <c r="F371" s="301">
        <v>0</v>
      </c>
      <c r="G371" s="301">
        <v>6364.3438273553502</v>
      </c>
      <c r="H371" s="301">
        <v>80.2558033482036</v>
      </c>
      <c r="I371" s="301">
        <v>102.58599046784404</v>
      </c>
      <c r="J371" s="301">
        <v>1352.5587534150511</v>
      </c>
      <c r="K371" s="301">
        <v>1.7078225104755931</v>
      </c>
      <c r="L371" s="301">
        <v>0</v>
      </c>
      <c r="M371" s="301">
        <v>2087.2725910703957</v>
      </c>
      <c r="N371" s="301">
        <v>726.70549427017204</v>
      </c>
      <c r="O371" s="301">
        <v>906.52435769936255</v>
      </c>
      <c r="P371" s="301">
        <v>91.932506546607428</v>
      </c>
      <c r="Q371" s="301">
        <v>1014.8005080272378</v>
      </c>
      <c r="R371" s="295" t="s">
        <v>242</v>
      </c>
    </row>
    <row r="372" spans="1:18">
      <c r="A372" s="293" t="s">
        <v>14</v>
      </c>
      <c r="B372" s="301">
        <v>55921.036553003942</v>
      </c>
      <c r="C372" s="301">
        <v>6868.564405268</v>
      </c>
      <c r="D372" s="301">
        <v>64.153695866000007</v>
      </c>
      <c r="E372" s="301">
        <v>1.9351978799999999E-2</v>
      </c>
      <c r="F372" s="301">
        <v>15449.689999999999</v>
      </c>
      <c r="G372" s="301">
        <v>33538.609099891146</v>
      </c>
      <c r="H372" s="301">
        <v>175.15234233909328</v>
      </c>
      <c r="I372" s="301">
        <v>0</v>
      </c>
      <c r="J372" s="301">
        <v>0</v>
      </c>
      <c r="K372" s="301">
        <v>0</v>
      </c>
      <c r="L372" s="301">
        <v>0</v>
      </c>
      <c r="M372" s="301">
        <v>28529.252773019463</v>
      </c>
      <c r="N372" s="301">
        <v>202.41828436308978</v>
      </c>
      <c r="O372" s="301">
        <v>7.0059056180368984</v>
      </c>
      <c r="P372" s="301">
        <v>1145.0746706659347</v>
      </c>
      <c r="Q372" s="301">
        <v>3479.7051238855283</v>
      </c>
      <c r="R372" s="295" t="s">
        <v>14</v>
      </c>
    </row>
    <row r="373" spans="1:18">
      <c r="A373" s="293" t="s">
        <v>125</v>
      </c>
      <c r="B373" s="301">
        <v>75517.254128583925</v>
      </c>
      <c r="C373" s="301">
        <v>47676.75089598498</v>
      </c>
      <c r="D373" s="301">
        <v>3.2193E-3</v>
      </c>
      <c r="E373" s="301">
        <v>1.5659787186</v>
      </c>
      <c r="F373" s="301">
        <v>0</v>
      </c>
      <c r="G373" s="301">
        <v>27838.934034580343</v>
      </c>
      <c r="H373" s="301">
        <v>16384.121354162675</v>
      </c>
      <c r="I373" s="301">
        <v>263.26320538117068</v>
      </c>
      <c r="J373" s="301">
        <v>1830.9648605240895</v>
      </c>
      <c r="K373" s="301">
        <v>86.197898407977007</v>
      </c>
      <c r="L373" s="301">
        <v>0</v>
      </c>
      <c r="M373" s="301">
        <v>6512.6392298531709</v>
      </c>
      <c r="N373" s="301">
        <v>28.276422534801672</v>
      </c>
      <c r="O373" s="301">
        <v>332.45715916023937</v>
      </c>
      <c r="P373" s="301">
        <v>137.61632109337879</v>
      </c>
      <c r="Q373" s="301">
        <v>2263.3975834628395</v>
      </c>
      <c r="R373" s="295" t="s">
        <v>125</v>
      </c>
    </row>
    <row r="374" spans="1:18">
      <c r="A374" s="290" t="s">
        <v>25</v>
      </c>
      <c r="B374" s="300">
        <v>156412.64120664628</v>
      </c>
      <c r="C374" s="300">
        <v>137165.86656574401</v>
      </c>
      <c r="D374" s="300">
        <v>1778.7902582800414</v>
      </c>
      <c r="E374" s="300">
        <v>1.4285807999999999E-3</v>
      </c>
      <c r="F374" s="300">
        <v>0</v>
      </c>
      <c r="G374" s="300">
        <v>17467.982954041432</v>
      </c>
      <c r="H374" s="300">
        <v>1313.3079514057308</v>
      </c>
      <c r="I374" s="300">
        <v>967.68292420286377</v>
      </c>
      <c r="J374" s="300">
        <v>924.35165729277355</v>
      </c>
      <c r="K374" s="300">
        <v>152.26986703214166</v>
      </c>
      <c r="L374" s="300">
        <v>8948.3119106534159</v>
      </c>
      <c r="M374" s="300">
        <v>2857.1111577521137</v>
      </c>
      <c r="N374" s="300">
        <v>0</v>
      </c>
      <c r="O374" s="300">
        <v>474.24652727898911</v>
      </c>
      <c r="P374" s="300">
        <v>688.49668461407339</v>
      </c>
      <c r="Q374" s="300">
        <v>1142.2042738093298</v>
      </c>
      <c r="R374" s="292" t="s">
        <v>57</v>
      </c>
    </row>
    <row r="375" spans="1:18">
      <c r="A375" s="293" t="s">
        <v>127</v>
      </c>
      <c r="B375" s="301">
        <v>103446.60277054553</v>
      </c>
      <c r="C375" s="301">
        <v>98146.360287684656</v>
      </c>
      <c r="D375" s="301">
        <v>22.872010500000002</v>
      </c>
      <c r="E375" s="301">
        <v>3.0423480000000002E-4</v>
      </c>
      <c r="F375" s="301">
        <v>0</v>
      </c>
      <c r="G375" s="301">
        <v>5277.3701681260927</v>
      </c>
      <c r="H375" s="301">
        <v>1299.5188199996071</v>
      </c>
      <c r="I375" s="301">
        <v>465.91385758004412</v>
      </c>
      <c r="J375" s="301">
        <v>408.25916469716219</v>
      </c>
      <c r="K375" s="301">
        <v>45.168832157432242</v>
      </c>
      <c r="L375" s="301">
        <v>85.643353667641932</v>
      </c>
      <c r="M375" s="301">
        <v>2478.1537277426173</v>
      </c>
      <c r="N375" s="301">
        <v>0</v>
      </c>
      <c r="O375" s="301">
        <v>112.5476346337998</v>
      </c>
      <c r="P375" s="301">
        <v>8.8335566939346517</v>
      </c>
      <c r="Q375" s="301">
        <v>373.33122095385221</v>
      </c>
      <c r="R375" s="295" t="s">
        <v>127</v>
      </c>
    </row>
    <row r="376" spans="1:18">
      <c r="A376" s="293" t="s">
        <v>16</v>
      </c>
      <c r="B376" s="301">
        <v>25660.196645830849</v>
      </c>
      <c r="C376" s="301">
        <v>18571.040030496686</v>
      </c>
      <c r="D376" s="301">
        <v>491.09818157504174</v>
      </c>
      <c r="E376" s="301">
        <v>1.1243459999999998E-3</v>
      </c>
      <c r="F376" s="301">
        <v>0</v>
      </c>
      <c r="G376" s="301">
        <v>6598.0573094131223</v>
      </c>
      <c r="H376" s="301">
        <v>13.789131406123509</v>
      </c>
      <c r="I376" s="301">
        <v>466.35504873256832</v>
      </c>
      <c r="J376" s="301">
        <v>326.94812782531466</v>
      </c>
      <c r="K376" s="301">
        <v>5.7238225850040125</v>
      </c>
      <c r="L376" s="301">
        <v>5681.3015339605081</v>
      </c>
      <c r="M376" s="301">
        <v>0</v>
      </c>
      <c r="N376" s="301">
        <v>0</v>
      </c>
      <c r="O376" s="301">
        <v>80.464964428554111</v>
      </c>
      <c r="P376" s="301">
        <v>23.474680475050526</v>
      </c>
      <c r="Q376" s="301">
        <v>0</v>
      </c>
      <c r="R376" s="295" t="s">
        <v>16</v>
      </c>
    </row>
    <row r="377" spans="1:18">
      <c r="A377" s="293" t="s">
        <v>258</v>
      </c>
      <c r="B377" s="301">
        <v>27305.8417902699</v>
      </c>
      <c r="C377" s="301">
        <v>20448.466247562679</v>
      </c>
      <c r="D377" s="301">
        <v>1264.8200662049996</v>
      </c>
      <c r="E377" s="301">
        <v>0</v>
      </c>
      <c r="F377" s="301">
        <v>0</v>
      </c>
      <c r="G377" s="301">
        <v>5592.5554765022189</v>
      </c>
      <c r="H377" s="301">
        <v>0</v>
      </c>
      <c r="I377" s="301">
        <v>35.414017890251273</v>
      </c>
      <c r="J377" s="301">
        <v>189.14436477029682</v>
      </c>
      <c r="K377" s="301">
        <v>101.37721228970538</v>
      </c>
      <c r="L377" s="301">
        <v>3181.3670230252678</v>
      </c>
      <c r="M377" s="301">
        <v>378.95743000949642</v>
      </c>
      <c r="N377" s="301">
        <v>0</v>
      </c>
      <c r="O377" s="301">
        <v>281.23392821663521</v>
      </c>
      <c r="P377" s="301">
        <v>656.18844744508829</v>
      </c>
      <c r="Q377" s="301">
        <v>768.87305285547768</v>
      </c>
      <c r="R377" s="295" t="s">
        <v>258</v>
      </c>
    </row>
    <row r="378" spans="1:18">
      <c r="A378" s="290" t="s">
        <v>259</v>
      </c>
      <c r="B378" s="300">
        <v>68982.876201722305</v>
      </c>
      <c r="C378" s="300">
        <v>55863.964690568471</v>
      </c>
      <c r="D378" s="300">
        <v>0</v>
      </c>
      <c r="E378" s="300">
        <v>5.31484968E-2</v>
      </c>
      <c r="F378" s="300">
        <v>0</v>
      </c>
      <c r="G378" s="300">
        <v>13118.858362657033</v>
      </c>
      <c r="H378" s="300">
        <v>6193.2338425298949</v>
      </c>
      <c r="I378" s="300">
        <v>206.07874431801119</v>
      </c>
      <c r="J378" s="300">
        <v>1022.7436649100642</v>
      </c>
      <c r="K378" s="300">
        <v>16.281838206466869</v>
      </c>
      <c r="L378" s="300">
        <v>0</v>
      </c>
      <c r="M378" s="300">
        <v>4584.6224329884153</v>
      </c>
      <c r="N378" s="300">
        <v>0</v>
      </c>
      <c r="O378" s="300">
        <v>94.88600000000001</v>
      </c>
      <c r="P378" s="300">
        <v>937.57824091946145</v>
      </c>
      <c r="Q378" s="300">
        <v>63.433598784717375</v>
      </c>
      <c r="R378" s="292" t="s">
        <v>58</v>
      </c>
    </row>
    <row r="379" spans="1:18">
      <c r="A379" s="293" t="s">
        <v>260</v>
      </c>
      <c r="B379" s="301">
        <v>25280.528752820959</v>
      </c>
      <c r="C379" s="301">
        <v>19056.095428208995</v>
      </c>
      <c r="D379" s="301">
        <v>0</v>
      </c>
      <c r="E379" s="301">
        <v>2.0079496800000003E-2</v>
      </c>
      <c r="F379" s="301">
        <v>0</v>
      </c>
      <c r="G379" s="301">
        <v>6224.4132451151645</v>
      </c>
      <c r="H379" s="301">
        <v>2610.6143641791009</v>
      </c>
      <c r="I379" s="301">
        <v>50.994338257680297</v>
      </c>
      <c r="J379" s="301">
        <v>1022.7436649100642</v>
      </c>
      <c r="K379" s="301">
        <v>15.80305436270103</v>
      </c>
      <c r="L379" s="301">
        <v>0</v>
      </c>
      <c r="M379" s="301">
        <v>2516.5909129884167</v>
      </c>
      <c r="N379" s="301">
        <v>0</v>
      </c>
      <c r="O379" s="301">
        <v>0</v>
      </c>
      <c r="P379" s="301">
        <v>1.3378219032007721</v>
      </c>
      <c r="Q379" s="301">
        <v>6.3290885140000004</v>
      </c>
      <c r="R379" s="295" t="s">
        <v>260</v>
      </c>
    </row>
    <row r="380" spans="1:18">
      <c r="A380" s="293" t="s">
        <v>18</v>
      </c>
      <c r="B380" s="301">
        <v>12360.89525246226</v>
      </c>
      <c r="C380" s="301">
        <v>9606.2035953159739</v>
      </c>
      <c r="D380" s="301">
        <v>0</v>
      </c>
      <c r="E380" s="301">
        <v>0</v>
      </c>
      <c r="F380" s="301">
        <v>0</v>
      </c>
      <c r="G380" s="301">
        <v>2754.6916571462862</v>
      </c>
      <c r="H380" s="301">
        <v>483.15446299581936</v>
      </c>
      <c r="I380" s="301">
        <v>152.13190569044156</v>
      </c>
      <c r="J380" s="301">
        <v>0</v>
      </c>
      <c r="K380" s="301">
        <v>0.4787838437658406</v>
      </c>
      <c r="L380" s="301">
        <v>0</v>
      </c>
      <c r="M380" s="301">
        <v>2068.0315199999986</v>
      </c>
      <c r="N380" s="301">
        <v>0</v>
      </c>
      <c r="O380" s="301">
        <v>0</v>
      </c>
      <c r="P380" s="301">
        <v>50.894984616260786</v>
      </c>
      <c r="Q380" s="301">
        <v>0</v>
      </c>
      <c r="R380" s="295" t="s">
        <v>18</v>
      </c>
    </row>
    <row r="381" spans="1:18">
      <c r="A381" s="293" t="s">
        <v>126</v>
      </c>
      <c r="B381" s="301">
        <v>31212.238187089086</v>
      </c>
      <c r="C381" s="301">
        <v>27075.614849893504</v>
      </c>
      <c r="D381" s="301">
        <v>0</v>
      </c>
      <c r="E381" s="301">
        <v>0</v>
      </c>
      <c r="F381" s="301">
        <v>0</v>
      </c>
      <c r="G381" s="301">
        <v>4136.6233371955814</v>
      </c>
      <c r="H381" s="301">
        <v>3099.4650153549746</v>
      </c>
      <c r="I381" s="301">
        <v>2.9525003698893504</v>
      </c>
      <c r="J381" s="301">
        <v>0</v>
      </c>
      <c r="K381" s="301">
        <v>0</v>
      </c>
      <c r="L381" s="301">
        <v>0</v>
      </c>
      <c r="M381" s="301">
        <v>0</v>
      </c>
      <c r="N381" s="301">
        <v>0</v>
      </c>
      <c r="O381" s="301">
        <v>94.88600000000001</v>
      </c>
      <c r="P381" s="301">
        <v>882.21531119999986</v>
      </c>
      <c r="Q381" s="301">
        <v>57.104510270717377</v>
      </c>
      <c r="R381" s="295" t="s">
        <v>126</v>
      </c>
    </row>
    <row r="382" spans="1:18">
      <c r="A382" s="293" t="s">
        <v>19</v>
      </c>
      <c r="B382" s="301">
        <v>129.21400934999997</v>
      </c>
      <c r="C382" s="301">
        <v>126.05081714999999</v>
      </c>
      <c r="D382" s="301">
        <v>0</v>
      </c>
      <c r="E382" s="301">
        <v>3.3069000000000001E-2</v>
      </c>
      <c r="F382" s="301">
        <v>0</v>
      </c>
      <c r="G382" s="301">
        <v>3.1301231999999999</v>
      </c>
      <c r="H382" s="301">
        <v>0</v>
      </c>
      <c r="I382" s="294">
        <v>0</v>
      </c>
      <c r="J382" s="294">
        <v>0</v>
      </c>
      <c r="K382" s="294">
        <v>0</v>
      </c>
      <c r="L382" s="294">
        <v>0</v>
      </c>
      <c r="M382" s="301">
        <v>0</v>
      </c>
      <c r="N382" s="301">
        <v>0</v>
      </c>
      <c r="O382" s="301">
        <v>0</v>
      </c>
      <c r="P382" s="301">
        <v>3.1301231999999999</v>
      </c>
      <c r="Q382" s="301">
        <v>0</v>
      </c>
      <c r="R382" s="295" t="s">
        <v>19</v>
      </c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287"/>
    </row>
    <row r="384" spans="1:18">
      <c r="A384" s="305" t="s">
        <v>277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287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287"/>
    </row>
    <row r="386" spans="1:18" ht="49.5">
      <c r="A386" s="289" t="s">
        <v>252</v>
      </c>
      <c r="B386" s="289" t="s">
        <v>261</v>
      </c>
      <c r="C386" s="289" t="s">
        <v>262</v>
      </c>
      <c r="D386" s="289" t="s">
        <v>263</v>
      </c>
      <c r="E386" s="289" t="s">
        <v>264</v>
      </c>
      <c r="F386" s="289" t="s">
        <v>265</v>
      </c>
      <c r="G386" s="289" t="s">
        <v>266</v>
      </c>
      <c r="H386" s="289" t="s">
        <v>282</v>
      </c>
      <c r="I386" s="289" t="s">
        <v>267</v>
      </c>
      <c r="J386" s="289" t="s">
        <v>268</v>
      </c>
      <c r="K386" s="289" t="s">
        <v>269</v>
      </c>
      <c r="L386" s="289" t="s">
        <v>270</v>
      </c>
      <c r="M386" s="289" t="s">
        <v>271</v>
      </c>
      <c r="N386" s="289" t="s">
        <v>272</v>
      </c>
      <c r="O386" s="289" t="s">
        <v>273</v>
      </c>
      <c r="P386" s="289" t="s">
        <v>274</v>
      </c>
      <c r="Q386" s="289" t="s">
        <v>275</v>
      </c>
      <c r="R386" s="371" t="s">
        <v>253</v>
      </c>
    </row>
    <row r="387" spans="1:18">
      <c r="A387" s="290" t="s">
        <v>254</v>
      </c>
      <c r="B387" s="296">
        <v>552498.34220919386</v>
      </c>
      <c r="C387" s="296">
        <v>415342.1714565751</v>
      </c>
      <c r="D387" s="296">
        <v>5050.0463738156814</v>
      </c>
      <c r="E387" s="296">
        <v>1.6151162504499996</v>
      </c>
      <c r="F387" s="296">
        <v>16038.4</v>
      </c>
      <c r="G387" s="296">
        <v>116066.10926255258</v>
      </c>
      <c r="H387" s="296">
        <v>25065.507408177102</v>
      </c>
      <c r="I387" s="296">
        <v>1626.3155125010708</v>
      </c>
      <c r="J387" s="296">
        <v>8014.0763760108275</v>
      </c>
      <c r="K387" s="296">
        <v>588.04205215590662</v>
      </c>
      <c r="L387" s="296">
        <v>8422.0689769398996</v>
      </c>
      <c r="M387" s="296">
        <v>46679.483793767038</v>
      </c>
      <c r="N387" s="296">
        <v>1057.9022692180577</v>
      </c>
      <c r="O387" s="296">
        <v>5822.0524224170767</v>
      </c>
      <c r="P387" s="296">
        <v>10470.909062542862</v>
      </c>
      <c r="Q387" s="296">
        <v>8319.7513888227222</v>
      </c>
      <c r="R387" s="292" t="s">
        <v>255</v>
      </c>
    </row>
    <row r="388" spans="1:18">
      <c r="A388" s="290" t="s">
        <v>22</v>
      </c>
      <c r="B388" s="296">
        <v>69906.44335296833</v>
      </c>
      <c r="C388" s="296">
        <v>56491.348231605269</v>
      </c>
      <c r="D388" s="296">
        <v>0</v>
      </c>
      <c r="E388" s="296">
        <v>0</v>
      </c>
      <c r="F388" s="296">
        <v>0</v>
      </c>
      <c r="G388" s="296">
        <v>13415.095121363056</v>
      </c>
      <c r="H388" s="296">
        <v>41.076747087160427</v>
      </c>
      <c r="I388" s="296">
        <v>136.12061984332689</v>
      </c>
      <c r="J388" s="296">
        <v>205.54863151105815</v>
      </c>
      <c r="K388" s="296">
        <v>1.622197222678281</v>
      </c>
      <c r="L388" s="296">
        <v>412.10730513890297</v>
      </c>
      <c r="M388" s="296">
        <v>3570.7941042213633</v>
      </c>
      <c r="N388" s="296">
        <v>0</v>
      </c>
      <c r="O388" s="296">
        <v>1864.169257441326</v>
      </c>
      <c r="P388" s="296">
        <v>7122.10389474575</v>
      </c>
      <c r="Q388" s="296">
        <v>61.552364151489542</v>
      </c>
      <c r="R388" s="292" t="s">
        <v>54</v>
      </c>
    </row>
    <row r="389" spans="1:18">
      <c r="A389" s="293" t="s">
        <v>120</v>
      </c>
      <c r="B389" s="298">
        <v>4166.1916977182173</v>
      </c>
      <c r="C389" s="298">
        <v>2474.4068525797547</v>
      </c>
      <c r="D389" s="298">
        <v>0</v>
      </c>
      <c r="E389" s="298">
        <v>0</v>
      </c>
      <c r="F389" s="298">
        <v>0</v>
      </c>
      <c r="G389" s="298">
        <v>1691.7848451384627</v>
      </c>
      <c r="H389" s="298">
        <v>0</v>
      </c>
      <c r="I389" s="298">
        <v>0</v>
      </c>
      <c r="J389" s="298">
        <v>0</v>
      </c>
      <c r="K389" s="298">
        <v>0</v>
      </c>
      <c r="L389" s="298">
        <v>0</v>
      </c>
      <c r="M389" s="298">
        <v>0</v>
      </c>
      <c r="N389" s="298">
        <v>0</v>
      </c>
      <c r="O389" s="298">
        <v>16.222061138461537</v>
      </c>
      <c r="P389" s="298">
        <v>1675.5627840000011</v>
      </c>
      <c r="Q389" s="298">
        <v>0</v>
      </c>
      <c r="R389" s="295" t="s">
        <v>120</v>
      </c>
    </row>
    <row r="390" spans="1:18">
      <c r="A390" s="293" t="s">
        <v>2</v>
      </c>
      <c r="B390" s="298">
        <v>371.77612646207308</v>
      </c>
      <c r="C390" s="298">
        <v>0</v>
      </c>
      <c r="D390" s="298">
        <v>0</v>
      </c>
      <c r="E390" s="298">
        <v>0</v>
      </c>
      <c r="F390" s="298">
        <v>0</v>
      </c>
      <c r="G390" s="298">
        <v>371.77612646207308</v>
      </c>
      <c r="H390" s="298">
        <v>1.1718102137430568</v>
      </c>
      <c r="I390" s="298">
        <v>0</v>
      </c>
      <c r="J390" s="298">
        <v>0</v>
      </c>
      <c r="K390" s="298">
        <v>0</v>
      </c>
      <c r="L390" s="298">
        <v>0</v>
      </c>
      <c r="M390" s="298">
        <v>0</v>
      </c>
      <c r="N390" s="298">
        <v>0</v>
      </c>
      <c r="O390" s="298">
        <v>0</v>
      </c>
      <c r="P390" s="298">
        <v>370.60431624833001</v>
      </c>
      <c r="Q390" s="298">
        <v>0</v>
      </c>
      <c r="R390" s="295" t="s">
        <v>2</v>
      </c>
    </row>
    <row r="391" spans="1:18">
      <c r="A391" s="293" t="s">
        <v>3</v>
      </c>
      <c r="B391" s="298">
        <v>9555.8346360300857</v>
      </c>
      <c r="C391" s="298">
        <v>1259.969414927406</v>
      </c>
      <c r="D391" s="298">
        <v>0</v>
      </c>
      <c r="E391" s="298">
        <v>0</v>
      </c>
      <c r="F391" s="298">
        <v>0</v>
      </c>
      <c r="G391" s="298">
        <v>8295.8652211026802</v>
      </c>
      <c r="H391" s="298">
        <v>1.8109794212392698</v>
      </c>
      <c r="I391" s="298">
        <v>43.855263000000008</v>
      </c>
      <c r="J391" s="298">
        <v>0</v>
      </c>
      <c r="K391" s="298">
        <v>0</v>
      </c>
      <c r="L391" s="298">
        <v>0</v>
      </c>
      <c r="M391" s="298">
        <v>3570.7941042213633</v>
      </c>
      <c r="N391" s="298">
        <v>0</v>
      </c>
      <c r="O391" s="298">
        <v>1436.0083911956067</v>
      </c>
      <c r="P391" s="298">
        <v>3232.2111714974199</v>
      </c>
      <c r="Q391" s="298">
        <v>11.185311767050866</v>
      </c>
      <c r="R391" s="295" t="s">
        <v>3</v>
      </c>
    </row>
    <row r="392" spans="1:18">
      <c r="A392" s="293" t="s">
        <v>4</v>
      </c>
      <c r="B392" s="298">
        <v>128.09862411991901</v>
      </c>
      <c r="C392" s="298">
        <v>20.399999999999999</v>
      </c>
      <c r="D392" s="298">
        <v>0</v>
      </c>
      <c r="E392" s="298">
        <v>0</v>
      </c>
      <c r="F392" s="298">
        <v>0</v>
      </c>
      <c r="G392" s="298">
        <v>107.698624119919</v>
      </c>
      <c r="H392" s="298">
        <v>0</v>
      </c>
      <c r="I392" s="298">
        <v>24.097204119919017</v>
      </c>
      <c r="J392" s="298">
        <v>0</v>
      </c>
      <c r="K392" s="298">
        <v>0</v>
      </c>
      <c r="L392" s="298">
        <v>0</v>
      </c>
      <c r="M392" s="298">
        <v>0</v>
      </c>
      <c r="N392" s="298">
        <v>0</v>
      </c>
      <c r="O392" s="298">
        <v>0</v>
      </c>
      <c r="P392" s="298">
        <v>83.60141999999999</v>
      </c>
      <c r="Q392" s="298">
        <v>0</v>
      </c>
      <c r="R392" s="295" t="s">
        <v>4</v>
      </c>
    </row>
    <row r="393" spans="1:18">
      <c r="A393" s="293" t="s">
        <v>114</v>
      </c>
      <c r="B393" s="298">
        <v>41222.962521326066</v>
      </c>
      <c r="C393" s="298">
        <v>39600.651430986043</v>
      </c>
      <c r="D393" s="298">
        <v>0</v>
      </c>
      <c r="E393" s="298">
        <v>0</v>
      </c>
      <c r="F393" s="298">
        <v>0</v>
      </c>
      <c r="G393" s="298">
        <v>1622.3110903400227</v>
      </c>
      <c r="H393" s="298">
        <v>21.049445252279092</v>
      </c>
      <c r="I393" s="298">
        <v>68.168152723407886</v>
      </c>
      <c r="J393" s="298">
        <v>205.54863151105815</v>
      </c>
      <c r="K393" s="298">
        <v>1.622197222678281</v>
      </c>
      <c r="L393" s="298">
        <v>412.10730513890297</v>
      </c>
      <c r="M393" s="298">
        <v>0</v>
      </c>
      <c r="N393" s="298">
        <v>0</v>
      </c>
      <c r="O393" s="298">
        <v>411.93880510725751</v>
      </c>
      <c r="P393" s="298">
        <v>451.509501</v>
      </c>
      <c r="Q393" s="298">
        <v>50.367052384438672</v>
      </c>
      <c r="R393" s="295" t="s">
        <v>114</v>
      </c>
    </row>
    <row r="394" spans="1:18">
      <c r="A394" s="293" t="s">
        <v>115</v>
      </c>
      <c r="B394" s="298">
        <v>1703.7968499999997</v>
      </c>
      <c r="C394" s="298">
        <v>395.6</v>
      </c>
      <c r="D394" s="298">
        <v>0</v>
      </c>
      <c r="E394" s="298">
        <v>0</v>
      </c>
      <c r="F394" s="298">
        <v>0</v>
      </c>
      <c r="G394" s="298">
        <v>1308.1968499999998</v>
      </c>
      <c r="H394" s="298">
        <v>0</v>
      </c>
      <c r="I394" s="298">
        <v>0</v>
      </c>
      <c r="J394" s="298">
        <v>0</v>
      </c>
      <c r="K394" s="298">
        <v>0</v>
      </c>
      <c r="L394" s="298">
        <v>0</v>
      </c>
      <c r="M394" s="298">
        <v>0</v>
      </c>
      <c r="N394" s="298">
        <v>0</v>
      </c>
      <c r="O394" s="298">
        <v>0</v>
      </c>
      <c r="P394" s="298">
        <v>1308.1968499999998</v>
      </c>
      <c r="Q394" s="298">
        <v>0</v>
      </c>
      <c r="R394" s="295" t="s">
        <v>115</v>
      </c>
    </row>
    <row r="395" spans="1:18">
      <c r="A395" s="293" t="s">
        <v>256</v>
      </c>
      <c r="B395" s="298">
        <v>12757.782897311969</v>
      </c>
      <c r="C395" s="298">
        <v>12740.32053311207</v>
      </c>
      <c r="D395" s="298">
        <v>0</v>
      </c>
      <c r="E395" s="298">
        <v>0</v>
      </c>
      <c r="F395" s="298">
        <v>0</v>
      </c>
      <c r="G395" s="298">
        <v>17.46236419989901</v>
      </c>
      <c r="H395" s="298">
        <v>17.04451219989901</v>
      </c>
      <c r="I395" s="298">
        <v>0</v>
      </c>
      <c r="J395" s="298">
        <v>0</v>
      </c>
      <c r="K395" s="298">
        <v>0</v>
      </c>
      <c r="L395" s="298">
        <v>0</v>
      </c>
      <c r="M395" s="298">
        <v>0</v>
      </c>
      <c r="N395" s="298">
        <v>0</v>
      </c>
      <c r="O395" s="298">
        <v>0</v>
      </c>
      <c r="P395" s="298">
        <v>0.41785200000000006</v>
      </c>
      <c r="Q395" s="298">
        <v>0</v>
      </c>
      <c r="R395" s="295" t="s">
        <v>256</v>
      </c>
    </row>
    <row r="396" spans="1:18">
      <c r="A396" s="290" t="s">
        <v>23</v>
      </c>
      <c r="B396" s="296">
        <v>76277.285357491375</v>
      </c>
      <c r="C396" s="296">
        <v>54256.528983589589</v>
      </c>
      <c r="D396" s="296">
        <v>3448.424706760261</v>
      </c>
      <c r="E396" s="296">
        <v>1.6143679504499997</v>
      </c>
      <c r="F396" s="296">
        <v>0</v>
      </c>
      <c r="G396" s="296">
        <v>18570.717299191067</v>
      </c>
      <c r="H396" s="296">
        <v>2180.7932536733915</v>
      </c>
      <c r="I396" s="296">
        <v>38.843079708119554</v>
      </c>
      <c r="J396" s="296">
        <v>2316.9304971316828</v>
      </c>
      <c r="K396" s="296">
        <v>232.01551172529139</v>
      </c>
      <c r="L396" s="296">
        <v>364.27438342171888</v>
      </c>
      <c r="M396" s="296">
        <v>8926.5140336335462</v>
      </c>
      <c r="N396" s="296">
        <v>0</v>
      </c>
      <c r="O396" s="296">
        <v>2762.9601699298532</v>
      </c>
      <c r="P396" s="296">
        <v>876.76763518210964</v>
      </c>
      <c r="Q396" s="296">
        <v>871.61873478535256</v>
      </c>
      <c r="R396" s="292" t="s">
        <v>55</v>
      </c>
    </row>
    <row r="397" spans="1:18">
      <c r="A397" s="293" t="s">
        <v>116</v>
      </c>
      <c r="B397" s="298">
        <v>3621.3460122755982</v>
      </c>
      <c r="C397" s="298">
        <v>2669.2907999999998</v>
      </c>
      <c r="D397" s="298">
        <v>0</v>
      </c>
      <c r="E397" s="298">
        <v>0</v>
      </c>
      <c r="F397" s="298">
        <v>0</v>
      </c>
      <c r="G397" s="298">
        <v>952.05521227559836</v>
      </c>
      <c r="H397" s="298">
        <v>33.045758215562536</v>
      </c>
      <c r="I397" s="298">
        <v>0</v>
      </c>
      <c r="J397" s="298">
        <v>0</v>
      </c>
      <c r="K397" s="298">
        <v>86.008216720451401</v>
      </c>
      <c r="L397" s="298">
        <v>303.79216942171888</v>
      </c>
      <c r="M397" s="298">
        <v>0</v>
      </c>
      <c r="N397" s="298">
        <v>0</v>
      </c>
      <c r="O397" s="298">
        <v>506.62656000000004</v>
      </c>
      <c r="P397" s="298">
        <v>5.8586879999999999</v>
      </c>
      <c r="Q397" s="298">
        <v>16.723819917865548</v>
      </c>
      <c r="R397" s="295" t="s">
        <v>116</v>
      </c>
    </row>
    <row r="398" spans="1:18">
      <c r="A398" s="293" t="s">
        <v>123</v>
      </c>
      <c r="B398" s="298">
        <v>722.99620976289793</v>
      </c>
      <c r="C398" s="298">
        <v>572.12783999999965</v>
      </c>
      <c r="D398" s="298">
        <v>71.263983006520007</v>
      </c>
      <c r="E398" s="298">
        <v>0</v>
      </c>
      <c r="F398" s="298">
        <v>0</v>
      </c>
      <c r="G398" s="298">
        <v>79.604386756378318</v>
      </c>
      <c r="H398" s="298">
        <v>26.84055475637831</v>
      </c>
      <c r="I398" s="298">
        <v>0</v>
      </c>
      <c r="J398" s="298">
        <v>0</v>
      </c>
      <c r="K398" s="298">
        <v>0</v>
      </c>
      <c r="L398" s="298">
        <v>0</v>
      </c>
      <c r="M398" s="298">
        <v>0</v>
      </c>
      <c r="N398" s="298">
        <v>0</v>
      </c>
      <c r="O398" s="298">
        <v>0</v>
      </c>
      <c r="P398" s="298">
        <v>52.763832000000008</v>
      </c>
      <c r="Q398" s="298">
        <v>0</v>
      </c>
      <c r="R398" s="295" t="s">
        <v>123</v>
      </c>
    </row>
    <row r="399" spans="1:18">
      <c r="A399" s="293" t="s">
        <v>117</v>
      </c>
      <c r="B399" s="298">
        <v>4424.7650864279094</v>
      </c>
      <c r="C399" s="298">
        <v>2.0392700992500004</v>
      </c>
      <c r="D399" s="298">
        <v>1974.6208246732513</v>
      </c>
      <c r="E399" s="298">
        <v>1.6143679504499997</v>
      </c>
      <c r="F399" s="298">
        <v>0</v>
      </c>
      <c r="G399" s="298">
        <v>2446.4906237049581</v>
      </c>
      <c r="H399" s="298">
        <v>26.088756485970421</v>
      </c>
      <c r="I399" s="298">
        <v>0</v>
      </c>
      <c r="J399" s="298">
        <v>0</v>
      </c>
      <c r="K399" s="298">
        <v>0</v>
      </c>
      <c r="L399" s="298">
        <v>60.482213999999999</v>
      </c>
      <c r="M399" s="298">
        <v>2115.4787950984396</v>
      </c>
      <c r="N399" s="298">
        <v>0</v>
      </c>
      <c r="O399" s="298">
        <v>110.99952</v>
      </c>
      <c r="P399" s="298">
        <v>133.44133812054801</v>
      </c>
      <c r="Q399" s="298">
        <v>0</v>
      </c>
      <c r="R399" s="295" t="s">
        <v>117</v>
      </c>
    </row>
    <row r="400" spans="1:18">
      <c r="A400" s="293" t="s">
        <v>257</v>
      </c>
      <c r="B400" s="298">
        <v>2920.2722117148846</v>
      </c>
      <c r="C400" s="298">
        <v>0</v>
      </c>
      <c r="D400" s="298">
        <v>980.38087654603999</v>
      </c>
      <c r="E400" s="298">
        <v>0</v>
      </c>
      <c r="F400" s="298">
        <v>0</v>
      </c>
      <c r="G400" s="298">
        <v>1939.8913351688445</v>
      </c>
      <c r="H400" s="298">
        <v>186.89797155134471</v>
      </c>
      <c r="I400" s="298">
        <v>0</v>
      </c>
      <c r="J400" s="298">
        <v>0</v>
      </c>
      <c r="K400" s="298">
        <v>0</v>
      </c>
      <c r="L400" s="298">
        <v>0</v>
      </c>
      <c r="M400" s="298">
        <v>1578.4728916974755</v>
      </c>
      <c r="N400" s="298">
        <v>0</v>
      </c>
      <c r="O400" s="298">
        <v>0</v>
      </c>
      <c r="P400" s="298">
        <v>174.52047192002448</v>
      </c>
      <c r="Q400" s="298">
        <v>0</v>
      </c>
      <c r="R400" s="295" t="s">
        <v>257</v>
      </c>
    </row>
    <row r="401" spans="1:18">
      <c r="A401" s="293" t="s">
        <v>124</v>
      </c>
      <c r="B401" s="298">
        <v>1009.8727344577035</v>
      </c>
      <c r="C401" s="298">
        <v>9.6360132744939193</v>
      </c>
      <c r="D401" s="298">
        <v>167.01427861878997</v>
      </c>
      <c r="E401" s="298">
        <v>0</v>
      </c>
      <c r="F401" s="298">
        <v>0</v>
      </c>
      <c r="G401" s="298">
        <v>833.22244256441957</v>
      </c>
      <c r="H401" s="298">
        <v>185.42141456441956</v>
      </c>
      <c r="I401" s="298">
        <v>0</v>
      </c>
      <c r="J401" s="298">
        <v>0</v>
      </c>
      <c r="K401" s="298">
        <v>0</v>
      </c>
      <c r="L401" s="298">
        <v>0</v>
      </c>
      <c r="M401" s="298">
        <v>0</v>
      </c>
      <c r="N401" s="298">
        <v>0</v>
      </c>
      <c r="O401" s="298">
        <v>644.38060601715506</v>
      </c>
      <c r="P401" s="298">
        <v>3.4204219828448776</v>
      </c>
      <c r="Q401" s="298">
        <v>0</v>
      </c>
      <c r="R401" s="295" t="s">
        <v>124</v>
      </c>
    </row>
    <row r="402" spans="1:18">
      <c r="A402" s="293" t="s">
        <v>7</v>
      </c>
      <c r="B402" s="298">
        <v>8395.1437537815364</v>
      </c>
      <c r="C402" s="298">
        <v>4045.4909513904449</v>
      </c>
      <c r="D402" s="298">
        <v>68.378783507579996</v>
      </c>
      <c r="E402" s="298">
        <v>0</v>
      </c>
      <c r="F402" s="298">
        <v>0</v>
      </c>
      <c r="G402" s="298">
        <v>4281.2740188835114</v>
      </c>
      <c r="H402" s="298">
        <v>785.49864954353598</v>
      </c>
      <c r="I402" s="298">
        <v>0</v>
      </c>
      <c r="J402" s="298">
        <v>0</v>
      </c>
      <c r="K402" s="298">
        <v>0</v>
      </c>
      <c r="L402" s="298">
        <v>0</v>
      </c>
      <c r="M402" s="298">
        <v>2869.935926339976</v>
      </c>
      <c r="N402" s="298">
        <v>0</v>
      </c>
      <c r="O402" s="298">
        <v>251.13455557215246</v>
      </c>
      <c r="P402" s="298">
        <v>374.7048874278475</v>
      </c>
      <c r="Q402" s="298">
        <v>0</v>
      </c>
      <c r="R402" s="295" t="s">
        <v>7</v>
      </c>
    </row>
    <row r="403" spans="1:18">
      <c r="A403" s="293" t="s">
        <v>8</v>
      </c>
      <c r="B403" s="298">
        <v>19324.951168908679</v>
      </c>
      <c r="C403" s="298">
        <v>18594.432931788469</v>
      </c>
      <c r="D403" s="298">
        <v>0</v>
      </c>
      <c r="E403" s="298">
        <v>0</v>
      </c>
      <c r="F403" s="298">
        <v>0</v>
      </c>
      <c r="G403" s="298">
        <v>730.51823712020848</v>
      </c>
      <c r="H403" s="298">
        <v>703.59712249893448</v>
      </c>
      <c r="I403" s="298">
        <v>0</v>
      </c>
      <c r="J403" s="298">
        <v>0</v>
      </c>
      <c r="K403" s="298">
        <v>0.16598600000000002</v>
      </c>
      <c r="L403" s="298">
        <v>0</v>
      </c>
      <c r="M403" s="298">
        <v>23.159148621273921</v>
      </c>
      <c r="N403" s="298">
        <v>0</v>
      </c>
      <c r="O403" s="298">
        <v>0</v>
      </c>
      <c r="P403" s="298">
        <v>3.59598</v>
      </c>
      <c r="Q403" s="298">
        <v>0</v>
      </c>
      <c r="R403" s="295" t="s">
        <v>8</v>
      </c>
    </row>
    <row r="404" spans="1:18">
      <c r="A404" s="293" t="s">
        <v>9</v>
      </c>
      <c r="B404" s="298">
        <v>10041.593358182718</v>
      </c>
      <c r="C404" s="298">
        <v>9831.2966399999968</v>
      </c>
      <c r="D404" s="298">
        <v>23.992843232080006</v>
      </c>
      <c r="E404" s="298">
        <v>0</v>
      </c>
      <c r="F404" s="298">
        <v>0</v>
      </c>
      <c r="G404" s="298">
        <v>186.3038749506415</v>
      </c>
      <c r="H404" s="298">
        <v>164.61338700430974</v>
      </c>
      <c r="I404" s="298">
        <v>0</v>
      </c>
      <c r="J404" s="298">
        <v>0</v>
      </c>
      <c r="K404" s="298">
        <v>0</v>
      </c>
      <c r="L404" s="298">
        <v>0</v>
      </c>
      <c r="M404" s="298">
        <v>12.150672746331759</v>
      </c>
      <c r="N404" s="298">
        <v>0</v>
      </c>
      <c r="O404" s="298">
        <v>0</v>
      </c>
      <c r="P404" s="298">
        <v>9.5398152000000014</v>
      </c>
      <c r="Q404" s="298">
        <v>0</v>
      </c>
      <c r="R404" s="295" t="s">
        <v>9</v>
      </c>
    </row>
    <row r="405" spans="1:18">
      <c r="A405" s="293" t="s">
        <v>10</v>
      </c>
      <c r="B405" s="298">
        <v>25816.344821979437</v>
      </c>
      <c r="C405" s="298">
        <v>18532.214537036933</v>
      </c>
      <c r="D405" s="298">
        <v>162.77311717599997</v>
      </c>
      <c r="E405" s="298">
        <v>0</v>
      </c>
      <c r="F405" s="298">
        <v>0</v>
      </c>
      <c r="G405" s="298">
        <v>7121.3571677665059</v>
      </c>
      <c r="H405" s="298">
        <v>68.789639052935911</v>
      </c>
      <c r="I405" s="298">
        <v>38.843079708119554</v>
      </c>
      <c r="J405" s="298">
        <v>2316.9304971316828</v>
      </c>
      <c r="K405" s="298">
        <v>145.84130900483999</v>
      </c>
      <c r="L405" s="298">
        <v>0</v>
      </c>
      <c r="M405" s="298">
        <v>2327.3165991300498</v>
      </c>
      <c r="N405" s="298">
        <v>0</v>
      </c>
      <c r="O405" s="298">
        <v>1249.8189283405454</v>
      </c>
      <c r="P405" s="298">
        <v>118.9222005308449</v>
      </c>
      <c r="Q405" s="298">
        <v>854.89491486748705</v>
      </c>
      <c r="R405" s="295" t="s">
        <v>10</v>
      </c>
    </row>
    <row r="406" spans="1:18">
      <c r="A406" s="290" t="s">
        <v>24</v>
      </c>
      <c r="B406" s="296">
        <v>204798.95222180313</v>
      </c>
      <c r="C406" s="296">
        <v>129331.203678533</v>
      </c>
      <c r="D406" s="296">
        <v>68.730984930550008</v>
      </c>
      <c r="E406" s="296">
        <v>7.4829999999999992E-4</v>
      </c>
      <c r="F406" s="296">
        <v>16038.4</v>
      </c>
      <c r="G406" s="296">
        <v>59360.616810039573</v>
      </c>
      <c r="H406" s="296">
        <v>17035.262271700209</v>
      </c>
      <c r="I406" s="296">
        <v>470.83779420769599</v>
      </c>
      <c r="J406" s="296">
        <v>3668.481140090536</v>
      </c>
      <c r="K406" s="296">
        <v>188.5258860374191</v>
      </c>
      <c r="L406" s="296">
        <v>0</v>
      </c>
      <c r="M406" s="296">
        <v>28451.116639264252</v>
      </c>
      <c r="N406" s="296">
        <v>1057.9022692180577</v>
      </c>
      <c r="O406" s="296">
        <v>664.09035823785098</v>
      </c>
      <c r="P406" s="296">
        <v>1331.2502393221469</v>
      </c>
      <c r="Q406" s="296">
        <v>6493.1502119614106</v>
      </c>
      <c r="R406" s="292" t="s">
        <v>24</v>
      </c>
    </row>
    <row r="407" spans="1:18">
      <c r="A407" s="293" t="s">
        <v>12</v>
      </c>
      <c r="B407" s="298">
        <v>71654.673788471729</v>
      </c>
      <c r="C407" s="298">
        <v>64716.316868078895</v>
      </c>
      <c r="D407" s="298">
        <v>0</v>
      </c>
      <c r="E407" s="298">
        <v>0</v>
      </c>
      <c r="F407" s="298">
        <v>0</v>
      </c>
      <c r="G407" s="298">
        <v>6938.3569203928382</v>
      </c>
      <c r="H407" s="298">
        <v>2903.4866832130228</v>
      </c>
      <c r="I407" s="298">
        <v>56.236486942243602</v>
      </c>
      <c r="J407" s="298">
        <v>674.08253841923272</v>
      </c>
      <c r="K407" s="298">
        <v>90.936920015328297</v>
      </c>
      <c r="L407" s="298">
        <v>0</v>
      </c>
      <c r="M407" s="298">
        <v>1503.2356558761464</v>
      </c>
      <c r="N407" s="298">
        <v>77.093412172740841</v>
      </c>
      <c r="O407" s="298">
        <v>160.96503563296181</v>
      </c>
      <c r="P407" s="298">
        <v>57.02679078793048</v>
      </c>
      <c r="Q407" s="298">
        <v>1415.2933973332313</v>
      </c>
      <c r="R407" s="295" t="s">
        <v>12</v>
      </c>
    </row>
    <row r="408" spans="1:18">
      <c r="A408" s="293" t="s">
        <v>242</v>
      </c>
      <c r="B408" s="298">
        <v>6994.9224013035764</v>
      </c>
      <c r="C408" s="298">
        <v>2058.4536778706438</v>
      </c>
      <c r="D408" s="298">
        <v>0</v>
      </c>
      <c r="E408" s="298">
        <v>0</v>
      </c>
      <c r="F408" s="298">
        <v>0</v>
      </c>
      <c r="G408" s="298">
        <v>4936.4687234329331</v>
      </c>
      <c r="H408" s="298">
        <v>86.120812721463466</v>
      </c>
      <c r="I408" s="298">
        <v>104.14904804701591</v>
      </c>
      <c r="J408" s="298">
        <v>1414.1337954642509</v>
      </c>
      <c r="K408" s="298">
        <v>1.7338438502969979</v>
      </c>
      <c r="L408" s="298">
        <v>0</v>
      </c>
      <c r="M408" s="298">
        <v>1142.2093361828997</v>
      </c>
      <c r="N408" s="298">
        <v>740.07292389686677</v>
      </c>
      <c r="O408" s="298">
        <v>319.62022234349826</v>
      </c>
      <c r="P408" s="298">
        <v>98.0997648235073</v>
      </c>
      <c r="Q408" s="298">
        <v>1030.3289761031331</v>
      </c>
      <c r="R408" s="295" t="s">
        <v>242</v>
      </c>
    </row>
    <row r="409" spans="1:18">
      <c r="A409" s="293" t="s">
        <v>14</v>
      </c>
      <c r="B409" s="298">
        <v>47609.9068734592</v>
      </c>
      <c r="C409" s="298">
        <v>6834.7748559797083</v>
      </c>
      <c r="D409" s="298">
        <v>68.730984930550008</v>
      </c>
      <c r="E409" s="298">
        <v>0</v>
      </c>
      <c r="F409" s="298">
        <v>16038.4</v>
      </c>
      <c r="G409" s="298">
        <v>24668.001032548942</v>
      </c>
      <c r="H409" s="298">
        <v>53.773437323343799</v>
      </c>
      <c r="I409" s="298">
        <v>0</v>
      </c>
      <c r="J409" s="298">
        <v>0</v>
      </c>
      <c r="K409" s="298">
        <v>0</v>
      </c>
      <c r="L409" s="298">
        <v>0</v>
      </c>
      <c r="M409" s="298">
        <v>21101.955937678489</v>
      </c>
      <c r="N409" s="298">
        <v>213.3775841175883</v>
      </c>
      <c r="O409" s="298">
        <v>5.4387041473866091</v>
      </c>
      <c r="P409" s="298">
        <v>987.48078736813966</v>
      </c>
      <c r="Q409" s="298">
        <v>2305.9745819139957</v>
      </c>
      <c r="R409" s="295" t="s">
        <v>14</v>
      </c>
    </row>
    <row r="410" spans="1:18">
      <c r="A410" s="293" t="s">
        <v>125</v>
      </c>
      <c r="B410" s="298">
        <v>78539.449158568619</v>
      </c>
      <c r="C410" s="298">
        <v>55721.658276603754</v>
      </c>
      <c r="D410" s="298">
        <v>0</v>
      </c>
      <c r="E410" s="298">
        <v>7.4829999999999992E-4</v>
      </c>
      <c r="F410" s="298">
        <v>0</v>
      </c>
      <c r="G410" s="298">
        <v>22817.790133664865</v>
      </c>
      <c r="H410" s="298">
        <v>13991.881338442377</v>
      </c>
      <c r="I410" s="298">
        <v>310.4522592184365</v>
      </c>
      <c r="J410" s="298">
        <v>1580.2648062070525</v>
      </c>
      <c r="K410" s="298">
        <v>95.855122171793795</v>
      </c>
      <c r="L410" s="298">
        <v>0</v>
      </c>
      <c r="M410" s="298">
        <v>4703.7157095267139</v>
      </c>
      <c r="N410" s="298">
        <v>27.358349030861749</v>
      </c>
      <c r="O410" s="298">
        <v>178.06639611400431</v>
      </c>
      <c r="P410" s="298">
        <v>188.64289634256954</v>
      </c>
      <c r="Q410" s="298">
        <v>1741.5532566110519</v>
      </c>
      <c r="R410" s="295" t="s">
        <v>125</v>
      </c>
    </row>
    <row r="411" spans="1:18">
      <c r="A411" s="290" t="s">
        <v>25</v>
      </c>
      <c r="B411" s="296">
        <v>127611.52027638329</v>
      </c>
      <c r="C411" s="296">
        <v>110968.92888072578</v>
      </c>
      <c r="D411" s="296">
        <v>1532.8906821248697</v>
      </c>
      <c r="E411" s="296">
        <v>0</v>
      </c>
      <c r="F411" s="296">
        <v>0</v>
      </c>
      <c r="G411" s="296">
        <v>15109.700713532635</v>
      </c>
      <c r="H411" s="296">
        <v>1193.0650599501894</v>
      </c>
      <c r="I411" s="296">
        <v>872.01432817655041</v>
      </c>
      <c r="J411" s="296">
        <v>865.48388667397148</v>
      </c>
      <c r="K411" s="296">
        <v>152.56959580693814</v>
      </c>
      <c r="L411" s="296">
        <v>7645.6872883792794</v>
      </c>
      <c r="M411" s="296">
        <v>2736.881392865494</v>
      </c>
      <c r="N411" s="296">
        <v>0</v>
      </c>
      <c r="O411" s="296">
        <v>336.16790314650791</v>
      </c>
      <c r="P411" s="296">
        <v>470.93621585470788</v>
      </c>
      <c r="Q411" s="296">
        <v>836.89504267899429</v>
      </c>
      <c r="R411" s="292" t="s">
        <v>57</v>
      </c>
    </row>
    <row r="412" spans="1:18">
      <c r="A412" s="293" t="s">
        <v>127</v>
      </c>
      <c r="B412" s="298">
        <v>92818.907795504143</v>
      </c>
      <c r="C412" s="298">
        <v>87911.671181716025</v>
      </c>
      <c r="D412" s="298">
        <v>22.785376602149999</v>
      </c>
      <c r="E412" s="298">
        <v>0</v>
      </c>
      <c r="F412" s="298">
        <v>0</v>
      </c>
      <c r="G412" s="298">
        <v>4884.4512371859701</v>
      </c>
      <c r="H412" s="298">
        <v>1162.1933647751243</v>
      </c>
      <c r="I412" s="298">
        <v>417.42288394382871</v>
      </c>
      <c r="J412" s="298">
        <v>366.20134740376739</v>
      </c>
      <c r="K412" s="298">
        <v>44.583774471243004</v>
      </c>
      <c r="L412" s="298">
        <v>85.750740472701196</v>
      </c>
      <c r="M412" s="298">
        <v>2462.7670072977717</v>
      </c>
      <c r="N412" s="298">
        <v>0</v>
      </c>
      <c r="O412" s="298">
        <v>88.763358765119492</v>
      </c>
      <c r="P412" s="298">
        <v>29.177216389088489</v>
      </c>
      <c r="Q412" s="298">
        <v>227.59154366732574</v>
      </c>
      <c r="R412" s="295" t="s">
        <v>127</v>
      </c>
    </row>
    <row r="413" spans="1:18">
      <c r="A413" s="293" t="s">
        <v>16</v>
      </c>
      <c r="B413" s="298">
        <v>16963.273867035736</v>
      </c>
      <c r="C413" s="298">
        <v>11123.329055619415</v>
      </c>
      <c r="D413" s="298">
        <v>475.53710913487998</v>
      </c>
      <c r="E413" s="298">
        <v>0</v>
      </c>
      <c r="F413" s="298">
        <v>0</v>
      </c>
      <c r="G413" s="298">
        <v>5364.4077022814417</v>
      </c>
      <c r="H413" s="298">
        <v>13.479190851084718</v>
      </c>
      <c r="I413" s="298">
        <v>412.72781566510162</v>
      </c>
      <c r="J413" s="298">
        <v>282.60703505331401</v>
      </c>
      <c r="K413" s="298">
        <v>6.021893697601068</v>
      </c>
      <c r="L413" s="298">
        <v>4534.0471011780091</v>
      </c>
      <c r="M413" s="298">
        <v>0</v>
      </c>
      <c r="N413" s="298">
        <v>0</v>
      </c>
      <c r="O413" s="298">
        <v>70.130802350506258</v>
      </c>
      <c r="P413" s="298">
        <v>45.393863485825378</v>
      </c>
      <c r="Q413" s="298">
        <v>0</v>
      </c>
      <c r="R413" s="295" t="s">
        <v>16</v>
      </c>
    </row>
    <row r="414" spans="1:18">
      <c r="A414" s="293" t="s">
        <v>258</v>
      </c>
      <c r="B414" s="298">
        <v>17829.338613843389</v>
      </c>
      <c r="C414" s="298">
        <v>11933.928643390329</v>
      </c>
      <c r="D414" s="298">
        <v>1034.5681963878399</v>
      </c>
      <c r="E414" s="298">
        <v>0</v>
      </c>
      <c r="F414" s="298">
        <v>0</v>
      </c>
      <c r="G414" s="298">
        <v>4860.8417740652212</v>
      </c>
      <c r="H414" s="298">
        <v>17.39250432398028</v>
      </c>
      <c r="I414" s="298">
        <v>41.863628567620189</v>
      </c>
      <c r="J414" s="298">
        <v>216.67550421689003</v>
      </c>
      <c r="K414" s="298">
        <v>101.96392763809406</v>
      </c>
      <c r="L414" s="298">
        <v>3025.8894467285695</v>
      </c>
      <c r="M414" s="298">
        <v>274.11438556772237</v>
      </c>
      <c r="N414" s="298">
        <v>0</v>
      </c>
      <c r="O414" s="298">
        <v>177.27374203088218</v>
      </c>
      <c r="P414" s="298">
        <v>396.36513597979399</v>
      </c>
      <c r="Q414" s="298">
        <v>609.30349901166846</v>
      </c>
      <c r="R414" s="295" t="s">
        <v>258</v>
      </c>
    </row>
    <row r="415" spans="1:18">
      <c r="A415" s="290" t="s">
        <v>259</v>
      </c>
      <c r="B415" s="296">
        <v>73904.141000547679</v>
      </c>
      <c r="C415" s="296">
        <v>64294.161682121448</v>
      </c>
      <c r="D415" s="296">
        <v>0</v>
      </c>
      <c r="E415" s="296">
        <v>0</v>
      </c>
      <c r="F415" s="296">
        <v>0</v>
      </c>
      <c r="G415" s="296">
        <v>9609.9793184262326</v>
      </c>
      <c r="H415" s="296">
        <v>4615.3100757661541</v>
      </c>
      <c r="I415" s="296">
        <v>108.49969056537765</v>
      </c>
      <c r="J415" s="296">
        <v>957.63222060357816</v>
      </c>
      <c r="K415" s="296">
        <v>13.308861363579714</v>
      </c>
      <c r="L415" s="296">
        <v>0</v>
      </c>
      <c r="M415" s="296">
        <v>2994.1776237823833</v>
      </c>
      <c r="N415" s="296">
        <v>0</v>
      </c>
      <c r="O415" s="296">
        <v>194.66473366153843</v>
      </c>
      <c r="P415" s="296">
        <v>669.85107743814672</v>
      </c>
      <c r="Q415" s="296">
        <v>56.535035245472947</v>
      </c>
      <c r="R415" s="292" t="s">
        <v>58</v>
      </c>
    </row>
    <row r="416" spans="1:18">
      <c r="A416" s="293" t="s">
        <v>260</v>
      </c>
      <c r="B416" s="298">
        <v>25896.244910466812</v>
      </c>
      <c r="C416" s="298">
        <v>21207.469319579712</v>
      </c>
      <c r="D416" s="298">
        <v>0</v>
      </c>
      <c r="E416" s="298">
        <v>0</v>
      </c>
      <c r="F416" s="298">
        <v>0</v>
      </c>
      <c r="G416" s="298">
        <v>4688.7755908871013</v>
      </c>
      <c r="H416" s="298">
        <v>2410.0878252314837</v>
      </c>
      <c r="I416" s="298">
        <v>23.233256877460441</v>
      </c>
      <c r="J416" s="298">
        <v>957.63222060357816</v>
      </c>
      <c r="K416" s="298">
        <v>13.308861363579714</v>
      </c>
      <c r="L416" s="298">
        <v>0</v>
      </c>
      <c r="M416" s="298">
        <v>1278.3523437823828</v>
      </c>
      <c r="N416" s="298">
        <v>0</v>
      </c>
      <c r="O416" s="298">
        <v>0</v>
      </c>
      <c r="P416" s="298">
        <v>5.9308362176165463</v>
      </c>
      <c r="Q416" s="298">
        <v>0.23024681099999994</v>
      </c>
      <c r="R416" s="295" t="s">
        <v>260</v>
      </c>
    </row>
    <row r="417" spans="1:18">
      <c r="A417" s="293" t="s">
        <v>18</v>
      </c>
      <c r="B417" s="298">
        <v>10802.392978218422</v>
      </c>
      <c r="C417" s="298">
        <v>8746.6165436656465</v>
      </c>
      <c r="D417" s="298">
        <v>0</v>
      </c>
      <c r="E417" s="298">
        <v>0</v>
      </c>
      <c r="F417" s="298">
        <v>0</v>
      </c>
      <c r="G417" s="298">
        <v>2055.7764345527758</v>
      </c>
      <c r="H417" s="298">
        <v>233.45424193248195</v>
      </c>
      <c r="I417" s="298">
        <v>83.402010620293211</v>
      </c>
      <c r="J417" s="298">
        <v>0</v>
      </c>
      <c r="K417" s="298">
        <v>0</v>
      </c>
      <c r="L417" s="298">
        <v>0</v>
      </c>
      <c r="M417" s="298">
        <v>1715.8252800000007</v>
      </c>
      <c r="N417" s="298">
        <v>0</v>
      </c>
      <c r="O417" s="298">
        <v>0</v>
      </c>
      <c r="P417" s="298">
        <v>23.094902000000001</v>
      </c>
      <c r="Q417" s="298">
        <v>0</v>
      </c>
      <c r="R417" s="295" t="s">
        <v>18</v>
      </c>
    </row>
    <row r="418" spans="1:18">
      <c r="A418" s="293" t="s">
        <v>126</v>
      </c>
      <c r="B418" s="298">
        <v>37075.238926587168</v>
      </c>
      <c r="C418" s="298">
        <v>34211.947168021346</v>
      </c>
      <c r="D418" s="298">
        <v>0</v>
      </c>
      <c r="E418" s="298">
        <v>0</v>
      </c>
      <c r="F418" s="298">
        <v>0</v>
      </c>
      <c r="G418" s="298">
        <v>2863.2917585658242</v>
      </c>
      <c r="H418" s="298">
        <v>1971.7680086021887</v>
      </c>
      <c r="I418" s="298">
        <v>1.8644230676239899</v>
      </c>
      <c r="J418" s="298">
        <v>0</v>
      </c>
      <c r="K418" s="298">
        <v>0</v>
      </c>
      <c r="L418" s="298">
        <v>0</v>
      </c>
      <c r="M418" s="298">
        <v>0</v>
      </c>
      <c r="N418" s="298">
        <v>0</v>
      </c>
      <c r="O418" s="298">
        <v>194.66473366153843</v>
      </c>
      <c r="P418" s="298">
        <v>638.68980480000016</v>
      </c>
      <c r="Q418" s="298">
        <v>56.304788434472947</v>
      </c>
      <c r="R418" s="295" t="s">
        <v>126</v>
      </c>
    </row>
    <row r="419" spans="1:18">
      <c r="A419" s="293" t="s">
        <v>19</v>
      </c>
      <c r="B419" s="298">
        <v>130.26418527528</v>
      </c>
      <c r="C419" s="298">
        <v>128.12865085474999</v>
      </c>
      <c r="D419" s="298">
        <v>0</v>
      </c>
      <c r="E419" s="298">
        <v>0</v>
      </c>
      <c r="F419" s="298">
        <v>0</v>
      </c>
      <c r="G419" s="298">
        <v>2.13553442053</v>
      </c>
      <c r="H419" s="298">
        <v>0</v>
      </c>
      <c r="I419" s="294">
        <v>0</v>
      </c>
      <c r="J419" s="294">
        <v>0</v>
      </c>
      <c r="K419" s="294">
        <v>0</v>
      </c>
      <c r="L419" s="294">
        <v>0</v>
      </c>
      <c r="M419" s="298">
        <v>0</v>
      </c>
      <c r="N419" s="298">
        <v>0</v>
      </c>
      <c r="O419" s="298">
        <v>0</v>
      </c>
      <c r="P419" s="298">
        <v>2.13553442053</v>
      </c>
      <c r="Q419" s="298">
        <v>0</v>
      </c>
      <c r="R419" s="295" t="s">
        <v>19</v>
      </c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287"/>
    </row>
    <row r="421" spans="1:18">
      <c r="A421" s="305" t="s">
        <v>276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287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287"/>
    </row>
    <row r="423" spans="1:18" ht="49.5">
      <c r="A423" s="289" t="s">
        <v>252</v>
      </c>
      <c r="B423" s="289" t="s">
        <v>261</v>
      </c>
      <c r="C423" s="289" t="s">
        <v>262</v>
      </c>
      <c r="D423" s="289" t="s">
        <v>263</v>
      </c>
      <c r="E423" s="289" t="s">
        <v>264</v>
      </c>
      <c r="F423" s="289" t="s">
        <v>265</v>
      </c>
      <c r="G423" s="289" t="s">
        <v>266</v>
      </c>
      <c r="H423" s="289" t="s">
        <v>281</v>
      </c>
      <c r="I423" s="289" t="s">
        <v>267</v>
      </c>
      <c r="J423" s="289" t="s">
        <v>268</v>
      </c>
      <c r="K423" s="289" t="s">
        <v>269</v>
      </c>
      <c r="L423" s="289" t="s">
        <v>270</v>
      </c>
      <c r="M423" s="289" t="s">
        <v>271</v>
      </c>
      <c r="N423" s="289" t="s">
        <v>272</v>
      </c>
      <c r="O423" s="289" t="s">
        <v>273</v>
      </c>
      <c r="P423" s="289" t="s">
        <v>274</v>
      </c>
      <c r="Q423" s="289" t="s">
        <v>275</v>
      </c>
      <c r="R423" s="371" t="s">
        <v>253</v>
      </c>
    </row>
    <row r="424" spans="1:18">
      <c r="A424" s="290" t="s">
        <v>254</v>
      </c>
      <c r="B424" s="302">
        <v>531758.05278734653</v>
      </c>
      <c r="C424" s="291">
        <v>428332.95306994068</v>
      </c>
      <c r="D424" s="291">
        <v>2704.76933501033</v>
      </c>
      <c r="E424" s="291">
        <v>0.80392100221999996</v>
      </c>
      <c r="F424" s="291">
        <v>15659.375999999998</v>
      </c>
      <c r="G424" s="291">
        <v>85060.150461393379</v>
      </c>
      <c r="H424" s="291">
        <v>22240.05634873941</v>
      </c>
      <c r="I424" s="291">
        <v>1531.8100180839801</v>
      </c>
      <c r="J424" s="291">
        <v>7861.2192178356836</v>
      </c>
      <c r="K424" s="291">
        <v>600.73228214806477</v>
      </c>
      <c r="L424" s="291">
        <v>6485.4432120252422</v>
      </c>
      <c r="M424" s="291">
        <v>25095.283497010852</v>
      </c>
      <c r="N424" s="291">
        <v>1201.2939349005358</v>
      </c>
      <c r="O424" s="291">
        <v>3268.4327011254654</v>
      </c>
      <c r="P424" s="291">
        <v>8970.3148480687923</v>
      </c>
      <c r="Q424" s="291">
        <v>7805.5644014553427</v>
      </c>
      <c r="R424" s="292" t="s">
        <v>255</v>
      </c>
    </row>
    <row r="425" spans="1:18">
      <c r="A425" s="290" t="s">
        <v>22</v>
      </c>
      <c r="B425" s="302">
        <v>67839.591658137913</v>
      </c>
      <c r="C425" s="291">
        <v>55045.953327710158</v>
      </c>
      <c r="D425" s="291">
        <v>0</v>
      </c>
      <c r="E425" s="291">
        <v>0</v>
      </c>
      <c r="F425" s="291">
        <v>0</v>
      </c>
      <c r="G425" s="291">
        <v>12793.63833042775</v>
      </c>
      <c r="H425" s="291">
        <v>59.762132565600133</v>
      </c>
      <c r="I425" s="291">
        <v>136.42520998495309</v>
      </c>
      <c r="J425" s="291">
        <v>210.05885151956443</v>
      </c>
      <c r="K425" s="291">
        <v>1.622197222678281</v>
      </c>
      <c r="L425" s="291">
        <v>413.37168239787769</v>
      </c>
      <c r="M425" s="291">
        <v>2423.404392762779</v>
      </c>
      <c r="N425" s="291">
        <v>0</v>
      </c>
      <c r="O425" s="291">
        <v>2267.5890418802087</v>
      </c>
      <c r="P425" s="291">
        <v>7225.7358212606823</v>
      </c>
      <c r="Q425" s="291">
        <v>55.669000833406443</v>
      </c>
      <c r="R425" s="292" t="s">
        <v>54</v>
      </c>
    </row>
    <row r="426" spans="1:18">
      <c r="A426" s="293" t="s">
        <v>120</v>
      </c>
      <c r="B426" s="303">
        <v>3215.6257810950574</v>
      </c>
      <c r="C426" s="294">
        <v>895.40167673474502</v>
      </c>
      <c r="D426" s="294">
        <v>0</v>
      </c>
      <c r="E426" s="294">
        <v>0</v>
      </c>
      <c r="F426" s="294">
        <v>0</v>
      </c>
      <c r="G426" s="294">
        <v>2312.8047775005143</v>
      </c>
      <c r="H426" s="294">
        <v>0</v>
      </c>
      <c r="I426" s="294">
        <v>0</v>
      </c>
      <c r="J426" s="294">
        <v>0</v>
      </c>
      <c r="K426" s="294">
        <v>0</v>
      </c>
      <c r="L426" s="294">
        <v>0</v>
      </c>
      <c r="M426" s="294">
        <v>0</v>
      </c>
      <c r="N426" s="294">
        <v>0</v>
      </c>
      <c r="O426" s="294">
        <v>16.222061138461537</v>
      </c>
      <c r="P426" s="294">
        <v>2296.5827163620529</v>
      </c>
      <c r="Q426" s="294">
        <v>0</v>
      </c>
      <c r="R426" s="295" t="s">
        <v>120</v>
      </c>
    </row>
    <row r="427" spans="1:18">
      <c r="A427" s="293" t="s">
        <v>2</v>
      </c>
      <c r="B427" s="303">
        <v>203.62824084780428</v>
      </c>
      <c r="C427" s="294">
        <v>0</v>
      </c>
      <c r="D427" s="294">
        <v>0</v>
      </c>
      <c r="E427" s="294">
        <v>0</v>
      </c>
      <c r="F427" s="294">
        <v>0</v>
      </c>
      <c r="G427" s="294">
        <v>197.55565648730925</v>
      </c>
      <c r="H427" s="294">
        <v>1.3467424993033346</v>
      </c>
      <c r="I427" s="294">
        <v>0</v>
      </c>
      <c r="J427" s="294">
        <v>0</v>
      </c>
      <c r="K427" s="294">
        <v>0</v>
      </c>
      <c r="L427" s="294">
        <v>0</v>
      </c>
      <c r="M427" s="294">
        <v>0</v>
      </c>
      <c r="N427" s="294">
        <v>0</v>
      </c>
      <c r="O427" s="294">
        <v>0</v>
      </c>
      <c r="P427" s="294">
        <v>196.20891398800592</v>
      </c>
      <c r="Q427" s="294">
        <v>0</v>
      </c>
      <c r="R427" s="295" t="s">
        <v>2</v>
      </c>
    </row>
    <row r="428" spans="1:18">
      <c r="A428" s="293" t="s">
        <v>3</v>
      </c>
      <c r="B428" s="303">
        <v>9037.4317202379825</v>
      </c>
      <c r="C428" s="294">
        <v>1487.7529011779825</v>
      </c>
      <c r="D428" s="294">
        <v>0</v>
      </c>
      <c r="E428" s="294">
        <v>0</v>
      </c>
      <c r="F428" s="294">
        <v>0</v>
      </c>
      <c r="G428" s="294">
        <v>7544.3408215173067</v>
      </c>
      <c r="H428" s="294">
        <v>2.081329317105153</v>
      </c>
      <c r="I428" s="294">
        <v>42.481000000000002</v>
      </c>
      <c r="J428" s="294">
        <v>0</v>
      </c>
      <c r="K428" s="294">
        <v>0</v>
      </c>
      <c r="L428" s="294">
        <v>0</v>
      </c>
      <c r="M428" s="294">
        <v>2423.404392762779</v>
      </c>
      <c r="N428" s="294">
        <v>0</v>
      </c>
      <c r="O428" s="294">
        <v>1898.2266875732537</v>
      </c>
      <c r="P428" s="294">
        <v>3172.8454634152017</v>
      </c>
      <c r="Q428" s="294">
        <v>5.3019484489677726</v>
      </c>
      <c r="R428" s="295" t="s">
        <v>3</v>
      </c>
    </row>
    <row r="429" spans="1:18">
      <c r="A429" s="293" t="s">
        <v>4</v>
      </c>
      <c r="B429" s="303">
        <v>133.03720611341785</v>
      </c>
      <c r="C429" s="294">
        <v>19.100000000000001</v>
      </c>
      <c r="D429" s="294">
        <v>0</v>
      </c>
      <c r="E429" s="294">
        <v>0</v>
      </c>
      <c r="F429" s="294">
        <v>0</v>
      </c>
      <c r="G429" s="294">
        <v>113.93720611341786</v>
      </c>
      <c r="H429" s="294">
        <v>0</v>
      </c>
      <c r="I429" s="294">
        <v>24.383001738007334</v>
      </c>
      <c r="J429" s="294">
        <v>0</v>
      </c>
      <c r="K429" s="294">
        <v>0</v>
      </c>
      <c r="L429" s="294">
        <v>0</v>
      </c>
      <c r="M429" s="294">
        <v>0</v>
      </c>
      <c r="N429" s="294">
        <v>0</v>
      </c>
      <c r="O429" s="294">
        <v>0</v>
      </c>
      <c r="P429" s="294">
        <v>89.554204375410521</v>
      </c>
      <c r="Q429" s="294">
        <v>0</v>
      </c>
      <c r="R429" s="295" t="s">
        <v>4</v>
      </c>
    </row>
    <row r="430" spans="1:18">
      <c r="A430" s="293" t="s">
        <v>114</v>
      </c>
      <c r="B430" s="303">
        <v>43034.174415707814</v>
      </c>
      <c r="C430" s="294">
        <v>41444.046730017937</v>
      </c>
      <c r="D430" s="294">
        <v>0</v>
      </c>
      <c r="E430" s="294">
        <v>0</v>
      </c>
      <c r="F430" s="294">
        <v>0</v>
      </c>
      <c r="G430" s="294">
        <v>1596.7879395046109</v>
      </c>
      <c r="H430" s="294">
        <v>36.745078941143142</v>
      </c>
      <c r="I430" s="294">
        <v>69.561208246945753</v>
      </c>
      <c r="J430" s="294">
        <v>210.05885151956443</v>
      </c>
      <c r="K430" s="294">
        <v>1.622197222678281</v>
      </c>
      <c r="L430" s="294">
        <v>413.37168239787769</v>
      </c>
      <c r="M430" s="294">
        <v>0</v>
      </c>
      <c r="N430" s="294">
        <v>0</v>
      </c>
      <c r="O430" s="294">
        <v>353.14029316849343</v>
      </c>
      <c r="P430" s="294">
        <v>461.92157562346961</v>
      </c>
      <c r="Q430" s="294">
        <v>50.367052384438672</v>
      </c>
      <c r="R430" s="295" t="s">
        <v>114</v>
      </c>
    </row>
    <row r="431" spans="1:18">
      <c r="A431" s="293" t="s">
        <v>115</v>
      </c>
      <c r="B431" s="303">
        <v>1565.9710101451747</v>
      </c>
      <c r="C431" s="294">
        <v>557.79999999999995</v>
      </c>
      <c r="D431" s="294">
        <v>0</v>
      </c>
      <c r="E431" s="294">
        <v>0</v>
      </c>
      <c r="F431" s="294">
        <v>0</v>
      </c>
      <c r="G431" s="294">
        <v>1008.1710101451746</v>
      </c>
      <c r="H431" s="294">
        <v>0</v>
      </c>
      <c r="I431" s="294">
        <v>0</v>
      </c>
      <c r="J431" s="294">
        <v>0</v>
      </c>
      <c r="K431" s="294">
        <v>0</v>
      </c>
      <c r="L431" s="294">
        <v>0</v>
      </c>
      <c r="M431" s="294">
        <v>0</v>
      </c>
      <c r="N431" s="294">
        <v>0</v>
      </c>
      <c r="O431" s="294">
        <v>0</v>
      </c>
      <c r="P431" s="294">
        <v>1008.1710101451746</v>
      </c>
      <c r="Q431" s="294">
        <v>0</v>
      </c>
      <c r="R431" s="295" t="s">
        <v>115</v>
      </c>
    </row>
    <row r="432" spans="1:18">
      <c r="A432" s="293" t="s">
        <v>256</v>
      </c>
      <c r="B432" s="303">
        <v>10649.723283990654</v>
      </c>
      <c r="C432" s="294">
        <v>10641.852019779488</v>
      </c>
      <c r="D432" s="294">
        <v>0</v>
      </c>
      <c r="E432" s="294">
        <v>0</v>
      </c>
      <c r="F432" s="294">
        <v>0</v>
      </c>
      <c r="G432" s="294">
        <v>20.040919159415314</v>
      </c>
      <c r="H432" s="294">
        <v>19.588981808048498</v>
      </c>
      <c r="I432" s="294">
        <v>0</v>
      </c>
      <c r="J432" s="294">
        <v>0</v>
      </c>
      <c r="K432" s="294">
        <v>0</v>
      </c>
      <c r="L432" s="294">
        <v>0</v>
      </c>
      <c r="M432" s="294">
        <v>0</v>
      </c>
      <c r="N432" s="294">
        <v>0</v>
      </c>
      <c r="O432" s="294">
        <v>0</v>
      </c>
      <c r="P432" s="294">
        <v>0.45193735136681518</v>
      </c>
      <c r="Q432" s="294">
        <v>0</v>
      </c>
      <c r="R432" s="295" t="s">
        <v>256</v>
      </c>
    </row>
    <row r="433" spans="1:18">
      <c r="A433" s="290" t="s">
        <v>23</v>
      </c>
      <c r="B433" s="302">
        <v>66957.059862939277</v>
      </c>
      <c r="C433" s="291">
        <v>51874.238401392649</v>
      </c>
      <c r="D433" s="291">
        <v>1899.2676080092801</v>
      </c>
      <c r="E433" s="291">
        <v>0.80392100221999996</v>
      </c>
      <c r="F433" s="291">
        <v>0</v>
      </c>
      <c r="G433" s="291">
        <v>13182.749932535124</v>
      </c>
      <c r="H433" s="291">
        <v>2293.69389497884</v>
      </c>
      <c r="I433" s="291">
        <v>43.116686825746996</v>
      </c>
      <c r="J433" s="291">
        <v>2420.3638664676701</v>
      </c>
      <c r="K433" s="291">
        <v>204.56503751901136</v>
      </c>
      <c r="L433" s="291">
        <v>330.43176332277454</v>
      </c>
      <c r="M433" s="291">
        <v>6775.7561974829623</v>
      </c>
      <c r="N433" s="291">
        <v>0</v>
      </c>
      <c r="O433" s="291">
        <v>152.46615525332427</v>
      </c>
      <c r="P433" s="291">
        <v>193.18766543139827</v>
      </c>
      <c r="Q433" s="291">
        <v>769.16866525339753</v>
      </c>
      <c r="R433" s="292" t="s">
        <v>55</v>
      </c>
    </row>
    <row r="434" spans="1:18">
      <c r="A434" s="293" t="s">
        <v>116</v>
      </c>
      <c r="B434" s="303">
        <v>1959.5911574885472</v>
      </c>
      <c r="C434" s="294">
        <v>1505.2978800000001</v>
      </c>
      <c r="D434" s="294">
        <v>0</v>
      </c>
      <c r="E434" s="294">
        <v>0</v>
      </c>
      <c r="F434" s="294">
        <v>0</v>
      </c>
      <c r="G434" s="294">
        <v>454.29327748854718</v>
      </c>
      <c r="H434" s="294">
        <v>29.677307439193477</v>
      </c>
      <c r="I434" s="294">
        <v>0</v>
      </c>
      <c r="J434" s="294">
        <v>0</v>
      </c>
      <c r="K434" s="294">
        <v>73.929250518011372</v>
      </c>
      <c r="L434" s="294">
        <v>330.43176332277454</v>
      </c>
      <c r="M434" s="294">
        <v>0</v>
      </c>
      <c r="N434" s="294">
        <v>0</v>
      </c>
      <c r="O434" s="294">
        <v>0.47640000000000005</v>
      </c>
      <c r="P434" s="294">
        <v>6.7791574967322017</v>
      </c>
      <c r="Q434" s="294">
        <v>12.999398711835541</v>
      </c>
      <c r="R434" s="295" t="s">
        <v>116</v>
      </c>
    </row>
    <row r="435" spans="1:18">
      <c r="A435" s="293" t="s">
        <v>123</v>
      </c>
      <c r="B435" s="303">
        <v>741.9208541001334</v>
      </c>
      <c r="C435" s="294">
        <v>663.30719999999997</v>
      </c>
      <c r="D435" s="294">
        <v>48.877048000429994</v>
      </c>
      <c r="E435" s="294">
        <v>0</v>
      </c>
      <c r="F435" s="294">
        <v>0</v>
      </c>
      <c r="G435" s="294">
        <v>29.736606099703437</v>
      </c>
      <c r="H435" s="294">
        <v>29.472158788741886</v>
      </c>
      <c r="I435" s="294">
        <v>0</v>
      </c>
      <c r="J435" s="294">
        <v>0</v>
      </c>
      <c r="K435" s="294">
        <v>0</v>
      </c>
      <c r="L435" s="294">
        <v>0</v>
      </c>
      <c r="M435" s="294">
        <v>0</v>
      </c>
      <c r="N435" s="294">
        <v>0</v>
      </c>
      <c r="O435" s="294">
        <v>0</v>
      </c>
      <c r="P435" s="294">
        <v>0.26444731096155211</v>
      </c>
      <c r="Q435" s="294">
        <v>0</v>
      </c>
      <c r="R435" s="295" t="s">
        <v>123</v>
      </c>
    </row>
    <row r="436" spans="1:18">
      <c r="A436" s="293" t="s">
        <v>117</v>
      </c>
      <c r="B436" s="303">
        <v>2583.5138568524158</v>
      </c>
      <c r="C436" s="294">
        <v>2.0324410001700004</v>
      </c>
      <c r="D436" s="294">
        <v>1309.9078119972501</v>
      </c>
      <c r="E436" s="294">
        <v>0.80392100221999996</v>
      </c>
      <c r="F436" s="294">
        <v>0</v>
      </c>
      <c r="G436" s="294">
        <v>1270.7696828527758</v>
      </c>
      <c r="H436" s="294">
        <v>29.677307439193477</v>
      </c>
      <c r="I436" s="294">
        <v>0</v>
      </c>
      <c r="J436" s="294">
        <v>0</v>
      </c>
      <c r="K436" s="294">
        <v>0</v>
      </c>
      <c r="L436" s="294">
        <v>0</v>
      </c>
      <c r="M436" s="294">
        <v>1231.1546079231264</v>
      </c>
      <c r="N436" s="294">
        <v>0</v>
      </c>
      <c r="O436" s="294">
        <v>1.4892000000000001</v>
      </c>
      <c r="P436" s="294">
        <v>8.4485674904559502</v>
      </c>
      <c r="Q436" s="294">
        <v>0</v>
      </c>
      <c r="R436" s="295" t="s">
        <v>117</v>
      </c>
    </row>
    <row r="437" spans="1:18">
      <c r="A437" s="293" t="s">
        <v>257</v>
      </c>
      <c r="B437" s="303">
        <v>1586.4904988614285</v>
      </c>
      <c r="C437" s="294">
        <v>0</v>
      </c>
      <c r="D437" s="294">
        <v>333.80296200042005</v>
      </c>
      <c r="E437" s="294">
        <v>0</v>
      </c>
      <c r="F437" s="294">
        <v>0</v>
      </c>
      <c r="G437" s="294">
        <v>1252.6875368610085</v>
      </c>
      <c r="H437" s="294">
        <v>154.99316683364262</v>
      </c>
      <c r="I437" s="294">
        <v>0</v>
      </c>
      <c r="J437" s="294">
        <v>0</v>
      </c>
      <c r="K437" s="294">
        <v>0</v>
      </c>
      <c r="L437" s="294">
        <v>0</v>
      </c>
      <c r="M437" s="294">
        <v>1088.6217405376321</v>
      </c>
      <c r="N437" s="294">
        <v>0</v>
      </c>
      <c r="O437" s="294">
        <v>0</v>
      </c>
      <c r="P437" s="294">
        <v>9.0726294897338313</v>
      </c>
      <c r="Q437" s="294">
        <v>0</v>
      </c>
      <c r="R437" s="295" t="s">
        <v>257</v>
      </c>
    </row>
    <row r="438" spans="1:18">
      <c r="A438" s="293" t="s">
        <v>124</v>
      </c>
      <c r="B438" s="303">
        <v>384.15174289650645</v>
      </c>
      <c r="C438" s="294">
        <v>13.54862212805477</v>
      </c>
      <c r="D438" s="294">
        <v>140.00451001241001</v>
      </c>
      <c r="E438" s="294">
        <v>0</v>
      </c>
      <c r="F438" s="294">
        <v>0</v>
      </c>
      <c r="G438" s="294">
        <v>230.59861075604169</v>
      </c>
      <c r="H438" s="294">
        <v>207.31157537908021</v>
      </c>
      <c r="I438" s="294">
        <v>0</v>
      </c>
      <c r="J438" s="294">
        <v>0</v>
      </c>
      <c r="K438" s="294">
        <v>0</v>
      </c>
      <c r="L438" s="294">
        <v>0</v>
      </c>
      <c r="M438" s="294">
        <v>0</v>
      </c>
      <c r="N438" s="294">
        <v>0</v>
      </c>
      <c r="O438" s="294">
        <v>19.98704</v>
      </c>
      <c r="P438" s="294">
        <v>3.2999953769614621</v>
      </c>
      <c r="Q438" s="294">
        <v>0</v>
      </c>
      <c r="R438" s="295" t="s">
        <v>124</v>
      </c>
    </row>
    <row r="439" spans="1:18">
      <c r="A439" s="293" t="s">
        <v>7</v>
      </c>
      <c r="B439" s="303">
        <v>7702.4124887242269</v>
      </c>
      <c r="C439" s="294">
        <v>3904.0527612925625</v>
      </c>
      <c r="D439" s="294">
        <v>66.675275998770005</v>
      </c>
      <c r="E439" s="294">
        <v>0</v>
      </c>
      <c r="F439" s="294">
        <v>0</v>
      </c>
      <c r="G439" s="294">
        <v>3731.684451432895</v>
      </c>
      <c r="H439" s="294">
        <v>857.61185016858724</v>
      </c>
      <c r="I439" s="294">
        <v>0</v>
      </c>
      <c r="J439" s="294">
        <v>0</v>
      </c>
      <c r="K439" s="294">
        <v>0</v>
      </c>
      <c r="L439" s="294">
        <v>0</v>
      </c>
      <c r="M439" s="294">
        <v>2846.5838424942285</v>
      </c>
      <c r="N439" s="294">
        <v>0</v>
      </c>
      <c r="O439" s="294">
        <v>1.2264000000000002</v>
      </c>
      <c r="P439" s="294">
        <v>26.26235877007921</v>
      </c>
      <c r="Q439" s="294">
        <v>0</v>
      </c>
      <c r="R439" s="295" t="s">
        <v>7</v>
      </c>
    </row>
    <row r="440" spans="1:18">
      <c r="A440" s="293" t="s">
        <v>8</v>
      </c>
      <c r="B440" s="303">
        <v>18762.837206394532</v>
      </c>
      <c r="C440" s="294">
        <v>17933.516073083149</v>
      </c>
      <c r="D440" s="294">
        <v>0</v>
      </c>
      <c r="E440" s="294">
        <v>0</v>
      </c>
      <c r="F440" s="294">
        <v>0</v>
      </c>
      <c r="G440" s="294">
        <v>829.32113331138316</v>
      </c>
      <c r="H440" s="294">
        <v>770.84322978002433</v>
      </c>
      <c r="I440" s="294">
        <v>0</v>
      </c>
      <c r="J440" s="294">
        <v>0</v>
      </c>
      <c r="K440" s="294">
        <v>0</v>
      </c>
      <c r="L440" s="294">
        <v>0</v>
      </c>
      <c r="M440" s="294">
        <v>54.588589427877103</v>
      </c>
      <c r="N440" s="294">
        <v>0</v>
      </c>
      <c r="O440" s="294">
        <v>0</v>
      </c>
      <c r="P440" s="294">
        <v>3.8893141034817118</v>
      </c>
      <c r="Q440" s="294">
        <v>0</v>
      </c>
      <c r="R440" s="295" t="s">
        <v>8</v>
      </c>
    </row>
    <row r="441" spans="1:18">
      <c r="A441" s="293" t="s">
        <v>9</v>
      </c>
      <c r="B441" s="303">
        <v>9671.5119185689055</v>
      </c>
      <c r="C441" s="294">
        <v>9509.5493999999999</v>
      </c>
      <c r="D441" s="294">
        <v>0</v>
      </c>
      <c r="E441" s="294">
        <v>0</v>
      </c>
      <c r="F441" s="294">
        <v>0</v>
      </c>
      <c r="G441" s="294">
        <v>161.96251856890476</v>
      </c>
      <c r="H441" s="294">
        <v>137.54246636545741</v>
      </c>
      <c r="I441" s="294">
        <v>0</v>
      </c>
      <c r="J441" s="294">
        <v>0</v>
      </c>
      <c r="K441" s="294">
        <v>0</v>
      </c>
      <c r="L441" s="294">
        <v>0</v>
      </c>
      <c r="M441" s="294">
        <v>14.102047708992654</v>
      </c>
      <c r="N441" s="294">
        <v>0</v>
      </c>
      <c r="O441" s="294">
        <v>0</v>
      </c>
      <c r="P441" s="294">
        <v>10.318004494454696</v>
      </c>
      <c r="Q441" s="294">
        <v>0</v>
      </c>
      <c r="R441" s="295" t="s">
        <v>9</v>
      </c>
    </row>
    <row r="442" spans="1:18">
      <c r="A442" s="293" t="s">
        <v>10</v>
      </c>
      <c r="B442" s="303">
        <v>23564.630139052577</v>
      </c>
      <c r="C442" s="294">
        <v>18342.934023888709</v>
      </c>
      <c r="D442" s="294">
        <v>0</v>
      </c>
      <c r="E442" s="294">
        <v>0</v>
      </c>
      <c r="F442" s="294">
        <v>0</v>
      </c>
      <c r="G442" s="294">
        <v>5221.6961151638661</v>
      </c>
      <c r="H442" s="294">
        <v>76.56483278491919</v>
      </c>
      <c r="I442" s="294">
        <v>43.116686825746996</v>
      </c>
      <c r="J442" s="294">
        <v>2420.3638664676701</v>
      </c>
      <c r="K442" s="294">
        <v>130.63578700099998</v>
      </c>
      <c r="L442" s="294">
        <v>0</v>
      </c>
      <c r="M442" s="294">
        <v>1540.7053693911053</v>
      </c>
      <c r="N442" s="294">
        <v>0</v>
      </c>
      <c r="O442" s="294">
        <v>129.28711525332429</v>
      </c>
      <c r="P442" s="294">
        <v>124.85319089853765</v>
      </c>
      <c r="Q442" s="294">
        <v>756.16926654156202</v>
      </c>
      <c r="R442" s="295" t="s">
        <v>10</v>
      </c>
    </row>
    <row r="443" spans="1:18">
      <c r="A443" s="290" t="s">
        <v>24</v>
      </c>
      <c r="B443" s="302">
        <v>181088.97617012233</v>
      </c>
      <c r="C443" s="291">
        <v>121680.86374688338</v>
      </c>
      <c r="D443" s="291">
        <v>65.27015999835001</v>
      </c>
      <c r="E443" s="291">
        <v>0</v>
      </c>
      <c r="F443" s="291">
        <v>15658</v>
      </c>
      <c r="G443" s="291">
        <v>43684.842263240607</v>
      </c>
      <c r="H443" s="291">
        <v>14995.429066085082</v>
      </c>
      <c r="I443" s="291">
        <v>347.30655089899881</v>
      </c>
      <c r="J443" s="291">
        <v>3430.0095948734397</v>
      </c>
      <c r="K443" s="291">
        <v>276.11829745234581</v>
      </c>
      <c r="L443" s="291">
        <v>0</v>
      </c>
      <c r="M443" s="291">
        <v>15579.758983937129</v>
      </c>
      <c r="N443" s="291">
        <v>1201.2939349005358</v>
      </c>
      <c r="O443" s="291">
        <v>387.7686289172571</v>
      </c>
      <c r="P443" s="291">
        <v>1332.9698490991277</v>
      </c>
      <c r="Q443" s="291">
        <v>6134.1873570766938</v>
      </c>
      <c r="R443" s="292" t="s">
        <v>24</v>
      </c>
    </row>
    <row r="444" spans="1:18">
      <c r="A444" s="293" t="s">
        <v>12</v>
      </c>
      <c r="B444" s="303">
        <v>63771.358261162881</v>
      </c>
      <c r="C444" s="294">
        <v>58451.666376705143</v>
      </c>
      <c r="D444" s="294">
        <v>0</v>
      </c>
      <c r="E444" s="294">
        <v>0</v>
      </c>
      <c r="F444" s="294">
        <v>0</v>
      </c>
      <c r="G444" s="294">
        <v>5319.6918844577367</v>
      </c>
      <c r="H444" s="294">
        <v>2696.7671446157897</v>
      </c>
      <c r="I444" s="294">
        <v>50.858127498775367</v>
      </c>
      <c r="J444" s="294">
        <v>674.08253841923272</v>
      </c>
      <c r="K444" s="294">
        <v>145.18685168033329</v>
      </c>
      <c r="L444" s="294">
        <v>0</v>
      </c>
      <c r="M444" s="294">
        <v>219.97332275477683</v>
      </c>
      <c r="N444" s="294">
        <v>94.940476468905899</v>
      </c>
      <c r="O444" s="294">
        <v>157.5348726129605</v>
      </c>
      <c r="P444" s="294">
        <v>61.847769159162425</v>
      </c>
      <c r="Q444" s="294">
        <v>1218.5007812477998</v>
      </c>
      <c r="R444" s="295" t="s">
        <v>12</v>
      </c>
    </row>
    <row r="445" spans="1:18">
      <c r="A445" s="293" t="s">
        <v>242</v>
      </c>
      <c r="B445" s="303">
        <v>6589.7137956565166</v>
      </c>
      <c r="C445" s="294">
        <v>2183.832387985392</v>
      </c>
      <c r="D445" s="294">
        <v>0</v>
      </c>
      <c r="E445" s="294">
        <v>0</v>
      </c>
      <c r="F445" s="294">
        <v>0</v>
      </c>
      <c r="G445" s="294">
        <v>4405.8814076711242</v>
      </c>
      <c r="H445" s="294">
        <v>83.49700925674091</v>
      </c>
      <c r="I445" s="294">
        <v>96.492077329675524</v>
      </c>
      <c r="J445" s="294">
        <v>1275.5952748084817</v>
      </c>
      <c r="K445" s="294">
        <v>1.6063727707325293</v>
      </c>
      <c r="L445" s="294">
        <v>0</v>
      </c>
      <c r="M445" s="294">
        <v>647.60399693148429</v>
      </c>
      <c r="N445" s="294">
        <v>913.78946990050031</v>
      </c>
      <c r="O445" s="294">
        <v>19.971404960561415</v>
      </c>
      <c r="P445" s="294">
        <v>99.969671613448369</v>
      </c>
      <c r="Q445" s="294">
        <v>1267.3561300994988</v>
      </c>
      <c r="R445" s="295" t="s">
        <v>242</v>
      </c>
    </row>
    <row r="446" spans="1:18">
      <c r="A446" s="293" t="s">
        <v>14</v>
      </c>
      <c r="B446" s="303">
        <v>38580.203199162461</v>
      </c>
      <c r="C446" s="294">
        <v>6891.7666285328196</v>
      </c>
      <c r="D446" s="294">
        <v>65.27015999835001</v>
      </c>
      <c r="E446" s="294">
        <v>0</v>
      </c>
      <c r="F446" s="294">
        <v>15658</v>
      </c>
      <c r="G446" s="294">
        <v>15965.166410631287</v>
      </c>
      <c r="H446" s="294">
        <v>56.386884134467607</v>
      </c>
      <c r="I446" s="294">
        <v>0</v>
      </c>
      <c r="J446" s="294">
        <v>0</v>
      </c>
      <c r="K446" s="294">
        <v>0</v>
      </c>
      <c r="L446" s="294">
        <v>0</v>
      </c>
      <c r="M446" s="294">
        <v>12462.044382429463</v>
      </c>
      <c r="N446" s="294">
        <v>169.4255792466316</v>
      </c>
      <c r="O446" s="294">
        <v>4.0950928416546102</v>
      </c>
      <c r="P446" s="294">
        <v>968.13308778146347</v>
      </c>
      <c r="Q446" s="294">
        <v>2305.0813841976051</v>
      </c>
      <c r="R446" s="295" t="s">
        <v>14</v>
      </c>
    </row>
    <row r="447" spans="1:18">
      <c r="A447" s="293" t="s">
        <v>125</v>
      </c>
      <c r="B447" s="303">
        <v>72147.700914140471</v>
      </c>
      <c r="C447" s="294">
        <v>54153.598353660018</v>
      </c>
      <c r="D447" s="294">
        <v>0</v>
      </c>
      <c r="E447" s="294">
        <v>0</v>
      </c>
      <c r="F447" s="294">
        <v>0</v>
      </c>
      <c r="G447" s="294">
        <v>17994.102560480467</v>
      </c>
      <c r="H447" s="294">
        <v>12158.778028078086</v>
      </c>
      <c r="I447" s="294">
        <v>199.95634607054788</v>
      </c>
      <c r="J447" s="294">
        <v>1480.3317816457256</v>
      </c>
      <c r="K447" s="294">
        <v>129.32507300128</v>
      </c>
      <c r="L447" s="294">
        <v>0</v>
      </c>
      <c r="M447" s="294">
        <v>2250.1372818214027</v>
      </c>
      <c r="N447" s="294">
        <v>23.13840928449811</v>
      </c>
      <c r="O447" s="294">
        <v>206.16725850208059</v>
      </c>
      <c r="P447" s="294">
        <v>203.01932054505352</v>
      </c>
      <c r="Q447" s="294">
        <v>1343.2490615317902</v>
      </c>
      <c r="R447" s="295" t="s">
        <v>125</v>
      </c>
    </row>
    <row r="448" spans="1:18">
      <c r="A448" s="290" t="s">
        <v>25</v>
      </c>
      <c r="B448" s="302">
        <v>154021.18591780815</v>
      </c>
      <c r="C448" s="291">
        <v>142950.5762618928</v>
      </c>
      <c r="D448" s="291">
        <v>740.2315670027001</v>
      </c>
      <c r="E448" s="291">
        <v>0</v>
      </c>
      <c r="F448" s="291">
        <v>0</v>
      </c>
      <c r="G448" s="291">
        <v>10330.378088912679</v>
      </c>
      <c r="H448" s="291">
        <v>1276.4326742804699</v>
      </c>
      <c r="I448" s="291">
        <v>893.93431971691211</v>
      </c>
      <c r="J448" s="291">
        <v>866.02127901214112</v>
      </c>
      <c r="K448" s="291">
        <v>107.58128100200076</v>
      </c>
      <c r="L448" s="291">
        <v>5741.63976630459</v>
      </c>
      <c r="M448" s="291">
        <v>264.58278387234611</v>
      </c>
      <c r="N448" s="291">
        <v>0</v>
      </c>
      <c r="O448" s="291">
        <v>265.94414141313723</v>
      </c>
      <c r="P448" s="291">
        <v>130.71849305826854</v>
      </c>
      <c r="Q448" s="291">
        <v>783.523350252814</v>
      </c>
      <c r="R448" s="292" t="s">
        <v>57</v>
      </c>
    </row>
    <row r="449" spans="1:18">
      <c r="A449" s="293" t="s">
        <v>127</v>
      </c>
      <c r="B449" s="303">
        <v>99399.489806394733</v>
      </c>
      <c r="C449" s="294">
        <v>96673.514598322552</v>
      </c>
      <c r="D449" s="294">
        <v>24.34352600179</v>
      </c>
      <c r="E449" s="294">
        <v>0</v>
      </c>
      <c r="F449" s="294">
        <v>0</v>
      </c>
      <c r="G449" s="294">
        <v>2701.6316820703887</v>
      </c>
      <c r="H449" s="294">
        <v>1254.029649048457</v>
      </c>
      <c r="I449" s="294">
        <v>497.10007900540018</v>
      </c>
      <c r="J449" s="294">
        <v>380.73366296986183</v>
      </c>
      <c r="K449" s="294">
        <v>41.289209143894723</v>
      </c>
      <c r="L449" s="294">
        <v>84.629090638076278</v>
      </c>
      <c r="M449" s="294">
        <v>147.87009173062512</v>
      </c>
      <c r="N449" s="294">
        <v>0</v>
      </c>
      <c r="O449" s="294">
        <v>76.33260115406506</v>
      </c>
      <c r="P449" s="294">
        <v>31.688515403122491</v>
      </c>
      <c r="Q449" s="294">
        <v>187.95878297688608</v>
      </c>
      <c r="R449" s="295" t="s">
        <v>127</v>
      </c>
    </row>
    <row r="450" spans="1:18">
      <c r="A450" s="293" t="s">
        <v>16</v>
      </c>
      <c r="B450" s="303">
        <v>26820.522705162908</v>
      </c>
      <c r="C450" s="294">
        <v>22503.581562912063</v>
      </c>
      <c r="D450" s="294">
        <v>17.118058998190001</v>
      </c>
      <c r="E450" s="294">
        <v>0</v>
      </c>
      <c r="F450" s="294">
        <v>0</v>
      </c>
      <c r="G450" s="294">
        <v>4299.8230832526569</v>
      </c>
      <c r="H450" s="294">
        <v>2.6181536058837476</v>
      </c>
      <c r="I450" s="294">
        <v>354.14313263034472</v>
      </c>
      <c r="J450" s="294">
        <v>277.43870252634071</v>
      </c>
      <c r="K450" s="294">
        <v>5.9709523670165829</v>
      </c>
      <c r="L450" s="294">
        <v>3546.7372083287305</v>
      </c>
      <c r="M450" s="294">
        <v>0</v>
      </c>
      <c r="N450" s="294">
        <v>0</v>
      </c>
      <c r="O450" s="294">
        <v>68.701366409033213</v>
      </c>
      <c r="P450" s="294">
        <v>44.213567385306803</v>
      </c>
      <c r="Q450" s="294">
        <v>0</v>
      </c>
      <c r="R450" s="295" t="s">
        <v>16</v>
      </c>
    </row>
    <row r="451" spans="1:18">
      <c r="A451" s="293" t="s">
        <v>258</v>
      </c>
      <c r="B451" s="303">
        <v>27801.173406250531</v>
      </c>
      <c r="C451" s="294">
        <v>23773.480100658177</v>
      </c>
      <c r="D451" s="294">
        <v>698.7699820027201</v>
      </c>
      <c r="E451" s="294">
        <v>0</v>
      </c>
      <c r="F451" s="294">
        <v>0</v>
      </c>
      <c r="G451" s="294">
        <v>3328.9233235896349</v>
      </c>
      <c r="H451" s="294">
        <v>19.784871626128986</v>
      </c>
      <c r="I451" s="294">
        <v>42.691108081167215</v>
      </c>
      <c r="J451" s="294">
        <v>207.84891351593859</v>
      </c>
      <c r="K451" s="294">
        <v>60.321119491089448</v>
      </c>
      <c r="L451" s="294">
        <v>2110.2734673377836</v>
      </c>
      <c r="M451" s="294">
        <v>116.71269214172099</v>
      </c>
      <c r="N451" s="294">
        <v>0</v>
      </c>
      <c r="O451" s="294">
        <v>120.91017385003893</v>
      </c>
      <c r="P451" s="294">
        <v>54.816410269839224</v>
      </c>
      <c r="Q451" s="294">
        <v>595.56456727592786</v>
      </c>
      <c r="R451" s="295" t="s">
        <v>258</v>
      </c>
    </row>
    <row r="452" spans="1:18">
      <c r="A452" s="290" t="s">
        <v>259</v>
      </c>
      <c r="B452" s="302">
        <v>61849.863178338826</v>
      </c>
      <c r="C452" s="291">
        <v>56781.32133206162</v>
      </c>
      <c r="D452" s="291">
        <v>0</v>
      </c>
      <c r="E452" s="291">
        <v>0</v>
      </c>
      <c r="F452" s="291">
        <v>0</v>
      </c>
      <c r="G452" s="291">
        <v>5068.5418462772086</v>
      </c>
      <c r="H452" s="291">
        <v>3614.7385808294202</v>
      </c>
      <c r="I452" s="291">
        <v>111.027250657369</v>
      </c>
      <c r="J452" s="291">
        <v>934.7656259628676</v>
      </c>
      <c r="K452" s="291">
        <v>10.845468952028549</v>
      </c>
      <c r="L452" s="291">
        <v>0</v>
      </c>
      <c r="M452" s="291">
        <v>51.781138955637083</v>
      </c>
      <c r="N452" s="291">
        <v>0</v>
      </c>
      <c r="O452" s="291">
        <v>194.66473366153843</v>
      </c>
      <c r="P452" s="291">
        <v>87.703019219316943</v>
      </c>
      <c r="Q452" s="291">
        <v>63.016028039029997</v>
      </c>
      <c r="R452" s="292" t="s">
        <v>58</v>
      </c>
    </row>
    <row r="453" spans="1:18">
      <c r="A453" s="293" t="s">
        <v>260</v>
      </c>
      <c r="B453" s="303">
        <v>22688.434328246389</v>
      </c>
      <c r="C453" s="294">
        <v>20355.00652072117</v>
      </c>
      <c r="D453" s="294">
        <v>0</v>
      </c>
      <c r="E453" s="294">
        <v>0</v>
      </c>
      <c r="F453" s="294">
        <v>0</v>
      </c>
      <c r="G453" s="294">
        <v>2333.4278075252173</v>
      </c>
      <c r="H453" s="294">
        <v>1309.9918821851925</v>
      </c>
      <c r="I453" s="294">
        <v>22.747189879272305</v>
      </c>
      <c r="J453" s="294">
        <v>934.7656259628676</v>
      </c>
      <c r="K453" s="294">
        <v>10.845468952028549</v>
      </c>
      <c r="L453" s="294">
        <v>0</v>
      </c>
      <c r="M453" s="294">
        <v>48.745378955637079</v>
      </c>
      <c r="N453" s="294">
        <v>0</v>
      </c>
      <c r="O453" s="294">
        <v>0</v>
      </c>
      <c r="P453" s="294">
        <v>6.3322615902192991</v>
      </c>
      <c r="Q453" s="294">
        <v>0</v>
      </c>
      <c r="R453" s="295" t="s">
        <v>260</v>
      </c>
    </row>
    <row r="454" spans="1:18">
      <c r="A454" s="293" t="s">
        <v>18</v>
      </c>
      <c r="B454" s="303">
        <v>7200.8056453330946</v>
      </c>
      <c r="C454" s="294">
        <v>6864.2692149929517</v>
      </c>
      <c r="D454" s="294">
        <v>0</v>
      </c>
      <c r="E454" s="294">
        <v>0</v>
      </c>
      <c r="F454" s="294">
        <v>0</v>
      </c>
      <c r="G454" s="294">
        <v>336.53643034014254</v>
      </c>
      <c r="H454" s="294">
        <v>221.85778462741399</v>
      </c>
      <c r="I454" s="294">
        <v>86.415637710472694</v>
      </c>
      <c r="J454" s="294">
        <v>0</v>
      </c>
      <c r="K454" s="294">
        <v>0</v>
      </c>
      <c r="L454" s="294">
        <v>0</v>
      </c>
      <c r="M454" s="294">
        <v>3.0357600000000002</v>
      </c>
      <c r="N454" s="294">
        <v>0</v>
      </c>
      <c r="O454" s="294">
        <v>0</v>
      </c>
      <c r="P454" s="294">
        <v>25.227248002255841</v>
      </c>
      <c r="Q454" s="294">
        <v>0</v>
      </c>
      <c r="R454" s="295" t="s">
        <v>18</v>
      </c>
    </row>
    <row r="455" spans="1:18">
      <c r="A455" s="293" t="s">
        <v>126</v>
      </c>
      <c r="B455" s="303">
        <v>31840.296825850019</v>
      </c>
      <c r="C455" s="294">
        <v>29443.381058348648</v>
      </c>
      <c r="D455" s="294">
        <v>0</v>
      </c>
      <c r="E455" s="294">
        <v>0</v>
      </c>
      <c r="F455" s="294">
        <v>0</v>
      </c>
      <c r="G455" s="294">
        <v>2396.9157675013716</v>
      </c>
      <c r="H455" s="294">
        <v>2082.8889140168139</v>
      </c>
      <c r="I455" s="294">
        <v>1.8644230676239899</v>
      </c>
      <c r="J455" s="294">
        <v>0</v>
      </c>
      <c r="K455" s="294">
        <v>0</v>
      </c>
      <c r="L455" s="294">
        <v>0</v>
      </c>
      <c r="M455" s="294">
        <v>0</v>
      </c>
      <c r="N455" s="294">
        <v>0</v>
      </c>
      <c r="O455" s="294">
        <v>194.66473366153843</v>
      </c>
      <c r="P455" s="294">
        <v>54.481668716365085</v>
      </c>
      <c r="Q455" s="294">
        <v>63.016028039029997</v>
      </c>
      <c r="R455" s="295" t="s">
        <v>126</v>
      </c>
    </row>
    <row r="456" spans="1:18">
      <c r="A456" s="293" t="s">
        <v>19</v>
      </c>
      <c r="B456" s="303">
        <v>120.32637890932672</v>
      </c>
      <c r="C456" s="294">
        <v>118.66453799885001</v>
      </c>
      <c r="D456" s="294">
        <v>0</v>
      </c>
      <c r="E456" s="294">
        <v>0</v>
      </c>
      <c r="F456" s="294">
        <v>0</v>
      </c>
      <c r="G456" s="294">
        <v>1.6618409104767167</v>
      </c>
      <c r="H456" s="294">
        <v>0</v>
      </c>
      <c r="I456" s="294">
        <v>0</v>
      </c>
      <c r="J456" s="294"/>
      <c r="K456" s="294">
        <v>0</v>
      </c>
      <c r="L456" s="294"/>
      <c r="M456" s="294">
        <v>0</v>
      </c>
      <c r="N456" s="294">
        <v>0</v>
      </c>
      <c r="O456" s="294">
        <v>0</v>
      </c>
      <c r="P456" s="294">
        <v>1.6618409104767167</v>
      </c>
      <c r="Q456" s="294">
        <v>0</v>
      </c>
      <c r="R456" s="295" t="s">
        <v>19</v>
      </c>
    </row>
  </sheetData>
  <conditionalFormatting sqref="A1:A114">
    <cfRule type="cellIs" dxfId="103" priority="1" stopIfTrue="1" operator="equal">
      <formula>0</formula>
    </cfRule>
  </conditionalFormatting>
  <conditionalFormatting sqref="A117:A119">
    <cfRule type="cellIs" dxfId="102" priority="2" stopIfTrue="1" operator="equal">
      <formula>0</formula>
    </cfRule>
  </conditionalFormatting>
  <conditionalFormatting sqref="A158:A159 A161">
    <cfRule type="cellIs" dxfId="101" priority="7" stopIfTrue="1" operator="equal">
      <formula>0</formula>
    </cfRule>
  </conditionalFormatting>
  <conditionalFormatting sqref="A197:A198 A200 A237 A272">
    <cfRule type="cellIs" dxfId="100" priority="9" stopIfTrue="1" operator="equal">
      <formula>0</formula>
    </cfRule>
  </conditionalFormatting>
  <conditionalFormatting sqref="A235">
    <cfRule type="cellIs" dxfId="99" priority="10" stopIfTrue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2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H44" sqref="AH44"/>
    </sheetView>
  </sheetViews>
  <sheetFormatPr defaultColWidth="9.140625" defaultRowHeight="12.75"/>
  <cols>
    <col min="1" max="1" width="39.42578125" style="4" customWidth="1"/>
    <col min="2" max="21" width="10.7109375" style="19" customWidth="1"/>
    <col min="22" max="35" width="9.140625" style="149"/>
    <col min="36" max="36" width="17.140625" style="27" customWidth="1"/>
    <col min="37" max="16384" width="9.140625" style="27"/>
  </cols>
  <sheetData>
    <row r="1" spans="1:36">
      <c r="A1" s="5" t="s">
        <v>157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36">
      <c r="A2" s="346" t="s">
        <v>156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36" ht="12.75" customHeight="1" thickBot="1">
      <c r="B3" s="37"/>
      <c r="C3" s="149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150"/>
      <c r="Q3" s="37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20" t="s">
        <v>28</v>
      </c>
    </row>
    <row r="4" spans="1:36" ht="25.5" customHeight="1">
      <c r="A4" s="33" t="s">
        <v>59</v>
      </c>
      <c r="B4" s="9">
        <v>1989</v>
      </c>
      <c r="C4" s="9">
        <v>1990</v>
      </c>
      <c r="D4" s="9">
        <v>1991</v>
      </c>
      <c r="E4" s="9">
        <v>1992</v>
      </c>
      <c r="F4" s="9">
        <v>1993</v>
      </c>
      <c r="G4" s="9">
        <v>1994</v>
      </c>
      <c r="H4" s="9">
        <v>1995</v>
      </c>
      <c r="I4" s="9">
        <v>1996</v>
      </c>
      <c r="J4" s="9">
        <v>1997</v>
      </c>
      <c r="K4" s="9">
        <v>1998</v>
      </c>
      <c r="L4" s="9">
        <v>1999</v>
      </c>
      <c r="M4" s="9">
        <v>2000</v>
      </c>
      <c r="N4" s="9">
        <v>2001</v>
      </c>
      <c r="O4" s="9">
        <v>2002</v>
      </c>
      <c r="P4" s="9">
        <v>2003</v>
      </c>
      <c r="Q4" s="9">
        <v>2004</v>
      </c>
      <c r="R4" s="9">
        <v>2005</v>
      </c>
      <c r="S4" s="9">
        <v>2006</v>
      </c>
      <c r="T4" s="9">
        <v>2007</v>
      </c>
      <c r="U4" s="9">
        <v>2008</v>
      </c>
      <c r="V4" s="9">
        <v>2009</v>
      </c>
      <c r="W4" s="9">
        <v>2010</v>
      </c>
      <c r="X4" s="9">
        <v>2011</v>
      </c>
      <c r="Y4" s="9">
        <v>2012</v>
      </c>
      <c r="Z4" s="9">
        <v>2013</v>
      </c>
      <c r="AA4" s="9">
        <v>2014</v>
      </c>
      <c r="AB4" s="9">
        <v>2015</v>
      </c>
      <c r="AC4" s="9">
        <v>2016</v>
      </c>
      <c r="AD4" s="9">
        <v>2017</v>
      </c>
      <c r="AE4" s="9">
        <v>2018</v>
      </c>
      <c r="AF4" s="9">
        <v>2019</v>
      </c>
      <c r="AG4" s="9">
        <v>2020</v>
      </c>
      <c r="AH4" s="9">
        <v>2021</v>
      </c>
      <c r="AI4" s="9">
        <v>2022</v>
      </c>
      <c r="AJ4" s="92" t="s">
        <v>122</v>
      </c>
    </row>
    <row r="5" spans="1:36">
      <c r="A5" s="6" t="s">
        <v>0</v>
      </c>
      <c r="B5" s="329">
        <v>43895</v>
      </c>
      <c r="C5" s="329">
        <v>48400</v>
      </c>
      <c r="D5" s="329">
        <v>51162</v>
      </c>
      <c r="E5" s="329">
        <v>51885</v>
      </c>
      <c r="F5" s="329">
        <v>53620</v>
      </c>
      <c r="G5" s="329">
        <v>55969</v>
      </c>
      <c r="H5" s="329">
        <v>63617</v>
      </c>
      <c r="I5" s="329">
        <v>69053</v>
      </c>
      <c r="J5" s="329">
        <v>74071</v>
      </c>
      <c r="K5" s="329">
        <v>79378</v>
      </c>
      <c r="L5" s="329">
        <v>81330</v>
      </c>
      <c r="M5" s="329">
        <v>83613</v>
      </c>
      <c r="N5" s="329">
        <v>73621</v>
      </c>
      <c r="O5" s="329">
        <v>72661</v>
      </c>
      <c r="P5" s="329">
        <v>76144</v>
      </c>
      <c r="Q5" s="329">
        <v>78576.863235106051</v>
      </c>
      <c r="R5" s="329">
        <v>83193</v>
      </c>
      <c r="S5" s="329">
        <v>85809.97254584945</v>
      </c>
      <c r="T5" s="329">
        <v>90881.332999999999</v>
      </c>
      <c r="U5" s="329">
        <v>95584.997737000012</v>
      </c>
      <c r="V5" s="329">
        <v>101779.49699999999</v>
      </c>
      <c r="W5" s="329">
        <v>107214.67</v>
      </c>
      <c r="X5" s="329">
        <v>111970.66599999998</v>
      </c>
      <c r="Y5" s="329">
        <v>117645.84953000001</v>
      </c>
      <c r="Z5" s="329">
        <v>124907.95824000001</v>
      </c>
      <c r="AA5" s="329">
        <v>132302.00559999997</v>
      </c>
      <c r="AB5" s="329">
        <v>131197.54200653938</v>
      </c>
      <c r="AC5" s="329">
        <v>132894.67867942501</v>
      </c>
      <c r="AD5" s="329">
        <v>134439.61639852225</v>
      </c>
      <c r="AE5" s="329">
        <v>137810.18729343385</v>
      </c>
      <c r="AF5" s="329">
        <v>142571.78699931002</v>
      </c>
      <c r="AG5" s="329">
        <v>148844.7182722755</v>
      </c>
      <c r="AH5" s="329">
        <v>150473.20757283748</v>
      </c>
      <c r="AI5" s="329">
        <v>155598.65641915932</v>
      </c>
      <c r="AJ5" s="63" t="s">
        <v>53</v>
      </c>
    </row>
    <row r="6" spans="1:36">
      <c r="A6" s="6" t="s">
        <v>1</v>
      </c>
      <c r="B6" s="329">
        <v>1729</v>
      </c>
      <c r="C6" s="329">
        <v>1981</v>
      </c>
      <c r="D6" s="329">
        <v>2166</v>
      </c>
      <c r="E6" s="329">
        <v>2108</v>
      </c>
      <c r="F6" s="329">
        <v>2092</v>
      </c>
      <c r="G6" s="329">
        <v>2141</v>
      </c>
      <c r="H6" s="329">
        <v>2622</v>
      </c>
      <c r="I6" s="329">
        <v>2902</v>
      </c>
      <c r="J6" s="329">
        <v>3206</v>
      </c>
      <c r="K6" s="329">
        <v>3481</v>
      </c>
      <c r="L6" s="329">
        <v>3604</v>
      </c>
      <c r="M6" s="329">
        <v>3896</v>
      </c>
      <c r="N6" s="329">
        <v>3733</v>
      </c>
      <c r="O6" s="329">
        <v>3824</v>
      </c>
      <c r="P6" s="329">
        <v>3956</v>
      </c>
      <c r="Q6" s="329">
        <v>4054.3404959999998</v>
      </c>
      <c r="R6" s="329">
        <v>4132.3969369999995</v>
      </c>
      <c r="S6" s="329">
        <v>4393.7691450000002</v>
      </c>
      <c r="T6" s="329">
        <v>4684.8766672387828</v>
      </c>
      <c r="U6" s="329">
        <v>5036.4570000000003</v>
      </c>
      <c r="V6" s="329">
        <v>5342.2919999999995</v>
      </c>
      <c r="W6" s="329">
        <v>5922.5689999999995</v>
      </c>
      <c r="X6" s="329">
        <v>6194.2249999999995</v>
      </c>
      <c r="Y6" s="329">
        <v>6764.1620000000003</v>
      </c>
      <c r="Z6" s="396">
        <v>7425.0192399999996</v>
      </c>
      <c r="AA6" s="396">
        <v>8474.4866000000002</v>
      </c>
      <c r="AB6" s="329">
        <v>9073.8269852158119</v>
      </c>
      <c r="AC6" s="329">
        <v>9476.5993798227246</v>
      </c>
      <c r="AD6" s="329">
        <v>9537.6651691923089</v>
      </c>
      <c r="AE6" s="329">
        <v>9507.4000189570397</v>
      </c>
      <c r="AF6" s="329">
        <v>9489.2873465739976</v>
      </c>
      <c r="AG6" s="329">
        <v>10382.95780042455</v>
      </c>
      <c r="AH6" s="329">
        <v>10669.646213310543</v>
      </c>
      <c r="AI6" s="329">
        <v>11438.402286751429</v>
      </c>
      <c r="AJ6" s="63" t="s">
        <v>54</v>
      </c>
    </row>
    <row r="7" spans="1:36">
      <c r="A7" s="2" t="s">
        <v>120</v>
      </c>
      <c r="B7" s="328">
        <v>227</v>
      </c>
      <c r="C7" s="328">
        <v>253</v>
      </c>
      <c r="D7" s="328">
        <v>282</v>
      </c>
      <c r="E7" s="328">
        <v>273</v>
      </c>
      <c r="F7" s="328">
        <v>265</v>
      </c>
      <c r="G7" s="328">
        <v>279</v>
      </c>
      <c r="H7" s="328">
        <v>359</v>
      </c>
      <c r="I7" s="328">
        <v>388</v>
      </c>
      <c r="J7" s="328">
        <v>420</v>
      </c>
      <c r="K7" s="328">
        <v>453</v>
      </c>
      <c r="L7" s="328">
        <v>492</v>
      </c>
      <c r="M7" s="328">
        <v>477</v>
      </c>
      <c r="N7" s="328">
        <v>474</v>
      </c>
      <c r="O7" s="328">
        <v>495</v>
      </c>
      <c r="P7" s="328">
        <v>504</v>
      </c>
      <c r="Q7" s="328">
        <v>505.57799999999997</v>
      </c>
      <c r="R7" s="328">
        <v>528.37849199999994</v>
      </c>
      <c r="S7" s="328">
        <v>567.13300000000004</v>
      </c>
      <c r="T7" s="328">
        <v>585.84891027286051</v>
      </c>
      <c r="U7" s="328">
        <v>621.15499999999997</v>
      </c>
      <c r="V7" s="328">
        <v>687.67</v>
      </c>
      <c r="W7" s="397">
        <v>793.94600000000003</v>
      </c>
      <c r="X7" s="397">
        <v>875.46</v>
      </c>
      <c r="Y7" s="397">
        <v>1060.7090000000001</v>
      </c>
      <c r="Z7" s="398">
        <v>1084.123</v>
      </c>
      <c r="AA7" s="398">
        <v>1157.4469999999999</v>
      </c>
      <c r="AB7" s="397">
        <v>1177.0398009136254</v>
      </c>
      <c r="AC7" s="397">
        <v>1151.5373372786173</v>
      </c>
      <c r="AD7" s="398">
        <v>1230.1445764047328</v>
      </c>
      <c r="AE7" s="398">
        <v>1265.404879475381</v>
      </c>
      <c r="AF7" s="398">
        <v>1292.8664257484702</v>
      </c>
      <c r="AG7" s="398">
        <v>1454.5929030254849</v>
      </c>
      <c r="AH7" s="398">
        <v>1472.1280864171956</v>
      </c>
      <c r="AI7" s="398">
        <v>1591.5825675222213</v>
      </c>
      <c r="AJ7" s="64" t="s">
        <v>120</v>
      </c>
    </row>
    <row r="8" spans="1:36">
      <c r="A8" s="2" t="s">
        <v>2</v>
      </c>
      <c r="B8" s="328">
        <v>74</v>
      </c>
      <c r="C8" s="328">
        <v>84</v>
      </c>
      <c r="D8" s="328">
        <v>89</v>
      </c>
      <c r="E8" s="328">
        <v>91</v>
      </c>
      <c r="F8" s="328">
        <v>94</v>
      </c>
      <c r="G8" s="328">
        <v>101</v>
      </c>
      <c r="H8" s="328">
        <v>118</v>
      </c>
      <c r="I8" s="328">
        <v>134</v>
      </c>
      <c r="J8" s="328">
        <v>154</v>
      </c>
      <c r="K8" s="328">
        <v>167</v>
      </c>
      <c r="L8" s="328">
        <v>173</v>
      </c>
      <c r="M8" s="328">
        <v>186</v>
      </c>
      <c r="N8" s="328">
        <v>180</v>
      </c>
      <c r="O8" s="328">
        <v>175</v>
      </c>
      <c r="P8" s="328">
        <v>168</v>
      </c>
      <c r="Q8" s="328">
        <v>184.63691</v>
      </c>
      <c r="R8" s="328">
        <v>202.65153100000001</v>
      </c>
      <c r="S8" s="328">
        <v>220.48013</v>
      </c>
      <c r="T8" s="328">
        <v>233.74485011699863</v>
      </c>
      <c r="U8" s="328">
        <v>264.18299999999999</v>
      </c>
      <c r="V8" s="328">
        <v>272.03500000000003</v>
      </c>
      <c r="W8" s="397">
        <v>309.74200000000002</v>
      </c>
      <c r="X8" s="397">
        <v>331.91699999999997</v>
      </c>
      <c r="Y8" s="397">
        <v>362.017</v>
      </c>
      <c r="Z8" s="398">
        <v>373.11500000000001</v>
      </c>
      <c r="AA8" s="398">
        <v>400.24231999999995</v>
      </c>
      <c r="AB8" s="397">
        <v>431.34091074109205</v>
      </c>
      <c r="AC8" s="397">
        <v>447.63517729529946</v>
      </c>
      <c r="AD8" s="398">
        <v>467.93587745067657</v>
      </c>
      <c r="AE8" s="398">
        <v>470.5878299339422</v>
      </c>
      <c r="AF8" s="398">
        <v>491.80958728814454</v>
      </c>
      <c r="AG8" s="398">
        <v>552.46199532900141</v>
      </c>
      <c r="AH8" s="398">
        <v>551.16779037975948</v>
      </c>
      <c r="AI8" s="398">
        <v>574.49871629279073</v>
      </c>
      <c r="AJ8" s="64" t="s">
        <v>2</v>
      </c>
    </row>
    <row r="9" spans="1:36">
      <c r="A9" s="2" t="s">
        <v>3</v>
      </c>
      <c r="B9" s="328">
        <v>504</v>
      </c>
      <c r="C9" s="328">
        <v>589</v>
      </c>
      <c r="D9" s="328">
        <v>642</v>
      </c>
      <c r="E9" s="328">
        <v>604</v>
      </c>
      <c r="F9" s="328">
        <v>568</v>
      </c>
      <c r="G9" s="328">
        <v>586</v>
      </c>
      <c r="H9" s="328">
        <v>710</v>
      </c>
      <c r="I9" s="328">
        <v>778</v>
      </c>
      <c r="J9" s="328">
        <v>879</v>
      </c>
      <c r="K9" s="328">
        <v>961</v>
      </c>
      <c r="L9" s="328">
        <v>903</v>
      </c>
      <c r="M9" s="328">
        <v>962</v>
      </c>
      <c r="N9" s="328">
        <v>954</v>
      </c>
      <c r="O9" s="328">
        <v>970</v>
      </c>
      <c r="P9" s="328">
        <v>978</v>
      </c>
      <c r="Q9" s="328">
        <v>971.27919800000006</v>
      </c>
      <c r="R9" s="328">
        <v>989.31796699999995</v>
      </c>
      <c r="S9" s="328">
        <v>1004.6483909999997</v>
      </c>
      <c r="T9" s="328">
        <v>1083.2320913773588</v>
      </c>
      <c r="U9" s="328">
        <v>1122.9590000000001</v>
      </c>
      <c r="V9" s="328">
        <v>1205.672</v>
      </c>
      <c r="W9" s="397">
        <v>1317.6110000000001</v>
      </c>
      <c r="X9" s="397">
        <v>1385.605</v>
      </c>
      <c r="Y9" s="397">
        <v>1555.126</v>
      </c>
      <c r="Z9" s="398">
        <v>1783.6579999999999</v>
      </c>
      <c r="AA9" s="398">
        <v>2011.3989999999999</v>
      </c>
      <c r="AB9" s="397">
        <v>2190.2395467659444</v>
      </c>
      <c r="AC9" s="397">
        <v>2124.6391222363604</v>
      </c>
      <c r="AD9" s="398">
        <v>2010.179484591348</v>
      </c>
      <c r="AE9" s="398">
        <v>2030.8669260360546</v>
      </c>
      <c r="AF9" s="398">
        <v>2039.649190734659</v>
      </c>
      <c r="AG9" s="398">
        <v>2263.242629020986</v>
      </c>
      <c r="AH9" s="398">
        <v>2067.0242087196712</v>
      </c>
      <c r="AI9" s="398">
        <v>2252.6682731038668</v>
      </c>
      <c r="AJ9" s="64" t="s">
        <v>3</v>
      </c>
    </row>
    <row r="10" spans="1:36">
      <c r="A10" s="2" t="s">
        <v>4</v>
      </c>
      <c r="B10" s="328">
        <v>48</v>
      </c>
      <c r="C10" s="328">
        <v>61</v>
      </c>
      <c r="D10" s="328">
        <v>65</v>
      </c>
      <c r="E10" s="328">
        <v>66</v>
      </c>
      <c r="F10" s="328">
        <v>69</v>
      </c>
      <c r="G10" s="328">
        <v>73</v>
      </c>
      <c r="H10" s="328">
        <v>89</v>
      </c>
      <c r="I10" s="328">
        <v>98</v>
      </c>
      <c r="J10" s="328">
        <v>125</v>
      </c>
      <c r="K10" s="328">
        <v>139</v>
      </c>
      <c r="L10" s="328">
        <v>146</v>
      </c>
      <c r="M10" s="328">
        <v>157</v>
      </c>
      <c r="N10" s="328">
        <v>161</v>
      </c>
      <c r="O10" s="328">
        <v>170</v>
      </c>
      <c r="P10" s="328">
        <v>170</v>
      </c>
      <c r="Q10" s="328">
        <v>169.626</v>
      </c>
      <c r="R10" s="328">
        <v>158</v>
      </c>
      <c r="S10" s="328">
        <v>156.46633899999998</v>
      </c>
      <c r="T10" s="328">
        <v>197.78993905104107</v>
      </c>
      <c r="U10" s="328">
        <v>217.232</v>
      </c>
      <c r="V10" s="328">
        <v>242.70400000000001</v>
      </c>
      <c r="W10" s="397">
        <v>263.85000000000002</v>
      </c>
      <c r="X10" s="397">
        <v>291.94099999999997</v>
      </c>
      <c r="Y10" s="397">
        <v>329.32</v>
      </c>
      <c r="Z10" s="398">
        <v>357.09199999999998</v>
      </c>
      <c r="AA10" s="398">
        <v>415.50700000000001</v>
      </c>
      <c r="AB10" s="397">
        <v>455.58990572316122</v>
      </c>
      <c r="AC10" s="397">
        <v>471.36200000000002</v>
      </c>
      <c r="AD10" s="398">
        <v>477.6778108037692</v>
      </c>
      <c r="AE10" s="398">
        <v>488.73934111649066</v>
      </c>
      <c r="AF10" s="398">
        <v>461.45114396847219</v>
      </c>
      <c r="AG10" s="398">
        <v>518.65625539957637</v>
      </c>
      <c r="AH10" s="398">
        <v>555.23517446564153</v>
      </c>
      <c r="AI10" s="398">
        <v>606.67235245885411</v>
      </c>
      <c r="AJ10" s="64" t="s">
        <v>4</v>
      </c>
    </row>
    <row r="11" spans="1:36">
      <c r="A11" s="2" t="s">
        <v>114</v>
      </c>
      <c r="B11" s="328">
        <v>731</v>
      </c>
      <c r="C11" s="328">
        <v>836</v>
      </c>
      <c r="D11" s="328">
        <v>908</v>
      </c>
      <c r="E11" s="328">
        <v>877</v>
      </c>
      <c r="F11" s="328">
        <v>879</v>
      </c>
      <c r="G11" s="328">
        <v>873</v>
      </c>
      <c r="H11" s="328">
        <v>1053</v>
      </c>
      <c r="I11" s="328">
        <v>1145</v>
      </c>
      <c r="J11" s="328">
        <v>1230</v>
      </c>
      <c r="K11" s="328">
        <v>1301</v>
      </c>
      <c r="L11" s="328">
        <v>1419</v>
      </c>
      <c r="M11" s="328">
        <v>1596</v>
      </c>
      <c r="N11" s="328">
        <v>1465</v>
      </c>
      <c r="O11" s="328">
        <v>1495</v>
      </c>
      <c r="P11" s="328">
        <v>1595</v>
      </c>
      <c r="Q11" s="328">
        <v>1658.481689</v>
      </c>
      <c r="R11" s="328">
        <v>1663.681658</v>
      </c>
      <c r="S11" s="328">
        <v>1812.4272060000001</v>
      </c>
      <c r="T11" s="328">
        <v>1907.4763533588598</v>
      </c>
      <c r="U11" s="328">
        <v>2096.777</v>
      </c>
      <c r="V11" s="328">
        <v>2143.9450000000002</v>
      </c>
      <c r="W11" s="397">
        <v>2320.654</v>
      </c>
      <c r="X11" s="397">
        <v>2345.9490000000001</v>
      </c>
      <c r="Y11" s="397">
        <v>2409.1080000000002</v>
      </c>
      <c r="Z11" s="398">
        <v>2632.0162400000004</v>
      </c>
      <c r="AA11" s="398">
        <v>3200.4062800000002</v>
      </c>
      <c r="AB11" s="397">
        <v>3432.0538568424072</v>
      </c>
      <c r="AC11" s="397">
        <v>3746.1865009911849</v>
      </c>
      <c r="AD11" s="398">
        <v>3824.5110287995299</v>
      </c>
      <c r="AE11" s="398">
        <v>3720.1768627459105</v>
      </c>
      <c r="AF11" s="398">
        <v>3619.1078031233096</v>
      </c>
      <c r="AG11" s="398">
        <v>3946.6686152942857</v>
      </c>
      <c r="AH11" s="398">
        <v>4277.6240779106429</v>
      </c>
      <c r="AI11" s="398">
        <v>4646.1127809851523</v>
      </c>
      <c r="AJ11" s="64" t="s">
        <v>114</v>
      </c>
    </row>
    <row r="12" spans="1:36">
      <c r="A12" s="2" t="s">
        <v>115</v>
      </c>
      <c r="B12" s="328">
        <v>59</v>
      </c>
      <c r="C12" s="328">
        <v>66</v>
      </c>
      <c r="D12" s="328">
        <v>72</v>
      </c>
      <c r="E12" s="328">
        <v>71</v>
      </c>
      <c r="F12" s="328">
        <v>79</v>
      </c>
      <c r="G12" s="328">
        <v>84</v>
      </c>
      <c r="H12" s="328">
        <v>105</v>
      </c>
      <c r="I12" s="328">
        <v>149</v>
      </c>
      <c r="J12" s="328">
        <v>176</v>
      </c>
      <c r="K12" s="328">
        <v>203</v>
      </c>
      <c r="L12" s="328">
        <v>199</v>
      </c>
      <c r="M12" s="328">
        <v>220</v>
      </c>
      <c r="N12" s="328">
        <v>220</v>
      </c>
      <c r="O12" s="328">
        <v>232</v>
      </c>
      <c r="P12" s="328">
        <v>239</v>
      </c>
      <c r="Q12" s="328">
        <v>242.13399999999999</v>
      </c>
      <c r="R12" s="328">
        <v>246</v>
      </c>
      <c r="S12" s="328">
        <v>275.77600000000001</v>
      </c>
      <c r="T12" s="328">
        <v>287.22157274746286</v>
      </c>
      <c r="U12" s="328">
        <v>306.91899999999998</v>
      </c>
      <c r="V12" s="328">
        <v>344.43599999999998</v>
      </c>
      <c r="W12" s="397">
        <v>396.53899999999999</v>
      </c>
      <c r="X12" s="397">
        <v>419.63400000000001</v>
      </c>
      <c r="Y12" s="397">
        <v>448.28399999999999</v>
      </c>
      <c r="Z12" s="398">
        <v>499.596</v>
      </c>
      <c r="AA12" s="398">
        <v>534.02700000000004</v>
      </c>
      <c r="AB12" s="397">
        <v>565.43488299254955</v>
      </c>
      <c r="AC12" s="397">
        <v>621.34299999999996</v>
      </c>
      <c r="AD12" s="398">
        <v>586.07894737345407</v>
      </c>
      <c r="AE12" s="398">
        <v>557.9679495956774</v>
      </c>
      <c r="AF12" s="398">
        <v>525.01243653822303</v>
      </c>
      <c r="AG12" s="398">
        <v>520.31706252289166</v>
      </c>
      <c r="AH12" s="398">
        <v>616.41198935623925</v>
      </c>
      <c r="AI12" s="398">
        <v>541.74917385543188</v>
      </c>
      <c r="AJ12" s="64" t="s">
        <v>115</v>
      </c>
    </row>
    <row r="13" spans="1:36">
      <c r="A13" s="2" t="s">
        <v>5</v>
      </c>
      <c r="B13" s="328">
        <v>86</v>
      </c>
      <c r="C13" s="328">
        <v>92</v>
      </c>
      <c r="D13" s="328">
        <v>108</v>
      </c>
      <c r="E13" s="328">
        <v>126</v>
      </c>
      <c r="F13" s="328">
        <v>138</v>
      </c>
      <c r="G13" s="328">
        <v>145</v>
      </c>
      <c r="H13" s="328">
        <v>188</v>
      </c>
      <c r="I13" s="328">
        <v>210</v>
      </c>
      <c r="J13" s="328">
        <v>222</v>
      </c>
      <c r="K13" s="328">
        <v>257</v>
      </c>
      <c r="L13" s="328">
        <v>272</v>
      </c>
      <c r="M13" s="328">
        <v>298</v>
      </c>
      <c r="N13" s="328">
        <v>279</v>
      </c>
      <c r="O13" s="328">
        <v>287</v>
      </c>
      <c r="P13" s="328">
        <v>302</v>
      </c>
      <c r="Q13" s="328">
        <v>322.60469900000004</v>
      </c>
      <c r="R13" s="328">
        <v>344.36728899999997</v>
      </c>
      <c r="S13" s="328">
        <v>356.83807899999999</v>
      </c>
      <c r="T13" s="328">
        <v>389.5629503142012</v>
      </c>
      <c r="U13" s="328">
        <v>407.23200000000003</v>
      </c>
      <c r="V13" s="328">
        <v>445.83</v>
      </c>
      <c r="W13" s="397">
        <v>520.22699999999998</v>
      </c>
      <c r="X13" s="397">
        <v>543.71900000000005</v>
      </c>
      <c r="Y13" s="397">
        <v>599.59799999999996</v>
      </c>
      <c r="Z13" s="398">
        <v>695.41899999999998</v>
      </c>
      <c r="AA13" s="398">
        <v>755.45799999999997</v>
      </c>
      <c r="AB13" s="397">
        <v>822.12808123703064</v>
      </c>
      <c r="AC13" s="397">
        <v>913.89624202126174</v>
      </c>
      <c r="AD13" s="398">
        <v>941.1374437687972</v>
      </c>
      <c r="AE13" s="398">
        <v>973.65623005358066</v>
      </c>
      <c r="AF13" s="398">
        <v>1059.3907591727188</v>
      </c>
      <c r="AG13" s="398">
        <v>1127.0183398323238</v>
      </c>
      <c r="AH13" s="398">
        <v>1130.0548860613931</v>
      </c>
      <c r="AI13" s="398">
        <v>1225.1184225331126</v>
      </c>
      <c r="AJ13" s="64" t="s">
        <v>5</v>
      </c>
    </row>
    <row r="14" spans="1:36">
      <c r="A14" s="6" t="s">
        <v>6</v>
      </c>
      <c r="B14" s="329">
        <v>5950</v>
      </c>
      <c r="C14" s="329">
        <v>6965</v>
      </c>
      <c r="D14" s="329">
        <v>7056</v>
      </c>
      <c r="E14" s="329">
        <v>7191</v>
      </c>
      <c r="F14" s="329">
        <v>7417</v>
      </c>
      <c r="G14" s="329">
        <v>7748</v>
      </c>
      <c r="H14" s="329">
        <v>8958</v>
      </c>
      <c r="I14" s="329">
        <v>9744</v>
      </c>
      <c r="J14" s="329">
        <v>10532</v>
      </c>
      <c r="K14" s="329">
        <v>11691</v>
      </c>
      <c r="L14" s="329">
        <v>11948</v>
      </c>
      <c r="M14" s="329">
        <v>12443</v>
      </c>
      <c r="N14" s="329">
        <v>10901</v>
      </c>
      <c r="O14" s="329">
        <v>10866</v>
      </c>
      <c r="P14" s="329">
        <v>11859</v>
      </c>
      <c r="Q14" s="329">
        <v>12416.63954510606</v>
      </c>
      <c r="R14" s="329">
        <v>13479.84944505296</v>
      </c>
      <c r="S14" s="329">
        <v>13979.975010275288</v>
      </c>
      <c r="T14" s="329">
        <v>14843.494849675313</v>
      </c>
      <c r="U14" s="329">
        <v>16515.034737000002</v>
      </c>
      <c r="V14" s="329">
        <v>17998.628000000001</v>
      </c>
      <c r="W14" s="329">
        <v>19284.263999999999</v>
      </c>
      <c r="X14" s="329">
        <v>20162.539000000001</v>
      </c>
      <c r="Y14" s="329">
        <v>21395.101000000002</v>
      </c>
      <c r="Z14" s="396">
        <v>24012.441000000003</v>
      </c>
      <c r="AA14" s="396">
        <v>25546.255000000001</v>
      </c>
      <c r="AB14" s="329">
        <v>26114.944380603451</v>
      </c>
      <c r="AC14" s="329">
        <v>26913.136610560585</v>
      </c>
      <c r="AD14" s="329">
        <v>27157.086892854062</v>
      </c>
      <c r="AE14" s="329">
        <v>28013.838516288546</v>
      </c>
      <c r="AF14" s="329">
        <v>29078.382631791363</v>
      </c>
      <c r="AG14" s="329">
        <v>30749.639358277123</v>
      </c>
      <c r="AH14" s="329">
        <v>32159.192031286933</v>
      </c>
      <c r="AI14" s="329">
        <v>32349.281391024248</v>
      </c>
      <c r="AJ14" s="63" t="s">
        <v>55</v>
      </c>
    </row>
    <row r="15" spans="1:36">
      <c r="A15" s="2" t="s">
        <v>116</v>
      </c>
      <c r="B15" s="328">
        <v>481</v>
      </c>
      <c r="C15" s="328">
        <v>544</v>
      </c>
      <c r="D15" s="328">
        <v>575</v>
      </c>
      <c r="E15" s="328">
        <v>566</v>
      </c>
      <c r="F15" s="328">
        <v>576</v>
      </c>
      <c r="G15" s="328">
        <v>614</v>
      </c>
      <c r="H15" s="328">
        <v>705</v>
      </c>
      <c r="I15" s="328">
        <v>766</v>
      </c>
      <c r="J15" s="328">
        <v>850</v>
      </c>
      <c r="K15" s="328">
        <v>975</v>
      </c>
      <c r="L15" s="328">
        <v>925</v>
      </c>
      <c r="M15" s="328">
        <v>949</v>
      </c>
      <c r="N15" s="328">
        <v>940</v>
      </c>
      <c r="O15" s="328">
        <v>972</v>
      </c>
      <c r="P15" s="328">
        <v>1023</v>
      </c>
      <c r="Q15" s="328">
        <v>1045.7609031000002</v>
      </c>
      <c r="R15" s="328">
        <v>1127.4919069</v>
      </c>
      <c r="S15" s="328">
        <v>1202.6860080000001</v>
      </c>
      <c r="T15" s="328">
        <v>1368.6705335667389</v>
      </c>
      <c r="U15" s="328">
        <v>1466.082737</v>
      </c>
      <c r="V15" s="328">
        <v>1641.066</v>
      </c>
      <c r="W15" s="397">
        <v>1916.5650000000001</v>
      </c>
      <c r="X15" s="397">
        <v>2041.26</v>
      </c>
      <c r="Y15" s="397">
        <v>2257.5430000000001</v>
      </c>
      <c r="Z15" s="398">
        <v>2563.4949999999999</v>
      </c>
      <c r="AA15" s="398">
        <v>2784.9659999999999</v>
      </c>
      <c r="AB15" s="397">
        <v>2916.7778194452881</v>
      </c>
      <c r="AC15" s="397">
        <v>3124.8653132209074</v>
      </c>
      <c r="AD15" s="398">
        <v>3189.8701350661122</v>
      </c>
      <c r="AE15" s="398">
        <v>3246.7875418410222</v>
      </c>
      <c r="AF15" s="398">
        <v>3317.6492256236402</v>
      </c>
      <c r="AG15" s="398">
        <v>3585.8175161188506</v>
      </c>
      <c r="AH15" s="398">
        <v>3753.6177289510538</v>
      </c>
      <c r="AI15" s="398">
        <v>4179.3245653973463</v>
      </c>
      <c r="AJ15" s="64" t="s">
        <v>116</v>
      </c>
    </row>
    <row r="16" spans="1:36">
      <c r="A16" s="2" t="s">
        <v>123</v>
      </c>
      <c r="B16" s="328">
        <v>270</v>
      </c>
      <c r="C16" s="328">
        <v>323</v>
      </c>
      <c r="D16" s="328">
        <v>343</v>
      </c>
      <c r="E16" s="328">
        <v>357</v>
      </c>
      <c r="F16" s="328">
        <v>375</v>
      </c>
      <c r="G16" s="328">
        <v>399</v>
      </c>
      <c r="H16" s="328">
        <v>444</v>
      </c>
      <c r="I16" s="328">
        <v>487</v>
      </c>
      <c r="J16" s="328">
        <v>533</v>
      </c>
      <c r="K16" s="328">
        <v>596</v>
      </c>
      <c r="L16" s="328">
        <v>595</v>
      </c>
      <c r="M16" s="328">
        <v>634</v>
      </c>
      <c r="N16" s="328">
        <v>545</v>
      </c>
      <c r="O16" s="328">
        <v>549</v>
      </c>
      <c r="P16" s="328">
        <v>608</v>
      </c>
      <c r="Q16" s="328">
        <v>625.33100000000002</v>
      </c>
      <c r="R16" s="328">
        <v>662.654</v>
      </c>
      <c r="S16" s="328">
        <v>665.08400000000006</v>
      </c>
      <c r="T16" s="328">
        <v>716.85388399164913</v>
      </c>
      <c r="U16" s="328">
        <v>760.16800000000001</v>
      </c>
      <c r="V16" s="328">
        <v>807.69500000000005</v>
      </c>
      <c r="W16" s="397">
        <v>989.52800000000002</v>
      </c>
      <c r="X16" s="397">
        <v>1028.673</v>
      </c>
      <c r="Y16" s="397">
        <v>1194.2329999999999</v>
      </c>
      <c r="Z16" s="398">
        <v>1328.4690000000001</v>
      </c>
      <c r="AA16" s="398">
        <v>1413.5830000000001</v>
      </c>
      <c r="AB16" s="397">
        <v>1578.2400809483036</v>
      </c>
      <c r="AC16" s="397">
        <v>1629.0139999999999</v>
      </c>
      <c r="AD16" s="398">
        <v>1686.0548994930975</v>
      </c>
      <c r="AE16" s="398">
        <v>1677.5623327990272</v>
      </c>
      <c r="AF16" s="398">
        <v>1785.9540393749417</v>
      </c>
      <c r="AG16" s="398">
        <v>1896.6170574736645</v>
      </c>
      <c r="AH16" s="398">
        <v>2000.618969520923</v>
      </c>
      <c r="AI16" s="398">
        <v>2066.9516306099813</v>
      </c>
      <c r="AJ16" s="64" t="s">
        <v>123</v>
      </c>
    </row>
    <row r="17" spans="1:36">
      <c r="A17" s="2" t="s">
        <v>117</v>
      </c>
      <c r="B17" s="328">
        <v>806</v>
      </c>
      <c r="C17" s="328">
        <v>925</v>
      </c>
      <c r="D17" s="328">
        <v>1015</v>
      </c>
      <c r="E17" s="328">
        <v>1035</v>
      </c>
      <c r="F17" s="328">
        <v>1098</v>
      </c>
      <c r="G17" s="328">
        <v>1141</v>
      </c>
      <c r="H17" s="328">
        <v>1322</v>
      </c>
      <c r="I17" s="328">
        <v>1482</v>
      </c>
      <c r="J17" s="328">
        <v>1647</v>
      </c>
      <c r="K17" s="328">
        <v>1883</v>
      </c>
      <c r="L17" s="328">
        <v>1963</v>
      </c>
      <c r="M17" s="328">
        <v>1983</v>
      </c>
      <c r="N17" s="328">
        <v>1730</v>
      </c>
      <c r="O17" s="328">
        <v>1666</v>
      </c>
      <c r="P17" s="328">
        <v>1806</v>
      </c>
      <c r="Q17" s="328">
        <v>1916.4461036783298</v>
      </c>
      <c r="R17" s="328">
        <v>2177.5110009999999</v>
      </c>
      <c r="S17" s="328">
        <v>2254.6801600000003</v>
      </c>
      <c r="T17" s="328">
        <v>2343.2075172775999</v>
      </c>
      <c r="U17" s="328">
        <v>2609.0439999999999</v>
      </c>
      <c r="V17" s="328">
        <v>2790.5859999999998</v>
      </c>
      <c r="W17" s="397">
        <v>2949.21</v>
      </c>
      <c r="X17" s="397">
        <v>3031.9250000000002</v>
      </c>
      <c r="Y17" s="397">
        <v>3357.0709999999999</v>
      </c>
      <c r="Z17" s="398">
        <v>3750.6129999999998</v>
      </c>
      <c r="AA17" s="398">
        <v>4020.8150000000001</v>
      </c>
      <c r="AB17" s="397">
        <v>3933.8856943017408</v>
      </c>
      <c r="AC17" s="397">
        <v>4130.0693610726048</v>
      </c>
      <c r="AD17" s="398">
        <v>4091.4719065529212</v>
      </c>
      <c r="AE17" s="398">
        <v>4289.0147650864719</v>
      </c>
      <c r="AF17" s="398">
        <v>4677.3091544486506</v>
      </c>
      <c r="AG17" s="398">
        <v>4906.1817520109807</v>
      </c>
      <c r="AH17" s="398">
        <v>5534.1079727372517</v>
      </c>
      <c r="AI17" s="398">
        <v>5102.7571151196807</v>
      </c>
      <c r="AJ17" s="64" t="s">
        <v>117</v>
      </c>
    </row>
    <row r="18" spans="1:36">
      <c r="A18" s="2" t="s">
        <v>121</v>
      </c>
      <c r="B18" s="328">
        <v>351</v>
      </c>
      <c r="C18" s="328">
        <v>394</v>
      </c>
      <c r="D18" s="328">
        <v>436</v>
      </c>
      <c r="E18" s="328">
        <v>434</v>
      </c>
      <c r="F18" s="328">
        <v>458</v>
      </c>
      <c r="G18" s="328">
        <v>488</v>
      </c>
      <c r="H18" s="328">
        <v>601</v>
      </c>
      <c r="I18" s="328">
        <v>658</v>
      </c>
      <c r="J18" s="328">
        <v>689</v>
      </c>
      <c r="K18" s="328">
        <v>772</v>
      </c>
      <c r="L18" s="328">
        <v>816</v>
      </c>
      <c r="M18" s="328">
        <v>875</v>
      </c>
      <c r="N18" s="328">
        <v>768</v>
      </c>
      <c r="O18" s="328">
        <v>756</v>
      </c>
      <c r="P18" s="328">
        <v>850</v>
      </c>
      <c r="Q18" s="328">
        <v>898.15686613000003</v>
      </c>
      <c r="R18" s="328">
        <v>950.99391299999991</v>
      </c>
      <c r="S18" s="328">
        <v>1063.1314395900001</v>
      </c>
      <c r="T18" s="328">
        <v>1138.3149463539578</v>
      </c>
      <c r="U18" s="328">
        <v>1197.723</v>
      </c>
      <c r="V18" s="328">
        <v>1311.817</v>
      </c>
      <c r="W18" s="397">
        <v>1467.7829999999999</v>
      </c>
      <c r="X18" s="397">
        <v>1531.4949999999999</v>
      </c>
      <c r="Y18" s="397">
        <v>1635.5830000000001</v>
      </c>
      <c r="Z18" s="398">
        <v>1804.82</v>
      </c>
      <c r="AA18" s="398">
        <v>1932.5550000000001</v>
      </c>
      <c r="AB18" s="397">
        <v>1995.1598623734462</v>
      </c>
      <c r="AC18" s="397">
        <v>2082.8737228848736</v>
      </c>
      <c r="AD18" s="398">
        <v>2122.3618403576834</v>
      </c>
      <c r="AE18" s="398">
        <v>2183.4655261243051</v>
      </c>
      <c r="AF18" s="398">
        <v>2240.3566125282614</v>
      </c>
      <c r="AG18" s="398">
        <v>2375.4407920706576</v>
      </c>
      <c r="AH18" s="398">
        <v>2449.7617502796038</v>
      </c>
      <c r="AI18" s="398">
        <v>2429.4048652519673</v>
      </c>
      <c r="AJ18" s="64" t="s">
        <v>121</v>
      </c>
    </row>
    <row r="19" spans="1:36">
      <c r="A19" s="2" t="s">
        <v>124</v>
      </c>
      <c r="B19" s="328">
        <v>386</v>
      </c>
      <c r="C19" s="328">
        <v>432</v>
      </c>
      <c r="D19" s="328">
        <v>462</v>
      </c>
      <c r="E19" s="328">
        <v>521</v>
      </c>
      <c r="F19" s="328">
        <v>498</v>
      </c>
      <c r="G19" s="328">
        <v>522</v>
      </c>
      <c r="H19" s="328">
        <v>622</v>
      </c>
      <c r="I19" s="328">
        <v>682</v>
      </c>
      <c r="J19" s="328">
        <v>740</v>
      </c>
      <c r="K19" s="328">
        <v>821</v>
      </c>
      <c r="L19" s="328">
        <v>837</v>
      </c>
      <c r="M19" s="328">
        <v>846</v>
      </c>
      <c r="N19" s="328">
        <v>748</v>
      </c>
      <c r="O19" s="328">
        <v>764</v>
      </c>
      <c r="P19" s="328">
        <v>838</v>
      </c>
      <c r="Q19" s="328">
        <v>864.56262000000004</v>
      </c>
      <c r="R19" s="328">
        <v>1025.0352370000001</v>
      </c>
      <c r="S19" s="328">
        <v>961.72116500000016</v>
      </c>
      <c r="T19" s="328">
        <v>976.92291960792136</v>
      </c>
      <c r="U19" s="328">
        <v>1045.154</v>
      </c>
      <c r="V19" s="328">
        <v>1109.415</v>
      </c>
      <c r="W19" s="397">
        <v>1264.2909999999999</v>
      </c>
      <c r="X19" s="397">
        <v>1355.596</v>
      </c>
      <c r="Y19" s="397">
        <v>1430.885</v>
      </c>
      <c r="Z19" s="398">
        <v>1603.4269999999999</v>
      </c>
      <c r="AA19" s="398">
        <v>1719.9259999999999</v>
      </c>
      <c r="AB19" s="397">
        <v>1771.9857299856531</v>
      </c>
      <c r="AC19" s="397">
        <v>1812.2736207804894</v>
      </c>
      <c r="AD19" s="398">
        <v>1851.1662784028997</v>
      </c>
      <c r="AE19" s="398">
        <v>1910.6070551582363</v>
      </c>
      <c r="AF19" s="398">
        <v>2031.7740711945137</v>
      </c>
      <c r="AG19" s="398">
        <v>2198.9523736500432</v>
      </c>
      <c r="AH19" s="398">
        <v>2346.3820860825153</v>
      </c>
      <c r="AI19" s="398">
        <v>2343.8960576032296</v>
      </c>
      <c r="AJ19" s="64" t="s">
        <v>124</v>
      </c>
    </row>
    <row r="20" spans="1:36">
      <c r="A20" s="2" t="s">
        <v>7</v>
      </c>
      <c r="B20" s="328">
        <v>1313</v>
      </c>
      <c r="C20" s="328">
        <v>1422</v>
      </c>
      <c r="D20" s="328">
        <v>1579</v>
      </c>
      <c r="E20" s="328">
        <v>1587</v>
      </c>
      <c r="F20" s="328">
        <v>1626</v>
      </c>
      <c r="G20" s="328">
        <v>1696</v>
      </c>
      <c r="H20" s="328">
        <v>1961</v>
      </c>
      <c r="I20" s="328">
        <v>2121</v>
      </c>
      <c r="J20" s="328">
        <v>2288</v>
      </c>
      <c r="K20" s="328">
        <v>2465</v>
      </c>
      <c r="L20" s="328">
        <v>2514</v>
      </c>
      <c r="M20" s="328">
        <v>2628</v>
      </c>
      <c r="N20" s="328">
        <v>2332</v>
      </c>
      <c r="O20" s="328">
        <v>2295</v>
      </c>
      <c r="P20" s="328">
        <v>2587</v>
      </c>
      <c r="Q20" s="328">
        <v>2599.9857361977292</v>
      </c>
      <c r="R20" s="328">
        <v>2794.6107969999994</v>
      </c>
      <c r="S20" s="328">
        <v>2886.102268245289</v>
      </c>
      <c r="T20" s="328">
        <v>3056.0298877102487</v>
      </c>
      <c r="U20" s="328">
        <v>3206.4879999999998</v>
      </c>
      <c r="V20" s="328">
        <v>3507.0619999999999</v>
      </c>
      <c r="W20" s="397">
        <v>3791.3420000000001</v>
      </c>
      <c r="X20" s="397">
        <v>3932.7660000000001</v>
      </c>
      <c r="Y20" s="397">
        <v>4028.3829999999998</v>
      </c>
      <c r="Z20" s="398">
        <v>4563.335</v>
      </c>
      <c r="AA20" s="398">
        <v>4758.8440000000001</v>
      </c>
      <c r="AB20" s="397">
        <v>4840.79469001503</v>
      </c>
      <c r="AC20" s="397">
        <v>4852.221183002418</v>
      </c>
      <c r="AD20" s="398">
        <v>4868.4821770585186</v>
      </c>
      <c r="AE20" s="398">
        <v>4993.5723231683105</v>
      </c>
      <c r="AF20" s="398">
        <v>5178.2102451782903</v>
      </c>
      <c r="AG20" s="398">
        <v>5437.831333692222</v>
      </c>
      <c r="AH20" s="398">
        <v>5478.1315261798118</v>
      </c>
      <c r="AI20" s="398">
        <v>5482.1234179072308</v>
      </c>
      <c r="AJ20" s="64" t="s">
        <v>7</v>
      </c>
    </row>
    <row r="21" spans="1:36">
      <c r="A21" s="2" t="s">
        <v>8</v>
      </c>
      <c r="B21" s="328">
        <v>359</v>
      </c>
      <c r="C21" s="328">
        <v>451</v>
      </c>
      <c r="D21" s="328">
        <v>413</v>
      </c>
      <c r="E21" s="328">
        <v>442</v>
      </c>
      <c r="F21" s="328">
        <v>463</v>
      </c>
      <c r="G21" s="328">
        <v>467</v>
      </c>
      <c r="H21" s="328">
        <v>537</v>
      </c>
      <c r="I21" s="328">
        <v>589</v>
      </c>
      <c r="J21" s="328">
        <v>615</v>
      </c>
      <c r="K21" s="328">
        <v>654</v>
      </c>
      <c r="L21" s="328">
        <v>662</v>
      </c>
      <c r="M21" s="328">
        <v>664</v>
      </c>
      <c r="N21" s="328">
        <v>573</v>
      </c>
      <c r="O21" s="328">
        <v>563</v>
      </c>
      <c r="P21" s="328">
        <v>639</v>
      </c>
      <c r="Q21" s="328">
        <v>644.92200000000003</v>
      </c>
      <c r="R21" s="328">
        <v>686.16567000000009</v>
      </c>
      <c r="S21" s="328">
        <v>694.18959400000006</v>
      </c>
      <c r="T21" s="328">
        <v>749.86152197408251</v>
      </c>
      <c r="U21" s="328">
        <v>809.22500000000002</v>
      </c>
      <c r="V21" s="328">
        <v>854.27700000000004</v>
      </c>
      <c r="W21" s="397">
        <v>925.96699999999998</v>
      </c>
      <c r="X21" s="397">
        <v>1019.796</v>
      </c>
      <c r="Y21" s="397">
        <v>1096.22</v>
      </c>
      <c r="Z21" s="398">
        <v>1227.0630000000001</v>
      </c>
      <c r="AA21" s="398">
        <v>1306.645</v>
      </c>
      <c r="AB21" s="397">
        <v>1325.6958817065808</v>
      </c>
      <c r="AC21" s="397">
        <v>1306.8981316136922</v>
      </c>
      <c r="AD21" s="398">
        <v>1399.3938696240175</v>
      </c>
      <c r="AE21" s="398">
        <v>1454.3603609733359</v>
      </c>
      <c r="AF21" s="398">
        <v>1270.5158933708815</v>
      </c>
      <c r="AG21" s="398">
        <v>1563.664463788429</v>
      </c>
      <c r="AH21" s="398">
        <v>1603.9194950583619</v>
      </c>
      <c r="AI21" s="398">
        <v>1700.4181176039149</v>
      </c>
      <c r="AJ21" s="64" t="s">
        <v>8</v>
      </c>
    </row>
    <row r="22" spans="1:36">
      <c r="A22" s="2" t="s">
        <v>9</v>
      </c>
      <c r="B22" s="328">
        <v>265</v>
      </c>
      <c r="C22" s="328">
        <v>589</v>
      </c>
      <c r="D22" s="328">
        <v>311</v>
      </c>
      <c r="E22" s="328">
        <v>317</v>
      </c>
      <c r="F22" s="328">
        <v>325</v>
      </c>
      <c r="G22" s="328">
        <v>345</v>
      </c>
      <c r="H22" s="328">
        <v>390</v>
      </c>
      <c r="I22" s="328">
        <v>424</v>
      </c>
      <c r="J22" s="328">
        <v>453</v>
      </c>
      <c r="K22" s="328">
        <v>501</v>
      </c>
      <c r="L22" s="328">
        <v>517</v>
      </c>
      <c r="M22" s="328">
        <v>519</v>
      </c>
      <c r="N22" s="328">
        <v>445</v>
      </c>
      <c r="O22" s="328">
        <v>450</v>
      </c>
      <c r="P22" s="328">
        <v>500</v>
      </c>
      <c r="Q22" s="328">
        <v>529.11231599999996</v>
      </c>
      <c r="R22" s="328">
        <v>562.20911100000001</v>
      </c>
      <c r="S22" s="328">
        <v>592.2491859999999</v>
      </c>
      <c r="T22" s="328">
        <v>596.96035230978453</v>
      </c>
      <c r="U22" s="328">
        <v>651.17100000000005</v>
      </c>
      <c r="V22" s="328">
        <v>734.15099999999995</v>
      </c>
      <c r="W22" s="397">
        <v>803.38099999999997</v>
      </c>
      <c r="X22" s="397">
        <v>853.928</v>
      </c>
      <c r="Y22" s="397">
        <v>890.46</v>
      </c>
      <c r="Z22" s="398">
        <v>901.68100000000004</v>
      </c>
      <c r="AA22" s="398">
        <v>949.71900000000005</v>
      </c>
      <c r="AB22" s="397">
        <v>1065.4167795295184</v>
      </c>
      <c r="AC22" s="397">
        <v>1085.8363836169644</v>
      </c>
      <c r="AD22" s="398">
        <v>1079.0731888189273</v>
      </c>
      <c r="AE22" s="398">
        <v>1125.9657886287371</v>
      </c>
      <c r="AF22" s="398">
        <v>1216.9111567971759</v>
      </c>
      <c r="AG22" s="398">
        <v>1287.7639805166264</v>
      </c>
      <c r="AH22" s="398">
        <v>1326.147822964386</v>
      </c>
      <c r="AI22" s="398">
        <v>1350.0623218669798</v>
      </c>
      <c r="AJ22" s="64" t="s">
        <v>9</v>
      </c>
    </row>
    <row r="23" spans="1:36">
      <c r="A23" s="2" t="s">
        <v>10</v>
      </c>
      <c r="B23" s="328">
        <v>1719</v>
      </c>
      <c r="C23" s="328">
        <v>1885</v>
      </c>
      <c r="D23" s="328">
        <v>1922</v>
      </c>
      <c r="E23" s="328">
        <v>1932</v>
      </c>
      <c r="F23" s="328">
        <v>1998</v>
      </c>
      <c r="G23" s="328">
        <v>2076</v>
      </c>
      <c r="H23" s="328">
        <v>2376</v>
      </c>
      <c r="I23" s="328">
        <v>2535</v>
      </c>
      <c r="J23" s="328">
        <v>2717</v>
      </c>
      <c r="K23" s="328">
        <v>3024</v>
      </c>
      <c r="L23" s="328">
        <v>3119</v>
      </c>
      <c r="M23" s="328">
        <v>3345</v>
      </c>
      <c r="N23" s="328">
        <v>2820</v>
      </c>
      <c r="O23" s="328">
        <v>2851</v>
      </c>
      <c r="P23" s="328">
        <v>3008</v>
      </c>
      <c r="Q23" s="328">
        <v>3292.3620000000001</v>
      </c>
      <c r="R23" s="328">
        <v>3493.17780915296</v>
      </c>
      <c r="S23" s="328">
        <v>3660.1311894400001</v>
      </c>
      <c r="T23" s="328">
        <v>3896.6732868833287</v>
      </c>
      <c r="U23" s="328">
        <v>4769.9790000000003</v>
      </c>
      <c r="V23" s="328">
        <v>5242.5590000000002</v>
      </c>
      <c r="W23" s="397">
        <v>5176.1970000000001</v>
      </c>
      <c r="X23" s="397">
        <v>5367.1</v>
      </c>
      <c r="Y23" s="397">
        <v>5504.723</v>
      </c>
      <c r="Z23" s="398">
        <v>6269.5379999999996</v>
      </c>
      <c r="AA23" s="398">
        <v>6659.2020000000002</v>
      </c>
      <c r="AB23" s="397">
        <v>6686.9878422978891</v>
      </c>
      <c r="AC23" s="397">
        <v>6889.0848943686369</v>
      </c>
      <c r="AD23" s="398">
        <v>6869.2125974798882</v>
      </c>
      <c r="AE23" s="398">
        <v>7132.5028225091019</v>
      </c>
      <c r="AF23" s="398">
        <v>7359.7022332750057</v>
      </c>
      <c r="AG23" s="398">
        <v>7497.3700889556485</v>
      </c>
      <c r="AH23" s="398">
        <v>7666.5046795130283</v>
      </c>
      <c r="AI23" s="398">
        <v>7694.3432996639176</v>
      </c>
      <c r="AJ23" s="64" t="s">
        <v>10</v>
      </c>
    </row>
    <row r="24" spans="1:36">
      <c r="A24" s="6" t="s">
        <v>11</v>
      </c>
      <c r="B24" s="329">
        <v>26622</v>
      </c>
      <c r="C24" s="329">
        <v>28955</v>
      </c>
      <c r="D24" s="329">
        <v>30598</v>
      </c>
      <c r="E24" s="329">
        <v>31137</v>
      </c>
      <c r="F24" s="329">
        <v>32121</v>
      </c>
      <c r="G24" s="329">
        <v>33363</v>
      </c>
      <c r="H24" s="329">
        <v>37578</v>
      </c>
      <c r="I24" s="329">
        <v>40660</v>
      </c>
      <c r="J24" s="329">
        <v>43492</v>
      </c>
      <c r="K24" s="329">
        <v>46430</v>
      </c>
      <c r="L24" s="329">
        <v>47283</v>
      </c>
      <c r="M24" s="329">
        <v>48157</v>
      </c>
      <c r="N24" s="329">
        <v>40972</v>
      </c>
      <c r="O24" s="329">
        <v>39875</v>
      </c>
      <c r="P24" s="329">
        <v>41743</v>
      </c>
      <c r="Q24" s="329">
        <v>42990.071251000001</v>
      </c>
      <c r="R24" s="329">
        <v>45490.011237947037</v>
      </c>
      <c r="S24" s="329">
        <v>46866.226493069997</v>
      </c>
      <c r="T24" s="329">
        <v>49521.624762362728</v>
      </c>
      <c r="U24" s="329">
        <v>51479.076000000001</v>
      </c>
      <c r="V24" s="329">
        <v>54503.54</v>
      </c>
      <c r="W24" s="329">
        <v>56680.347999999998</v>
      </c>
      <c r="X24" s="329">
        <v>59348.679999999993</v>
      </c>
      <c r="Y24" s="329">
        <v>61594.523000000001</v>
      </c>
      <c r="Z24" s="396">
        <v>63849.753000000004</v>
      </c>
      <c r="AA24" s="396">
        <v>66259.400999999998</v>
      </c>
      <c r="AB24" s="329">
        <v>64788.556834557719</v>
      </c>
      <c r="AC24" s="329">
        <v>64807.639203346625</v>
      </c>
      <c r="AD24" s="329">
        <v>65133.567443534317</v>
      </c>
      <c r="AE24" s="329">
        <v>66354.358548807199</v>
      </c>
      <c r="AF24" s="329">
        <v>68413.032701049073</v>
      </c>
      <c r="AG24" s="329">
        <v>70310.223954747402</v>
      </c>
      <c r="AH24" s="329">
        <v>69602.07155463961</v>
      </c>
      <c r="AI24" s="329">
        <v>71874.89169439525</v>
      </c>
      <c r="AJ24" s="63" t="s">
        <v>56</v>
      </c>
    </row>
    <row r="25" spans="1:36">
      <c r="A25" s="2" t="s">
        <v>12</v>
      </c>
      <c r="B25" s="328">
        <v>4006</v>
      </c>
      <c r="C25" s="328">
        <v>4373</v>
      </c>
      <c r="D25" s="328">
        <v>4717</v>
      </c>
      <c r="E25" s="328">
        <v>4885</v>
      </c>
      <c r="F25" s="328">
        <v>5125</v>
      </c>
      <c r="G25" s="328">
        <v>5444</v>
      </c>
      <c r="H25" s="328">
        <v>6195</v>
      </c>
      <c r="I25" s="328">
        <v>6738</v>
      </c>
      <c r="J25" s="328">
        <v>7268</v>
      </c>
      <c r="K25" s="328">
        <v>7746</v>
      </c>
      <c r="L25" s="328">
        <v>7925</v>
      </c>
      <c r="M25" s="328">
        <v>8066</v>
      </c>
      <c r="N25" s="328">
        <v>6905</v>
      </c>
      <c r="O25" s="328">
        <v>6784</v>
      </c>
      <c r="P25" s="328">
        <v>6907</v>
      </c>
      <c r="Q25" s="328">
        <v>7088.2540999999992</v>
      </c>
      <c r="R25" s="328">
        <v>7342.4552570000014</v>
      </c>
      <c r="S25" s="328">
        <v>7118.1639359999999</v>
      </c>
      <c r="T25" s="328">
        <v>7376.0646920430318</v>
      </c>
      <c r="U25" s="328">
        <v>7727.0659999999998</v>
      </c>
      <c r="V25" s="328">
        <v>8374.0419999999995</v>
      </c>
      <c r="W25" s="397">
        <v>8686.1790000000001</v>
      </c>
      <c r="X25" s="397">
        <v>9122.1219999999994</v>
      </c>
      <c r="Y25" s="397">
        <v>9475.4709999999995</v>
      </c>
      <c r="Z25" s="398">
        <v>10422.137000000001</v>
      </c>
      <c r="AA25" s="398">
        <v>11022.194</v>
      </c>
      <c r="AB25" s="397">
        <v>10517.600182562195</v>
      </c>
      <c r="AC25" s="397">
        <v>10617.340837906766</v>
      </c>
      <c r="AD25" s="398">
        <v>10765.430852065647</v>
      </c>
      <c r="AE25" s="398">
        <v>11147.357006345081</v>
      </c>
      <c r="AF25" s="398">
        <v>11442.252998654154</v>
      </c>
      <c r="AG25" s="398">
        <v>11854.154999648956</v>
      </c>
      <c r="AH25" s="398">
        <v>12409.324573407581</v>
      </c>
      <c r="AI25" s="398">
        <v>13063.88347767668</v>
      </c>
      <c r="AJ25" s="64" t="s">
        <v>12</v>
      </c>
    </row>
    <row r="26" spans="1:36">
      <c r="A26" s="2" t="s">
        <v>13</v>
      </c>
      <c r="B26" s="328">
        <v>653</v>
      </c>
      <c r="C26" s="328">
        <v>784</v>
      </c>
      <c r="D26" s="328">
        <v>837</v>
      </c>
      <c r="E26" s="328">
        <v>863</v>
      </c>
      <c r="F26" s="328">
        <v>913</v>
      </c>
      <c r="G26" s="328">
        <v>956</v>
      </c>
      <c r="H26" s="328">
        <v>1142</v>
      </c>
      <c r="I26" s="328">
        <v>1306</v>
      </c>
      <c r="J26" s="328">
        <v>1386</v>
      </c>
      <c r="K26" s="328">
        <v>1477</v>
      </c>
      <c r="L26" s="328">
        <v>1462</v>
      </c>
      <c r="M26" s="328">
        <v>1470</v>
      </c>
      <c r="N26" s="328">
        <v>1257</v>
      </c>
      <c r="O26" s="328">
        <v>1202</v>
      </c>
      <c r="P26" s="328">
        <v>1268</v>
      </c>
      <c r="Q26" s="328">
        <v>1263.9169420000001</v>
      </c>
      <c r="R26" s="328">
        <v>1471.1573448000001</v>
      </c>
      <c r="S26" s="328">
        <v>1459.0415960000003</v>
      </c>
      <c r="T26" s="328">
        <v>1593.5948042185989</v>
      </c>
      <c r="U26" s="328">
        <v>1676.8679999999999</v>
      </c>
      <c r="V26" s="328">
        <v>1810.932</v>
      </c>
      <c r="W26" s="397">
        <v>1913.546</v>
      </c>
      <c r="X26" s="397">
        <v>1968.5519999999999</v>
      </c>
      <c r="Y26" s="397">
        <v>2071.4259999999999</v>
      </c>
      <c r="Z26" s="398">
        <v>2212.913</v>
      </c>
      <c r="AA26" s="398">
        <v>2361.9110000000001</v>
      </c>
      <c r="AB26" s="397">
        <v>2391.3849609868689</v>
      </c>
      <c r="AC26" s="397">
        <v>2386.5192337872568</v>
      </c>
      <c r="AD26" s="398">
        <v>2353.1045669293408</v>
      </c>
      <c r="AE26" s="398">
        <v>2464.8304030069366</v>
      </c>
      <c r="AF26" s="398">
        <v>2634.2016896930618</v>
      </c>
      <c r="AG26" s="398">
        <v>2661.1302012862861</v>
      </c>
      <c r="AH26" s="398">
        <v>2735.0643642865625</v>
      </c>
      <c r="AI26" s="398">
        <v>2913.7445826571243</v>
      </c>
      <c r="AJ26" s="64" t="s">
        <v>13</v>
      </c>
    </row>
    <row r="27" spans="1:36">
      <c r="A27" s="2" t="s">
        <v>14</v>
      </c>
      <c r="B27" s="328">
        <v>6602</v>
      </c>
      <c r="C27" s="328">
        <v>7261</v>
      </c>
      <c r="D27" s="328">
        <v>7390</v>
      </c>
      <c r="E27" s="328">
        <v>7386</v>
      </c>
      <c r="F27" s="328">
        <v>7436</v>
      </c>
      <c r="G27" s="328">
        <v>7453</v>
      </c>
      <c r="H27" s="328">
        <v>8426</v>
      </c>
      <c r="I27" s="328">
        <v>8902</v>
      </c>
      <c r="J27" s="328">
        <v>9770</v>
      </c>
      <c r="K27" s="328">
        <v>10934</v>
      </c>
      <c r="L27" s="328">
        <v>11048</v>
      </c>
      <c r="M27" s="328">
        <v>11065</v>
      </c>
      <c r="N27" s="328">
        <v>9576</v>
      </c>
      <c r="O27" s="328">
        <v>9128</v>
      </c>
      <c r="P27" s="328">
        <v>9617</v>
      </c>
      <c r="Q27" s="328">
        <v>9727.9883090000003</v>
      </c>
      <c r="R27" s="328">
        <v>10246.418636147035</v>
      </c>
      <c r="S27" s="328">
        <v>10613.679915770002</v>
      </c>
      <c r="T27" s="328">
        <v>10867.026723172368</v>
      </c>
      <c r="U27" s="328">
        <v>10772.914000000001</v>
      </c>
      <c r="V27" s="328">
        <v>11445.437</v>
      </c>
      <c r="W27" s="397">
        <v>11866.517</v>
      </c>
      <c r="X27" s="397">
        <v>12340.102999999999</v>
      </c>
      <c r="Y27" s="397">
        <v>12367.313</v>
      </c>
      <c r="Z27" s="398">
        <v>12832.744000000001</v>
      </c>
      <c r="AA27" s="398">
        <v>13863.606</v>
      </c>
      <c r="AB27" s="397">
        <v>13873.001777572545</v>
      </c>
      <c r="AC27" s="397">
        <v>13708.338345652395</v>
      </c>
      <c r="AD27" s="398">
        <v>12893.145517197036</v>
      </c>
      <c r="AE27" s="398">
        <v>12672.425306249123</v>
      </c>
      <c r="AF27" s="398">
        <v>13454.677333620215</v>
      </c>
      <c r="AG27" s="398">
        <v>13519.549234562983</v>
      </c>
      <c r="AH27" s="398">
        <v>13485.900144357935</v>
      </c>
      <c r="AI27" s="398">
        <v>13103.685276227376</v>
      </c>
      <c r="AJ27" s="64" t="s">
        <v>14</v>
      </c>
    </row>
    <row r="28" spans="1:36">
      <c r="A28" s="2" t="s">
        <v>125</v>
      </c>
      <c r="B28" s="328">
        <v>15361</v>
      </c>
      <c r="C28" s="328">
        <v>16537</v>
      </c>
      <c r="D28" s="328">
        <v>17654</v>
      </c>
      <c r="E28" s="328">
        <v>18003</v>
      </c>
      <c r="F28" s="328">
        <v>18647</v>
      </c>
      <c r="G28" s="328">
        <v>19510</v>
      </c>
      <c r="H28" s="328">
        <v>21815</v>
      </c>
      <c r="I28" s="328">
        <v>23714</v>
      </c>
      <c r="J28" s="328">
        <v>25068</v>
      </c>
      <c r="K28" s="328">
        <v>26273</v>
      </c>
      <c r="L28" s="328">
        <v>26848</v>
      </c>
      <c r="M28" s="328">
        <v>27556</v>
      </c>
      <c r="N28" s="328">
        <v>23234</v>
      </c>
      <c r="O28" s="328">
        <v>22761</v>
      </c>
      <c r="P28" s="328">
        <v>23951</v>
      </c>
      <c r="Q28" s="328">
        <v>24909.911900000003</v>
      </c>
      <c r="R28" s="328">
        <v>26429.98</v>
      </c>
      <c r="S28" s="328">
        <v>27675.341045299996</v>
      </c>
      <c r="T28" s="328">
        <v>29684.938542928732</v>
      </c>
      <c r="U28" s="328">
        <v>31302.227999999999</v>
      </c>
      <c r="V28" s="328">
        <v>32873.129000000001</v>
      </c>
      <c r="W28" s="397">
        <v>34214.106</v>
      </c>
      <c r="X28" s="397">
        <v>35917.902999999998</v>
      </c>
      <c r="Y28" s="397">
        <v>37680.313000000002</v>
      </c>
      <c r="Z28" s="398">
        <v>38381.959000000003</v>
      </c>
      <c r="AA28" s="398">
        <v>39011.69</v>
      </c>
      <c r="AB28" s="397">
        <v>38006.569913436113</v>
      </c>
      <c r="AC28" s="397">
        <v>38095.440786000203</v>
      </c>
      <c r="AD28" s="398">
        <v>39121.8865073423</v>
      </c>
      <c r="AE28" s="398">
        <v>40069.745833206063</v>
      </c>
      <c r="AF28" s="398">
        <v>40881.900679081642</v>
      </c>
      <c r="AG28" s="398">
        <v>42275.389519249191</v>
      </c>
      <c r="AH28" s="398">
        <v>40971.782472587533</v>
      </c>
      <c r="AI28" s="398">
        <v>42793.578357834078</v>
      </c>
      <c r="AJ28" s="64" t="s">
        <v>125</v>
      </c>
    </row>
    <row r="29" spans="1:36">
      <c r="A29" s="6" t="s">
        <v>15</v>
      </c>
      <c r="B29" s="329">
        <v>6849</v>
      </c>
      <c r="C29" s="329">
        <v>7414</v>
      </c>
      <c r="D29" s="329">
        <v>8006</v>
      </c>
      <c r="E29" s="329">
        <v>8106</v>
      </c>
      <c r="F29" s="329">
        <v>8457</v>
      </c>
      <c r="G29" s="329">
        <v>8897</v>
      </c>
      <c r="H29" s="329">
        <v>9999</v>
      </c>
      <c r="I29" s="329">
        <v>10917</v>
      </c>
      <c r="J29" s="329">
        <v>11587</v>
      </c>
      <c r="K29" s="329">
        <v>12142</v>
      </c>
      <c r="L29" s="329">
        <v>12667</v>
      </c>
      <c r="M29" s="329">
        <v>13077</v>
      </c>
      <c r="N29" s="329">
        <v>12747</v>
      </c>
      <c r="O29" s="329">
        <v>12743</v>
      </c>
      <c r="P29" s="329">
        <v>12963</v>
      </c>
      <c r="Q29" s="329">
        <v>13214.501238000001</v>
      </c>
      <c r="R29" s="329">
        <v>13908.186645</v>
      </c>
      <c r="S29" s="329">
        <v>14068.867879504176</v>
      </c>
      <c r="T29" s="329">
        <v>14983.500435326248</v>
      </c>
      <c r="U29" s="329">
        <v>15454.262999999999</v>
      </c>
      <c r="V29" s="329">
        <v>16354.239</v>
      </c>
      <c r="W29" s="329">
        <v>17121.123</v>
      </c>
      <c r="X29" s="329">
        <v>17740.157999999999</v>
      </c>
      <c r="Y29" s="329">
        <v>18689.752530000002</v>
      </c>
      <c r="Z29" s="396">
        <v>19718.969000000001</v>
      </c>
      <c r="AA29" s="396">
        <v>21329.748999999996</v>
      </c>
      <c r="AB29" s="329">
        <v>20354.431401623409</v>
      </c>
      <c r="AC29" s="329">
        <v>20719.215219149526</v>
      </c>
      <c r="AD29" s="329">
        <v>21264.358338510876</v>
      </c>
      <c r="AE29" s="329">
        <v>22111.578975612174</v>
      </c>
      <c r="AF29" s="329">
        <v>22871.202203245084</v>
      </c>
      <c r="AG29" s="329">
        <v>23907.17980611086</v>
      </c>
      <c r="AH29" s="329">
        <v>24273.019965513686</v>
      </c>
      <c r="AI29" s="329">
        <v>25677.025699079983</v>
      </c>
      <c r="AJ29" s="63" t="s">
        <v>57</v>
      </c>
    </row>
    <row r="30" spans="1:36">
      <c r="A30" s="2" t="s">
        <v>127</v>
      </c>
      <c r="B30" s="328">
        <v>2306</v>
      </c>
      <c r="C30" s="328">
        <v>2533</v>
      </c>
      <c r="D30" s="328">
        <v>2729</v>
      </c>
      <c r="E30" s="328">
        <v>2803</v>
      </c>
      <c r="F30" s="328">
        <v>2942</v>
      </c>
      <c r="G30" s="328">
        <v>3083</v>
      </c>
      <c r="H30" s="328">
        <v>3497</v>
      </c>
      <c r="I30" s="328">
        <v>3894</v>
      </c>
      <c r="J30" s="328">
        <v>4064</v>
      </c>
      <c r="K30" s="328">
        <v>4314</v>
      </c>
      <c r="L30" s="328">
        <v>4449</v>
      </c>
      <c r="M30" s="328">
        <v>4595</v>
      </c>
      <c r="N30" s="328">
        <v>4445</v>
      </c>
      <c r="O30" s="328">
        <v>4432</v>
      </c>
      <c r="P30" s="328">
        <v>4490</v>
      </c>
      <c r="Q30" s="328">
        <v>4639.4898459999995</v>
      </c>
      <c r="R30" s="328">
        <v>4772.314867</v>
      </c>
      <c r="S30" s="328">
        <v>4959.5051602741751</v>
      </c>
      <c r="T30" s="328">
        <v>5191.8814711447794</v>
      </c>
      <c r="U30" s="328">
        <v>5464.5839999999998</v>
      </c>
      <c r="V30" s="328">
        <v>5775.5360000000001</v>
      </c>
      <c r="W30" s="397">
        <v>6018.5940000000001</v>
      </c>
      <c r="X30" s="397">
        <v>6314.9319999999998</v>
      </c>
      <c r="Y30" s="397">
        <v>6653.9655300000004</v>
      </c>
      <c r="Z30" s="398">
        <v>7044.1459999999997</v>
      </c>
      <c r="AA30" s="398">
        <v>7425.6279999999997</v>
      </c>
      <c r="AB30" s="397">
        <v>7037.1713959604522</v>
      </c>
      <c r="AC30" s="397">
        <v>7004.8270421348452</v>
      </c>
      <c r="AD30" s="398">
        <v>7348.1531920251846</v>
      </c>
      <c r="AE30" s="398">
        <v>7564.2176539731272</v>
      </c>
      <c r="AF30" s="398">
        <v>7827.4768560743769</v>
      </c>
      <c r="AG30" s="398">
        <v>8192.2183763802022</v>
      </c>
      <c r="AH30" s="398">
        <v>8357.4900671694177</v>
      </c>
      <c r="AI30" s="398">
        <v>8694.0096227848717</v>
      </c>
      <c r="AJ30" s="64" t="s">
        <v>127</v>
      </c>
    </row>
    <row r="31" spans="1:36">
      <c r="A31" s="2" t="s">
        <v>16</v>
      </c>
      <c r="B31" s="328">
        <v>1393</v>
      </c>
      <c r="C31" s="328">
        <v>1575</v>
      </c>
      <c r="D31" s="328">
        <v>1731</v>
      </c>
      <c r="E31" s="328">
        <v>1708</v>
      </c>
      <c r="F31" s="328">
        <v>1803</v>
      </c>
      <c r="G31" s="328">
        <v>1921</v>
      </c>
      <c r="H31" s="328">
        <v>2221</v>
      </c>
      <c r="I31" s="328">
        <v>2422</v>
      </c>
      <c r="J31" s="328">
        <v>2593</v>
      </c>
      <c r="K31" s="328">
        <v>2722</v>
      </c>
      <c r="L31" s="328">
        <v>2916</v>
      </c>
      <c r="M31" s="328">
        <v>2981</v>
      </c>
      <c r="N31" s="328">
        <v>3004</v>
      </c>
      <c r="O31" s="328">
        <v>3051</v>
      </c>
      <c r="P31" s="328">
        <v>3155</v>
      </c>
      <c r="Q31" s="328">
        <v>3204.669069</v>
      </c>
      <c r="R31" s="328">
        <v>3602</v>
      </c>
      <c r="S31" s="328">
        <v>3510.040344</v>
      </c>
      <c r="T31" s="328">
        <v>3800.7210390587393</v>
      </c>
      <c r="U31" s="328">
        <v>3855.9520000000002</v>
      </c>
      <c r="V31" s="328">
        <v>4137.2280000000001</v>
      </c>
      <c r="W31" s="397">
        <v>4349.326</v>
      </c>
      <c r="X31" s="397">
        <v>4469.1819999999998</v>
      </c>
      <c r="Y31" s="397">
        <v>4699.4080000000004</v>
      </c>
      <c r="Z31" s="398">
        <v>4924.4089999999997</v>
      </c>
      <c r="AA31" s="398">
        <v>5387.24</v>
      </c>
      <c r="AB31" s="397">
        <v>5262.2789819903292</v>
      </c>
      <c r="AC31" s="397">
        <v>5439.2781189578236</v>
      </c>
      <c r="AD31" s="398">
        <v>5557.3163379422567</v>
      </c>
      <c r="AE31" s="398">
        <v>5815.0129237668543</v>
      </c>
      <c r="AF31" s="398">
        <v>6136.0286932756417</v>
      </c>
      <c r="AG31" s="398">
        <v>6478.6546273306603</v>
      </c>
      <c r="AH31" s="398">
        <v>6646.8252938672358</v>
      </c>
      <c r="AI31" s="398">
        <v>7096.3917913178348</v>
      </c>
      <c r="AJ31" s="64" t="s">
        <v>16</v>
      </c>
    </row>
    <row r="32" spans="1:36">
      <c r="A32" s="2" t="s">
        <v>118</v>
      </c>
      <c r="B32" s="328">
        <v>3150</v>
      </c>
      <c r="C32" s="328">
        <v>3306</v>
      </c>
      <c r="D32" s="328">
        <v>3546</v>
      </c>
      <c r="E32" s="328">
        <v>3595</v>
      </c>
      <c r="F32" s="328">
        <v>3712</v>
      </c>
      <c r="G32" s="328">
        <v>3893</v>
      </c>
      <c r="H32" s="328">
        <v>4281</v>
      </c>
      <c r="I32" s="328">
        <v>4601</v>
      </c>
      <c r="J32" s="328">
        <v>4930</v>
      </c>
      <c r="K32" s="328">
        <v>5106</v>
      </c>
      <c r="L32" s="328">
        <v>5302</v>
      </c>
      <c r="M32" s="328">
        <v>5501</v>
      </c>
      <c r="N32" s="328">
        <v>5298</v>
      </c>
      <c r="O32" s="328">
        <v>5260</v>
      </c>
      <c r="P32" s="328">
        <v>5318</v>
      </c>
      <c r="Q32" s="328">
        <v>5370.3423229999999</v>
      </c>
      <c r="R32" s="328">
        <v>5533.8717779999988</v>
      </c>
      <c r="S32" s="328">
        <v>5599.3223752300019</v>
      </c>
      <c r="T32" s="328">
        <v>5990.8979251227311</v>
      </c>
      <c r="U32" s="328">
        <v>6133.7269999999999</v>
      </c>
      <c r="V32" s="328">
        <v>6441.4750000000004</v>
      </c>
      <c r="W32" s="397">
        <v>6753.2030000000004</v>
      </c>
      <c r="X32" s="397">
        <v>6956.0439999999999</v>
      </c>
      <c r="Y32" s="397">
        <v>7336.3789999999999</v>
      </c>
      <c r="Z32" s="398">
        <v>7750.4139999999998</v>
      </c>
      <c r="AA32" s="398">
        <v>8516.8809999999994</v>
      </c>
      <c r="AB32" s="397">
        <v>8054.9810236726289</v>
      </c>
      <c r="AC32" s="397">
        <v>8275.1100580568564</v>
      </c>
      <c r="AD32" s="398">
        <v>8358.8888085434301</v>
      </c>
      <c r="AE32" s="398">
        <v>8732.3483978721943</v>
      </c>
      <c r="AF32" s="398">
        <v>8907.6966538950655</v>
      </c>
      <c r="AG32" s="398">
        <v>9236.3068023999967</v>
      </c>
      <c r="AH32" s="398">
        <v>9268.7046044770341</v>
      </c>
      <c r="AI32" s="398">
        <v>9886.6242849772752</v>
      </c>
      <c r="AJ32" s="64" t="s">
        <v>118</v>
      </c>
    </row>
    <row r="33" spans="1:36">
      <c r="A33" s="6" t="s">
        <v>159</v>
      </c>
      <c r="B33" s="329">
        <v>2745</v>
      </c>
      <c r="C33" s="329">
        <v>3085</v>
      </c>
      <c r="D33" s="329">
        <v>3336</v>
      </c>
      <c r="E33" s="329">
        <v>3343</v>
      </c>
      <c r="F33" s="329">
        <v>3533</v>
      </c>
      <c r="G33" s="329">
        <v>3820</v>
      </c>
      <c r="H33" s="329">
        <v>4460</v>
      </c>
      <c r="I33" s="329">
        <v>4830</v>
      </c>
      <c r="J33" s="329">
        <v>5254</v>
      </c>
      <c r="K33" s="329">
        <v>5634</v>
      </c>
      <c r="L33" s="329">
        <v>5828</v>
      </c>
      <c r="M33" s="329">
        <v>6040</v>
      </c>
      <c r="N33" s="329">
        <v>5268</v>
      </c>
      <c r="O33" s="329">
        <v>5353</v>
      </c>
      <c r="P33" s="329">
        <v>5623</v>
      </c>
      <c r="Q33" s="329">
        <v>5901.3107049999999</v>
      </c>
      <c r="R33" s="329">
        <v>6182.5557350000008</v>
      </c>
      <c r="S33" s="329">
        <v>6501.1340179999997</v>
      </c>
      <c r="T33" s="329">
        <v>6847.8362853969275</v>
      </c>
      <c r="U33" s="329">
        <v>7100.1669999999995</v>
      </c>
      <c r="V33" s="329">
        <v>7580.7979999999998</v>
      </c>
      <c r="W33" s="329">
        <v>8206.366</v>
      </c>
      <c r="X33" s="329">
        <v>8525.0640000000003</v>
      </c>
      <c r="Y33" s="329">
        <v>9202.3109999999997</v>
      </c>
      <c r="Z33" s="396">
        <v>9901.7759999999998</v>
      </c>
      <c r="AA33" s="396">
        <v>10692.114000000001</v>
      </c>
      <c r="AB33" s="329">
        <v>10865.782404538986</v>
      </c>
      <c r="AC33" s="329">
        <v>10978.088266545554</v>
      </c>
      <c r="AD33" s="329">
        <v>11346.938554430693</v>
      </c>
      <c r="AE33" s="329">
        <v>11823.011233768888</v>
      </c>
      <c r="AF33" s="329">
        <v>12719.882116650497</v>
      </c>
      <c r="AG33" s="329">
        <v>13494.717352715586</v>
      </c>
      <c r="AH33" s="329">
        <v>13769.277808086681</v>
      </c>
      <c r="AI33" s="329">
        <v>14259.055347908426</v>
      </c>
      <c r="AJ33" s="63" t="s">
        <v>58</v>
      </c>
    </row>
    <row r="34" spans="1:36">
      <c r="A34" s="2" t="s">
        <v>119</v>
      </c>
      <c r="B34" s="328">
        <v>530</v>
      </c>
      <c r="C34" s="328">
        <v>594</v>
      </c>
      <c r="D34" s="328">
        <v>647</v>
      </c>
      <c r="E34" s="328">
        <v>637</v>
      </c>
      <c r="F34" s="328">
        <v>682</v>
      </c>
      <c r="G34" s="328">
        <v>723</v>
      </c>
      <c r="H34" s="328">
        <v>829</v>
      </c>
      <c r="I34" s="328">
        <v>886</v>
      </c>
      <c r="J34" s="328">
        <v>939</v>
      </c>
      <c r="K34" s="328">
        <v>965</v>
      </c>
      <c r="L34" s="328">
        <v>995</v>
      </c>
      <c r="M34" s="328">
        <v>1021</v>
      </c>
      <c r="N34" s="328">
        <v>912</v>
      </c>
      <c r="O34" s="328">
        <v>916</v>
      </c>
      <c r="P34" s="328">
        <v>872</v>
      </c>
      <c r="Q34" s="328">
        <v>911.93656399999998</v>
      </c>
      <c r="R34" s="328">
        <v>986.43201099999999</v>
      </c>
      <c r="S34" s="328">
        <v>991.96150699999998</v>
      </c>
      <c r="T34" s="328">
        <v>1022.0898290420114</v>
      </c>
      <c r="U34" s="328">
        <v>1028.6569999999999</v>
      </c>
      <c r="V34" s="328">
        <v>1153.461</v>
      </c>
      <c r="W34" s="397">
        <v>1237.873</v>
      </c>
      <c r="X34" s="397">
        <v>1326.4570000000001</v>
      </c>
      <c r="Y34" s="397">
        <v>1451.1859999999999</v>
      </c>
      <c r="Z34" s="398">
        <v>1571.1590000000001</v>
      </c>
      <c r="AA34" s="398">
        <v>1752.894</v>
      </c>
      <c r="AB34" s="397">
        <v>1786.8730025955076</v>
      </c>
      <c r="AC34" s="397">
        <v>1791.4040912064725</v>
      </c>
      <c r="AD34" s="398">
        <v>1910.8204568651663</v>
      </c>
      <c r="AE34" s="398">
        <v>1984.6956622878852</v>
      </c>
      <c r="AF34" s="398">
        <v>2167.0840489998245</v>
      </c>
      <c r="AG34" s="398">
        <v>2259.8529476323947</v>
      </c>
      <c r="AH34" s="398">
        <v>2281.3545911354367</v>
      </c>
      <c r="AI34" s="398">
        <v>2253.4346282459942</v>
      </c>
      <c r="AJ34" s="64" t="s">
        <v>119</v>
      </c>
    </row>
    <row r="35" spans="1:36">
      <c r="A35" s="2" t="s">
        <v>18</v>
      </c>
      <c r="B35" s="328">
        <v>484</v>
      </c>
      <c r="C35" s="328">
        <v>559</v>
      </c>
      <c r="D35" s="328">
        <v>617</v>
      </c>
      <c r="E35" s="328">
        <v>608</v>
      </c>
      <c r="F35" s="328">
        <v>643</v>
      </c>
      <c r="G35" s="328">
        <v>711</v>
      </c>
      <c r="H35" s="328">
        <v>863</v>
      </c>
      <c r="I35" s="328">
        <v>936</v>
      </c>
      <c r="J35" s="328">
        <v>1054</v>
      </c>
      <c r="K35" s="328">
        <v>1176</v>
      </c>
      <c r="L35" s="328">
        <v>1170</v>
      </c>
      <c r="M35" s="328">
        <v>1217</v>
      </c>
      <c r="N35" s="328">
        <v>1075</v>
      </c>
      <c r="O35" s="328">
        <v>1122</v>
      </c>
      <c r="P35" s="328">
        <v>1168</v>
      </c>
      <c r="Q35" s="328">
        <v>1210.4781409999998</v>
      </c>
      <c r="R35" s="328">
        <v>1283.1717240000003</v>
      </c>
      <c r="S35" s="328">
        <v>1336.3946429999996</v>
      </c>
      <c r="T35" s="328">
        <v>1413.4338870775873</v>
      </c>
      <c r="U35" s="328">
        <v>1485.779</v>
      </c>
      <c r="V35" s="328">
        <v>1595.7149999999999</v>
      </c>
      <c r="W35" s="397">
        <v>1705.056</v>
      </c>
      <c r="X35" s="397">
        <v>1772.3989999999999</v>
      </c>
      <c r="Y35" s="397">
        <v>1944.711</v>
      </c>
      <c r="Z35" s="398">
        <v>2181.7370000000001</v>
      </c>
      <c r="AA35" s="398">
        <v>2401.1489999999999</v>
      </c>
      <c r="AB35" s="397">
        <v>2536.5870053609042</v>
      </c>
      <c r="AC35" s="397">
        <v>2550.8060952522465</v>
      </c>
      <c r="AD35" s="398">
        <v>2744.893462057209</v>
      </c>
      <c r="AE35" s="398">
        <v>2842.7474449017864</v>
      </c>
      <c r="AF35" s="398">
        <v>3156.4218210496615</v>
      </c>
      <c r="AG35" s="398">
        <v>3381.6466240166046</v>
      </c>
      <c r="AH35" s="398">
        <v>3323.1953160897383</v>
      </c>
      <c r="AI35" s="398">
        <v>3531.8579663777191</v>
      </c>
      <c r="AJ35" s="64" t="s">
        <v>18</v>
      </c>
    </row>
    <row r="36" spans="1:36">
      <c r="A36" s="2" t="s">
        <v>126</v>
      </c>
      <c r="B36" s="328">
        <v>1056</v>
      </c>
      <c r="C36" s="328">
        <v>1179</v>
      </c>
      <c r="D36" s="328">
        <v>1247</v>
      </c>
      <c r="E36" s="328">
        <v>1257</v>
      </c>
      <c r="F36" s="328">
        <v>1330</v>
      </c>
      <c r="G36" s="328">
        <v>1454</v>
      </c>
      <c r="H36" s="328">
        <v>1700</v>
      </c>
      <c r="I36" s="328">
        <v>1845</v>
      </c>
      <c r="J36" s="328">
        <v>2002</v>
      </c>
      <c r="K36" s="328">
        <v>2159</v>
      </c>
      <c r="L36" s="328">
        <v>2256</v>
      </c>
      <c r="M36" s="328">
        <v>2335</v>
      </c>
      <c r="N36" s="328">
        <v>2040</v>
      </c>
      <c r="O36" s="328">
        <v>2050</v>
      </c>
      <c r="P36" s="328">
        <v>2212</v>
      </c>
      <c r="Q36" s="328">
        <v>2359.3989999999999</v>
      </c>
      <c r="R36" s="328">
        <v>2493.4549999999999</v>
      </c>
      <c r="S36" s="328">
        <v>2583.169868</v>
      </c>
      <c r="T36" s="328">
        <v>2688.2093977517507</v>
      </c>
      <c r="U36" s="328">
        <v>2800.2629999999999</v>
      </c>
      <c r="V36" s="328">
        <v>2952.627</v>
      </c>
      <c r="W36" s="397">
        <v>3296.8389999999999</v>
      </c>
      <c r="X36" s="397">
        <v>3420.7979999999998</v>
      </c>
      <c r="Y36" s="397">
        <v>3731.9749999999999</v>
      </c>
      <c r="Z36" s="398">
        <v>3957.5729999999999</v>
      </c>
      <c r="AA36" s="398">
        <v>4238.2269999999999</v>
      </c>
      <c r="AB36" s="397">
        <v>4267.0249405556724</v>
      </c>
      <c r="AC36" s="397">
        <v>4383.5288757533062</v>
      </c>
      <c r="AD36" s="398">
        <v>4495.4608577832387</v>
      </c>
      <c r="AE36" s="398">
        <v>4724.8799242757186</v>
      </c>
      <c r="AF36" s="398">
        <v>5134.9678843571855</v>
      </c>
      <c r="AG36" s="398">
        <v>5458.9379810218452</v>
      </c>
      <c r="AH36" s="398">
        <v>5695.5730731307622</v>
      </c>
      <c r="AI36" s="398">
        <v>5989.1106662826296</v>
      </c>
      <c r="AJ36" s="64" t="s">
        <v>126</v>
      </c>
    </row>
    <row r="37" spans="1:36" ht="13.5" thickBot="1">
      <c r="A37" s="15" t="s">
        <v>19</v>
      </c>
      <c r="B37" s="330">
        <v>675</v>
      </c>
      <c r="C37" s="330">
        <v>753</v>
      </c>
      <c r="D37" s="330">
        <v>825</v>
      </c>
      <c r="E37" s="330">
        <v>841</v>
      </c>
      <c r="F37" s="330">
        <v>878</v>
      </c>
      <c r="G37" s="330">
        <v>932</v>
      </c>
      <c r="H37" s="330">
        <v>1068</v>
      </c>
      <c r="I37" s="330">
        <v>1163</v>
      </c>
      <c r="J37" s="330">
        <v>1259</v>
      </c>
      <c r="K37" s="330">
        <v>1334</v>
      </c>
      <c r="L37" s="330">
        <v>1407</v>
      </c>
      <c r="M37" s="330">
        <v>1467</v>
      </c>
      <c r="N37" s="330">
        <v>1241</v>
      </c>
      <c r="O37" s="330">
        <v>1265</v>
      </c>
      <c r="P37" s="399">
        <v>1371</v>
      </c>
      <c r="Q37" s="330">
        <v>1419.4970000000001</v>
      </c>
      <c r="R37" s="330">
        <v>1419.4970000000001</v>
      </c>
      <c r="S37" s="330">
        <v>1589.6079999999999</v>
      </c>
      <c r="T37" s="330">
        <v>1724.1031715255788</v>
      </c>
      <c r="U37" s="330">
        <v>1785.4680000000001</v>
      </c>
      <c r="V37" s="330">
        <v>1878.9949999999999</v>
      </c>
      <c r="W37" s="330">
        <v>1966.598</v>
      </c>
      <c r="X37" s="330">
        <v>2005.41</v>
      </c>
      <c r="Y37" s="330">
        <v>2074.4389999999999</v>
      </c>
      <c r="Z37" s="400">
        <v>2191.3069999999998</v>
      </c>
      <c r="AA37" s="400">
        <v>2299.8440000000001</v>
      </c>
      <c r="AB37" s="401">
        <v>2275.2974560269026</v>
      </c>
      <c r="AC37" s="401">
        <v>2252.3492043335277</v>
      </c>
      <c r="AD37" s="400">
        <v>2195.7637777250784</v>
      </c>
      <c r="AE37" s="400">
        <v>2270.6882023034968</v>
      </c>
      <c r="AF37" s="400">
        <v>2261.4083622438256</v>
      </c>
      <c r="AG37" s="400">
        <v>2394.2798000447424</v>
      </c>
      <c r="AH37" s="400">
        <v>2469.1548277307443</v>
      </c>
      <c r="AI37" s="400">
        <v>2484.652087002084</v>
      </c>
      <c r="AJ37" s="65" t="s">
        <v>19</v>
      </c>
    </row>
    <row r="38" spans="1:36">
      <c r="A38" s="2" t="s">
        <v>29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R38" s="37"/>
      <c r="S38" s="37"/>
      <c r="T38" s="37"/>
      <c r="U38" s="37"/>
    </row>
    <row r="39" spans="1:36">
      <c r="A39" s="93" t="s">
        <v>134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R39" s="37"/>
      <c r="S39" s="37"/>
      <c r="T39" s="37"/>
      <c r="U39" s="37"/>
    </row>
    <row r="40" spans="1:36">
      <c r="A40" s="93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R40" s="37"/>
      <c r="S40" s="37"/>
      <c r="T40" s="37"/>
      <c r="U40" s="37"/>
    </row>
    <row r="41" spans="1:36" ht="15" customHeight="1">
      <c r="A41" s="5" t="s">
        <v>158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R41" s="37"/>
      <c r="S41" s="37"/>
      <c r="T41" s="37"/>
      <c r="U41" s="37"/>
    </row>
    <row r="42" spans="1:36" ht="12" customHeight="1" thickBot="1">
      <c r="A42" s="88" t="s">
        <v>160</v>
      </c>
      <c r="B42" s="153"/>
      <c r="C42" s="153"/>
      <c r="D42" s="153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75" t="s">
        <v>27</v>
      </c>
    </row>
    <row r="43" spans="1:36" ht="21" customHeight="1" thickBot="1">
      <c r="A43" s="34" t="s">
        <v>61</v>
      </c>
      <c r="B43" s="9">
        <v>1989</v>
      </c>
      <c r="C43" s="9">
        <v>1990</v>
      </c>
      <c r="D43" s="9">
        <v>1991</v>
      </c>
      <c r="E43" s="9">
        <v>1992</v>
      </c>
      <c r="F43" s="9">
        <v>1993</v>
      </c>
      <c r="G43" s="9">
        <v>1994</v>
      </c>
      <c r="H43" s="9">
        <v>1995</v>
      </c>
      <c r="I43" s="9">
        <v>1996</v>
      </c>
      <c r="J43" s="9">
        <v>1997</v>
      </c>
      <c r="K43" s="9">
        <v>1998</v>
      </c>
      <c r="L43" s="9">
        <v>1999</v>
      </c>
      <c r="M43" s="9">
        <v>2000</v>
      </c>
      <c r="N43" s="9">
        <v>2001</v>
      </c>
      <c r="O43" s="9">
        <v>2002</v>
      </c>
      <c r="P43" s="9">
        <v>2003</v>
      </c>
      <c r="Q43" s="9">
        <v>2004</v>
      </c>
      <c r="R43" s="9">
        <v>2005</v>
      </c>
      <c r="S43" s="9">
        <v>2006</v>
      </c>
      <c r="T43" s="9">
        <v>2007</v>
      </c>
      <c r="U43" s="9">
        <v>2008</v>
      </c>
      <c r="V43" s="9">
        <v>2009</v>
      </c>
      <c r="W43" s="9">
        <v>2010</v>
      </c>
      <c r="X43" s="9">
        <v>2011</v>
      </c>
      <c r="Y43" s="9">
        <v>2012</v>
      </c>
      <c r="Z43" s="9">
        <v>2013</v>
      </c>
      <c r="AA43" s="9">
        <v>2014</v>
      </c>
      <c r="AB43" s="9">
        <v>2015</v>
      </c>
      <c r="AC43" s="9">
        <v>2016</v>
      </c>
      <c r="AD43" s="9">
        <v>2017</v>
      </c>
      <c r="AE43" s="9">
        <v>2018</v>
      </c>
      <c r="AF43" s="9">
        <v>2019</v>
      </c>
      <c r="AG43" s="9">
        <v>2020</v>
      </c>
      <c r="AH43" s="9">
        <v>2021</v>
      </c>
      <c r="AI43" s="9">
        <v>2022</v>
      </c>
      <c r="AJ43" s="92" t="s">
        <v>48</v>
      </c>
    </row>
    <row r="44" spans="1:36">
      <c r="A44" s="105" t="s">
        <v>21</v>
      </c>
      <c r="B44" s="156">
        <v>100</v>
      </c>
      <c r="C44" s="156">
        <v>99.999999999999986</v>
      </c>
      <c r="D44" s="156">
        <v>100</v>
      </c>
      <c r="E44" s="156">
        <v>99.999999999999986</v>
      </c>
      <c r="F44" s="156">
        <v>99.999999999999986</v>
      </c>
      <c r="G44" s="156">
        <v>100.00000000000001</v>
      </c>
      <c r="H44" s="156">
        <v>99.999999999999986</v>
      </c>
      <c r="I44" s="156">
        <v>100</v>
      </c>
      <c r="J44" s="156">
        <v>100</v>
      </c>
      <c r="K44" s="156">
        <v>100</v>
      </c>
      <c r="L44" s="156">
        <v>100.00000000000001</v>
      </c>
      <c r="M44" s="156">
        <v>100</v>
      </c>
      <c r="N44" s="156">
        <v>100</v>
      </c>
      <c r="O44" s="156">
        <v>100</v>
      </c>
      <c r="P44" s="156">
        <v>100</v>
      </c>
      <c r="Q44" s="156">
        <v>100.00000000000001</v>
      </c>
      <c r="R44" s="156">
        <v>100</v>
      </c>
      <c r="S44" s="156">
        <v>100.00000000000001</v>
      </c>
      <c r="T44" s="156">
        <v>100</v>
      </c>
      <c r="U44" s="156">
        <v>99.999999999999986</v>
      </c>
      <c r="V44" s="156">
        <v>100.00000000000001</v>
      </c>
      <c r="W44" s="156">
        <v>100</v>
      </c>
      <c r="X44" s="156">
        <v>100</v>
      </c>
      <c r="Y44" s="156">
        <v>99.999999999999986</v>
      </c>
      <c r="Z44" s="156">
        <v>99.999999999999986</v>
      </c>
      <c r="AA44" s="156">
        <v>100.00000000000003</v>
      </c>
      <c r="AB44" s="156">
        <v>99.999999999999986</v>
      </c>
      <c r="AC44" s="156">
        <v>100</v>
      </c>
      <c r="AD44" s="156">
        <v>100.00000000000001</v>
      </c>
      <c r="AE44" s="156">
        <v>100</v>
      </c>
      <c r="AF44" s="156">
        <v>100</v>
      </c>
      <c r="AG44" s="156">
        <v>100</v>
      </c>
      <c r="AH44" s="156">
        <v>99.999999999999986</v>
      </c>
      <c r="AI44" s="156">
        <v>100.00000000000001</v>
      </c>
      <c r="AJ44" s="106" t="s">
        <v>21</v>
      </c>
    </row>
    <row r="45" spans="1:36">
      <c r="A45" s="2" t="s">
        <v>22</v>
      </c>
      <c r="B45" s="154">
        <v>3.9389452101606106</v>
      </c>
      <c r="C45" s="154">
        <v>4.0929752066115705</v>
      </c>
      <c r="D45" s="154">
        <v>4.2336108830772838</v>
      </c>
      <c r="E45" s="154">
        <v>4.0628312614435771</v>
      </c>
      <c r="F45" s="154">
        <v>3.9015292801193584</v>
      </c>
      <c r="G45" s="154">
        <v>3.8253318801479392</v>
      </c>
      <c r="H45" s="154">
        <v>4.1215398399798797</v>
      </c>
      <c r="I45" s="154">
        <v>4.2025690411712739</v>
      </c>
      <c r="J45" s="154">
        <v>4.3282796236043799</v>
      </c>
      <c r="K45" s="154">
        <v>4.3853460656605101</v>
      </c>
      <c r="L45" s="154">
        <v>4.4313291528341328</v>
      </c>
      <c r="M45" s="154">
        <v>4.6595625082224057</v>
      </c>
      <c r="N45" s="154">
        <v>5.0705641053503756</v>
      </c>
      <c r="O45" s="154">
        <v>5.2627957226022213</v>
      </c>
      <c r="P45" s="154">
        <v>5.1954192057154867</v>
      </c>
      <c r="Q45" s="154">
        <v>5.1597128328592126</v>
      </c>
      <c r="R45" s="154">
        <v>4.967241158510932</v>
      </c>
      <c r="S45" s="154">
        <v>5.1203479206945888</v>
      </c>
      <c r="T45" s="154">
        <v>5.1549383273667244</v>
      </c>
      <c r="U45" s="154">
        <v>5.2690873246214842</v>
      </c>
      <c r="V45" s="154">
        <v>5.2488881920884323</v>
      </c>
      <c r="W45" s="154">
        <v>5.5240285681054644</v>
      </c>
      <c r="X45" s="154">
        <v>5.5320069276001282</v>
      </c>
      <c r="Y45" s="154">
        <v>5.7495968000767599</v>
      </c>
      <c r="Z45" s="154">
        <v>5.9443924507463786</v>
      </c>
      <c r="AA45" s="154">
        <v>6.4054105314333967</v>
      </c>
      <c r="AB45" s="154">
        <v>6.9161562377163577</v>
      </c>
      <c r="AC45" s="154">
        <v>7.1309095849372852</v>
      </c>
      <c r="AD45" s="154">
        <v>7.0943858846782195</v>
      </c>
      <c r="AE45" s="154">
        <v>6.8989094389033117</v>
      </c>
      <c r="AF45" s="154">
        <v>6.6557960353123171</v>
      </c>
      <c r="AG45" s="154">
        <v>6.9756978419828339</v>
      </c>
      <c r="AH45" s="154">
        <v>7.0907282335600081</v>
      </c>
      <c r="AI45" s="154">
        <v>7.3512217585851749</v>
      </c>
      <c r="AJ45" s="64" t="s">
        <v>54</v>
      </c>
    </row>
    <row r="46" spans="1:36">
      <c r="A46" s="2" t="s">
        <v>23</v>
      </c>
      <c r="B46" s="154">
        <v>13.55507460986445</v>
      </c>
      <c r="C46" s="154">
        <v>14.390495867768594</v>
      </c>
      <c r="D46" s="154">
        <v>13.791485868417967</v>
      </c>
      <c r="E46" s="154">
        <v>13.85949696444059</v>
      </c>
      <c r="F46" s="154">
        <v>13.832525177172696</v>
      </c>
      <c r="G46" s="154">
        <v>13.843377584019725</v>
      </c>
      <c r="H46" s="154">
        <v>14.081141833157803</v>
      </c>
      <c r="I46" s="154">
        <v>14.110900322940351</v>
      </c>
      <c r="J46" s="154">
        <v>14.218790079788311</v>
      </c>
      <c r="K46" s="154">
        <v>14.728262238907506</v>
      </c>
      <c r="L46" s="154">
        <v>14.690766015000614</v>
      </c>
      <c r="M46" s="154">
        <v>14.88165715857582</v>
      </c>
      <c r="N46" s="154">
        <v>14.806916504801618</v>
      </c>
      <c r="O46" s="154">
        <v>14.954377176201813</v>
      </c>
      <c r="P46" s="154">
        <v>15.574437907123345</v>
      </c>
      <c r="Q46" s="154">
        <v>15.801902791607791</v>
      </c>
      <c r="R46" s="154">
        <v>16.203105363495677</v>
      </c>
      <c r="S46" s="154">
        <v>16.291783571898467</v>
      </c>
      <c r="T46" s="154">
        <v>16.332831352369485</v>
      </c>
      <c r="U46" s="154">
        <v>17.2778523073681</v>
      </c>
      <c r="V46" s="154">
        <v>17.68394276894491</v>
      </c>
      <c r="W46" s="154">
        <v>17.986590827542535</v>
      </c>
      <c r="X46" s="154">
        <v>18.006983186114123</v>
      </c>
      <c r="Y46" s="154">
        <v>18.186022784037267</v>
      </c>
      <c r="Z46" s="154">
        <v>19.224108166000232</v>
      </c>
      <c r="AA46" s="154">
        <v>19.309045909127175</v>
      </c>
      <c r="AB46" s="154">
        <v>19.905056132302985</v>
      </c>
      <c r="AC46" s="154">
        <v>20.2514779959563</v>
      </c>
      <c r="AD46" s="154">
        <v>20.200211530172567</v>
      </c>
      <c r="AE46" s="154">
        <v>20.327843003826544</v>
      </c>
      <c r="AF46" s="154">
        <v>20.395607885543367</v>
      </c>
      <c r="AG46" s="154">
        <v>20.658871685341282</v>
      </c>
      <c r="AH46" s="154">
        <v>21.372038617386472</v>
      </c>
      <c r="AI46" s="154">
        <v>20.790206120983566</v>
      </c>
      <c r="AJ46" s="64" t="s">
        <v>55</v>
      </c>
    </row>
    <row r="47" spans="1:36">
      <c r="A47" s="2" t="s">
        <v>24</v>
      </c>
      <c r="B47" s="154">
        <v>60.649276682993509</v>
      </c>
      <c r="C47" s="154">
        <v>59.824380165289256</v>
      </c>
      <c r="D47" s="154">
        <v>59.80610609436691</v>
      </c>
      <c r="E47" s="154">
        <v>60.011564035848508</v>
      </c>
      <c r="F47" s="154">
        <v>59.904886236478923</v>
      </c>
      <c r="G47" s="154">
        <v>59.609783987564548</v>
      </c>
      <c r="H47" s="154">
        <v>59.069116745523992</v>
      </c>
      <c r="I47" s="154">
        <v>58.882307792565129</v>
      </c>
      <c r="J47" s="154">
        <v>58.716636740424725</v>
      </c>
      <c r="K47" s="154">
        <v>58.49227745722996</v>
      </c>
      <c r="L47" s="154">
        <v>58.137218738472889</v>
      </c>
      <c r="M47" s="154">
        <v>57.59511080812792</v>
      </c>
      <c r="N47" s="154">
        <v>55.652599122532976</v>
      </c>
      <c r="O47" s="154">
        <v>54.878132698421439</v>
      </c>
      <c r="P47" s="154">
        <v>54.821128388316872</v>
      </c>
      <c r="Q47" s="154">
        <v>54.710851872988968</v>
      </c>
      <c r="R47" s="154">
        <v>54.680094765120906</v>
      </c>
      <c r="S47" s="154">
        <v>54.616293540973601</v>
      </c>
      <c r="T47" s="154">
        <v>54.490425181552659</v>
      </c>
      <c r="U47" s="154">
        <v>53.856857476362059</v>
      </c>
      <c r="V47" s="154">
        <v>53.550608527766656</v>
      </c>
      <c r="W47" s="154">
        <v>52.866224370228437</v>
      </c>
      <c r="X47" s="154">
        <v>53.003775113742734</v>
      </c>
      <c r="Y47" s="154">
        <v>52.355882715856652</v>
      </c>
      <c r="Z47" s="154">
        <v>51.117441914564118</v>
      </c>
      <c r="AA47" s="154">
        <v>50.081932393623525</v>
      </c>
      <c r="AB47" s="154">
        <v>49.382447143200601</v>
      </c>
      <c r="AC47" s="154">
        <v>48.766165694022071</v>
      </c>
      <c r="AD47" s="154">
        <v>48.448194950554964</v>
      </c>
      <c r="AE47" s="154">
        <v>48.149095398529177</v>
      </c>
      <c r="AF47" s="154">
        <v>47.984972441553367</v>
      </c>
      <c r="AG47" s="154">
        <v>47.237298555755139</v>
      </c>
      <c r="AH47" s="154">
        <v>46.255458149217894</v>
      </c>
      <c r="AI47" s="154">
        <v>46.192488642559439</v>
      </c>
      <c r="AJ47" s="64" t="s">
        <v>56</v>
      </c>
    </row>
    <row r="48" spans="1:36">
      <c r="A48" s="2" t="s">
        <v>25</v>
      </c>
      <c r="B48" s="154">
        <v>15.603143866043968</v>
      </c>
      <c r="C48" s="154">
        <v>15.318181818181818</v>
      </c>
      <c r="D48" s="154">
        <v>15.648332746960635</v>
      </c>
      <c r="E48" s="154">
        <v>15.623012431338537</v>
      </c>
      <c r="F48" s="154">
        <v>15.772099962700485</v>
      </c>
      <c r="G48" s="154">
        <v>15.896299737354607</v>
      </c>
      <c r="H48" s="154">
        <v>15.717496895483912</v>
      </c>
      <c r="I48" s="154">
        <v>15.80959552807264</v>
      </c>
      <c r="J48" s="154">
        <v>15.643099188616327</v>
      </c>
      <c r="K48" s="154">
        <v>15.296429741238127</v>
      </c>
      <c r="L48" s="154">
        <v>15.574818640108202</v>
      </c>
      <c r="M48" s="154">
        <v>15.63991245380503</v>
      </c>
      <c r="N48" s="154">
        <v>17.314353241602259</v>
      </c>
      <c r="O48" s="154">
        <v>17.537606143598353</v>
      </c>
      <c r="P48" s="154">
        <v>17.024322336625342</v>
      </c>
      <c r="Q48" s="154">
        <v>16.817292895061907</v>
      </c>
      <c r="R48" s="154">
        <v>16.717977047347734</v>
      </c>
      <c r="S48" s="154">
        <v>16.39537627399541</v>
      </c>
      <c r="T48" s="154">
        <v>16.486884534722051</v>
      </c>
      <c r="U48" s="154">
        <v>16.168084287161943</v>
      </c>
      <c r="V48" s="154">
        <v>16.068304012152861</v>
      </c>
      <c r="W48" s="154">
        <v>15.969011516800826</v>
      </c>
      <c r="X48" s="154">
        <v>15.843576388122942</v>
      </c>
      <c r="Y48" s="154">
        <v>15.886452947270413</v>
      </c>
      <c r="Z48" s="154">
        <v>15.786799558529074</v>
      </c>
      <c r="AA48" s="154">
        <v>16.122014857800462</v>
      </c>
      <c r="AB48" s="154">
        <v>15.51433898099163</v>
      </c>
      <c r="AC48" s="154">
        <v>15.590703423971869</v>
      </c>
      <c r="AD48" s="154">
        <v>15.817032886702442</v>
      </c>
      <c r="AE48" s="154">
        <v>16.044952415985659</v>
      </c>
      <c r="AF48" s="154">
        <v>16.041885063386189</v>
      </c>
      <c r="AG48" s="154">
        <v>16.061826098779296</v>
      </c>
      <c r="AH48" s="154">
        <v>16.131124176218666</v>
      </c>
      <c r="AI48" s="154">
        <v>16.502087029537034</v>
      </c>
      <c r="AJ48" s="64" t="s">
        <v>57</v>
      </c>
    </row>
    <row r="49" spans="1:36" ht="13.5" thickBot="1">
      <c r="A49" s="15" t="s">
        <v>26</v>
      </c>
      <c r="B49" s="155">
        <v>6.2535596309374641</v>
      </c>
      <c r="C49" s="155">
        <v>6.3739669421487601</v>
      </c>
      <c r="D49" s="155">
        <v>6.5204644071772018</v>
      </c>
      <c r="E49" s="155">
        <v>6.4430953069287851</v>
      </c>
      <c r="F49" s="155">
        <v>6.5889593435285345</v>
      </c>
      <c r="G49" s="155">
        <v>6.8252068109131843</v>
      </c>
      <c r="H49" s="155">
        <v>7.0107046858544102</v>
      </c>
      <c r="I49" s="155">
        <v>6.9946273152506047</v>
      </c>
      <c r="J49" s="155">
        <v>7.0931943675662543</v>
      </c>
      <c r="K49" s="155">
        <v>7.0976844969638941</v>
      </c>
      <c r="L49" s="155">
        <v>7.1658674535841635</v>
      </c>
      <c r="M49" s="155">
        <v>7.2237570712688219</v>
      </c>
      <c r="N49" s="155">
        <v>7.1555670257127719</v>
      </c>
      <c r="O49" s="155">
        <v>7.3670882591761746</v>
      </c>
      <c r="P49" s="155">
        <v>7.3846921622189532</v>
      </c>
      <c r="Q49" s="155">
        <v>7.5102396074821316</v>
      </c>
      <c r="R49" s="155">
        <v>7.4315816655247442</v>
      </c>
      <c r="S49" s="155">
        <v>7.5761986924379388</v>
      </c>
      <c r="T49" s="155">
        <v>7.5349206039890806</v>
      </c>
      <c r="U49" s="155">
        <v>7.4281186044863974</v>
      </c>
      <c r="V49" s="155">
        <v>7.4482564990471509</v>
      </c>
      <c r="W49" s="155">
        <v>7.6541447173227324</v>
      </c>
      <c r="X49" s="155">
        <v>7.613658384420078</v>
      </c>
      <c r="Y49" s="155">
        <v>7.8220447527589023</v>
      </c>
      <c r="Z49" s="155">
        <v>7.9272579101601996</v>
      </c>
      <c r="AA49" s="155">
        <v>8.0815963080154578</v>
      </c>
      <c r="AB49" s="155">
        <v>8.2820015057884202</v>
      </c>
      <c r="AC49" s="155">
        <v>8.2607433011124769</v>
      </c>
      <c r="AD49" s="155">
        <v>8.4401747478918114</v>
      </c>
      <c r="AE49" s="155">
        <v>8.5791997427553106</v>
      </c>
      <c r="AF49" s="155">
        <v>8.921738574204765</v>
      </c>
      <c r="AG49" s="155">
        <v>9.0663058181414655</v>
      </c>
      <c r="AH49" s="155">
        <v>9.1506508236169406</v>
      </c>
      <c r="AI49" s="155">
        <v>9.1639964483347995</v>
      </c>
      <c r="AJ49" s="65" t="s">
        <v>58</v>
      </c>
    </row>
    <row r="50" spans="1:36">
      <c r="A50" s="27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</row>
    <row r="51" spans="1:36">
      <c r="R51" s="37"/>
      <c r="S51" s="37"/>
      <c r="T51" s="37"/>
      <c r="U51" s="37"/>
    </row>
    <row r="52" spans="1:36">
      <c r="R52" s="37"/>
      <c r="S52" s="37"/>
      <c r="T52" s="37"/>
      <c r="U52" s="37"/>
    </row>
  </sheetData>
  <customSheetViews>
    <customSheetView guid="{B942AF26-D391-4C48-A807-05CEBD40DD25}" scale="130" showPageBreaks="1" fitToPage="1" topLeftCell="N31">
      <selection activeCell="V37" sqref="V37"/>
      <pageMargins left="0.78740157499999996" right="0.78740157499999996" top="0.984251969" bottom="0.984251969" header="0.49212598499999999" footer="0.49212598499999999"/>
      <pageSetup paperSize="9" scale="51" orientation="landscape" r:id="rId1"/>
      <headerFooter alignWithMargins="0">
        <oddFooter>&amp;L&amp;F - &amp;A&amp;R&amp;D</oddFooter>
      </headerFooter>
    </customSheetView>
    <customSheetView guid="{57338F22-FB02-493B-9DF0-E2643126A62D}" scale="130" showPageBreaks="1" fitToPage="1" printArea="1" hiddenColumns="1">
      <selection activeCell="V37" sqref="V37"/>
      <pageMargins left="0.78740157499999996" right="0.78740157499999996" top="0.984251969" bottom="0.984251969" header="0.49212598499999999" footer="0.49212598499999999"/>
      <pageSetup paperSize="9" scale="90" orientation="landscape" r:id="rId2"/>
      <headerFooter alignWithMargins="0">
        <oddFooter>&amp;L&amp;F - &amp;A&amp;R&amp;D</oddFooter>
      </headerFooter>
    </customSheetView>
    <customSheetView guid="{28526390-B3F2-4758-AE3B-E7DE62A1935B}" showPageBreaks="1" fitToPage="1" printArea="1" showRuler="0">
      <selection activeCell="A43" sqref="A43"/>
      <pageMargins left="0.78740157499999996" right="0.78740157499999996" top="0.984251969" bottom="0.984251969" header="0.49212598499999999" footer="0.49212598499999999"/>
      <pageSetup paperSize="9" scale="61" orientation="landscape" r:id="rId3"/>
      <headerFooter alignWithMargins="0">
        <oddFooter>&amp;L&amp;F - &amp;A&amp;R&amp;D</oddFooter>
      </headerFooter>
    </customSheetView>
  </customSheetViews>
  <phoneticPr fontId="5" type="noConversion"/>
  <conditionalFormatting sqref="A2">
    <cfRule type="cellIs" dxfId="98" priority="21" stopIfTrue="1" operator="equal">
      <formula>0</formula>
    </cfRule>
  </conditionalFormatting>
  <conditionalFormatting sqref="A1:C1 D1:AI3 AJ1:AK37 AL1:IW1048576 C2 B2:B4 X3:AJ3 C4:AI4 A4:A43 AK38:AK65536 AJ39:AJ49 B43:Z43 AA43:AI49 AJ44:AK44 A44:Z49 A51:AJ65536">
    <cfRule type="cellIs" dxfId="97" priority="28" stopIfTrue="1" operator="equal">
      <formula>0</formula>
    </cfRule>
  </conditionalFormatting>
  <conditionalFormatting sqref="B5:AI42">
    <cfRule type="cellIs" dxfId="96" priority="1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scale="90" orientation="landscape" r:id="rId4"/>
  <headerFooter alignWithMargins="0">
    <oddFooter>&amp;L&amp;F - 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1"/>
  <sheetViews>
    <sheetView showGridLines="0" zoomScaleNormal="100" workbookViewId="0">
      <pane xSplit="1" ySplit="5" topLeftCell="V6" activePane="bottomRight" state="frozen"/>
      <selection pane="topRight" activeCell="B1" sqref="B1"/>
      <selection pane="bottomLeft" activeCell="A6" sqref="A6"/>
      <selection pane="bottomRight" activeCell="AA21" sqref="AA21"/>
    </sheetView>
  </sheetViews>
  <sheetFormatPr defaultRowHeight="12.75"/>
  <cols>
    <col min="1" max="1" width="32.7109375" style="2" customWidth="1"/>
    <col min="2" max="21" width="8.7109375" style="37" customWidth="1"/>
    <col min="22" max="35" width="9.140625" style="149"/>
    <col min="36" max="36" width="14" bestFit="1" customWidth="1"/>
  </cols>
  <sheetData>
    <row r="1" spans="1:36">
      <c r="A1" s="5" t="s">
        <v>161</v>
      </c>
      <c r="AJ1" s="149"/>
    </row>
    <row r="2" spans="1:36" ht="9" customHeight="1">
      <c r="A2" s="32" t="s">
        <v>162</v>
      </c>
      <c r="AJ2" s="149"/>
    </row>
    <row r="3" spans="1:36">
      <c r="AJ3" s="149"/>
    </row>
    <row r="4" spans="1:36" ht="17.25" customHeight="1" thickBot="1">
      <c r="P4" s="150"/>
      <c r="S4" s="94"/>
      <c r="T4" s="94"/>
      <c r="U4" s="94"/>
      <c r="V4" s="94"/>
      <c r="W4" s="94"/>
      <c r="X4" s="94"/>
      <c r="Y4" s="94"/>
      <c r="Z4" s="94"/>
      <c r="AJ4" s="24" t="s">
        <v>163</v>
      </c>
    </row>
    <row r="5" spans="1:36" ht="25.5" customHeight="1">
      <c r="A5" s="33" t="s">
        <v>59</v>
      </c>
      <c r="B5" s="9">
        <v>1989</v>
      </c>
      <c r="C5" s="9">
        <v>1990</v>
      </c>
      <c r="D5" s="9">
        <v>1991</v>
      </c>
      <c r="E5" s="9">
        <v>1992</v>
      </c>
      <c r="F5" s="9">
        <v>1993</v>
      </c>
      <c r="G5" s="9">
        <v>1994</v>
      </c>
      <c r="H5" s="9">
        <v>1995</v>
      </c>
      <c r="I5" s="9">
        <v>1996</v>
      </c>
      <c r="J5" s="9">
        <v>1997</v>
      </c>
      <c r="K5" s="9">
        <v>1998</v>
      </c>
      <c r="L5" s="9">
        <v>1999</v>
      </c>
      <c r="M5" s="9">
        <v>2000</v>
      </c>
      <c r="N5" s="9">
        <v>2001</v>
      </c>
      <c r="O5" s="9">
        <v>2002</v>
      </c>
      <c r="P5" s="9">
        <v>2003</v>
      </c>
      <c r="Q5" s="21">
        <v>2004</v>
      </c>
      <c r="R5" s="21">
        <v>2005</v>
      </c>
      <c r="S5" s="21">
        <v>2006</v>
      </c>
      <c r="T5" s="21">
        <v>2007</v>
      </c>
      <c r="U5" s="21">
        <v>2008</v>
      </c>
      <c r="V5" s="21">
        <v>2009</v>
      </c>
      <c r="W5" s="21">
        <v>2010</v>
      </c>
      <c r="X5" s="21">
        <v>2011</v>
      </c>
      <c r="Y5" s="21">
        <v>2012</v>
      </c>
      <c r="Z5" s="21">
        <v>2013</v>
      </c>
      <c r="AA5" s="21">
        <v>2014</v>
      </c>
      <c r="AB5" s="21">
        <v>2015</v>
      </c>
      <c r="AC5" s="21">
        <v>2016</v>
      </c>
      <c r="AD5" s="21">
        <v>2017</v>
      </c>
      <c r="AE5" s="21">
        <v>2018</v>
      </c>
      <c r="AF5" s="21">
        <v>2019</v>
      </c>
      <c r="AG5" s="21">
        <v>2020</v>
      </c>
      <c r="AH5" s="21">
        <v>2021</v>
      </c>
      <c r="AI5" s="21">
        <v>2022</v>
      </c>
      <c r="AJ5" s="41" t="s">
        <v>122</v>
      </c>
    </row>
    <row r="6" spans="1:36">
      <c r="A6" s="6" t="s">
        <v>0</v>
      </c>
      <c r="B6" s="151">
        <v>7654.4765722002721</v>
      </c>
      <c r="C6" s="151">
        <v>7906.4126668229346</v>
      </c>
      <c r="D6" s="151">
        <v>8119.621698876208</v>
      </c>
      <c r="E6" s="151">
        <v>8415.3800200073438</v>
      </c>
      <c r="F6" s="151">
        <v>8716.0715714954913</v>
      </c>
      <c r="G6" s="151">
        <v>8825.8114431952527</v>
      </c>
      <c r="H6" s="151">
        <v>9550.2894598155472</v>
      </c>
      <c r="I6" s="151">
        <v>9965.423913043478</v>
      </c>
      <c r="J6" s="151">
        <v>10019.021739130434</v>
      </c>
      <c r="K6" s="151">
        <v>10116.6</v>
      </c>
      <c r="L6" s="151">
        <v>10287.470934782608</v>
      </c>
      <c r="M6" s="151">
        <v>10304.799999999999</v>
      </c>
      <c r="N6" s="151">
        <v>10331.700000000001</v>
      </c>
      <c r="O6" s="151">
        <v>9966.3631630434775</v>
      </c>
      <c r="P6" s="151">
        <v>9344</v>
      </c>
      <c r="Q6" s="151">
        <v>9538.8101200000001</v>
      </c>
      <c r="R6" s="151">
        <v>9349.9927634041724</v>
      </c>
      <c r="S6" s="151">
        <v>9345.4986344181816</v>
      </c>
      <c r="T6" s="151">
        <v>9650.0000000000055</v>
      </c>
      <c r="U6" s="151">
        <v>9890.0000000000018</v>
      </c>
      <c r="V6" s="151">
        <v>10007.999999999998</v>
      </c>
      <c r="W6" s="151">
        <v>10308</v>
      </c>
      <c r="X6" s="151">
        <v>10416.154920289859</v>
      </c>
      <c r="Y6" s="151">
        <v>10463.600159420293</v>
      </c>
      <c r="Z6" s="151">
        <v>10672.827675892815</v>
      </c>
      <c r="AA6" s="151">
        <v>10695.728181159422</v>
      </c>
      <c r="AB6" s="151">
        <v>10705.831172101449</v>
      </c>
      <c r="AC6" s="151">
        <v>10757.912686594202</v>
      </c>
      <c r="AD6" s="151">
        <v>10811.765518115943</v>
      </c>
      <c r="AE6" s="151">
        <v>10689.224724637679</v>
      </c>
      <c r="AF6" s="151">
        <v>10636.335291666666</v>
      </c>
      <c r="AG6" s="151">
        <v>11031.01696195652</v>
      </c>
      <c r="AH6" s="151">
        <v>10674.045934782607</v>
      </c>
      <c r="AI6" s="151">
        <v>10485.607148550724</v>
      </c>
      <c r="AJ6" s="38" t="s">
        <v>53</v>
      </c>
    </row>
    <row r="7" spans="1:36">
      <c r="A7" s="6" t="s">
        <v>1</v>
      </c>
      <c r="B7" s="151">
        <v>336</v>
      </c>
      <c r="C7" s="151">
        <v>352</v>
      </c>
      <c r="D7" s="151">
        <v>361</v>
      </c>
      <c r="E7" s="151">
        <v>373</v>
      </c>
      <c r="F7" s="151">
        <v>377</v>
      </c>
      <c r="G7" s="151">
        <v>395</v>
      </c>
      <c r="H7" s="151">
        <v>429.45454545454544</v>
      </c>
      <c r="I7" s="151">
        <v>520.42391304347825</v>
      </c>
      <c r="J7" s="151">
        <v>532.06521739130426</v>
      </c>
      <c r="K7" s="151">
        <v>540.5</v>
      </c>
      <c r="L7" s="151">
        <v>554.51525000000004</v>
      </c>
      <c r="M7" s="151">
        <v>575.20000000000005</v>
      </c>
      <c r="N7" s="151">
        <v>578</v>
      </c>
      <c r="O7" s="151">
        <v>536.4539927536232</v>
      </c>
      <c r="P7" s="151">
        <v>490</v>
      </c>
      <c r="Q7" s="151">
        <v>500.47429999999991</v>
      </c>
      <c r="R7" s="151">
        <v>498.13059007240867</v>
      </c>
      <c r="S7" s="151">
        <v>511.61174293436369</v>
      </c>
      <c r="T7" s="151">
        <v>574.96972435969099</v>
      </c>
      <c r="U7" s="151">
        <v>592.81271272736899</v>
      </c>
      <c r="V7" s="151">
        <v>605.37143302216157</v>
      </c>
      <c r="W7" s="151">
        <v>639</v>
      </c>
      <c r="X7" s="151">
        <v>658.66583152173894</v>
      </c>
      <c r="Y7" s="151">
        <v>682.57600181159432</v>
      </c>
      <c r="Z7" s="151">
        <v>707.76641485507241</v>
      </c>
      <c r="AA7" s="151">
        <v>749.30121232324018</v>
      </c>
      <c r="AB7" s="151">
        <v>756.93852597282341</v>
      </c>
      <c r="AC7" s="151">
        <v>750.15264563200549</v>
      </c>
      <c r="AD7" s="151">
        <v>759.36154009445738</v>
      </c>
      <c r="AE7" s="151">
        <v>759.07252201115273</v>
      </c>
      <c r="AF7" s="151">
        <v>757.11543930928212</v>
      </c>
      <c r="AG7" s="151">
        <v>695.17236583640727</v>
      </c>
      <c r="AH7" s="151">
        <v>783.27304251315411</v>
      </c>
      <c r="AI7" s="151">
        <v>769.98708300615419</v>
      </c>
      <c r="AJ7" s="38" t="s">
        <v>54</v>
      </c>
    </row>
    <row r="8" spans="1:36">
      <c r="A8" s="2" t="s">
        <v>120</v>
      </c>
      <c r="B8" s="26">
        <v>53</v>
      </c>
      <c r="C8" s="26">
        <v>54</v>
      </c>
      <c r="D8" s="26">
        <v>52</v>
      </c>
      <c r="E8" s="26">
        <v>49</v>
      </c>
      <c r="F8" s="26">
        <v>55</v>
      </c>
      <c r="G8" s="26">
        <v>58</v>
      </c>
      <c r="H8" s="26">
        <v>61.090909090909086</v>
      </c>
      <c r="I8" s="26">
        <v>62</v>
      </c>
      <c r="J8" s="26">
        <v>65.217391304347814</v>
      </c>
      <c r="K8" s="26">
        <v>68.8</v>
      </c>
      <c r="L8" s="26">
        <v>70.919315217391301</v>
      </c>
      <c r="M8" s="26">
        <v>72</v>
      </c>
      <c r="N8" s="26">
        <v>74</v>
      </c>
      <c r="O8" s="26">
        <v>60.909960144927538</v>
      </c>
      <c r="P8" s="26">
        <v>59</v>
      </c>
      <c r="Q8" s="26">
        <v>59.68457999999999</v>
      </c>
      <c r="R8" s="26">
        <v>58.997742066590362</v>
      </c>
      <c r="S8" s="26">
        <v>59.374502218727272</v>
      </c>
      <c r="T8" s="26">
        <v>67.760672527339352</v>
      </c>
      <c r="U8" s="26">
        <v>72.03956054306731</v>
      </c>
      <c r="V8" s="26">
        <v>74.633274151608234</v>
      </c>
      <c r="W8" s="26">
        <v>78</v>
      </c>
      <c r="X8" s="26">
        <v>79.782701086956493</v>
      </c>
      <c r="Y8" s="26">
        <v>83.075152173912997</v>
      </c>
      <c r="Z8" s="26">
        <v>83.936188405797097</v>
      </c>
      <c r="AA8" s="26">
        <v>87.282403603332114</v>
      </c>
      <c r="AB8" s="266">
        <v>88.379545637479012</v>
      </c>
      <c r="AC8" s="266">
        <v>88.998299483838764</v>
      </c>
      <c r="AD8" s="266">
        <v>90.941002920979372</v>
      </c>
      <c r="AE8" s="266">
        <v>90.786165193479889</v>
      </c>
      <c r="AF8" s="266">
        <v>89.398809113649676</v>
      </c>
      <c r="AG8" s="266">
        <v>76.852387483927856</v>
      </c>
      <c r="AH8" s="266">
        <v>90.774445926390214</v>
      </c>
      <c r="AI8" s="266">
        <v>89.355700235947339</v>
      </c>
      <c r="AJ8" s="39" t="s">
        <v>120</v>
      </c>
    </row>
    <row r="9" spans="1:36">
      <c r="A9" s="2" t="s">
        <v>2</v>
      </c>
      <c r="B9" s="26">
        <v>16</v>
      </c>
      <c r="C9" s="26">
        <v>16</v>
      </c>
      <c r="D9" s="26">
        <v>18</v>
      </c>
      <c r="E9" s="26">
        <v>20</v>
      </c>
      <c r="F9" s="26">
        <v>20</v>
      </c>
      <c r="G9" s="26">
        <v>21</v>
      </c>
      <c r="H9" s="26">
        <v>22.545454545454543</v>
      </c>
      <c r="I9" s="26">
        <v>24.003623188405793</v>
      </c>
      <c r="J9" s="26">
        <v>26.630434782608692</v>
      </c>
      <c r="K9" s="26">
        <v>27</v>
      </c>
      <c r="L9" s="26">
        <v>24.522994565217392</v>
      </c>
      <c r="M9" s="26">
        <v>22.2</v>
      </c>
      <c r="N9" s="26">
        <v>24.4</v>
      </c>
      <c r="O9" s="26">
        <v>21.067954710144928</v>
      </c>
      <c r="P9" s="26">
        <v>19</v>
      </c>
      <c r="Q9" s="26">
        <v>19.21483818181818</v>
      </c>
      <c r="R9" s="26">
        <v>18.559790046739465</v>
      </c>
      <c r="S9" s="26">
        <v>19.568863853272727</v>
      </c>
      <c r="T9" s="26">
        <v>22.936994262765459</v>
      </c>
      <c r="U9" s="26">
        <v>24.684008283297992</v>
      </c>
      <c r="V9" s="26">
        <v>26.116347937619498</v>
      </c>
      <c r="W9" s="26">
        <v>28</v>
      </c>
      <c r="X9" s="26">
        <v>30.540065217391302</v>
      </c>
      <c r="Y9" s="26">
        <v>31.572860507246375</v>
      </c>
      <c r="Z9" s="26">
        <v>33.453010869565198</v>
      </c>
      <c r="AA9" s="26">
        <v>35.860718632442001</v>
      </c>
      <c r="AB9" s="266">
        <v>36.828899095873936</v>
      </c>
      <c r="AC9" s="266">
        <v>36.308901108223523</v>
      </c>
      <c r="AD9" s="266">
        <v>37.03408918039748</v>
      </c>
      <c r="AE9" s="266">
        <v>36.871607579362113</v>
      </c>
      <c r="AF9" s="266">
        <v>37.004449864863041</v>
      </c>
      <c r="AG9" s="266">
        <v>31.2636642903149</v>
      </c>
      <c r="AH9" s="266">
        <v>37.401840532473415</v>
      </c>
      <c r="AI9" s="266">
        <v>36.900119123143341</v>
      </c>
      <c r="AJ9" s="39" t="s">
        <v>2</v>
      </c>
    </row>
    <row r="10" spans="1:36">
      <c r="A10" s="2" t="s">
        <v>3</v>
      </c>
      <c r="B10" s="26">
        <v>69</v>
      </c>
      <c r="C10" s="26">
        <v>75</v>
      </c>
      <c r="D10" s="26">
        <v>79</v>
      </c>
      <c r="E10" s="26">
        <v>82</v>
      </c>
      <c r="F10" s="26">
        <v>83</v>
      </c>
      <c r="G10" s="26">
        <v>84</v>
      </c>
      <c r="H10" s="26">
        <v>91.090909090909079</v>
      </c>
      <c r="I10" s="26">
        <v>95.815217391304344</v>
      </c>
      <c r="J10" s="26">
        <v>98.369565217391298</v>
      </c>
      <c r="K10" s="26">
        <v>99.7</v>
      </c>
      <c r="L10" s="26">
        <v>102.7251195652174</v>
      </c>
      <c r="M10" s="26">
        <v>105</v>
      </c>
      <c r="N10" s="26">
        <v>111.3</v>
      </c>
      <c r="O10" s="26">
        <v>105.29012681159421</v>
      </c>
      <c r="P10" s="26">
        <v>91</v>
      </c>
      <c r="Q10" s="26">
        <v>85.595101818181817</v>
      </c>
      <c r="R10" s="26">
        <v>82.010213161919623</v>
      </c>
      <c r="S10" s="26">
        <v>83.580936866181816</v>
      </c>
      <c r="T10" s="26">
        <v>113.0058289732107</v>
      </c>
      <c r="U10" s="26">
        <v>118.84179433224172</v>
      </c>
      <c r="V10" s="26">
        <v>120.14808716123802</v>
      </c>
      <c r="W10" s="26">
        <v>133</v>
      </c>
      <c r="X10" s="26">
        <v>139.79565398550724</v>
      </c>
      <c r="Y10" s="26">
        <v>146.4195688405797</v>
      </c>
      <c r="Z10" s="26">
        <v>144.52827717391307</v>
      </c>
      <c r="AA10" s="26">
        <v>153.53056742485472</v>
      </c>
      <c r="AB10" s="266">
        <v>154.9420093045849</v>
      </c>
      <c r="AC10" s="266">
        <v>155.44999245236571</v>
      </c>
      <c r="AD10" s="266">
        <v>157.77962038686425</v>
      </c>
      <c r="AE10" s="266">
        <v>157.82512336953977</v>
      </c>
      <c r="AF10" s="266">
        <v>156.09742016405193</v>
      </c>
      <c r="AG10" s="266">
        <v>149.61428775335776</v>
      </c>
      <c r="AH10" s="266">
        <v>160.02227505991192</v>
      </c>
      <c r="AI10" s="266">
        <v>157.73827234389796</v>
      </c>
      <c r="AJ10" s="39" t="s">
        <v>3</v>
      </c>
    </row>
    <row r="11" spans="1:36">
      <c r="A11" s="2" t="s">
        <v>4</v>
      </c>
      <c r="B11" s="26">
        <v>8</v>
      </c>
      <c r="C11" s="26">
        <v>9</v>
      </c>
      <c r="D11" s="26">
        <v>9</v>
      </c>
      <c r="E11" s="26">
        <v>10</v>
      </c>
      <c r="F11" s="26">
        <v>10</v>
      </c>
      <c r="G11" s="26">
        <v>11</v>
      </c>
      <c r="H11" s="26">
        <v>11.58181818181818</v>
      </c>
      <c r="I11" s="26">
        <v>12.318840579710143</v>
      </c>
      <c r="J11" s="26">
        <v>13.043478260869565</v>
      </c>
      <c r="K11" s="26">
        <v>14.1</v>
      </c>
      <c r="L11" s="26">
        <v>14.760771739130435</v>
      </c>
      <c r="M11" s="26">
        <v>15</v>
      </c>
      <c r="N11" s="26">
        <v>16.3</v>
      </c>
      <c r="O11" s="26">
        <v>15.431467391304349</v>
      </c>
      <c r="P11" s="26">
        <v>13</v>
      </c>
      <c r="Q11" s="26">
        <v>11.514439999999999</v>
      </c>
      <c r="R11" s="26">
        <v>10.818678032450238</v>
      </c>
      <c r="S11" s="26">
        <v>11.466760341636363</v>
      </c>
      <c r="T11" s="26">
        <v>15.420014362411459</v>
      </c>
      <c r="U11" s="26">
        <v>15.939588677178296</v>
      </c>
      <c r="V11" s="26">
        <v>16.556127171921521</v>
      </c>
      <c r="W11" s="26">
        <v>18</v>
      </c>
      <c r="X11" s="26">
        <v>18.649742753623201</v>
      </c>
      <c r="Y11" s="26">
        <v>19.689057971014499</v>
      </c>
      <c r="Z11" s="26">
        <v>20.312822463768114</v>
      </c>
      <c r="AA11" s="26">
        <v>21.788354071291568</v>
      </c>
      <c r="AB11" s="266">
        <v>22.277361479662993</v>
      </c>
      <c r="AC11" s="266">
        <v>22.948139760709868</v>
      </c>
      <c r="AD11" s="266">
        <v>23.853478213829622</v>
      </c>
      <c r="AE11" s="266">
        <v>25.519691700197434</v>
      </c>
      <c r="AF11" s="266">
        <v>25.966843107917924</v>
      </c>
      <c r="AG11" s="266">
        <v>22.017598933533066</v>
      </c>
      <c r="AH11" s="266">
        <v>28.884590913622684</v>
      </c>
      <c r="AI11" s="266">
        <v>28.497122878499574</v>
      </c>
      <c r="AJ11" s="39" t="s">
        <v>4</v>
      </c>
    </row>
    <row r="12" spans="1:36">
      <c r="A12" s="2" t="s">
        <v>114</v>
      </c>
      <c r="B12" s="26">
        <v>179</v>
      </c>
      <c r="C12" s="26">
        <v>184</v>
      </c>
      <c r="D12" s="26">
        <v>188</v>
      </c>
      <c r="E12" s="26">
        <v>196</v>
      </c>
      <c r="F12" s="26">
        <v>194</v>
      </c>
      <c r="G12" s="26">
        <v>205</v>
      </c>
      <c r="H12" s="26">
        <v>224.54545454545453</v>
      </c>
      <c r="I12" s="26">
        <v>236.12318840579709</v>
      </c>
      <c r="J12" s="26">
        <v>236.77536231884054</v>
      </c>
      <c r="K12" s="26">
        <v>233.8</v>
      </c>
      <c r="L12" s="26">
        <v>242.16291485507247</v>
      </c>
      <c r="M12" s="26">
        <v>258</v>
      </c>
      <c r="N12" s="26">
        <v>251</v>
      </c>
      <c r="O12" s="26">
        <v>237.7655688405797</v>
      </c>
      <c r="P12" s="26">
        <v>219</v>
      </c>
      <c r="Q12" s="26">
        <v>231.79562363636362</v>
      </c>
      <c r="R12" s="26">
        <v>237.98645411082705</v>
      </c>
      <c r="S12" s="26">
        <v>245.3530050287273</v>
      </c>
      <c r="T12" s="26">
        <v>258.92425118835081</v>
      </c>
      <c r="U12" s="26">
        <v>265.35847828630534</v>
      </c>
      <c r="V12" s="26">
        <v>271.31576183254856</v>
      </c>
      <c r="W12" s="26">
        <v>284</v>
      </c>
      <c r="X12" s="26">
        <v>290.74040398550699</v>
      </c>
      <c r="Y12" s="26">
        <v>300.92850724637702</v>
      </c>
      <c r="Z12" s="26">
        <v>321.09538586956523</v>
      </c>
      <c r="AA12" s="26">
        <v>339.13152651438685</v>
      </c>
      <c r="AB12" s="266">
        <v>343.36722864492197</v>
      </c>
      <c r="AC12" s="266">
        <v>338.84566921201065</v>
      </c>
      <c r="AD12" s="266">
        <v>340.95906571393823</v>
      </c>
      <c r="AE12" s="266">
        <v>339.06803801696816</v>
      </c>
      <c r="AF12" s="266">
        <v>338.20523116545945</v>
      </c>
      <c r="AG12" s="266">
        <v>320.77590596421976</v>
      </c>
      <c r="AH12" s="266">
        <v>352.02024081388879</v>
      </c>
      <c r="AI12" s="266">
        <v>344.97074038679528</v>
      </c>
      <c r="AJ12" s="39" t="s">
        <v>114</v>
      </c>
    </row>
    <row r="13" spans="1:36">
      <c r="A13" s="2" t="s">
        <v>115</v>
      </c>
      <c r="B13" s="26">
        <v>11</v>
      </c>
      <c r="C13" s="26">
        <v>14</v>
      </c>
      <c r="D13" s="26">
        <v>15</v>
      </c>
      <c r="E13" s="26">
        <v>16</v>
      </c>
      <c r="F13" s="26">
        <v>15</v>
      </c>
      <c r="G13" s="26">
        <v>16</v>
      </c>
      <c r="H13" s="26">
        <v>18.600000000000001</v>
      </c>
      <c r="I13" s="26">
        <v>20.471014492753621</v>
      </c>
      <c r="J13" s="26">
        <v>22.101449275362317</v>
      </c>
      <c r="K13" s="26">
        <v>22.8</v>
      </c>
      <c r="L13" s="26">
        <v>22.746795289855072</v>
      </c>
      <c r="M13" s="26">
        <v>23</v>
      </c>
      <c r="N13" s="26">
        <v>23</v>
      </c>
      <c r="O13" s="26">
        <v>22.316704710144929</v>
      </c>
      <c r="P13" s="26">
        <v>21</v>
      </c>
      <c r="Q13" s="26">
        <v>22.122930909090908</v>
      </c>
      <c r="R13" s="26">
        <v>22.581369990480976</v>
      </c>
      <c r="S13" s="26">
        <v>23.764783440727271</v>
      </c>
      <c r="T13" s="26">
        <v>25.479451375118913</v>
      </c>
      <c r="U13" s="26">
        <v>25.704183056036673</v>
      </c>
      <c r="V13" s="26">
        <v>26.535267910985269</v>
      </c>
      <c r="W13" s="26">
        <v>28</v>
      </c>
      <c r="X13" s="26">
        <v>28.237244565217399</v>
      </c>
      <c r="Y13" s="26">
        <v>28.649757246376812</v>
      </c>
      <c r="Z13" s="26">
        <v>29.727514492753624</v>
      </c>
      <c r="AA13" s="26">
        <v>31.743276438082283</v>
      </c>
      <c r="AB13" s="266">
        <v>31.585009661306866</v>
      </c>
      <c r="AC13" s="266">
        <v>31.072495759263479</v>
      </c>
      <c r="AD13" s="266">
        <v>31.279738676226128</v>
      </c>
      <c r="AE13" s="266">
        <v>31.992547468987045</v>
      </c>
      <c r="AF13" s="266">
        <v>32.650305695084434</v>
      </c>
      <c r="AG13" s="266">
        <v>27.561907228908968</v>
      </c>
      <c r="AH13" s="266">
        <v>33.765040135279754</v>
      </c>
      <c r="AI13" s="266">
        <v>33.312104042253786</v>
      </c>
      <c r="AJ13" s="39" t="s">
        <v>115</v>
      </c>
    </row>
    <row r="14" spans="1:36">
      <c r="A14" s="2" t="s">
        <v>5</v>
      </c>
      <c r="B14" s="26" t="s">
        <v>307</v>
      </c>
      <c r="C14" s="26" t="s">
        <v>307</v>
      </c>
      <c r="D14" s="26" t="s">
        <v>307</v>
      </c>
      <c r="E14" s="26" t="s">
        <v>307</v>
      </c>
      <c r="F14" s="26" t="s">
        <v>307</v>
      </c>
      <c r="G14" s="26" t="s">
        <v>307</v>
      </c>
      <c r="H14" s="26" t="s">
        <v>307</v>
      </c>
      <c r="I14" s="26">
        <v>69.692028985507235</v>
      </c>
      <c r="J14" s="26">
        <v>69.927536231884048</v>
      </c>
      <c r="K14" s="26">
        <v>74.3</v>
      </c>
      <c r="L14" s="26">
        <v>76.677338768115945</v>
      </c>
      <c r="M14" s="26">
        <v>80</v>
      </c>
      <c r="N14" s="26">
        <v>78</v>
      </c>
      <c r="O14" s="26">
        <v>73.672210144927533</v>
      </c>
      <c r="P14" s="26">
        <v>68</v>
      </c>
      <c r="Q14" s="26">
        <v>70.546785454545443</v>
      </c>
      <c r="R14" s="26">
        <v>67.176342663400945</v>
      </c>
      <c r="S14" s="26">
        <v>68.502891185090917</v>
      </c>
      <c r="T14" s="26">
        <v>71.442511670494298</v>
      </c>
      <c r="U14" s="26">
        <v>70.245099549241658</v>
      </c>
      <c r="V14" s="26">
        <v>70.06656685624047</v>
      </c>
      <c r="W14" s="26">
        <v>70</v>
      </c>
      <c r="X14" s="26">
        <v>70.920019927536202</v>
      </c>
      <c r="Y14" s="26">
        <v>72.241097826087</v>
      </c>
      <c r="Z14" s="26">
        <v>74.713215579710138</v>
      </c>
      <c r="AA14" s="26">
        <v>79.964365638850609</v>
      </c>
      <c r="AB14" s="266">
        <v>79.558472148993701</v>
      </c>
      <c r="AC14" s="266">
        <v>76.529147855593564</v>
      </c>
      <c r="AD14" s="266">
        <v>77.514545002222206</v>
      </c>
      <c r="AE14" s="266">
        <v>77.009348682618352</v>
      </c>
      <c r="AF14" s="266">
        <v>77.792380198255799</v>
      </c>
      <c r="AG14" s="266">
        <v>67.08661418214507</v>
      </c>
      <c r="AH14" s="266">
        <v>80.40460913158735</v>
      </c>
      <c r="AI14" s="266">
        <v>79.213023995616894</v>
      </c>
      <c r="AJ14" s="39" t="s">
        <v>5</v>
      </c>
    </row>
    <row r="15" spans="1:36">
      <c r="A15" s="6" t="s">
        <v>6</v>
      </c>
      <c r="B15" s="151">
        <v>1735</v>
      </c>
      <c r="C15" s="151">
        <v>1797</v>
      </c>
      <c r="D15" s="151">
        <v>1883</v>
      </c>
      <c r="E15" s="151">
        <v>1954</v>
      </c>
      <c r="F15" s="151">
        <v>1997</v>
      </c>
      <c r="G15" s="151">
        <v>2071</v>
      </c>
      <c r="H15" s="151">
        <v>2217.3454545454547</v>
      </c>
      <c r="I15" s="151">
        <v>2326.9021739130435</v>
      </c>
      <c r="J15" s="151">
        <v>2305.978260869565</v>
      </c>
      <c r="K15" s="151">
        <v>2274.6</v>
      </c>
      <c r="L15" s="151">
        <v>2335.7048025362319</v>
      </c>
      <c r="M15" s="151">
        <v>2414</v>
      </c>
      <c r="N15" s="151">
        <v>2423.4</v>
      </c>
      <c r="O15" s="151">
        <v>2266.2619456521738</v>
      </c>
      <c r="P15" s="151">
        <v>2076</v>
      </c>
      <c r="Q15" s="151">
        <v>2163.2988181818182</v>
      </c>
      <c r="R15" s="151">
        <v>2187.1856461704651</v>
      </c>
      <c r="S15" s="151">
        <v>2249.3397434869089</v>
      </c>
      <c r="T15" s="151">
        <v>2344.7530599246265</v>
      </c>
      <c r="U15" s="151">
        <v>2378.2339402171788</v>
      </c>
      <c r="V15" s="151">
        <v>2451.8598728736747</v>
      </c>
      <c r="W15" s="151">
        <v>2570</v>
      </c>
      <c r="X15" s="151">
        <v>2657.0909474637674</v>
      </c>
      <c r="Y15" s="151">
        <v>2678.6194583333336</v>
      </c>
      <c r="Z15" s="151">
        <v>2744.5914530667269</v>
      </c>
      <c r="AA15" s="151">
        <v>2921.3334581048466</v>
      </c>
      <c r="AB15" s="151">
        <v>2915.9532182336093</v>
      </c>
      <c r="AC15" s="151">
        <v>2905.3452756987017</v>
      </c>
      <c r="AD15" s="151">
        <v>2969.7642458499004</v>
      </c>
      <c r="AE15" s="151">
        <v>2944.3538117510534</v>
      </c>
      <c r="AF15" s="151">
        <v>2978.6773324514634</v>
      </c>
      <c r="AG15" s="151">
        <v>2715.2853270344085</v>
      </c>
      <c r="AH15" s="151">
        <v>3007.6706101919262</v>
      </c>
      <c r="AI15" s="151">
        <v>2964.785519585314</v>
      </c>
      <c r="AJ15" s="38" t="s">
        <v>55</v>
      </c>
    </row>
    <row r="16" spans="1:36">
      <c r="A16" s="2" t="s">
        <v>116</v>
      </c>
      <c r="B16" s="26">
        <v>143</v>
      </c>
      <c r="C16" s="26">
        <v>154</v>
      </c>
      <c r="D16" s="26">
        <v>125</v>
      </c>
      <c r="E16" s="26">
        <v>124</v>
      </c>
      <c r="F16" s="26">
        <v>132</v>
      </c>
      <c r="G16" s="26">
        <v>144</v>
      </c>
      <c r="H16" s="26">
        <v>163.45454545454544</v>
      </c>
      <c r="I16" s="26">
        <v>172.64492753623188</v>
      </c>
      <c r="J16" s="26">
        <v>180.43478260869563</v>
      </c>
      <c r="K16" s="26">
        <v>181.9</v>
      </c>
      <c r="L16" s="26">
        <v>184.15146557971013</v>
      </c>
      <c r="M16" s="26">
        <v>188</v>
      </c>
      <c r="N16" s="26">
        <v>181</v>
      </c>
      <c r="O16" s="26">
        <v>166.17713949275361</v>
      </c>
      <c r="P16" s="26">
        <v>152</v>
      </c>
      <c r="Q16" s="26">
        <v>162.85200909090909</v>
      </c>
      <c r="R16" s="26">
        <v>165.69307453715089</v>
      </c>
      <c r="S16" s="26">
        <v>172.57555871400001</v>
      </c>
      <c r="T16" s="26">
        <v>178.15049071324395</v>
      </c>
      <c r="U16" s="26">
        <v>188.15415936405662</v>
      </c>
      <c r="V16" s="26">
        <v>201.19752441146247</v>
      </c>
      <c r="W16" s="26">
        <v>211</v>
      </c>
      <c r="X16" s="26">
        <v>225.153398550725</v>
      </c>
      <c r="Y16" s="26">
        <v>228.416400362319</v>
      </c>
      <c r="Z16" s="26">
        <v>241.47851811594202</v>
      </c>
      <c r="AA16" s="26">
        <v>265.14010907224366</v>
      </c>
      <c r="AB16" s="266">
        <v>269.08996397485498</v>
      </c>
      <c r="AC16" s="266">
        <v>268.58043998462648</v>
      </c>
      <c r="AD16" s="266">
        <v>277.16777445380478</v>
      </c>
      <c r="AE16" s="266">
        <v>276.52005541050755</v>
      </c>
      <c r="AF16" s="266">
        <v>277.37720667910651</v>
      </c>
      <c r="AG16" s="266">
        <v>251.79550345153945</v>
      </c>
      <c r="AH16" s="266">
        <v>290.02712827502643</v>
      </c>
      <c r="AI16" s="266">
        <v>285.94590642950919</v>
      </c>
      <c r="AJ16" s="39" t="s">
        <v>116</v>
      </c>
    </row>
    <row r="17" spans="1:36">
      <c r="A17" s="2" t="s">
        <v>123</v>
      </c>
      <c r="B17" s="26">
        <v>91</v>
      </c>
      <c r="C17" s="26">
        <v>95</v>
      </c>
      <c r="D17" s="26">
        <v>93</v>
      </c>
      <c r="E17" s="26">
        <v>95</v>
      </c>
      <c r="F17" s="26">
        <v>95</v>
      </c>
      <c r="G17" s="26">
        <v>104</v>
      </c>
      <c r="H17" s="26">
        <v>110.54545454545453</v>
      </c>
      <c r="I17" s="26">
        <v>119.56521739130434</v>
      </c>
      <c r="J17" s="26">
        <v>121.01449275362317</v>
      </c>
      <c r="K17" s="26">
        <v>120.5</v>
      </c>
      <c r="L17" s="26">
        <v>121.55973731884058</v>
      </c>
      <c r="M17" s="26">
        <v>123</v>
      </c>
      <c r="N17" s="26">
        <v>121.4</v>
      </c>
      <c r="O17" s="26">
        <v>108.77537137681159</v>
      </c>
      <c r="P17" s="26">
        <v>101</v>
      </c>
      <c r="Q17" s="26">
        <v>105.00972181818182</v>
      </c>
      <c r="R17" s="26">
        <v>105.72368856754761</v>
      </c>
      <c r="S17" s="26">
        <v>108.64818245545455</v>
      </c>
      <c r="T17" s="26">
        <v>112.30647548161485</v>
      </c>
      <c r="U17" s="26">
        <v>114.86071454188394</v>
      </c>
      <c r="V17" s="26">
        <v>119.46399410706093</v>
      </c>
      <c r="W17" s="26">
        <v>131</v>
      </c>
      <c r="X17" s="26">
        <v>136.915217391304</v>
      </c>
      <c r="Y17" s="26">
        <v>141.94669565217399</v>
      </c>
      <c r="Z17" s="26">
        <v>148.36601284933533</v>
      </c>
      <c r="AA17" s="26">
        <v>160.84503484486424</v>
      </c>
      <c r="AB17" s="266">
        <v>163.3347470074302</v>
      </c>
      <c r="AC17" s="266">
        <v>163.4930122294156</v>
      </c>
      <c r="AD17" s="266">
        <v>165.55035638666607</v>
      </c>
      <c r="AE17" s="266">
        <v>164.39368041671133</v>
      </c>
      <c r="AF17" s="266">
        <v>166.6198968366711</v>
      </c>
      <c r="AG17" s="266">
        <v>143.28025883027641</v>
      </c>
      <c r="AH17" s="266">
        <v>166.13602822030691</v>
      </c>
      <c r="AI17" s="266">
        <v>163.90742125785485</v>
      </c>
      <c r="AJ17" s="39" t="s">
        <v>123</v>
      </c>
    </row>
    <row r="18" spans="1:36">
      <c r="A18" s="2" t="s">
        <v>117</v>
      </c>
      <c r="B18" s="26">
        <v>227</v>
      </c>
      <c r="C18" s="26">
        <v>232</v>
      </c>
      <c r="D18" s="26">
        <v>241</v>
      </c>
      <c r="E18" s="26">
        <v>248</v>
      </c>
      <c r="F18" s="26">
        <v>265</v>
      </c>
      <c r="G18" s="26">
        <v>293</v>
      </c>
      <c r="H18" s="26">
        <v>323.18181818181813</v>
      </c>
      <c r="I18" s="26">
        <v>345.48913043478257</v>
      </c>
      <c r="J18" s="26">
        <v>360.14492753623188</v>
      </c>
      <c r="K18" s="26">
        <v>350.1</v>
      </c>
      <c r="L18" s="26">
        <v>360.33342210144929</v>
      </c>
      <c r="M18" s="26">
        <v>371.4</v>
      </c>
      <c r="N18" s="26">
        <v>375</v>
      </c>
      <c r="O18" s="26">
        <v>349.18934420289855</v>
      </c>
      <c r="P18" s="26">
        <v>317</v>
      </c>
      <c r="Q18" s="26">
        <v>325.68706727272729</v>
      </c>
      <c r="R18" s="26">
        <v>328.34258414708489</v>
      </c>
      <c r="S18" s="26">
        <v>337.22643623599998</v>
      </c>
      <c r="T18" s="26">
        <v>350.11799462686588</v>
      </c>
      <c r="U18" s="26">
        <v>361.36958450172608</v>
      </c>
      <c r="V18" s="26">
        <v>374.68831450797518</v>
      </c>
      <c r="W18" s="26">
        <v>381</v>
      </c>
      <c r="X18" s="26">
        <v>404.75462862318801</v>
      </c>
      <c r="Y18" s="26">
        <v>406.43185869565218</v>
      </c>
      <c r="Z18" s="26">
        <v>421.11253985507244</v>
      </c>
      <c r="AA18" s="26">
        <v>452.62929669316361</v>
      </c>
      <c r="AB18" s="266">
        <v>456.35314549009843</v>
      </c>
      <c r="AC18" s="266">
        <v>451.98435332366421</v>
      </c>
      <c r="AD18" s="266">
        <v>460.78147498719068</v>
      </c>
      <c r="AE18" s="266">
        <v>460.78629470095137</v>
      </c>
      <c r="AF18" s="266">
        <v>469.38501743652506</v>
      </c>
      <c r="AG18" s="266">
        <v>429.43240457813823</v>
      </c>
      <c r="AH18" s="266">
        <v>465.3088305226417</v>
      </c>
      <c r="AI18" s="266">
        <v>459.04299938884526</v>
      </c>
      <c r="AJ18" s="39" t="s">
        <v>117</v>
      </c>
    </row>
    <row r="19" spans="1:36">
      <c r="A19" s="2" t="s">
        <v>121</v>
      </c>
      <c r="B19" s="26">
        <v>124</v>
      </c>
      <c r="C19" s="26">
        <v>132</v>
      </c>
      <c r="D19" s="26">
        <v>127</v>
      </c>
      <c r="E19" s="26">
        <v>136</v>
      </c>
      <c r="F19" s="26">
        <v>136</v>
      </c>
      <c r="G19" s="26">
        <v>141</v>
      </c>
      <c r="H19" s="26">
        <v>153.12727272727273</v>
      </c>
      <c r="I19" s="26">
        <v>158.15217391304347</v>
      </c>
      <c r="J19" s="26">
        <v>162.86231884057972</v>
      </c>
      <c r="K19" s="26">
        <v>163.1</v>
      </c>
      <c r="L19" s="26">
        <v>169.09451449275363</v>
      </c>
      <c r="M19" s="26">
        <v>182</v>
      </c>
      <c r="N19" s="26">
        <v>185</v>
      </c>
      <c r="O19" s="26">
        <v>168.85001992753624</v>
      </c>
      <c r="P19" s="26">
        <v>149</v>
      </c>
      <c r="Q19" s="26">
        <v>157.71394181818181</v>
      </c>
      <c r="R19" s="26">
        <v>159.85522540830186</v>
      </c>
      <c r="S19" s="26">
        <v>164.43251726763634</v>
      </c>
      <c r="T19" s="26">
        <v>168.07876412403834</v>
      </c>
      <c r="U19" s="26">
        <v>170.41752690469971</v>
      </c>
      <c r="V19" s="26">
        <v>173.9614075072875</v>
      </c>
      <c r="W19" s="26">
        <v>178</v>
      </c>
      <c r="X19" s="26">
        <v>177.68922282608699</v>
      </c>
      <c r="Y19" s="26">
        <v>180.42590217391299</v>
      </c>
      <c r="Z19" s="26">
        <v>177.95975905797101</v>
      </c>
      <c r="AA19" s="26">
        <v>190.65958859855311</v>
      </c>
      <c r="AB19" s="266">
        <v>190.30465716091246</v>
      </c>
      <c r="AC19" s="266">
        <v>188.20789826987684</v>
      </c>
      <c r="AD19" s="266">
        <v>192.0825964486169</v>
      </c>
      <c r="AE19" s="266">
        <v>194.2312925385724</v>
      </c>
      <c r="AF19" s="266">
        <v>193.84107501103625</v>
      </c>
      <c r="AG19" s="266">
        <v>175.91783017869437</v>
      </c>
      <c r="AH19" s="266">
        <v>187.57453051247725</v>
      </c>
      <c r="AI19" s="266">
        <v>185.04183863693333</v>
      </c>
      <c r="AJ19" s="39" t="s">
        <v>121</v>
      </c>
    </row>
    <row r="20" spans="1:36">
      <c r="A20" s="2" t="s">
        <v>124</v>
      </c>
      <c r="B20" s="26">
        <v>125</v>
      </c>
      <c r="C20" s="26">
        <v>132</v>
      </c>
      <c r="D20" s="26">
        <v>133</v>
      </c>
      <c r="E20" s="26">
        <v>143</v>
      </c>
      <c r="F20" s="26">
        <v>139</v>
      </c>
      <c r="G20" s="26">
        <v>150</v>
      </c>
      <c r="H20" s="26">
        <v>162.4909090909091</v>
      </c>
      <c r="I20" s="26">
        <v>172.22826086956519</v>
      </c>
      <c r="J20" s="26">
        <v>178.98550724637678</v>
      </c>
      <c r="K20" s="26">
        <v>169.5</v>
      </c>
      <c r="L20" s="26">
        <v>178.5236956521739</v>
      </c>
      <c r="M20" s="26">
        <v>185</v>
      </c>
      <c r="N20" s="26">
        <v>182</v>
      </c>
      <c r="O20" s="26">
        <v>169.29086231884057</v>
      </c>
      <c r="P20" s="26">
        <v>158</v>
      </c>
      <c r="Q20" s="26">
        <v>159.77625999999998</v>
      </c>
      <c r="R20" s="26">
        <v>158.71893985903287</v>
      </c>
      <c r="S20" s="26">
        <v>164.78916208872727</v>
      </c>
      <c r="T20" s="26">
        <v>175.15875970962315</v>
      </c>
      <c r="U20" s="26">
        <v>178.65792113285241</v>
      </c>
      <c r="V20" s="26">
        <v>185.39855858502224</v>
      </c>
      <c r="W20" s="26">
        <v>196</v>
      </c>
      <c r="X20" s="26">
        <v>212.19675905797101</v>
      </c>
      <c r="Y20" s="26">
        <v>211.808545289855</v>
      </c>
      <c r="Z20" s="26">
        <v>217.64642934782609</v>
      </c>
      <c r="AA20" s="26">
        <v>231.47302364576538</v>
      </c>
      <c r="AB20" s="266">
        <v>232.94617977605071</v>
      </c>
      <c r="AC20" s="266">
        <v>233.20947935475581</v>
      </c>
      <c r="AD20" s="266">
        <v>240.28463715575495</v>
      </c>
      <c r="AE20" s="266">
        <v>230.2673011021644</v>
      </c>
      <c r="AF20" s="266">
        <v>235.37177959846176</v>
      </c>
      <c r="AG20" s="266">
        <v>206.54330847733584</v>
      </c>
      <c r="AH20" s="266">
        <v>233.93458140236433</v>
      </c>
      <c r="AI20" s="266">
        <v>230.7903980869566</v>
      </c>
      <c r="AJ20" s="39" t="s">
        <v>124</v>
      </c>
    </row>
    <row r="21" spans="1:36">
      <c r="A21" s="2" t="s">
        <v>7</v>
      </c>
      <c r="B21" s="26">
        <v>316</v>
      </c>
      <c r="C21" s="26">
        <v>331</v>
      </c>
      <c r="D21" s="26">
        <v>340</v>
      </c>
      <c r="E21" s="26">
        <v>362</v>
      </c>
      <c r="F21" s="26">
        <v>351</v>
      </c>
      <c r="G21" s="26">
        <v>369</v>
      </c>
      <c r="H21" s="26">
        <v>401.63636363636363</v>
      </c>
      <c r="I21" s="26">
        <v>403.51449275362319</v>
      </c>
      <c r="J21" s="26">
        <v>438.58695652173907</v>
      </c>
      <c r="K21" s="26">
        <v>431.4</v>
      </c>
      <c r="L21" s="26">
        <v>434.08838405797104</v>
      </c>
      <c r="M21" s="26">
        <v>437</v>
      </c>
      <c r="N21" s="26">
        <v>421</v>
      </c>
      <c r="O21" s="26">
        <v>405.82771376811593</v>
      </c>
      <c r="P21" s="26">
        <v>367</v>
      </c>
      <c r="Q21" s="26">
        <v>385.87399454545448</v>
      </c>
      <c r="R21" s="26">
        <v>387.59724536616147</v>
      </c>
      <c r="S21" s="26">
        <v>401.15404831836366</v>
      </c>
      <c r="T21" s="26">
        <v>428.84699117129122</v>
      </c>
      <c r="U21" s="26">
        <v>420.74955379179175</v>
      </c>
      <c r="V21" s="26">
        <v>431.12013505027613</v>
      </c>
      <c r="W21" s="26">
        <v>463</v>
      </c>
      <c r="X21" s="26">
        <v>464.67013768115902</v>
      </c>
      <c r="Y21" s="26">
        <v>473.97908152173898</v>
      </c>
      <c r="Z21" s="26">
        <v>489.16334420289854</v>
      </c>
      <c r="AA21" s="26">
        <v>494.03918615759903</v>
      </c>
      <c r="AB21" s="266">
        <v>493.24754750072589</v>
      </c>
      <c r="AC21" s="266">
        <v>499.06567070522016</v>
      </c>
      <c r="AD21" s="266">
        <v>512.91643846048612</v>
      </c>
      <c r="AE21" s="266">
        <v>505.31013359272782</v>
      </c>
      <c r="AF21" s="266">
        <v>504.69951873729752</v>
      </c>
      <c r="AG21" s="266">
        <v>460.34758435583501</v>
      </c>
      <c r="AH21" s="266">
        <v>490.91506789292805</v>
      </c>
      <c r="AI21" s="266">
        <v>483.86532313050901</v>
      </c>
      <c r="AJ21" s="39" t="s">
        <v>7</v>
      </c>
    </row>
    <row r="22" spans="1:36">
      <c r="A22" s="2" t="s">
        <v>8</v>
      </c>
      <c r="B22" s="26">
        <v>104</v>
      </c>
      <c r="C22" s="26">
        <v>108</v>
      </c>
      <c r="D22" s="26">
        <v>110</v>
      </c>
      <c r="E22" s="26">
        <v>112</v>
      </c>
      <c r="F22" s="26">
        <v>111</v>
      </c>
      <c r="G22" s="26">
        <v>117</v>
      </c>
      <c r="H22" s="26">
        <v>127.2181818181818</v>
      </c>
      <c r="I22" s="26">
        <v>134.54710144927535</v>
      </c>
      <c r="J22" s="26">
        <v>143.1159420289855</v>
      </c>
      <c r="K22" s="26">
        <v>139</v>
      </c>
      <c r="L22" s="26">
        <v>139.29421195652174</v>
      </c>
      <c r="M22" s="26">
        <v>141.30000000000001</v>
      </c>
      <c r="N22" s="26">
        <v>139</v>
      </c>
      <c r="O22" s="26">
        <v>127.77808152173913</v>
      </c>
      <c r="P22" s="26">
        <v>120</v>
      </c>
      <c r="Q22" s="26">
        <v>128.23358363636362</v>
      </c>
      <c r="R22" s="26">
        <v>131.63381263569954</v>
      </c>
      <c r="S22" s="26">
        <v>134.08734380818183</v>
      </c>
      <c r="T22" s="26">
        <v>140.5584956727443</v>
      </c>
      <c r="U22" s="26">
        <v>140.09795964061243</v>
      </c>
      <c r="V22" s="26">
        <v>138.6901218471782</v>
      </c>
      <c r="W22" s="26">
        <v>152</v>
      </c>
      <c r="X22" s="26">
        <v>158.52931884057969</v>
      </c>
      <c r="Y22" s="26">
        <v>154.07912137681157</v>
      </c>
      <c r="Z22" s="26">
        <v>159.41974999999999</v>
      </c>
      <c r="AA22" s="26">
        <v>168.7355314514682</v>
      </c>
      <c r="AB22" s="266">
        <v>167.22132479118162</v>
      </c>
      <c r="AC22" s="266">
        <v>166.91942925681218</v>
      </c>
      <c r="AD22" s="266">
        <v>169.23879357237402</v>
      </c>
      <c r="AE22" s="266">
        <v>166.48836126889657</v>
      </c>
      <c r="AF22" s="266">
        <v>166.95825560436847</v>
      </c>
      <c r="AG22" s="266">
        <v>150.60209067434249</v>
      </c>
      <c r="AH22" s="266">
        <v>170.21835715530915</v>
      </c>
      <c r="AI22" s="266">
        <v>167.74250717758392</v>
      </c>
      <c r="AJ22" s="39" t="s">
        <v>8</v>
      </c>
    </row>
    <row r="23" spans="1:36">
      <c r="A23" s="2" t="s">
        <v>9</v>
      </c>
      <c r="B23" s="26">
        <v>71</v>
      </c>
      <c r="C23" s="26">
        <v>71</v>
      </c>
      <c r="D23" s="26">
        <v>72</v>
      </c>
      <c r="E23" s="26">
        <v>74</v>
      </c>
      <c r="F23" s="26">
        <v>73</v>
      </c>
      <c r="G23" s="26">
        <v>76</v>
      </c>
      <c r="H23" s="26">
        <v>86.145454545454541</v>
      </c>
      <c r="I23" s="26">
        <v>91.213768115942017</v>
      </c>
      <c r="J23" s="26">
        <v>89.492753623188392</v>
      </c>
      <c r="K23" s="26">
        <v>90.3</v>
      </c>
      <c r="L23" s="26">
        <v>91.667918478260873</v>
      </c>
      <c r="M23" s="26">
        <v>92.3</v>
      </c>
      <c r="N23" s="26">
        <v>93</v>
      </c>
      <c r="O23" s="26">
        <v>88.851010869565215</v>
      </c>
      <c r="P23" s="26">
        <v>81</v>
      </c>
      <c r="Q23" s="26">
        <v>84.905918181818166</v>
      </c>
      <c r="R23" s="26">
        <v>86.358323582574826</v>
      </c>
      <c r="S23" s="26">
        <v>89.86646250363637</v>
      </c>
      <c r="T23" s="26">
        <v>93.400126336329024</v>
      </c>
      <c r="U23" s="26">
        <v>94.545133297398266</v>
      </c>
      <c r="V23" s="26">
        <v>108.36353295878321</v>
      </c>
      <c r="W23" s="26">
        <v>114</v>
      </c>
      <c r="X23" s="26">
        <v>110.66465760869566</v>
      </c>
      <c r="Y23" s="26">
        <v>112.06602355072501</v>
      </c>
      <c r="Z23" s="26">
        <v>111.25296739130435</v>
      </c>
      <c r="AA23" s="26">
        <v>123.66852207180995</v>
      </c>
      <c r="AB23" s="266">
        <v>117.93347060092343</v>
      </c>
      <c r="AC23" s="266">
        <v>119.44172649197866</v>
      </c>
      <c r="AD23" s="266">
        <v>118.66048781771872</v>
      </c>
      <c r="AE23" s="266">
        <v>110.88801724123185</v>
      </c>
      <c r="AF23" s="266">
        <v>114.44894826152898</v>
      </c>
      <c r="AG23" s="266">
        <v>104.57094463212066</v>
      </c>
      <c r="AH23" s="266">
        <v>113.50770289615367</v>
      </c>
      <c r="AI23" s="266">
        <v>111.98367792541944</v>
      </c>
      <c r="AJ23" s="39" t="s">
        <v>9</v>
      </c>
    </row>
    <row r="24" spans="1:36">
      <c r="A24" s="2" t="s">
        <v>10</v>
      </c>
      <c r="B24" s="26">
        <v>534</v>
      </c>
      <c r="C24" s="26">
        <v>542</v>
      </c>
      <c r="D24" s="26">
        <v>642</v>
      </c>
      <c r="E24" s="26">
        <v>660</v>
      </c>
      <c r="F24" s="26">
        <v>695</v>
      </c>
      <c r="G24" s="26">
        <v>677</v>
      </c>
      <c r="H24" s="26">
        <v>689.5454545454545</v>
      </c>
      <c r="I24" s="26">
        <v>729.54710144927537</v>
      </c>
      <c r="J24" s="26">
        <v>631.34057971014488</v>
      </c>
      <c r="K24" s="26">
        <v>628.79999999999995</v>
      </c>
      <c r="L24" s="26">
        <v>656.99145289855073</v>
      </c>
      <c r="M24" s="26">
        <v>694</v>
      </c>
      <c r="N24" s="26">
        <v>726</v>
      </c>
      <c r="O24" s="26">
        <v>681.52240217391306</v>
      </c>
      <c r="P24" s="26">
        <v>631</v>
      </c>
      <c r="Q24" s="26">
        <v>653.24632181818174</v>
      </c>
      <c r="R24" s="26">
        <v>663.26275206691116</v>
      </c>
      <c r="S24" s="26">
        <v>676.56003209490905</v>
      </c>
      <c r="T24" s="26">
        <v>698.13496208887591</v>
      </c>
      <c r="U24" s="26">
        <v>709.38138704215748</v>
      </c>
      <c r="V24" s="26">
        <v>718.97628389862882</v>
      </c>
      <c r="W24" s="26">
        <v>744</v>
      </c>
      <c r="X24" s="26">
        <v>766.51760688405795</v>
      </c>
      <c r="Y24" s="26">
        <v>769.46582971014493</v>
      </c>
      <c r="Z24" s="26">
        <v>778.19213224637679</v>
      </c>
      <c r="AA24" s="26">
        <v>834.14316556937979</v>
      </c>
      <c r="AB24" s="266">
        <v>825.52218193143142</v>
      </c>
      <c r="AC24" s="266">
        <v>814.44326608235178</v>
      </c>
      <c r="AD24" s="266">
        <v>833.0816865672881</v>
      </c>
      <c r="AE24" s="266">
        <v>835.46867547929037</v>
      </c>
      <c r="AF24" s="266">
        <v>849.97563428646811</v>
      </c>
      <c r="AG24" s="266">
        <v>792.79540185612609</v>
      </c>
      <c r="AH24" s="266">
        <v>890.04838331471865</v>
      </c>
      <c r="AI24" s="266">
        <v>876.46544755170294</v>
      </c>
      <c r="AJ24" s="39" t="s">
        <v>10</v>
      </c>
    </row>
    <row r="25" spans="1:36">
      <c r="A25" s="6" t="s">
        <v>11</v>
      </c>
      <c r="B25" s="151">
        <v>3697</v>
      </c>
      <c r="C25" s="151">
        <v>3745.7246376811595</v>
      </c>
      <c r="D25" s="151">
        <v>3827</v>
      </c>
      <c r="E25" s="151">
        <v>3908</v>
      </c>
      <c r="F25" s="151">
        <v>4035</v>
      </c>
      <c r="G25" s="151">
        <v>3994</v>
      </c>
      <c r="H25" s="151">
        <v>4428.4894598155461</v>
      </c>
      <c r="I25" s="151">
        <v>4592.028985507246</v>
      </c>
      <c r="J25" s="151">
        <v>4552.536231884058</v>
      </c>
      <c r="K25" s="151">
        <v>4664.7</v>
      </c>
      <c r="L25" s="151">
        <v>4729.1372300724634</v>
      </c>
      <c r="M25" s="151">
        <v>4638.6000000000004</v>
      </c>
      <c r="N25" s="151">
        <v>4652.3</v>
      </c>
      <c r="O25" s="151">
        <v>4648.2214202898549</v>
      </c>
      <c r="P25" s="151">
        <v>4414</v>
      </c>
      <c r="Q25" s="151">
        <v>4484.4961363636357</v>
      </c>
      <c r="R25" s="151">
        <v>4306.5720115083896</v>
      </c>
      <c r="S25" s="151">
        <v>4244.0082422038176</v>
      </c>
      <c r="T25" s="151">
        <v>4351.0055953738956</v>
      </c>
      <c r="U25" s="151">
        <v>4486.2338281567318</v>
      </c>
      <c r="V25" s="151">
        <v>4508.6844650046796</v>
      </c>
      <c r="W25" s="151">
        <v>4565</v>
      </c>
      <c r="X25" s="151">
        <v>4531.6178387681211</v>
      </c>
      <c r="Y25" s="151">
        <v>4524.9793369565241</v>
      </c>
      <c r="Z25" s="151">
        <v>4634.2651992753626</v>
      </c>
      <c r="AA25" s="151">
        <v>4480.2144954302094</v>
      </c>
      <c r="AB25" s="151">
        <v>4465.7946087756027</v>
      </c>
      <c r="AC25" s="151">
        <v>4523.2452405258609</v>
      </c>
      <c r="AD25" s="151">
        <v>4524.6781573199169</v>
      </c>
      <c r="AE25" s="151">
        <v>4461.6428460814341</v>
      </c>
      <c r="AF25" s="151">
        <v>4398.5125388255756</v>
      </c>
      <c r="AG25" s="151">
        <v>4749.3445548705913</v>
      </c>
      <c r="AH25" s="151">
        <v>4382.6947613901957</v>
      </c>
      <c r="AI25" s="151">
        <v>4295.9927823804146</v>
      </c>
      <c r="AJ25" s="38" t="s">
        <v>56</v>
      </c>
    </row>
    <row r="26" spans="1:36">
      <c r="A26" s="2" t="s">
        <v>12</v>
      </c>
      <c r="B26" s="26">
        <v>781</v>
      </c>
      <c r="C26" s="26">
        <v>807</v>
      </c>
      <c r="D26" s="26">
        <v>838</v>
      </c>
      <c r="E26" s="26">
        <v>872</v>
      </c>
      <c r="F26" s="26">
        <v>908</v>
      </c>
      <c r="G26" s="26">
        <v>947</v>
      </c>
      <c r="H26" s="26">
        <v>1002</v>
      </c>
      <c r="I26" s="26">
        <v>1028.2608695652173</v>
      </c>
      <c r="J26" s="26">
        <v>1049.6376811594203</v>
      </c>
      <c r="K26" s="26">
        <v>1071.5999999999999</v>
      </c>
      <c r="L26" s="26">
        <v>1091.2328297101449</v>
      </c>
      <c r="M26" s="26">
        <v>1075</v>
      </c>
      <c r="N26" s="26">
        <v>1098.3</v>
      </c>
      <c r="O26" s="26">
        <v>1092.9513061594203</v>
      </c>
      <c r="P26" s="26">
        <v>1016</v>
      </c>
      <c r="Q26" s="26">
        <v>1061.5483127272728</v>
      </c>
      <c r="R26" s="26">
        <v>988.44235472795901</v>
      </c>
      <c r="S26" s="26">
        <v>983.24882123163638</v>
      </c>
      <c r="T26" s="26">
        <v>976.57103016707561</v>
      </c>
      <c r="U26" s="26">
        <v>1002.7921899718232</v>
      </c>
      <c r="V26" s="26">
        <v>1008.160734596784</v>
      </c>
      <c r="W26" s="26">
        <v>1085</v>
      </c>
      <c r="X26" s="26">
        <v>1091.5008858695701</v>
      </c>
      <c r="Y26" s="26">
        <v>1090.17112862319</v>
      </c>
      <c r="Z26" s="26">
        <v>1087.100177536232</v>
      </c>
      <c r="AA26" s="26">
        <v>1090.5652045500217</v>
      </c>
      <c r="AB26" s="266">
        <v>1107.2068786151051</v>
      </c>
      <c r="AC26" s="266">
        <v>1148.2831541684002</v>
      </c>
      <c r="AD26" s="266">
        <v>1096.269247430653</v>
      </c>
      <c r="AE26" s="266">
        <v>1045.1664997315943</v>
      </c>
      <c r="AF26" s="266">
        <v>1023.8335928892554</v>
      </c>
      <c r="AG26" s="266">
        <v>1068.5964175225113</v>
      </c>
      <c r="AH26" s="266">
        <v>962.44871838552001</v>
      </c>
      <c r="AI26" s="266">
        <v>947.18571316481655</v>
      </c>
      <c r="AJ26" s="39" t="s">
        <v>12</v>
      </c>
    </row>
    <row r="27" spans="1:36">
      <c r="A27" s="2" t="s">
        <v>13</v>
      </c>
      <c r="B27" s="26">
        <v>172</v>
      </c>
      <c r="C27" s="26">
        <v>175.72463768115941</v>
      </c>
      <c r="D27" s="26">
        <v>229</v>
      </c>
      <c r="E27" s="26">
        <v>240</v>
      </c>
      <c r="F27" s="26">
        <v>248</v>
      </c>
      <c r="G27" s="26">
        <v>176</v>
      </c>
      <c r="H27" s="26">
        <v>186.54545454545453</v>
      </c>
      <c r="I27" s="26">
        <v>195.65217391304347</v>
      </c>
      <c r="J27" s="26">
        <v>199.63768115942028</v>
      </c>
      <c r="K27" s="26">
        <v>200.4</v>
      </c>
      <c r="L27" s="26">
        <v>203.1522463768116</v>
      </c>
      <c r="M27" s="26">
        <v>204.3</v>
      </c>
      <c r="N27" s="26">
        <v>202</v>
      </c>
      <c r="O27" s="26">
        <v>195.17021920289855</v>
      </c>
      <c r="P27" s="26">
        <v>188</v>
      </c>
      <c r="Q27" s="26">
        <v>200.24608727272724</v>
      </c>
      <c r="R27" s="26">
        <v>199.87805865428834</v>
      </c>
      <c r="S27" s="26">
        <v>197.47440269472727</v>
      </c>
      <c r="T27" s="26">
        <v>214.02118822843488</v>
      </c>
      <c r="U27" s="26">
        <v>204.74081906637423</v>
      </c>
      <c r="V27" s="26">
        <v>206.8207856553168</v>
      </c>
      <c r="W27" s="26">
        <v>220</v>
      </c>
      <c r="X27" s="26">
        <v>220.12780615942</v>
      </c>
      <c r="Y27" s="26">
        <v>216.682505434783</v>
      </c>
      <c r="Z27" s="26">
        <v>216.68851992753622</v>
      </c>
      <c r="AA27" s="26">
        <v>228.40660684755318</v>
      </c>
      <c r="AB27" s="266">
        <v>228.32982669532885</v>
      </c>
      <c r="AC27" s="266">
        <v>227.01145336168867</v>
      </c>
      <c r="AD27" s="266">
        <v>257.76107529647948</v>
      </c>
      <c r="AE27" s="266">
        <v>240.70239686890807</v>
      </c>
      <c r="AF27" s="266">
        <v>232.36025073584759</v>
      </c>
      <c r="AG27" s="266">
        <v>222.86908861870214</v>
      </c>
      <c r="AH27" s="266">
        <v>237.15104953217147</v>
      </c>
      <c r="AI27" s="266">
        <v>233.11493488439402</v>
      </c>
      <c r="AJ27" s="39" t="s">
        <v>13</v>
      </c>
    </row>
    <row r="28" spans="1:36">
      <c r="A28" s="2" t="s">
        <v>14</v>
      </c>
      <c r="B28" s="26">
        <v>807</v>
      </c>
      <c r="C28" s="26">
        <v>828</v>
      </c>
      <c r="D28" s="26">
        <v>801</v>
      </c>
      <c r="E28" s="26">
        <v>820</v>
      </c>
      <c r="F28" s="26">
        <v>762</v>
      </c>
      <c r="G28" s="26">
        <v>847</v>
      </c>
      <c r="H28" s="26">
        <v>874.5454545454545</v>
      </c>
      <c r="I28" s="26">
        <v>867.69927536231887</v>
      </c>
      <c r="J28" s="26">
        <v>879.52898550724626</v>
      </c>
      <c r="K28" s="26">
        <v>886.1</v>
      </c>
      <c r="L28" s="26">
        <v>898.79884782608701</v>
      </c>
      <c r="M28" s="26">
        <v>887.3</v>
      </c>
      <c r="N28" s="26">
        <v>890</v>
      </c>
      <c r="O28" s="26">
        <v>884.57997826086955</v>
      </c>
      <c r="P28" s="26">
        <v>887</v>
      </c>
      <c r="Q28" s="26">
        <v>889.77500181818164</v>
      </c>
      <c r="R28" s="26">
        <v>857.38929527150594</v>
      </c>
      <c r="S28" s="26">
        <v>839.48362976181818</v>
      </c>
      <c r="T28" s="26">
        <v>905.61708582967867</v>
      </c>
      <c r="U28" s="26">
        <v>856.58656071595817</v>
      </c>
      <c r="V28" s="26">
        <v>866.64791690183552</v>
      </c>
      <c r="W28" s="26">
        <v>882</v>
      </c>
      <c r="X28" s="26">
        <v>866.00656521739097</v>
      </c>
      <c r="Y28" s="26">
        <v>867.92296195652204</v>
      </c>
      <c r="Z28" s="26">
        <v>861.05579347826085</v>
      </c>
      <c r="AA28" s="26">
        <v>882.18825528310128</v>
      </c>
      <c r="AB28" s="266">
        <v>879.25965281446076</v>
      </c>
      <c r="AC28" s="266">
        <v>889.08623725699863</v>
      </c>
      <c r="AD28" s="266">
        <v>899.67562636876573</v>
      </c>
      <c r="AE28" s="266">
        <v>894.03705380906035</v>
      </c>
      <c r="AF28" s="266">
        <v>883.96942101907086</v>
      </c>
      <c r="AG28" s="266">
        <v>820.61735946151157</v>
      </c>
      <c r="AH28" s="266">
        <v>908.68706987041162</v>
      </c>
      <c r="AI28" s="266">
        <v>892.49569643560619</v>
      </c>
      <c r="AJ28" s="39" t="s">
        <v>14</v>
      </c>
    </row>
    <row r="29" spans="1:36">
      <c r="A29" s="2" t="s">
        <v>125</v>
      </c>
      <c r="B29" s="26">
        <v>1937</v>
      </c>
      <c r="C29" s="26">
        <v>1935</v>
      </c>
      <c r="D29" s="26">
        <v>1959</v>
      </c>
      <c r="E29" s="26">
        <v>1976</v>
      </c>
      <c r="F29" s="26">
        <v>2117</v>
      </c>
      <c r="G29" s="26">
        <v>2024</v>
      </c>
      <c r="H29" s="26">
        <v>2365.3985507246375</v>
      </c>
      <c r="I29" s="26">
        <v>2500.4166666666665</v>
      </c>
      <c r="J29" s="26">
        <v>2423.731884057971</v>
      </c>
      <c r="K29" s="26">
        <v>2506.6</v>
      </c>
      <c r="L29" s="26">
        <v>2535.9533061594202</v>
      </c>
      <c r="M29" s="26">
        <v>2472</v>
      </c>
      <c r="N29" s="26">
        <v>2462</v>
      </c>
      <c r="O29" s="26">
        <v>2475.5199166666666</v>
      </c>
      <c r="P29" s="26">
        <v>2323</v>
      </c>
      <c r="Q29" s="26">
        <v>2332.9267345454541</v>
      </c>
      <c r="R29" s="26">
        <v>2260.8623028546367</v>
      </c>
      <c r="S29" s="26">
        <v>2223.8013885156361</v>
      </c>
      <c r="T29" s="26">
        <v>2254.7962911487066</v>
      </c>
      <c r="U29" s="26">
        <v>2422.1142584025761</v>
      </c>
      <c r="V29" s="26">
        <v>2427.0550278507435</v>
      </c>
      <c r="W29" s="26">
        <v>2378</v>
      </c>
      <c r="X29" s="26">
        <v>2353.98258152174</v>
      </c>
      <c r="Y29" s="26">
        <v>2350.2027409420289</v>
      </c>
      <c r="Z29" s="26">
        <v>2469.4207083333336</v>
      </c>
      <c r="AA29" s="26">
        <v>2279.0544287495331</v>
      </c>
      <c r="AB29" s="266">
        <v>2250.9982506507076</v>
      </c>
      <c r="AC29" s="266">
        <v>2258.8643957387731</v>
      </c>
      <c r="AD29" s="266">
        <v>2270.9722082240187</v>
      </c>
      <c r="AE29" s="266">
        <v>2281.736895671871</v>
      </c>
      <c r="AF29" s="266">
        <v>2258.3492741814016</v>
      </c>
      <c r="AG29" s="266">
        <v>2637.2616892678666</v>
      </c>
      <c r="AH29" s="266">
        <v>2274.4079236020934</v>
      </c>
      <c r="AI29" s="266">
        <v>2223.1964378955968</v>
      </c>
      <c r="AJ29" s="39" t="s">
        <v>125</v>
      </c>
    </row>
    <row r="30" spans="1:36">
      <c r="A30" s="6" t="s">
        <v>15</v>
      </c>
      <c r="B30" s="151">
        <v>1295</v>
      </c>
      <c r="C30" s="151">
        <v>1385</v>
      </c>
      <c r="D30" s="151">
        <v>1389</v>
      </c>
      <c r="E30" s="151">
        <v>1486</v>
      </c>
      <c r="F30" s="151">
        <v>1579</v>
      </c>
      <c r="G30" s="151">
        <v>1596</v>
      </c>
      <c r="H30" s="151">
        <v>1667.3636363636363</v>
      </c>
      <c r="I30" s="151">
        <v>1762.7355072463765</v>
      </c>
      <c r="J30" s="151">
        <v>1784.6014492753623</v>
      </c>
      <c r="K30" s="151">
        <v>1801.6</v>
      </c>
      <c r="L30" s="151">
        <v>1818.5704999999998</v>
      </c>
      <c r="M30" s="151">
        <v>1790</v>
      </c>
      <c r="N30" s="151">
        <v>1756</v>
      </c>
      <c r="O30" s="151">
        <v>1676.0628967391303</v>
      </c>
      <c r="P30" s="151">
        <v>1571</v>
      </c>
      <c r="Q30" s="151">
        <v>1590.451227272727</v>
      </c>
      <c r="R30" s="151">
        <v>1570.8092093863972</v>
      </c>
      <c r="S30" s="151">
        <v>1550.788908123091</v>
      </c>
      <c r="T30" s="151">
        <v>1586.7357953411065</v>
      </c>
      <c r="U30" s="151">
        <v>1644.2855482875834</v>
      </c>
      <c r="V30" s="151">
        <v>1627.447875540428</v>
      </c>
      <c r="W30" s="151">
        <v>1727</v>
      </c>
      <c r="X30" s="151">
        <v>1744.368711956522</v>
      </c>
      <c r="Y30" s="151">
        <v>1751.3516503623191</v>
      </c>
      <c r="Z30" s="151">
        <v>1766.0975253623187</v>
      </c>
      <c r="AA30" s="151">
        <v>1688.8041590068246</v>
      </c>
      <c r="AB30" s="151">
        <v>1703.2945246009331</v>
      </c>
      <c r="AC30" s="151">
        <v>1716.2066285972633</v>
      </c>
      <c r="AD30" s="151">
        <v>1677.5688224884657</v>
      </c>
      <c r="AE30" s="151">
        <v>1654.2887349632863</v>
      </c>
      <c r="AF30" s="151">
        <v>1634.7116538567507</v>
      </c>
      <c r="AG30" s="151">
        <v>1916.5939056993707</v>
      </c>
      <c r="AH30" s="151">
        <v>1622.4453484181615</v>
      </c>
      <c r="AI30" s="151">
        <v>1589.6430266760885</v>
      </c>
      <c r="AJ30" s="38" t="s">
        <v>57</v>
      </c>
    </row>
    <row r="31" spans="1:36">
      <c r="A31" s="2" t="s">
        <v>127</v>
      </c>
      <c r="B31" s="26">
        <v>501</v>
      </c>
      <c r="C31" s="26">
        <v>532</v>
      </c>
      <c r="D31" s="26">
        <v>538</v>
      </c>
      <c r="E31" s="26">
        <v>583</v>
      </c>
      <c r="F31" s="26">
        <v>590</v>
      </c>
      <c r="G31" s="26">
        <v>602</v>
      </c>
      <c r="H31" s="26">
        <v>631</v>
      </c>
      <c r="I31" s="26">
        <v>674.63768115942014</v>
      </c>
      <c r="J31" s="26">
        <v>678.80434782608688</v>
      </c>
      <c r="K31" s="26">
        <v>678.4</v>
      </c>
      <c r="L31" s="26">
        <v>683.82427717391306</v>
      </c>
      <c r="M31" s="26">
        <v>671</v>
      </c>
      <c r="N31" s="26">
        <v>665</v>
      </c>
      <c r="O31" s="26">
        <v>633.14019565217393</v>
      </c>
      <c r="P31" s="26">
        <v>599</v>
      </c>
      <c r="Q31" s="26">
        <v>606.19753454545446</v>
      </c>
      <c r="R31" s="26">
        <v>603.55956009283716</v>
      </c>
      <c r="S31" s="26">
        <v>600.44068144818175</v>
      </c>
      <c r="T31" s="26">
        <v>609.82918329613926</v>
      </c>
      <c r="U31" s="26">
        <v>634.50184567953363</v>
      </c>
      <c r="V31" s="26">
        <v>632.88241146199448</v>
      </c>
      <c r="W31" s="26">
        <v>675</v>
      </c>
      <c r="X31" s="26">
        <v>674.93435869565201</v>
      </c>
      <c r="Y31" s="26">
        <v>685.92625905797104</v>
      </c>
      <c r="Z31" s="26">
        <v>746.876125</v>
      </c>
      <c r="AA31" s="26">
        <v>670.77793634196087</v>
      </c>
      <c r="AB31" s="266">
        <v>671.99959583002385</v>
      </c>
      <c r="AC31" s="266">
        <v>676.57631148872372</v>
      </c>
      <c r="AD31" s="266">
        <v>660.15169763276322</v>
      </c>
      <c r="AE31" s="266">
        <v>659.44120813746656</v>
      </c>
      <c r="AF31" s="266">
        <v>657.68789036544831</v>
      </c>
      <c r="AG31" s="266">
        <v>791.4131146193987</v>
      </c>
      <c r="AH31" s="266">
        <v>659.795119311956</v>
      </c>
      <c r="AI31" s="266">
        <v>646.28468024268238</v>
      </c>
      <c r="AJ31" s="39" t="s">
        <v>127</v>
      </c>
    </row>
    <row r="32" spans="1:36">
      <c r="A32" s="2" t="s">
        <v>16</v>
      </c>
      <c r="B32" s="26">
        <v>248</v>
      </c>
      <c r="C32" s="26">
        <v>268</v>
      </c>
      <c r="D32" s="26">
        <v>261</v>
      </c>
      <c r="E32" s="26">
        <v>265</v>
      </c>
      <c r="F32" s="26">
        <v>328</v>
      </c>
      <c r="G32" s="26">
        <v>324</v>
      </c>
      <c r="H32" s="26">
        <v>341.81818181818181</v>
      </c>
      <c r="I32" s="26">
        <v>355.47101449275357</v>
      </c>
      <c r="J32" s="26">
        <v>361.77536231884056</v>
      </c>
      <c r="K32" s="26">
        <v>363.3</v>
      </c>
      <c r="L32" s="26">
        <v>359.44397463768115</v>
      </c>
      <c r="M32" s="26">
        <v>352.5</v>
      </c>
      <c r="N32" s="26">
        <v>353</v>
      </c>
      <c r="O32" s="26">
        <v>333.62904347826088</v>
      </c>
      <c r="P32" s="26">
        <v>317</v>
      </c>
      <c r="Q32" s="26">
        <v>323.37128363636356</v>
      </c>
      <c r="R32" s="26">
        <v>323.694864113287</v>
      </c>
      <c r="S32" s="26">
        <v>321.32874617090914</v>
      </c>
      <c r="T32" s="26">
        <v>324.11376190322017</v>
      </c>
      <c r="U32" s="26">
        <v>329.11862230818679</v>
      </c>
      <c r="V32" s="26">
        <v>327.30421195182657</v>
      </c>
      <c r="W32" s="26">
        <v>374</v>
      </c>
      <c r="X32" s="26">
        <v>372.36760326087</v>
      </c>
      <c r="Y32" s="26">
        <v>377.03674999999998</v>
      </c>
      <c r="Z32" s="26">
        <v>361.93591485507244</v>
      </c>
      <c r="AA32" s="26">
        <v>358.79848654592803</v>
      </c>
      <c r="AB32" s="266">
        <v>372.24284009043868</v>
      </c>
      <c r="AC32" s="266">
        <v>375.95248894890977</v>
      </c>
      <c r="AD32" s="266">
        <v>371.59541264632031</v>
      </c>
      <c r="AE32" s="266">
        <v>367.09118561458149</v>
      </c>
      <c r="AF32" s="266">
        <v>359.55978013370742</v>
      </c>
      <c r="AG32" s="266">
        <v>458.88444311524466</v>
      </c>
      <c r="AH32" s="266">
        <v>350.79598516719051</v>
      </c>
      <c r="AI32" s="266">
        <v>345.35433199852866</v>
      </c>
      <c r="AJ32" s="39" t="s">
        <v>16</v>
      </c>
    </row>
    <row r="33" spans="1:36">
      <c r="A33" s="2" t="s">
        <v>118</v>
      </c>
      <c r="B33" s="26">
        <v>546</v>
      </c>
      <c r="C33" s="26">
        <v>585</v>
      </c>
      <c r="D33" s="26">
        <v>590</v>
      </c>
      <c r="E33" s="26">
        <v>638</v>
      </c>
      <c r="F33" s="26">
        <v>661</v>
      </c>
      <c r="G33" s="26">
        <v>670</v>
      </c>
      <c r="H33" s="26">
        <v>694.5454545454545</v>
      </c>
      <c r="I33" s="26">
        <v>732.62681159420288</v>
      </c>
      <c r="J33" s="26">
        <v>744.02173913043475</v>
      </c>
      <c r="K33" s="26">
        <v>759.9</v>
      </c>
      <c r="L33" s="26">
        <v>775.30224818840577</v>
      </c>
      <c r="M33" s="26">
        <v>766.5</v>
      </c>
      <c r="N33" s="26">
        <v>738</v>
      </c>
      <c r="O33" s="26">
        <v>709.29365760869564</v>
      </c>
      <c r="P33" s="26">
        <v>655</v>
      </c>
      <c r="Q33" s="26">
        <v>660.88240909090916</v>
      </c>
      <c r="R33" s="26">
        <v>643.55478518027303</v>
      </c>
      <c r="S33" s="26">
        <v>629.01948050400006</v>
      </c>
      <c r="T33" s="26">
        <v>652.79285014174707</v>
      </c>
      <c r="U33" s="26">
        <v>680.66508029986301</v>
      </c>
      <c r="V33" s="26">
        <v>667.26125212660679</v>
      </c>
      <c r="W33" s="26">
        <v>678</v>
      </c>
      <c r="X33" s="26">
        <v>697.06674999999996</v>
      </c>
      <c r="Y33" s="26">
        <v>688.38864130434797</v>
      </c>
      <c r="Z33" s="26">
        <v>657.28548550724634</v>
      </c>
      <c r="AA33" s="26">
        <v>659.2277361189357</v>
      </c>
      <c r="AB33" s="266">
        <v>659.05208868047066</v>
      </c>
      <c r="AC33" s="266">
        <v>663.67782815962983</v>
      </c>
      <c r="AD33" s="266">
        <v>645.82171220938221</v>
      </c>
      <c r="AE33" s="266">
        <v>627.75634121123835</v>
      </c>
      <c r="AF33" s="266">
        <v>617.46398335759477</v>
      </c>
      <c r="AG33" s="266">
        <v>666.29634796472726</v>
      </c>
      <c r="AH33" s="266">
        <v>611.8542439390153</v>
      </c>
      <c r="AI33" s="266">
        <v>598.0040144348776</v>
      </c>
      <c r="AJ33" s="39" t="s">
        <v>118</v>
      </c>
    </row>
    <row r="34" spans="1:36">
      <c r="A34" s="6" t="s">
        <v>17</v>
      </c>
      <c r="B34" s="151">
        <v>591.47657220027202</v>
      </c>
      <c r="C34" s="151">
        <v>626.68802914177502</v>
      </c>
      <c r="D34" s="151">
        <v>659.62169887620803</v>
      </c>
      <c r="E34" s="151">
        <v>694.38002000734298</v>
      </c>
      <c r="F34" s="151">
        <v>728.07157149549198</v>
      </c>
      <c r="G34" s="151">
        <v>769.81144319525197</v>
      </c>
      <c r="H34" s="151">
        <v>807.63636363636363</v>
      </c>
      <c r="I34" s="151">
        <v>763.33333333333326</v>
      </c>
      <c r="J34" s="151">
        <v>843.84057971014488</v>
      </c>
      <c r="K34" s="151">
        <v>835.2</v>
      </c>
      <c r="L34" s="151">
        <v>849.54315217391309</v>
      </c>
      <c r="M34" s="151">
        <v>887</v>
      </c>
      <c r="N34" s="151">
        <v>922</v>
      </c>
      <c r="O34" s="151">
        <v>839.36290760869576</v>
      </c>
      <c r="P34" s="151">
        <v>793</v>
      </c>
      <c r="Q34" s="151">
        <v>800.08963818181815</v>
      </c>
      <c r="R34" s="151">
        <v>787.29530626651115</v>
      </c>
      <c r="S34" s="151">
        <v>789.74999766999997</v>
      </c>
      <c r="T34" s="151">
        <v>792.53582500068546</v>
      </c>
      <c r="U34" s="151">
        <v>788.43397061113808</v>
      </c>
      <c r="V34" s="151">
        <v>814.63635355905456</v>
      </c>
      <c r="W34" s="151">
        <v>807</v>
      </c>
      <c r="X34" s="151">
        <v>824.41159057970901</v>
      </c>
      <c r="Y34" s="151">
        <v>826.07371195652172</v>
      </c>
      <c r="Z34" s="151">
        <v>820.10708333333332</v>
      </c>
      <c r="AA34" s="151">
        <v>856.07485629430118</v>
      </c>
      <c r="AB34" s="151">
        <v>863.8502945184805</v>
      </c>
      <c r="AC34" s="151">
        <v>862.96289614037198</v>
      </c>
      <c r="AD34" s="151">
        <v>880.39275236320123</v>
      </c>
      <c r="AE34" s="151">
        <v>869.86680983075212</v>
      </c>
      <c r="AF34" s="151">
        <v>867.31832722359434</v>
      </c>
      <c r="AG34" s="151">
        <v>954.62080851574376</v>
      </c>
      <c r="AH34" s="151">
        <v>877.96217226917065</v>
      </c>
      <c r="AI34" s="151">
        <v>865.19873690275347</v>
      </c>
      <c r="AJ34" s="38" t="s">
        <v>58</v>
      </c>
    </row>
    <row r="35" spans="1:36">
      <c r="A35" s="2" t="s">
        <v>119</v>
      </c>
      <c r="B35" s="26">
        <v>110.976994230272</v>
      </c>
      <c r="C35" s="26">
        <v>116.303889953325</v>
      </c>
      <c r="D35" s="26">
        <v>121.88647667108501</v>
      </c>
      <c r="E35" s="26">
        <v>127.737027551297</v>
      </c>
      <c r="F35" s="26">
        <v>133.868404873759</v>
      </c>
      <c r="G35" s="26">
        <v>140.29408830769901</v>
      </c>
      <c r="H35" s="26">
        <v>144</v>
      </c>
      <c r="I35" s="26">
        <v>125.81521739130434</v>
      </c>
      <c r="J35" s="26">
        <v>146.92028985507247</v>
      </c>
      <c r="K35" s="26">
        <v>146.80000000000001</v>
      </c>
      <c r="L35" s="26">
        <v>145.91710326086957</v>
      </c>
      <c r="M35" s="26">
        <v>151</v>
      </c>
      <c r="N35" s="26">
        <v>149</v>
      </c>
      <c r="O35" s="26">
        <v>129.7700615942029</v>
      </c>
      <c r="P35" s="26">
        <v>127</v>
      </c>
      <c r="Q35" s="26">
        <v>127.82068909090907</v>
      </c>
      <c r="R35" s="26">
        <v>126.20914221846689</v>
      </c>
      <c r="S35" s="26">
        <v>125.04349498036363</v>
      </c>
      <c r="T35" s="26">
        <v>124.36337142839088</v>
      </c>
      <c r="U35" s="26">
        <v>125.1022176836716</v>
      </c>
      <c r="V35" s="26">
        <v>128.44308673238595</v>
      </c>
      <c r="W35" s="26">
        <v>135</v>
      </c>
      <c r="X35" s="26">
        <v>140.19596739130401</v>
      </c>
      <c r="Y35" s="26">
        <v>142.646976449275</v>
      </c>
      <c r="Z35" s="26">
        <v>141.56143840579708</v>
      </c>
      <c r="AA35" s="26">
        <v>152.11169946307763</v>
      </c>
      <c r="AB35" s="266">
        <v>153.76813901983746</v>
      </c>
      <c r="AC35" s="266">
        <v>155.87417629109387</v>
      </c>
      <c r="AD35" s="266">
        <v>152.71997042198853</v>
      </c>
      <c r="AE35" s="266">
        <v>154.33350606754144</v>
      </c>
      <c r="AF35" s="266">
        <v>153.97666626421878</v>
      </c>
      <c r="AG35" s="266">
        <v>148.67870746319937</v>
      </c>
      <c r="AH35" s="266">
        <v>156.88219821769223</v>
      </c>
      <c r="AI35" s="266">
        <v>154.58663148223656</v>
      </c>
      <c r="AJ35" s="39" t="s">
        <v>119</v>
      </c>
    </row>
    <row r="36" spans="1:36">
      <c r="A36" s="2" t="s">
        <v>18</v>
      </c>
      <c r="B36" s="26">
        <v>102.91730805</v>
      </c>
      <c r="C36" s="26">
        <v>109.60693307325</v>
      </c>
      <c r="D36" s="26">
        <v>116.73138372301101</v>
      </c>
      <c r="E36" s="26">
        <v>124.31892366500701</v>
      </c>
      <c r="F36" s="26">
        <v>132.39965370323199</v>
      </c>
      <c r="G36" s="26">
        <v>141.00563119394201</v>
      </c>
      <c r="H36" s="26">
        <v>147.27272727272725</v>
      </c>
      <c r="I36" s="26">
        <v>131.19565217391303</v>
      </c>
      <c r="J36" s="26">
        <v>150.90579710144925</v>
      </c>
      <c r="K36" s="26">
        <v>151.30000000000001</v>
      </c>
      <c r="L36" s="26">
        <v>150.85993478260869</v>
      </c>
      <c r="M36" s="26">
        <v>154.5</v>
      </c>
      <c r="N36" s="26">
        <v>158</v>
      </c>
      <c r="O36" s="26">
        <v>150.510865942029</v>
      </c>
      <c r="P36" s="26">
        <v>140</v>
      </c>
      <c r="Q36" s="26">
        <v>150.03331454545454</v>
      </c>
      <c r="R36" s="26">
        <v>150.2936313464603</v>
      </c>
      <c r="S36" s="26">
        <v>148.76114966109091</v>
      </c>
      <c r="T36" s="26">
        <v>152.73040477883418</v>
      </c>
      <c r="U36" s="26">
        <v>151.46504549684846</v>
      </c>
      <c r="V36" s="26">
        <v>157.64281946351301</v>
      </c>
      <c r="W36" s="26">
        <v>166</v>
      </c>
      <c r="X36" s="26">
        <v>164.274565217391</v>
      </c>
      <c r="Y36" s="26">
        <v>170.811036231884</v>
      </c>
      <c r="Z36" s="26">
        <v>177.71534057971013</v>
      </c>
      <c r="AA36" s="26">
        <v>183.13727967290129</v>
      </c>
      <c r="AB36" s="266">
        <v>186.07837231461875</v>
      </c>
      <c r="AC36" s="266">
        <v>188.71547747495691</v>
      </c>
      <c r="AD36" s="266">
        <v>191.7616036412783</v>
      </c>
      <c r="AE36" s="266">
        <v>192.17264424373502</v>
      </c>
      <c r="AF36" s="266">
        <v>194.79232982170578</v>
      </c>
      <c r="AG36" s="266">
        <v>186.00815184776681</v>
      </c>
      <c r="AH36" s="266">
        <v>203.46805145524178</v>
      </c>
      <c r="AI36" s="266">
        <v>200.32666903632389</v>
      </c>
      <c r="AJ36" s="39" t="s">
        <v>18</v>
      </c>
    </row>
    <row r="37" spans="1:36">
      <c r="A37" s="2" t="s">
        <v>126</v>
      </c>
      <c r="B37" s="26">
        <v>286.58226991999999</v>
      </c>
      <c r="C37" s="26">
        <v>303.77720611519999</v>
      </c>
      <c r="D37" s="26">
        <v>322.00383848211197</v>
      </c>
      <c r="E37" s="26">
        <v>341.324068791039</v>
      </c>
      <c r="F37" s="26">
        <v>361.80351291850099</v>
      </c>
      <c r="G37" s="26">
        <v>383.51172369361097</v>
      </c>
      <c r="H37" s="26">
        <v>403.63636363636363</v>
      </c>
      <c r="I37" s="26">
        <v>388.76811594202894</v>
      </c>
      <c r="J37" s="26">
        <v>419.92753623188401</v>
      </c>
      <c r="K37" s="26">
        <v>407.8</v>
      </c>
      <c r="L37" s="26">
        <v>417.86769021739133</v>
      </c>
      <c r="M37" s="26">
        <v>445.5</v>
      </c>
      <c r="N37" s="26">
        <v>480</v>
      </c>
      <c r="O37" s="26">
        <v>425.42039311594203</v>
      </c>
      <c r="P37" s="26">
        <v>404</v>
      </c>
      <c r="Q37" s="26">
        <v>405.02778363636361</v>
      </c>
      <c r="R37" s="26">
        <v>393.82011593954883</v>
      </c>
      <c r="S37" s="26">
        <v>390.77034756563637</v>
      </c>
      <c r="T37" s="26">
        <v>394.93682154662446</v>
      </c>
      <c r="U37" s="26">
        <v>394.5562065977133</v>
      </c>
      <c r="V37" s="26">
        <v>394.44502309676858</v>
      </c>
      <c r="W37" s="26">
        <v>387</v>
      </c>
      <c r="X37" s="26">
        <v>388.80314673913</v>
      </c>
      <c r="Y37" s="26">
        <v>378.19774637681201</v>
      </c>
      <c r="Z37" s="26">
        <v>376.72455978260871</v>
      </c>
      <c r="AA37" s="26">
        <v>390.75364327167023</v>
      </c>
      <c r="AB37" s="266">
        <v>393.58329387165361</v>
      </c>
      <c r="AC37" s="266">
        <v>391.48873682854156</v>
      </c>
      <c r="AD37" s="266">
        <v>394.50013038079857</v>
      </c>
      <c r="AE37" s="266">
        <v>395.50766919738851</v>
      </c>
      <c r="AF37" s="266">
        <v>393.90781103968175</v>
      </c>
      <c r="AG37" s="266">
        <v>476.88892374883415</v>
      </c>
      <c r="AH37" s="266">
        <v>395.65168459531083</v>
      </c>
      <c r="AI37" s="266">
        <v>389.97705736212441</v>
      </c>
      <c r="AJ37" s="39" t="s">
        <v>126</v>
      </c>
    </row>
    <row r="38" spans="1:36" ht="13.5" thickBot="1">
      <c r="A38" s="15" t="s">
        <v>19</v>
      </c>
      <c r="B38" s="152">
        <v>91</v>
      </c>
      <c r="C38" s="152">
        <v>97</v>
      </c>
      <c r="D38" s="152">
        <v>99</v>
      </c>
      <c r="E38" s="152">
        <v>101</v>
      </c>
      <c r="F38" s="152">
        <v>100</v>
      </c>
      <c r="G38" s="152">
        <v>105</v>
      </c>
      <c r="H38" s="152">
        <v>112.72727272727272</v>
      </c>
      <c r="I38" s="152">
        <v>117.55434782608695</v>
      </c>
      <c r="J38" s="152">
        <v>126.08695652173911</v>
      </c>
      <c r="K38" s="152">
        <v>129.30000000000001</v>
      </c>
      <c r="L38" s="152">
        <v>134.89842391304347</v>
      </c>
      <c r="M38" s="152">
        <v>136</v>
      </c>
      <c r="N38" s="152">
        <v>135</v>
      </c>
      <c r="O38" s="152">
        <v>133.66158695652175</v>
      </c>
      <c r="P38" s="152">
        <v>122</v>
      </c>
      <c r="Q38" s="152">
        <v>117.20785090909091</v>
      </c>
      <c r="R38" s="152">
        <v>116.97241676203512</v>
      </c>
      <c r="S38" s="152">
        <v>125.17500546290908</v>
      </c>
      <c r="T38" s="152">
        <v>120.50522724683589</v>
      </c>
      <c r="U38" s="152">
        <v>117.31050083290475</v>
      </c>
      <c r="V38" s="152">
        <v>134.10542426638708</v>
      </c>
      <c r="W38" s="152">
        <v>119</v>
      </c>
      <c r="X38" s="152">
        <v>131.137911231884</v>
      </c>
      <c r="Y38" s="152">
        <v>134.41795289855071</v>
      </c>
      <c r="Z38" s="152">
        <v>124.10574456521739</v>
      </c>
      <c r="AA38" s="152">
        <v>130.07223388665207</v>
      </c>
      <c r="AB38" s="267">
        <v>130.42048931237071</v>
      </c>
      <c r="AC38" s="267">
        <v>126.88450554577969</v>
      </c>
      <c r="AD38" s="267">
        <v>141.4110479191358</v>
      </c>
      <c r="AE38" s="267">
        <v>127.85299032208721</v>
      </c>
      <c r="AF38" s="267">
        <v>124.64152009798808</v>
      </c>
      <c r="AG38" s="267">
        <v>143.04502545594335</v>
      </c>
      <c r="AH38" s="267">
        <v>121.96023800092571</v>
      </c>
      <c r="AI38" s="267">
        <v>120.30837902206854</v>
      </c>
      <c r="AJ38" s="40" t="s">
        <v>19</v>
      </c>
    </row>
    <row r="39" spans="1:36">
      <c r="A39" s="2" t="s">
        <v>42</v>
      </c>
    </row>
    <row r="40" spans="1:36">
      <c r="A40" s="42" t="s">
        <v>60</v>
      </c>
    </row>
    <row r="41" spans="1:36">
      <c r="A41" s="42"/>
    </row>
    <row r="42" spans="1:36">
      <c r="A42" s="5" t="s">
        <v>165</v>
      </c>
      <c r="B42" s="157"/>
    </row>
    <row r="43" spans="1:36" ht="11.25" customHeight="1" thickBot="1">
      <c r="A43" s="32" t="s">
        <v>164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3"/>
      <c r="S43" s="23"/>
      <c r="T43" s="23"/>
      <c r="U43" s="23"/>
      <c r="V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108" t="s">
        <v>27</v>
      </c>
    </row>
    <row r="44" spans="1:36">
      <c r="A44" s="34" t="s">
        <v>68</v>
      </c>
      <c r="B44" s="9">
        <v>1989</v>
      </c>
      <c r="C44" s="9">
        <v>1990</v>
      </c>
      <c r="D44" s="9">
        <v>1991</v>
      </c>
      <c r="E44" s="9">
        <v>1992</v>
      </c>
      <c r="F44" s="9">
        <v>1993</v>
      </c>
      <c r="G44" s="9">
        <v>1994</v>
      </c>
      <c r="H44" s="9">
        <v>1995</v>
      </c>
      <c r="I44" s="9">
        <v>1996</v>
      </c>
      <c r="J44" s="9">
        <v>1997</v>
      </c>
      <c r="K44" s="9">
        <v>1998</v>
      </c>
      <c r="L44" s="9">
        <v>1999</v>
      </c>
      <c r="M44" s="9">
        <v>2000</v>
      </c>
      <c r="N44" s="9">
        <v>2001</v>
      </c>
      <c r="O44" s="9">
        <v>2002</v>
      </c>
      <c r="P44" s="9">
        <v>2003</v>
      </c>
      <c r="Q44" s="9">
        <v>2004</v>
      </c>
      <c r="R44" s="9">
        <v>2005</v>
      </c>
      <c r="S44" s="9">
        <v>2006</v>
      </c>
      <c r="T44" s="9">
        <v>2007</v>
      </c>
      <c r="U44" s="9">
        <v>2008</v>
      </c>
      <c r="V44" s="9">
        <v>2009</v>
      </c>
      <c r="W44" s="9">
        <v>2010</v>
      </c>
      <c r="X44" s="9">
        <v>2011</v>
      </c>
      <c r="Y44" s="9">
        <v>2012</v>
      </c>
      <c r="Z44" s="9">
        <v>2013</v>
      </c>
      <c r="AA44" s="9">
        <v>2014</v>
      </c>
      <c r="AB44" s="9">
        <v>2015</v>
      </c>
      <c r="AC44" s="9">
        <v>2016</v>
      </c>
      <c r="AD44" s="9">
        <v>2017</v>
      </c>
      <c r="AE44" s="9">
        <v>2018</v>
      </c>
      <c r="AF44" s="9">
        <v>2019</v>
      </c>
      <c r="AG44" s="9">
        <v>2020</v>
      </c>
      <c r="AH44" s="9">
        <v>2021</v>
      </c>
      <c r="AI44" s="9">
        <v>2022</v>
      </c>
      <c r="AJ44" s="41" t="s">
        <v>48</v>
      </c>
    </row>
    <row r="45" spans="1:36">
      <c r="A45" s="97" t="s">
        <v>21</v>
      </c>
      <c r="B45" s="158">
        <v>100</v>
      </c>
      <c r="C45" s="158">
        <v>100</v>
      </c>
      <c r="D45" s="158">
        <v>100</v>
      </c>
      <c r="E45" s="158">
        <v>100</v>
      </c>
      <c r="F45" s="158">
        <v>100</v>
      </c>
      <c r="G45" s="158">
        <v>100</v>
      </c>
      <c r="H45" s="158">
        <v>100</v>
      </c>
      <c r="I45" s="158">
        <v>100</v>
      </c>
      <c r="J45" s="158">
        <v>100</v>
      </c>
      <c r="K45" s="158">
        <v>100</v>
      </c>
      <c r="L45" s="158">
        <v>100</v>
      </c>
      <c r="M45" s="158">
        <v>100</v>
      </c>
      <c r="N45" s="158">
        <v>100</v>
      </c>
      <c r="O45" s="159">
        <v>100</v>
      </c>
      <c r="P45" s="160">
        <v>100</v>
      </c>
      <c r="Q45" s="160">
        <v>100</v>
      </c>
      <c r="R45" s="160">
        <v>100</v>
      </c>
      <c r="S45" s="160">
        <v>100</v>
      </c>
      <c r="T45" s="160">
        <v>100</v>
      </c>
      <c r="U45" s="160">
        <v>100</v>
      </c>
      <c r="V45" s="160">
        <v>100</v>
      </c>
      <c r="W45" s="160">
        <v>100</v>
      </c>
      <c r="X45" s="160">
        <v>100</v>
      </c>
      <c r="Y45" s="160">
        <v>99.999999999999986</v>
      </c>
      <c r="Z45" s="160">
        <v>100</v>
      </c>
      <c r="AA45" s="160">
        <v>100</v>
      </c>
      <c r="AB45" s="160">
        <v>100</v>
      </c>
      <c r="AC45" s="160">
        <v>100.00000000000001</v>
      </c>
      <c r="AD45" s="160">
        <v>99.999999999999986</v>
      </c>
      <c r="AE45" s="160">
        <v>99.999999999999986</v>
      </c>
      <c r="AF45" s="160">
        <v>100</v>
      </c>
      <c r="AG45" s="160">
        <v>100.00000000000001</v>
      </c>
      <c r="AH45" s="160">
        <v>100.00000000000001</v>
      </c>
      <c r="AI45" s="160">
        <v>100.00000000000001</v>
      </c>
      <c r="AJ45" s="107" t="s">
        <v>21</v>
      </c>
    </row>
    <row r="46" spans="1:36">
      <c r="A46" s="2" t="s">
        <v>22</v>
      </c>
      <c r="B46" s="154">
        <v>4.38958819496938</v>
      </c>
      <c r="C46" s="154">
        <v>4.452082313854806</v>
      </c>
      <c r="D46" s="154">
        <v>4.4460199426527964</v>
      </c>
      <c r="E46" s="154">
        <v>4.432360738471731</v>
      </c>
      <c r="F46" s="154">
        <v>4.3253430964577868</v>
      </c>
      <c r="G46" s="154">
        <v>4.4755091647074234</v>
      </c>
      <c r="H46" s="154">
        <v>4.4967699383515845</v>
      </c>
      <c r="I46" s="154">
        <v>5.2222957857548762</v>
      </c>
      <c r="J46" s="154">
        <v>5.3105505831299151</v>
      </c>
      <c r="K46" s="154">
        <v>5.3427040705375326</v>
      </c>
      <c r="L46" s="154">
        <v>5.3901999190602607</v>
      </c>
      <c r="M46" s="154">
        <v>5.3901999190602607</v>
      </c>
      <c r="N46" s="154">
        <v>5.3901999190602607</v>
      </c>
      <c r="O46" s="154">
        <v>5.3826454442565552</v>
      </c>
      <c r="P46" s="154">
        <v>5.2440068493150687</v>
      </c>
      <c r="Q46" s="154">
        <v>5.2467162434720942</v>
      </c>
      <c r="R46" s="154">
        <v>5.3276040172147452</v>
      </c>
      <c r="S46" s="154">
        <v>5.4744188934998963</v>
      </c>
      <c r="T46" s="154">
        <v>5.9582354855926489</v>
      </c>
      <c r="U46" s="154">
        <v>5.9940618071523648</v>
      </c>
      <c r="V46" s="154">
        <v>6.048875230037587</v>
      </c>
      <c r="W46" s="154">
        <v>6.1990686845168801</v>
      </c>
      <c r="X46" s="154">
        <v>6.3235026414469813</v>
      </c>
      <c r="Y46" s="154">
        <v>6.5233379660161877</v>
      </c>
      <c r="Z46" s="154">
        <v>6.6314798322260504</v>
      </c>
      <c r="AA46" s="154">
        <v>7.0056119567729658</v>
      </c>
      <c r="AB46" s="154">
        <v>7.0703387135913882</v>
      </c>
      <c r="AC46" s="154">
        <v>6.9730315488319219</v>
      </c>
      <c r="AD46" s="154">
        <v>7.0234739998947342</v>
      </c>
      <c r="AE46" s="154">
        <v>7.1012869648213162</v>
      </c>
      <c r="AF46" s="154">
        <v>7.1181983131207351</v>
      </c>
      <c r="AG46" s="154">
        <v>6.3019789402364204</v>
      </c>
      <c r="AH46" s="154">
        <v>7.3381082234316484</v>
      </c>
      <c r="AI46" s="154">
        <v>7.3432760935791732</v>
      </c>
      <c r="AJ46" s="39" t="s">
        <v>54</v>
      </c>
    </row>
    <row r="47" spans="1:36">
      <c r="A47" s="2" t="s">
        <v>23</v>
      </c>
      <c r="B47" s="154">
        <v>22.666474756761531</v>
      </c>
      <c r="C47" s="154">
        <v>22.728386130673542</v>
      </c>
      <c r="D47" s="154">
        <v>23.19073560115018</v>
      </c>
      <c r="E47" s="154">
        <v>23.219391107168263</v>
      </c>
      <c r="F47" s="154">
        <v>22.911698046753848</v>
      </c>
      <c r="G47" s="154">
        <v>23.465264506605248</v>
      </c>
      <c r="H47" s="154">
        <v>23.217573287964825</v>
      </c>
      <c r="I47" s="154">
        <v>23.349756058720423</v>
      </c>
      <c r="J47" s="154">
        <v>23.016002169785732</v>
      </c>
      <c r="K47" s="154">
        <v>22.48383844374592</v>
      </c>
      <c r="L47" s="154">
        <v>22.704363563634111</v>
      </c>
      <c r="M47" s="154">
        <v>22.704363563634111</v>
      </c>
      <c r="N47" s="154">
        <v>22.704363563634111</v>
      </c>
      <c r="O47" s="154">
        <v>22.739106618708789</v>
      </c>
      <c r="P47" s="154">
        <v>22.217465753424658</v>
      </c>
      <c r="Q47" s="154">
        <v>22.678916877127421</v>
      </c>
      <c r="R47" s="154">
        <v>23.392377957030078</v>
      </c>
      <c r="S47" s="154">
        <v>24.06869693611533</v>
      </c>
      <c r="T47" s="154">
        <v>24.29795917020337</v>
      </c>
      <c r="U47" s="154">
        <v>24.046854805027081</v>
      </c>
      <c r="V47" s="154">
        <v>24.498999529113458</v>
      </c>
      <c r="W47" s="154">
        <v>24.932091579355841</v>
      </c>
      <c r="X47" s="154">
        <v>25.509326308962255</v>
      </c>
      <c r="Y47" s="154">
        <v>25.599405725779711</v>
      </c>
      <c r="Z47" s="154">
        <v>25.715691627496771</v>
      </c>
      <c r="AA47" s="154">
        <v>27.313086202497086</v>
      </c>
      <c r="AB47" s="154">
        <v>27.237055875048295</v>
      </c>
      <c r="AC47" s="154">
        <v>27.006589106445812</v>
      </c>
      <c r="AD47" s="154">
        <v>27.467893572736408</v>
      </c>
      <c r="AE47" s="154">
        <v>27.545064189403643</v>
      </c>
      <c r="AF47" s="154">
        <v>28.004733310590456</v>
      </c>
      <c r="AG47" s="154">
        <v>24.615004549433774</v>
      </c>
      <c r="AH47" s="154">
        <v>28.177418652388269</v>
      </c>
      <c r="AI47" s="154">
        <v>28.274810200142717</v>
      </c>
      <c r="AJ47" s="39" t="s">
        <v>55</v>
      </c>
    </row>
    <row r="48" spans="1:36">
      <c r="A48" s="2" t="s">
        <v>24</v>
      </c>
      <c r="B48" s="154">
        <v>48.29853439524345</v>
      </c>
      <c r="C48" s="154">
        <v>47.375779579518444</v>
      </c>
      <c r="D48" s="154">
        <v>47.132737730006234</v>
      </c>
      <c r="E48" s="154">
        <v>46.438782214336527</v>
      </c>
      <c r="F48" s="154">
        <v>46.293791496570748</v>
      </c>
      <c r="G48" s="154">
        <v>45.253629376813791</v>
      </c>
      <c r="H48" s="154">
        <v>46.370211902468107</v>
      </c>
      <c r="I48" s="154">
        <v>46.079615133048797</v>
      </c>
      <c r="J48" s="154">
        <v>45.4389295723714</v>
      </c>
      <c r="K48" s="154">
        <v>46.109364806357867</v>
      </c>
      <c r="L48" s="154">
        <v>45.969872090553793</v>
      </c>
      <c r="M48" s="154">
        <v>45.969872090553793</v>
      </c>
      <c r="N48" s="154">
        <v>45.969872090553793</v>
      </c>
      <c r="O48" s="154">
        <v>46.639093360816332</v>
      </c>
      <c r="P48" s="154">
        <v>47.238869863013697</v>
      </c>
      <c r="Q48" s="154">
        <v>47.013160760596371</v>
      </c>
      <c r="R48" s="154">
        <v>46.0596293546268</v>
      </c>
      <c r="S48" s="154">
        <v>45.412325315352582</v>
      </c>
      <c r="T48" s="154">
        <v>45.088140884703556</v>
      </c>
      <c r="U48" s="154">
        <v>45.36131272150385</v>
      </c>
      <c r="V48" s="154">
        <v>45.050804006841332</v>
      </c>
      <c r="W48" s="154">
        <v>44.285991462941404</v>
      </c>
      <c r="X48" s="154">
        <v>43.505668583527708</v>
      </c>
      <c r="Y48" s="154">
        <v>43.244956496954082</v>
      </c>
      <c r="Z48" s="154">
        <v>43.421156417085051</v>
      </c>
      <c r="AA48" s="154">
        <v>41.887886636107012</v>
      </c>
      <c r="AB48" s="154">
        <v>41.713665543438708</v>
      </c>
      <c r="AC48" s="154">
        <v>42.045751553295553</v>
      </c>
      <c r="AD48" s="154">
        <v>41.84957720123019</v>
      </c>
      <c r="AE48" s="154">
        <v>41.739629963974444</v>
      </c>
      <c r="AF48" s="154">
        <v>41.353646892569408</v>
      </c>
      <c r="AG48" s="154">
        <v>43.05445790945663</v>
      </c>
      <c r="AH48" s="154">
        <v>41.059358261787878</v>
      </c>
      <c r="AI48" s="154">
        <v>40.970377027468444</v>
      </c>
      <c r="AJ48" s="39" t="s">
        <v>56</v>
      </c>
    </row>
    <row r="49" spans="1:36">
      <c r="A49" s="2" t="s">
        <v>25</v>
      </c>
      <c r="B49" s="154">
        <v>16.918204501444485</v>
      </c>
      <c r="C49" s="154">
        <v>17.517426149684393</v>
      </c>
      <c r="D49" s="154">
        <v>17.106708311204251</v>
      </c>
      <c r="E49" s="154">
        <v>17.65814492592223</v>
      </c>
      <c r="F49" s="154">
        <v>18.115959547233011</v>
      </c>
      <c r="G49" s="154">
        <v>18.083323106007715</v>
      </c>
      <c r="H49" s="154">
        <v>17.458775918566133</v>
      </c>
      <c r="I49" s="154">
        <v>17.688515035864945</v>
      </c>
      <c r="J49" s="154">
        <v>17.812132718560708</v>
      </c>
      <c r="K49" s="154">
        <v>17.808354585532687</v>
      </c>
      <c r="L49" s="154">
        <v>17.677527465485174</v>
      </c>
      <c r="M49" s="154">
        <v>17.677527465485174</v>
      </c>
      <c r="N49" s="154">
        <v>17.677527465485174</v>
      </c>
      <c r="O49" s="154">
        <v>16.817196697730036</v>
      </c>
      <c r="P49" s="154">
        <v>16.812928082191782</v>
      </c>
      <c r="Q49" s="154">
        <v>16.673476117718621</v>
      </c>
      <c r="R49" s="154">
        <v>16.800111498850963</v>
      </c>
      <c r="S49" s="154">
        <v>16.59396645152512</v>
      </c>
      <c r="T49" s="154">
        <v>16.442857982809382</v>
      </c>
      <c r="U49" s="154">
        <v>16.625738607558979</v>
      </c>
      <c r="V49" s="154">
        <v>16.261469579740488</v>
      </c>
      <c r="W49" s="154">
        <v>16.75397749320916</v>
      </c>
      <c r="X49" s="154">
        <v>16.746762363899059</v>
      </c>
      <c r="Y49" s="154">
        <v>16.73756282425979</v>
      </c>
      <c r="Z49" s="154">
        <v>16.547606491871701</v>
      </c>
      <c r="AA49" s="154">
        <v>15.78952017480831</v>
      </c>
      <c r="AB49" s="154">
        <v>15.909969970753734</v>
      </c>
      <c r="AC49" s="154">
        <v>15.952970419028278</v>
      </c>
      <c r="AD49" s="154">
        <v>15.516141370968235</v>
      </c>
      <c r="AE49" s="154">
        <v>15.47622748682889</v>
      </c>
      <c r="AF49" s="154">
        <v>15.369124882115281</v>
      </c>
      <c r="AG49" s="154">
        <v>17.374589417360784</v>
      </c>
      <c r="AH49" s="154">
        <v>15.199909746792793</v>
      </c>
      <c r="AI49" s="154">
        <v>15.160238259506054</v>
      </c>
      <c r="AJ49" s="39" t="s">
        <v>57</v>
      </c>
    </row>
    <row r="50" spans="1:36" ht="13.5" thickBot="1">
      <c r="A50" s="15" t="s">
        <v>26</v>
      </c>
      <c r="B50" s="155">
        <v>7.7271981515811552</v>
      </c>
      <c r="C50" s="155">
        <v>7.9263258262688128</v>
      </c>
      <c r="D50" s="155">
        <v>8.1237984149865348</v>
      </c>
      <c r="E50" s="155">
        <v>8.2513210141012383</v>
      </c>
      <c r="F50" s="155">
        <v>8.3532078129846123</v>
      </c>
      <c r="G50" s="155">
        <v>8.7222738458658178</v>
      </c>
      <c r="H50" s="155">
        <v>8.4566689526493395</v>
      </c>
      <c r="I50" s="155">
        <v>7.6598179866109524</v>
      </c>
      <c r="J50" s="155">
        <v>8.4223849561522464</v>
      </c>
      <c r="K50" s="155">
        <v>8.2557380938259879</v>
      </c>
      <c r="L50" s="155">
        <v>8.2580369612666651</v>
      </c>
      <c r="M50" s="155">
        <v>8.2580369612666651</v>
      </c>
      <c r="N50" s="155">
        <v>8.2580369612666651</v>
      </c>
      <c r="O50" s="155">
        <v>8.421957878488298</v>
      </c>
      <c r="P50" s="155">
        <v>8.486729452054794</v>
      </c>
      <c r="Q50" s="155">
        <v>8.3877300010854832</v>
      </c>
      <c r="R50" s="155">
        <v>8.4202771722774088</v>
      </c>
      <c r="S50" s="155">
        <v>8.4505924035070716</v>
      </c>
      <c r="T50" s="155">
        <v>8.2128064766910356</v>
      </c>
      <c r="U50" s="155">
        <v>7.9720320587577138</v>
      </c>
      <c r="V50" s="155">
        <v>8.1398516542671331</v>
      </c>
      <c r="W50" s="155">
        <v>7.8288707799767172</v>
      </c>
      <c r="X50" s="155">
        <v>7.9147401021639894</v>
      </c>
      <c r="Y50" s="155">
        <v>7.894736986990222</v>
      </c>
      <c r="Z50" s="155">
        <v>7.6840656313204159</v>
      </c>
      <c r="AA50" s="155">
        <v>8.0038950298146254</v>
      </c>
      <c r="AB50" s="155">
        <v>8.0689698971678752</v>
      </c>
      <c r="AC50" s="155">
        <v>8.021657372398451</v>
      </c>
      <c r="AD50" s="155">
        <v>8.1429138551704217</v>
      </c>
      <c r="AE50" s="155">
        <v>8.137791394971698</v>
      </c>
      <c r="AF50" s="155">
        <v>8.1542966016041181</v>
      </c>
      <c r="AG50" s="155">
        <v>8.6539691835124053</v>
      </c>
      <c r="AH50" s="155">
        <v>8.225205115599417</v>
      </c>
      <c r="AI50" s="155">
        <v>8.2512984193036214</v>
      </c>
      <c r="AJ50" s="40" t="s">
        <v>58</v>
      </c>
    </row>
    <row r="51" spans="1:36">
      <c r="A51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49"/>
      <c r="Q51" s="149"/>
      <c r="R51" s="149"/>
      <c r="S51" s="149"/>
      <c r="T51" s="149"/>
      <c r="U51" s="149"/>
    </row>
  </sheetData>
  <customSheetViews>
    <customSheetView guid="{B942AF26-D391-4C48-A807-05CEBD40DD25}" scale="115" showPageBreaks="1" fitToPage="1" topLeftCell="G1">
      <selection activeCell="W1" sqref="W1"/>
      <pageMargins left="0.78740157499999996" right="0.78740157499999996" top="0.984251969" bottom="0.984251969" header="0.49212598499999999" footer="0.49212598499999999"/>
      <pageSetup paperSize="9" scale="61" orientation="landscape" r:id="rId1"/>
      <headerFooter alignWithMargins="0">
        <oddFooter>&amp;L&amp;F - &amp;A&amp;R&amp;D</oddFooter>
      </headerFooter>
    </customSheetView>
    <customSheetView guid="{57338F22-FB02-493B-9DF0-E2643126A62D}" scale="115" showPageBreaks="1" fitToPage="1" printArea="1" hiddenColumns="1">
      <selection activeCell="N51" sqref="N51"/>
      <pageMargins left="0.78740157499999996" right="0.78740157499999996" top="0.984251969" bottom="0.984251969" header="0.49212598499999999" footer="0.49212598499999999"/>
      <pageSetup paperSize="9" scale="91" orientation="landscape" r:id="rId2"/>
      <headerFooter alignWithMargins="0">
        <oddFooter>&amp;L&amp;F - &amp;A&amp;R&amp;D</oddFooter>
      </headerFooter>
    </customSheetView>
    <customSheetView guid="{28526390-B3F2-4758-AE3B-E7DE62A1935B}" scale="115" showPageBreaks="1" fitToPage="1" printArea="1" showRuler="0">
      <selection activeCell="A5" sqref="A5"/>
      <pageMargins left="0.78740157499999996" right="0.78740157499999996" top="0.984251969" bottom="0.984251969" header="0.49212598499999999" footer="0.49212598499999999"/>
      <pageSetup paperSize="9" scale="74" orientation="landscape" r:id="rId3"/>
      <headerFooter alignWithMargins="0">
        <oddFooter>&amp;L&amp;F - &amp;A&amp;R&amp;D</oddFooter>
      </headerFooter>
    </customSheetView>
  </customSheetViews>
  <phoneticPr fontId="5" type="noConversion"/>
  <conditionalFormatting sqref="A1:A2 C1:AJ3 AK1:IW5 B1:B41 C4:Z4 AJ4 C5:AJ5 A5:A44 AJ6:IW38 W35:W42 C35:V44 X39:AJ43 AK39:IW65536 B43:B44 W44:Y44 Z44:AJ50 A45:Y50 A52:AJ65536">
    <cfRule type="cellIs" dxfId="95" priority="65" stopIfTrue="1" operator="equal">
      <formula>0</formula>
    </cfRule>
  </conditionalFormatting>
  <conditionalFormatting sqref="C8:AE34 X35:AE38">
    <cfRule type="cellIs" dxfId="94" priority="17" stopIfTrue="1" operator="equal">
      <formula>0</formula>
    </cfRule>
  </conditionalFormatting>
  <conditionalFormatting sqref="C6:AI7">
    <cfRule type="cellIs" dxfId="93" priority="1" stopIfTrue="1" operator="equal">
      <formula>0</formula>
    </cfRule>
  </conditionalFormatting>
  <conditionalFormatting sqref="AF8:AI38">
    <cfRule type="cellIs" dxfId="92" priority="3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scale="90" orientation="landscape" r:id="rId4"/>
  <headerFooter alignWithMargins="0">
    <oddFooter>&amp;L&amp;F - 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119"/>
  <sheetViews>
    <sheetView showGridLines="0" zoomScaleNormal="100" workbookViewId="0">
      <selection activeCell="V116" sqref="V116"/>
    </sheetView>
  </sheetViews>
  <sheetFormatPr defaultColWidth="9.140625" defaultRowHeight="12.75"/>
  <cols>
    <col min="1" max="1" width="18" style="27" customWidth="1"/>
    <col min="2" max="14" width="7.140625" style="149" customWidth="1"/>
    <col min="15" max="17" width="7.140625" style="27" customWidth="1"/>
    <col min="18" max="18" width="13" style="27" bestFit="1" customWidth="1"/>
    <col min="19" max="19" width="11.28515625" style="27" bestFit="1" customWidth="1"/>
    <col min="20" max="16384" width="9.140625" style="27"/>
  </cols>
  <sheetData>
    <row r="2" spans="1:19">
      <c r="A2" s="22" t="s">
        <v>201</v>
      </c>
      <c r="B2" s="163"/>
    </row>
    <row r="3" spans="1:19" ht="9" customHeight="1">
      <c r="A3" s="88" t="s">
        <v>202</v>
      </c>
      <c r="B3" s="355"/>
    </row>
    <row r="4" spans="1:19">
      <c r="B4" s="19"/>
      <c r="C4" s="161"/>
      <c r="D4" s="19"/>
      <c r="E4" s="19"/>
      <c r="F4" s="161"/>
      <c r="G4" s="19"/>
      <c r="H4" s="19"/>
      <c r="I4" s="19"/>
      <c r="J4" s="19"/>
      <c r="K4" s="19"/>
      <c r="L4" s="19"/>
      <c r="M4" s="19"/>
      <c r="N4" s="37"/>
    </row>
    <row r="5" spans="1:19" ht="12" customHeight="1" thickBot="1">
      <c r="B5" s="26"/>
      <c r="C5" s="26"/>
      <c r="D5" s="26"/>
      <c r="E5" s="26"/>
      <c r="F5" s="26"/>
      <c r="G5" s="26"/>
      <c r="H5" s="26"/>
      <c r="I5" s="26"/>
      <c r="J5" s="26"/>
      <c r="K5" s="151"/>
      <c r="L5" s="151"/>
      <c r="M5" s="151"/>
      <c r="N5" s="162"/>
      <c r="O5" s="354"/>
      <c r="P5" s="354"/>
      <c r="Q5" s="354"/>
      <c r="R5" s="109" t="s">
        <v>166</v>
      </c>
    </row>
    <row r="6" spans="1:19">
      <c r="A6" s="448" t="s">
        <v>66</v>
      </c>
      <c r="B6" s="461" t="s">
        <v>30</v>
      </c>
      <c r="C6" s="462"/>
      <c r="D6" s="463"/>
      <c r="E6" s="461" t="s">
        <v>31</v>
      </c>
      <c r="F6" s="462"/>
      <c r="G6" s="463"/>
      <c r="H6" s="461" t="s">
        <v>45</v>
      </c>
      <c r="I6" s="462"/>
      <c r="J6" s="463"/>
      <c r="K6" s="461" t="s">
        <v>240</v>
      </c>
      <c r="L6" s="462"/>
      <c r="M6" s="463"/>
      <c r="N6" s="309" t="s">
        <v>64</v>
      </c>
      <c r="O6" s="461" t="s">
        <v>32</v>
      </c>
      <c r="P6" s="462"/>
      <c r="Q6" s="463"/>
      <c r="R6" s="454" t="s">
        <v>122</v>
      </c>
    </row>
    <row r="7" spans="1:19">
      <c r="A7" s="449"/>
      <c r="B7" s="464" t="s">
        <v>46</v>
      </c>
      <c r="C7" s="460"/>
      <c r="D7" s="465"/>
      <c r="E7" s="464" t="s">
        <v>47</v>
      </c>
      <c r="F7" s="460"/>
      <c r="G7" s="465"/>
      <c r="H7" s="464" t="s">
        <v>63</v>
      </c>
      <c r="I7" s="460"/>
      <c r="J7" s="465"/>
      <c r="K7" s="464" t="s">
        <v>240</v>
      </c>
      <c r="L7" s="460"/>
      <c r="M7" s="465"/>
      <c r="N7" s="353" t="s">
        <v>64</v>
      </c>
      <c r="O7" s="464" t="s">
        <v>32</v>
      </c>
      <c r="P7" s="460"/>
      <c r="Q7" s="465"/>
      <c r="R7" s="469"/>
    </row>
    <row r="8" spans="1:19">
      <c r="A8" s="452"/>
      <c r="B8" s="310" t="s">
        <v>33</v>
      </c>
      <c r="C8" s="12" t="s">
        <v>34</v>
      </c>
      <c r="D8" s="311" t="s">
        <v>32</v>
      </c>
      <c r="E8" s="310" t="s">
        <v>33</v>
      </c>
      <c r="F8" s="12" t="s">
        <v>34</v>
      </c>
      <c r="G8" s="311" t="s">
        <v>32</v>
      </c>
      <c r="H8" s="310" t="s">
        <v>33</v>
      </c>
      <c r="I8" s="12" t="s">
        <v>34</v>
      </c>
      <c r="J8" s="311" t="s">
        <v>32</v>
      </c>
      <c r="K8" s="310" t="s">
        <v>33</v>
      </c>
      <c r="L8" s="12" t="s">
        <v>34</v>
      </c>
      <c r="M8" s="311" t="s">
        <v>32</v>
      </c>
      <c r="N8" s="308" t="s">
        <v>33</v>
      </c>
      <c r="O8" s="310" t="s">
        <v>33</v>
      </c>
      <c r="P8" s="12" t="s">
        <v>34</v>
      </c>
      <c r="Q8" s="356" t="s">
        <v>32</v>
      </c>
      <c r="R8" s="455"/>
    </row>
    <row r="9" spans="1:19">
      <c r="A9" s="6" t="s">
        <v>241</v>
      </c>
      <c r="B9" s="402">
        <v>104717.0975619551</v>
      </c>
      <c r="C9" s="329">
        <v>5003.7684280449103</v>
      </c>
      <c r="D9" s="329">
        <v>109720.86599000002</v>
      </c>
      <c r="E9" s="402">
        <v>24897.662850000001</v>
      </c>
      <c r="F9" s="329">
        <v>21386.829959999999</v>
      </c>
      <c r="G9" s="329">
        <v>46284.492809999996</v>
      </c>
      <c r="H9" s="402">
        <v>23742.157640000001</v>
      </c>
      <c r="I9" s="329">
        <v>1.9662200000000001</v>
      </c>
      <c r="J9" s="329">
        <v>23744.12386</v>
      </c>
      <c r="K9" s="402">
        <v>7191.9684900000002</v>
      </c>
      <c r="L9" s="329">
        <v>195.14237999999847</v>
      </c>
      <c r="M9" s="329">
        <v>7387.1108699999986</v>
      </c>
      <c r="N9" s="403">
        <v>1990</v>
      </c>
      <c r="O9" s="402">
        <v>162538.88654195509</v>
      </c>
      <c r="P9" s="402">
        <v>26587.706988044905</v>
      </c>
      <c r="Q9" s="404">
        <v>189126.59352999998</v>
      </c>
      <c r="R9" s="63" t="s">
        <v>53</v>
      </c>
      <c r="S9" s="352"/>
    </row>
    <row r="10" spans="1:19">
      <c r="A10" s="6" t="s">
        <v>1</v>
      </c>
      <c r="B10" s="402">
        <v>31603.814449999998</v>
      </c>
      <c r="C10" s="329">
        <v>377.04616999999996</v>
      </c>
      <c r="D10" s="329">
        <v>31980.860619999999</v>
      </c>
      <c r="E10" s="402">
        <v>3022.9155999999998</v>
      </c>
      <c r="F10" s="329">
        <v>458.83640000000003</v>
      </c>
      <c r="G10" s="329">
        <v>3481.752</v>
      </c>
      <c r="H10" s="402">
        <v>0</v>
      </c>
      <c r="I10" s="329">
        <v>0</v>
      </c>
      <c r="J10" s="329">
        <v>0</v>
      </c>
      <c r="K10" s="402">
        <v>20.736719999999998</v>
      </c>
      <c r="L10" s="329">
        <v>18.051779999998278</v>
      </c>
      <c r="M10" s="329">
        <v>38.78849999999828</v>
      </c>
      <c r="N10" s="403">
        <v>0</v>
      </c>
      <c r="O10" s="402">
        <v>34647.466769999999</v>
      </c>
      <c r="P10" s="402">
        <v>853.93434999999829</v>
      </c>
      <c r="Q10" s="403">
        <v>35501.401119999995</v>
      </c>
      <c r="R10" s="63" t="s">
        <v>54</v>
      </c>
      <c r="S10" s="352"/>
    </row>
    <row r="11" spans="1:19">
      <c r="A11" s="2" t="s">
        <v>120</v>
      </c>
      <c r="B11" s="405">
        <v>7766.5770000000002</v>
      </c>
      <c r="C11" s="328">
        <v>18.294620000000002</v>
      </c>
      <c r="D11" s="328">
        <v>7784.8716199999999</v>
      </c>
      <c r="E11" s="405">
        <v>578.72199999999998</v>
      </c>
      <c r="F11" s="328">
        <v>9.4930000000000003</v>
      </c>
      <c r="G11" s="328">
        <v>588.21500000000003</v>
      </c>
      <c r="H11" s="405">
        <v>0</v>
      </c>
      <c r="I11" s="328">
        <v>0</v>
      </c>
      <c r="J11" s="328">
        <v>0</v>
      </c>
      <c r="K11" s="405">
        <v>11.520479999999999</v>
      </c>
      <c r="L11" s="328">
        <v>2.0527799999999994</v>
      </c>
      <c r="M11" s="328">
        <v>13.573259999999998</v>
      </c>
      <c r="N11" s="406">
        <v>0</v>
      </c>
      <c r="O11" s="405">
        <v>8356.8194800000001</v>
      </c>
      <c r="P11" s="405">
        <v>29.840399999999999</v>
      </c>
      <c r="Q11" s="406">
        <v>8386.6598799999992</v>
      </c>
      <c r="R11" s="64" t="s">
        <v>120</v>
      </c>
      <c r="S11" s="352"/>
    </row>
    <row r="12" spans="1:19">
      <c r="A12" s="2" t="s">
        <v>2</v>
      </c>
      <c r="B12" s="405">
        <v>0</v>
      </c>
      <c r="C12" s="328">
        <v>0</v>
      </c>
      <c r="D12" s="328">
        <v>0</v>
      </c>
      <c r="E12" s="405">
        <v>63.426399999999994</v>
      </c>
      <c r="F12" s="328">
        <v>4.6340000000000003</v>
      </c>
      <c r="G12" s="328">
        <v>68.060399999999987</v>
      </c>
      <c r="H12" s="405">
        <v>0</v>
      </c>
      <c r="I12" s="328">
        <v>0</v>
      </c>
      <c r="J12" s="328">
        <v>0</v>
      </c>
      <c r="K12" s="405">
        <v>0</v>
      </c>
      <c r="L12" s="328">
        <v>1.4122000000000006</v>
      </c>
      <c r="M12" s="328">
        <v>1.4122000000000006</v>
      </c>
      <c r="N12" s="406">
        <v>0</v>
      </c>
      <c r="O12" s="405">
        <v>63.426399999999994</v>
      </c>
      <c r="P12" s="405">
        <v>6.0462000000000007</v>
      </c>
      <c r="Q12" s="406">
        <v>69.4726</v>
      </c>
      <c r="R12" s="64" t="s">
        <v>2</v>
      </c>
      <c r="S12" s="352"/>
    </row>
    <row r="13" spans="1:19">
      <c r="A13" s="2" t="s">
        <v>3</v>
      </c>
      <c r="B13" s="405">
        <v>249.75</v>
      </c>
      <c r="C13" s="328">
        <v>24.96</v>
      </c>
      <c r="D13" s="328">
        <v>274.70999999999998</v>
      </c>
      <c r="E13" s="405">
        <v>1700.3498</v>
      </c>
      <c r="F13" s="328">
        <v>29.623000000000001</v>
      </c>
      <c r="G13" s="328">
        <v>1729.9728</v>
      </c>
      <c r="H13" s="405">
        <v>0</v>
      </c>
      <c r="I13" s="328">
        <v>0</v>
      </c>
      <c r="J13" s="328">
        <v>0</v>
      </c>
      <c r="K13" s="405">
        <v>0.17604</v>
      </c>
      <c r="L13" s="328">
        <v>0.47543999999999986</v>
      </c>
      <c r="M13" s="328">
        <v>0.65147999999999984</v>
      </c>
      <c r="N13" s="406">
        <v>0</v>
      </c>
      <c r="O13" s="405">
        <v>1950.27584</v>
      </c>
      <c r="P13" s="405">
        <v>55.058440000000004</v>
      </c>
      <c r="Q13" s="406">
        <v>2005.33428</v>
      </c>
      <c r="R13" s="64" t="s">
        <v>3</v>
      </c>
      <c r="S13" s="352"/>
    </row>
    <row r="14" spans="1:19">
      <c r="A14" s="2" t="s">
        <v>4</v>
      </c>
      <c r="B14" s="405">
        <v>10</v>
      </c>
      <c r="C14" s="328">
        <v>0</v>
      </c>
      <c r="D14" s="328">
        <v>10</v>
      </c>
      <c r="E14" s="405">
        <v>566.63719999999978</v>
      </c>
      <c r="F14" s="328">
        <v>0</v>
      </c>
      <c r="G14" s="328">
        <v>566.63719999999978</v>
      </c>
      <c r="H14" s="405">
        <v>0</v>
      </c>
      <c r="I14" s="328">
        <v>0</v>
      </c>
      <c r="J14" s="328">
        <v>0</v>
      </c>
      <c r="K14" s="405">
        <v>0</v>
      </c>
      <c r="L14" s="328">
        <v>0</v>
      </c>
      <c r="M14" s="328">
        <v>0</v>
      </c>
      <c r="N14" s="406">
        <v>0</v>
      </c>
      <c r="O14" s="405">
        <v>576.63719999999978</v>
      </c>
      <c r="P14" s="405">
        <v>0</v>
      </c>
      <c r="Q14" s="406">
        <v>576.63719999999978</v>
      </c>
      <c r="R14" s="64" t="s">
        <v>4</v>
      </c>
      <c r="S14" s="352"/>
    </row>
    <row r="15" spans="1:19">
      <c r="A15" s="2" t="s">
        <v>114</v>
      </c>
      <c r="B15" s="405">
        <v>20767.474999999999</v>
      </c>
      <c r="C15" s="328">
        <v>3.0219999999999998</v>
      </c>
      <c r="D15" s="328">
        <v>20770.496999999999</v>
      </c>
      <c r="E15" s="405">
        <v>105.53020000000001</v>
      </c>
      <c r="F15" s="328">
        <v>318.80939999999998</v>
      </c>
      <c r="G15" s="328">
        <v>424.33960000000002</v>
      </c>
      <c r="H15" s="405">
        <v>0</v>
      </c>
      <c r="I15" s="328">
        <v>0</v>
      </c>
      <c r="J15" s="328">
        <v>0</v>
      </c>
      <c r="K15" s="405">
        <v>1E-3</v>
      </c>
      <c r="L15" s="328">
        <v>14.051959999998278</v>
      </c>
      <c r="M15" s="328">
        <v>14.052959999998277</v>
      </c>
      <c r="N15" s="406">
        <v>0</v>
      </c>
      <c r="O15" s="405">
        <v>20873.0062</v>
      </c>
      <c r="P15" s="405">
        <v>335.88335999999828</v>
      </c>
      <c r="Q15" s="406">
        <v>21208.88956</v>
      </c>
      <c r="R15" s="64" t="s">
        <v>114</v>
      </c>
      <c r="S15" s="352"/>
    </row>
    <row r="16" spans="1:19">
      <c r="A16" s="2" t="s">
        <v>115</v>
      </c>
      <c r="B16" s="405">
        <v>745.47500000000002</v>
      </c>
      <c r="C16" s="328">
        <v>0</v>
      </c>
      <c r="D16" s="328">
        <v>745.47500000000002</v>
      </c>
      <c r="E16" s="405">
        <v>8.25</v>
      </c>
      <c r="F16" s="328">
        <v>6.9559999999999995</v>
      </c>
      <c r="G16" s="328">
        <v>15.206</v>
      </c>
      <c r="H16" s="405">
        <v>0</v>
      </c>
      <c r="I16" s="328">
        <v>0</v>
      </c>
      <c r="J16" s="328">
        <v>0</v>
      </c>
      <c r="K16" s="405">
        <v>4.0392000000000001</v>
      </c>
      <c r="L16" s="328">
        <v>0</v>
      </c>
      <c r="M16" s="328">
        <v>4.0392000000000001</v>
      </c>
      <c r="N16" s="406">
        <v>0</v>
      </c>
      <c r="O16" s="405">
        <v>757.76420000000007</v>
      </c>
      <c r="P16" s="405">
        <v>6.9559999999999995</v>
      </c>
      <c r="Q16" s="406">
        <v>764.72020000000009</v>
      </c>
      <c r="R16" s="64" t="s">
        <v>115</v>
      </c>
      <c r="S16" s="352"/>
    </row>
    <row r="17" spans="1:19">
      <c r="A17" s="2" t="s">
        <v>5</v>
      </c>
      <c r="B17" s="405">
        <v>2064.5374499999998</v>
      </c>
      <c r="C17" s="328">
        <v>330.76954999999998</v>
      </c>
      <c r="D17" s="328">
        <v>2395.3069999999998</v>
      </c>
      <c r="E17" s="405">
        <v>0</v>
      </c>
      <c r="F17" s="328">
        <v>89.320999999999998</v>
      </c>
      <c r="G17" s="328">
        <v>89.320999999999998</v>
      </c>
      <c r="H17" s="405">
        <v>0</v>
      </c>
      <c r="I17" s="328">
        <v>0</v>
      </c>
      <c r="J17" s="328">
        <v>0</v>
      </c>
      <c r="K17" s="405">
        <v>5</v>
      </c>
      <c r="L17" s="328">
        <v>5.9399999999999953E-2</v>
      </c>
      <c r="M17" s="328">
        <v>5.0594000000000001</v>
      </c>
      <c r="N17" s="406">
        <v>0</v>
      </c>
      <c r="O17" s="405">
        <v>2069.5374499999998</v>
      </c>
      <c r="P17" s="405">
        <v>420.14994999999999</v>
      </c>
      <c r="Q17" s="406">
        <v>2489.6873999999998</v>
      </c>
      <c r="R17" s="64" t="s">
        <v>5</v>
      </c>
      <c r="S17" s="352"/>
    </row>
    <row r="18" spans="1:19">
      <c r="A18" s="6" t="s">
        <v>6</v>
      </c>
      <c r="B18" s="402">
        <v>11055.180010000013</v>
      </c>
      <c r="C18" s="329">
        <v>523.03522999999996</v>
      </c>
      <c r="D18" s="329">
        <v>11578.215240000012</v>
      </c>
      <c r="E18" s="402">
        <v>9385.53665</v>
      </c>
      <c r="F18" s="329">
        <v>2310.2659000000003</v>
      </c>
      <c r="G18" s="329">
        <v>11695.80255</v>
      </c>
      <c r="H18" s="402">
        <v>21602.82314</v>
      </c>
      <c r="I18" s="329">
        <v>1.806</v>
      </c>
      <c r="J18" s="329">
        <v>21604.629140000001</v>
      </c>
      <c r="K18" s="402">
        <v>4523.41885</v>
      </c>
      <c r="L18" s="329">
        <v>55.328819999999993</v>
      </c>
      <c r="M18" s="329">
        <v>4578.7476699999997</v>
      </c>
      <c r="N18" s="403">
        <v>0</v>
      </c>
      <c r="O18" s="402">
        <v>46566.958650000015</v>
      </c>
      <c r="P18" s="402">
        <v>2890.4359499999996</v>
      </c>
      <c r="Q18" s="403">
        <v>49457.394600000014</v>
      </c>
      <c r="R18" s="63" t="s">
        <v>55</v>
      </c>
      <c r="S18" s="352"/>
    </row>
    <row r="19" spans="1:19">
      <c r="A19" s="2" t="s">
        <v>116</v>
      </c>
      <c r="B19" s="405">
        <v>336.43045000000006</v>
      </c>
      <c r="C19" s="328">
        <v>325.71955000000003</v>
      </c>
      <c r="D19" s="328">
        <v>662.15000000000009</v>
      </c>
      <c r="E19" s="405">
        <v>2485.9957999999997</v>
      </c>
      <c r="F19" s="328">
        <v>367.23400000000004</v>
      </c>
      <c r="G19" s="328">
        <v>2853.2297999999996</v>
      </c>
      <c r="H19" s="405">
        <v>426.02249999999998</v>
      </c>
      <c r="I19" s="328">
        <v>0</v>
      </c>
      <c r="J19" s="328">
        <v>426.02249999999998</v>
      </c>
      <c r="K19" s="405">
        <v>2.1059999999999999E-2</v>
      </c>
      <c r="L19" s="328">
        <v>1.86147</v>
      </c>
      <c r="M19" s="328">
        <v>1.88253</v>
      </c>
      <c r="N19" s="406">
        <v>0</v>
      </c>
      <c r="O19" s="405">
        <v>3248.4698099999996</v>
      </c>
      <c r="P19" s="405">
        <v>694.81501999999989</v>
      </c>
      <c r="Q19" s="406">
        <v>3943.2848299999996</v>
      </c>
      <c r="R19" s="64" t="s">
        <v>116</v>
      </c>
      <c r="S19" s="352"/>
    </row>
    <row r="20" spans="1:19">
      <c r="A20" s="2" t="s">
        <v>123</v>
      </c>
      <c r="B20" s="405">
        <v>118.65</v>
      </c>
      <c r="C20" s="328">
        <v>0</v>
      </c>
      <c r="D20" s="328">
        <v>118.65</v>
      </c>
      <c r="E20" s="405">
        <v>0</v>
      </c>
      <c r="F20" s="328">
        <v>24.034800000000001</v>
      </c>
      <c r="G20" s="328">
        <v>24.034800000000001</v>
      </c>
      <c r="H20" s="405">
        <v>3252.3500000000004</v>
      </c>
      <c r="I20" s="328">
        <v>0</v>
      </c>
      <c r="J20" s="328">
        <v>3252.3500000000004</v>
      </c>
      <c r="K20" s="405">
        <v>1370.1499999999996</v>
      </c>
      <c r="L20" s="328">
        <v>3.5</v>
      </c>
      <c r="M20" s="328">
        <v>1373.6499999999996</v>
      </c>
      <c r="N20" s="406">
        <v>0</v>
      </c>
      <c r="O20" s="405">
        <v>4741.1499999999996</v>
      </c>
      <c r="P20" s="405">
        <v>27.534800000000001</v>
      </c>
      <c r="Q20" s="406">
        <v>4768.6848</v>
      </c>
      <c r="R20" s="64" t="s">
        <v>123</v>
      </c>
      <c r="S20" s="352"/>
    </row>
    <row r="21" spans="1:19" s="350" customFormat="1">
      <c r="A21" s="2" t="s">
        <v>117</v>
      </c>
      <c r="B21" s="405">
        <v>1.0763200000127544</v>
      </c>
      <c r="C21" s="328">
        <v>0</v>
      </c>
      <c r="D21" s="328">
        <v>1.0763200000127544</v>
      </c>
      <c r="E21" s="405">
        <v>1799.875</v>
      </c>
      <c r="F21" s="328">
        <v>255.572</v>
      </c>
      <c r="G21" s="328">
        <v>2055.4470000000001</v>
      </c>
      <c r="H21" s="405">
        <v>2597.84</v>
      </c>
      <c r="I21" s="328">
        <v>0</v>
      </c>
      <c r="J21" s="328">
        <v>2597.84</v>
      </c>
      <c r="K21" s="405">
        <v>697.39699999999993</v>
      </c>
      <c r="L21" s="328">
        <v>7.0590000000000002</v>
      </c>
      <c r="M21" s="328">
        <v>704.4559999999999</v>
      </c>
      <c r="N21" s="406">
        <v>0</v>
      </c>
      <c r="O21" s="405">
        <v>5096.1883200000129</v>
      </c>
      <c r="P21" s="405">
        <v>262.63099999999997</v>
      </c>
      <c r="Q21" s="406">
        <v>5358.8193200000132</v>
      </c>
      <c r="R21" s="351" t="s">
        <v>117</v>
      </c>
      <c r="S21" s="352"/>
    </row>
    <row r="22" spans="1:19">
      <c r="A22" s="2" t="s">
        <v>121</v>
      </c>
      <c r="B22" s="405">
        <v>4.7</v>
      </c>
      <c r="C22" s="328">
        <v>0</v>
      </c>
      <c r="D22" s="328">
        <v>4.7</v>
      </c>
      <c r="E22" s="405">
        <v>448.18715000000003</v>
      </c>
      <c r="F22" s="328">
        <v>70.407999999999987</v>
      </c>
      <c r="G22" s="328">
        <v>518.59514999999999</v>
      </c>
      <c r="H22" s="405">
        <v>6833.2300000000014</v>
      </c>
      <c r="I22" s="328">
        <v>1.806</v>
      </c>
      <c r="J22" s="328">
        <v>6835.036000000001</v>
      </c>
      <c r="K22" s="405">
        <v>360.59504000000004</v>
      </c>
      <c r="L22" s="328">
        <v>5.2222999999999997</v>
      </c>
      <c r="M22" s="328">
        <v>365.81734000000006</v>
      </c>
      <c r="N22" s="406">
        <v>0</v>
      </c>
      <c r="O22" s="405">
        <v>7646.712190000002</v>
      </c>
      <c r="P22" s="405">
        <v>77.436300000000003</v>
      </c>
      <c r="Q22" s="406">
        <v>7724.1484900000023</v>
      </c>
      <c r="R22" s="64" t="s">
        <v>121</v>
      </c>
      <c r="S22" s="352"/>
    </row>
    <row r="23" spans="1:19">
      <c r="A23" s="2" t="s">
        <v>124</v>
      </c>
      <c r="B23" s="405">
        <v>4.5199999999999996</v>
      </c>
      <c r="C23" s="328">
        <v>0</v>
      </c>
      <c r="D23" s="328">
        <v>4.5199999999999996</v>
      </c>
      <c r="E23" s="405">
        <v>516.48799999999994</v>
      </c>
      <c r="F23" s="328">
        <v>103.46599999999999</v>
      </c>
      <c r="G23" s="328">
        <v>619.95399999999995</v>
      </c>
      <c r="H23" s="405">
        <v>650.43999999999983</v>
      </c>
      <c r="I23" s="328">
        <v>0</v>
      </c>
      <c r="J23" s="328">
        <v>650.43999999999983</v>
      </c>
      <c r="K23" s="405">
        <v>450.47</v>
      </c>
      <c r="L23" s="328">
        <v>3.6835999999999998</v>
      </c>
      <c r="M23" s="328">
        <v>454.15360000000004</v>
      </c>
      <c r="N23" s="406">
        <v>0</v>
      </c>
      <c r="O23" s="405">
        <v>1621.9179999999999</v>
      </c>
      <c r="P23" s="405">
        <v>107.14959999999999</v>
      </c>
      <c r="Q23" s="406">
        <v>1729.0675999999999</v>
      </c>
      <c r="R23" s="64" t="s">
        <v>124</v>
      </c>
      <c r="S23" s="352"/>
    </row>
    <row r="24" spans="1:19">
      <c r="A24" s="2" t="s">
        <v>7</v>
      </c>
      <c r="B24" s="405">
        <v>754.72863999999993</v>
      </c>
      <c r="C24" s="328">
        <v>9.7639999999999993</v>
      </c>
      <c r="D24" s="328">
        <v>764.49263999999994</v>
      </c>
      <c r="E24" s="405">
        <v>1548.9059999999999</v>
      </c>
      <c r="F24" s="328">
        <v>446.36720000000003</v>
      </c>
      <c r="G24" s="328">
        <v>1995.2732000000001</v>
      </c>
      <c r="H24" s="405">
        <v>982.9699999999998</v>
      </c>
      <c r="I24" s="328">
        <v>0</v>
      </c>
      <c r="J24" s="328">
        <v>982.9699999999998</v>
      </c>
      <c r="K24" s="405">
        <v>292.14400000000001</v>
      </c>
      <c r="L24" s="328">
        <v>25.65945</v>
      </c>
      <c r="M24" s="328">
        <v>317.80345</v>
      </c>
      <c r="N24" s="406">
        <v>0</v>
      </c>
      <c r="O24" s="405">
        <v>3578.7486399999998</v>
      </c>
      <c r="P24" s="405">
        <v>481.79065000000003</v>
      </c>
      <c r="Q24" s="406">
        <v>4060.5392899999997</v>
      </c>
      <c r="R24" s="64" t="s">
        <v>7</v>
      </c>
      <c r="S24" s="352"/>
    </row>
    <row r="25" spans="1:19">
      <c r="A25" s="2" t="s">
        <v>8</v>
      </c>
      <c r="B25" s="405">
        <v>3721.6645000000003</v>
      </c>
      <c r="C25" s="328">
        <v>3.8041999999999998</v>
      </c>
      <c r="D25" s="328">
        <v>3725.4687000000004</v>
      </c>
      <c r="E25" s="405">
        <v>0</v>
      </c>
      <c r="F25" s="328">
        <v>326.10949999999997</v>
      </c>
      <c r="G25" s="328">
        <v>326.10949999999997</v>
      </c>
      <c r="H25" s="405">
        <v>0</v>
      </c>
      <c r="I25" s="328">
        <v>0</v>
      </c>
      <c r="J25" s="328">
        <v>0</v>
      </c>
      <c r="K25" s="405">
        <v>0</v>
      </c>
      <c r="L25" s="328">
        <v>3.74</v>
      </c>
      <c r="M25" s="328">
        <v>3.74</v>
      </c>
      <c r="N25" s="406">
        <v>0</v>
      </c>
      <c r="O25" s="405">
        <v>3721.6645000000003</v>
      </c>
      <c r="P25" s="405">
        <v>333.65369999999996</v>
      </c>
      <c r="Q25" s="406">
        <v>4055.3182000000002</v>
      </c>
      <c r="R25" s="64" t="s">
        <v>8</v>
      </c>
      <c r="S25" s="352"/>
    </row>
    <row r="26" spans="1:19">
      <c r="A26" s="2" t="s">
        <v>9</v>
      </c>
      <c r="B26" s="405">
        <v>1581.364</v>
      </c>
      <c r="C26" s="328">
        <v>0</v>
      </c>
      <c r="D26" s="328">
        <v>1581.364</v>
      </c>
      <c r="E26" s="405">
        <v>1593.1990000000001</v>
      </c>
      <c r="F26" s="328">
        <v>91.66340000000001</v>
      </c>
      <c r="G26" s="328">
        <v>1684.8624</v>
      </c>
      <c r="H26" s="405">
        <v>34.5</v>
      </c>
      <c r="I26" s="328">
        <v>0</v>
      </c>
      <c r="J26" s="328">
        <v>34.5</v>
      </c>
      <c r="K26" s="405">
        <v>0</v>
      </c>
      <c r="L26" s="328">
        <v>0.8</v>
      </c>
      <c r="M26" s="328">
        <v>0.8</v>
      </c>
      <c r="N26" s="406">
        <v>0</v>
      </c>
      <c r="O26" s="405">
        <v>3209.0630000000001</v>
      </c>
      <c r="P26" s="405">
        <v>92.463400000000021</v>
      </c>
      <c r="Q26" s="406">
        <v>3301.5264000000002</v>
      </c>
      <c r="R26" s="64" t="s">
        <v>9</v>
      </c>
      <c r="S26" s="352"/>
    </row>
    <row r="27" spans="1:19">
      <c r="A27" s="2" t="s">
        <v>10</v>
      </c>
      <c r="B27" s="405">
        <v>4532.0460999999996</v>
      </c>
      <c r="C27" s="328">
        <v>183.74748</v>
      </c>
      <c r="D27" s="328">
        <v>4715.7935799999996</v>
      </c>
      <c r="E27" s="405">
        <v>992.88569999999993</v>
      </c>
      <c r="F27" s="328">
        <v>625.41100000000006</v>
      </c>
      <c r="G27" s="328">
        <v>1618.2966999999999</v>
      </c>
      <c r="H27" s="405">
        <v>6825.4706400000005</v>
      </c>
      <c r="I27" s="328">
        <v>0</v>
      </c>
      <c r="J27" s="328">
        <v>6825.4706400000005</v>
      </c>
      <c r="K27" s="405">
        <v>1352.6417499999998</v>
      </c>
      <c r="L27" s="328">
        <v>3.8029999999999999</v>
      </c>
      <c r="M27" s="328">
        <v>1356.4447499999999</v>
      </c>
      <c r="N27" s="406">
        <v>0</v>
      </c>
      <c r="O27" s="405">
        <v>13703.044190000001</v>
      </c>
      <c r="P27" s="405">
        <v>812.96147999999994</v>
      </c>
      <c r="Q27" s="406">
        <v>14516.00567</v>
      </c>
      <c r="R27" s="64" t="s">
        <v>10</v>
      </c>
      <c r="S27" s="352"/>
    </row>
    <row r="28" spans="1:19">
      <c r="A28" s="6" t="s">
        <v>11</v>
      </c>
      <c r="B28" s="402">
        <v>23407.093820000002</v>
      </c>
      <c r="C28" s="329">
        <v>1982.3757399999995</v>
      </c>
      <c r="D28" s="329">
        <v>25389.469560000001</v>
      </c>
      <c r="E28" s="402">
        <v>7883.0736000000006</v>
      </c>
      <c r="F28" s="329">
        <v>12758.47234</v>
      </c>
      <c r="G28" s="329">
        <v>20641.54594</v>
      </c>
      <c r="H28" s="402">
        <v>28.05</v>
      </c>
      <c r="I28" s="329">
        <v>0.15823999999999999</v>
      </c>
      <c r="J28" s="329">
        <v>28.20824</v>
      </c>
      <c r="K28" s="402">
        <v>2631.9652500000007</v>
      </c>
      <c r="L28" s="329">
        <v>73.58720000000001</v>
      </c>
      <c r="M28" s="329">
        <v>2705.5524500000006</v>
      </c>
      <c r="N28" s="403">
        <v>1990</v>
      </c>
      <c r="O28" s="402">
        <v>35940.182669999995</v>
      </c>
      <c r="P28" s="402">
        <v>14814.593519999999</v>
      </c>
      <c r="Q28" s="403">
        <v>50754.77618999999</v>
      </c>
      <c r="R28" s="63" t="s">
        <v>56</v>
      </c>
      <c r="S28" s="352"/>
    </row>
    <row r="29" spans="1:19">
      <c r="A29" s="2" t="s">
        <v>12</v>
      </c>
      <c r="B29" s="405">
        <v>11241.383249999999</v>
      </c>
      <c r="C29" s="328">
        <v>1259.1918499999997</v>
      </c>
      <c r="D29" s="328">
        <v>12500.575099999998</v>
      </c>
      <c r="E29" s="405">
        <v>338.65559999999999</v>
      </c>
      <c r="F29" s="328">
        <v>2491.6177299999999</v>
      </c>
      <c r="G29" s="328">
        <v>2830.27333</v>
      </c>
      <c r="H29" s="405">
        <v>0</v>
      </c>
      <c r="I29" s="328">
        <v>0.156</v>
      </c>
      <c r="J29" s="328">
        <v>0.156</v>
      </c>
      <c r="K29" s="405">
        <v>1746.4606800000006</v>
      </c>
      <c r="L29" s="328">
        <v>61.001999999999995</v>
      </c>
      <c r="M29" s="328">
        <v>1807.4626800000005</v>
      </c>
      <c r="N29" s="406">
        <v>0</v>
      </c>
      <c r="O29" s="405">
        <v>13326.499529999999</v>
      </c>
      <c r="P29" s="405">
        <v>3811.9675800000005</v>
      </c>
      <c r="Q29" s="406">
        <v>17138.467109999998</v>
      </c>
      <c r="R29" s="64" t="s">
        <v>12</v>
      </c>
      <c r="S29" s="352"/>
    </row>
    <row r="30" spans="1:19" s="350" customFormat="1">
      <c r="A30" s="84" t="s">
        <v>242</v>
      </c>
      <c r="B30" s="407">
        <v>468.71500000000003</v>
      </c>
      <c r="C30" s="408">
        <v>109.18950000000001</v>
      </c>
      <c r="D30" s="408">
        <v>577.9045000000001</v>
      </c>
      <c r="E30" s="407">
        <v>537.26</v>
      </c>
      <c r="F30" s="328">
        <v>654.27199999999993</v>
      </c>
      <c r="G30" s="408">
        <v>1191.5319999999999</v>
      </c>
      <c r="H30" s="405">
        <v>0</v>
      </c>
      <c r="I30" s="328">
        <v>0</v>
      </c>
      <c r="J30" s="408">
        <v>0</v>
      </c>
      <c r="K30" s="405">
        <v>0.75790000000000002</v>
      </c>
      <c r="L30" s="328">
        <v>5.8823499999999997</v>
      </c>
      <c r="M30" s="408">
        <v>6.64025</v>
      </c>
      <c r="N30" s="406">
        <v>0</v>
      </c>
      <c r="O30" s="405">
        <v>1006.7329</v>
      </c>
      <c r="P30" s="405">
        <v>769.34385000000009</v>
      </c>
      <c r="Q30" s="406">
        <v>1776.0767500000002</v>
      </c>
      <c r="R30" s="351" t="s">
        <v>242</v>
      </c>
      <c r="S30" s="352"/>
    </row>
    <row r="31" spans="1:19">
      <c r="A31" s="2" t="s">
        <v>14</v>
      </c>
      <c r="B31" s="405">
        <v>1228.8945000000001</v>
      </c>
      <c r="C31" s="328">
        <v>7.6195399999999998</v>
      </c>
      <c r="D31" s="328">
        <v>1236.51404</v>
      </c>
      <c r="E31" s="405">
        <v>5966.6840000000002</v>
      </c>
      <c r="F31" s="328">
        <v>1361.6931299999999</v>
      </c>
      <c r="G31" s="328">
        <v>7328.3771299999999</v>
      </c>
      <c r="H31" s="405">
        <v>28.05</v>
      </c>
      <c r="I31" s="328">
        <v>0</v>
      </c>
      <c r="J31" s="328">
        <v>28.05</v>
      </c>
      <c r="K31" s="405">
        <v>3.9503999999999997</v>
      </c>
      <c r="L31" s="328">
        <v>0.61449999999999994</v>
      </c>
      <c r="M31" s="328">
        <v>4.5648999999999997</v>
      </c>
      <c r="N31" s="406">
        <v>1990</v>
      </c>
      <c r="O31" s="405">
        <v>9217.5788999999986</v>
      </c>
      <c r="P31" s="405">
        <v>1369.9271699999999</v>
      </c>
      <c r="Q31" s="406">
        <v>10587.506069999999</v>
      </c>
      <c r="R31" s="64" t="s">
        <v>14</v>
      </c>
      <c r="S31" s="352"/>
    </row>
    <row r="32" spans="1:19">
      <c r="A32" s="2" t="s">
        <v>125</v>
      </c>
      <c r="B32" s="405">
        <v>10468.101070000001</v>
      </c>
      <c r="C32" s="328">
        <v>606.37484999999992</v>
      </c>
      <c r="D32" s="328">
        <v>11074.475920000001</v>
      </c>
      <c r="E32" s="405">
        <v>1040.4740000000002</v>
      </c>
      <c r="F32" s="328">
        <v>8250.8894800000016</v>
      </c>
      <c r="G32" s="328">
        <v>9291.3634800000018</v>
      </c>
      <c r="H32" s="405">
        <v>0</v>
      </c>
      <c r="I32" s="328">
        <v>2.2400000000000002E-3</v>
      </c>
      <c r="J32" s="328">
        <v>2.2400000000000002E-3</v>
      </c>
      <c r="K32" s="405">
        <v>880.79626999999994</v>
      </c>
      <c r="L32" s="328">
        <v>6.0883500000000002</v>
      </c>
      <c r="M32" s="328">
        <v>886.88461999999993</v>
      </c>
      <c r="N32" s="406">
        <v>0</v>
      </c>
      <c r="O32" s="405">
        <v>12389.371340000002</v>
      </c>
      <c r="P32" s="405">
        <v>8863.3549199999979</v>
      </c>
      <c r="Q32" s="406">
        <v>21252.726259999999</v>
      </c>
      <c r="R32" s="64" t="s">
        <v>125</v>
      </c>
      <c r="S32" s="352"/>
    </row>
    <row r="33" spans="1:19">
      <c r="A33" s="6" t="s">
        <v>15</v>
      </c>
      <c r="B33" s="402">
        <v>24131.021821955088</v>
      </c>
      <c r="C33" s="329">
        <v>1705.5285680449103</v>
      </c>
      <c r="D33" s="329">
        <v>25836.550389999997</v>
      </c>
      <c r="E33" s="402">
        <v>3038.797</v>
      </c>
      <c r="F33" s="329">
        <v>2116.0244400000001</v>
      </c>
      <c r="G33" s="329">
        <v>5154.8214399999997</v>
      </c>
      <c r="H33" s="402">
        <v>2111.2845000000002</v>
      </c>
      <c r="I33" s="329">
        <v>1.98E-3</v>
      </c>
      <c r="J33" s="329">
        <v>2111.2864800000002</v>
      </c>
      <c r="K33" s="402">
        <v>14.946289999999998</v>
      </c>
      <c r="L33" s="329">
        <v>16.58549</v>
      </c>
      <c r="M33" s="329">
        <v>31.531779999999998</v>
      </c>
      <c r="N33" s="403">
        <v>0</v>
      </c>
      <c r="O33" s="402">
        <v>29296.049611955088</v>
      </c>
      <c r="P33" s="402">
        <v>3838.1404780449102</v>
      </c>
      <c r="Q33" s="403">
        <v>33134.190089999996</v>
      </c>
      <c r="R33" s="63" t="s">
        <v>57</v>
      </c>
      <c r="S33" s="352"/>
    </row>
    <row r="34" spans="1:19">
      <c r="A34" s="2" t="s">
        <v>127</v>
      </c>
      <c r="B34" s="405">
        <v>16476.338491999999</v>
      </c>
      <c r="C34" s="328">
        <v>178.15083799999996</v>
      </c>
      <c r="D34" s="328">
        <v>16654.48933</v>
      </c>
      <c r="E34" s="405">
        <v>525.48</v>
      </c>
      <c r="F34" s="328">
        <v>1320.5237999999999</v>
      </c>
      <c r="G34" s="328">
        <v>1846.0038</v>
      </c>
      <c r="H34" s="405">
        <v>11.5</v>
      </c>
      <c r="I34" s="328">
        <v>0</v>
      </c>
      <c r="J34" s="328">
        <v>11.5</v>
      </c>
      <c r="K34" s="405">
        <v>2.2060000000000003E-2</v>
      </c>
      <c r="L34" s="328">
        <v>6.99465</v>
      </c>
      <c r="M34" s="328">
        <v>7.0167099999999998</v>
      </c>
      <c r="N34" s="406">
        <v>0</v>
      </c>
      <c r="O34" s="405">
        <v>17013.340551999998</v>
      </c>
      <c r="P34" s="405">
        <v>1505.6692880000001</v>
      </c>
      <c r="Q34" s="406">
        <v>18519.009839999999</v>
      </c>
      <c r="R34" s="64" t="s">
        <v>127</v>
      </c>
      <c r="S34" s="352"/>
    </row>
    <row r="35" spans="1:19">
      <c r="A35" s="2" t="s">
        <v>16</v>
      </c>
      <c r="B35" s="405">
        <v>3659.1736199775455</v>
      </c>
      <c r="C35" s="328">
        <v>887.16151002245522</v>
      </c>
      <c r="D35" s="328">
        <v>4546.3351300000004</v>
      </c>
      <c r="E35" s="405">
        <v>894.44399999999996</v>
      </c>
      <c r="F35" s="328">
        <v>259.36644000000001</v>
      </c>
      <c r="G35" s="328">
        <v>1153.81044</v>
      </c>
      <c r="H35" s="405">
        <v>241.59950000000001</v>
      </c>
      <c r="I35" s="328">
        <v>0</v>
      </c>
      <c r="J35" s="328">
        <v>241.59950000000001</v>
      </c>
      <c r="K35" s="405">
        <v>6.9355299999999991</v>
      </c>
      <c r="L35" s="328">
        <v>4.49</v>
      </c>
      <c r="M35" s="328">
        <v>11.425529999999998</v>
      </c>
      <c r="N35" s="406">
        <v>0</v>
      </c>
      <c r="O35" s="405">
        <v>4802.1526499775455</v>
      </c>
      <c r="P35" s="405">
        <v>1151.0179500224551</v>
      </c>
      <c r="Q35" s="406">
        <v>5953.1706000000004</v>
      </c>
      <c r="R35" s="64" t="s">
        <v>16</v>
      </c>
      <c r="S35" s="352"/>
    </row>
    <row r="36" spans="1:19">
      <c r="A36" s="2" t="s">
        <v>118</v>
      </c>
      <c r="B36" s="405">
        <v>3995.5097099775444</v>
      </c>
      <c r="C36" s="328">
        <v>640.21622002245522</v>
      </c>
      <c r="D36" s="328">
        <v>4635.7259299999996</v>
      </c>
      <c r="E36" s="405">
        <v>1618.873</v>
      </c>
      <c r="F36" s="328">
        <v>536.13420000000008</v>
      </c>
      <c r="G36" s="328">
        <v>2155.0072</v>
      </c>
      <c r="H36" s="405">
        <v>1858.1850000000002</v>
      </c>
      <c r="I36" s="328">
        <v>1.98E-3</v>
      </c>
      <c r="J36" s="328">
        <v>1858.1869800000002</v>
      </c>
      <c r="K36" s="405">
        <v>7.9886999999999997</v>
      </c>
      <c r="L36" s="328">
        <v>5.1008399999999998</v>
      </c>
      <c r="M36" s="328">
        <v>13.08954</v>
      </c>
      <c r="N36" s="406">
        <v>0</v>
      </c>
      <c r="O36" s="405">
        <v>7480.5564099775447</v>
      </c>
      <c r="P36" s="405">
        <v>1181.4532400224552</v>
      </c>
      <c r="Q36" s="406">
        <v>8662.00965</v>
      </c>
      <c r="R36" s="64" t="s">
        <v>118</v>
      </c>
      <c r="S36" s="352"/>
    </row>
    <row r="37" spans="1:19">
      <c r="A37" s="6" t="s">
        <v>17</v>
      </c>
      <c r="B37" s="402">
        <v>14519.98746</v>
      </c>
      <c r="C37" s="329">
        <v>415.78272000000004</v>
      </c>
      <c r="D37" s="329">
        <v>14935.77018</v>
      </c>
      <c r="E37" s="402">
        <v>1567.34</v>
      </c>
      <c r="F37" s="329">
        <v>3743.2308800000001</v>
      </c>
      <c r="G37" s="329">
        <v>5310.5708800000002</v>
      </c>
      <c r="H37" s="402">
        <v>0</v>
      </c>
      <c r="I37" s="329">
        <v>0</v>
      </c>
      <c r="J37" s="329">
        <v>0</v>
      </c>
      <c r="K37" s="402">
        <v>0.90138000000000007</v>
      </c>
      <c r="L37" s="329">
        <v>31.589090000000201</v>
      </c>
      <c r="M37" s="329">
        <v>32.490470000000201</v>
      </c>
      <c r="N37" s="403">
        <v>0</v>
      </c>
      <c r="O37" s="402">
        <v>16088.228839999998</v>
      </c>
      <c r="P37" s="402">
        <v>4190.6026899999997</v>
      </c>
      <c r="Q37" s="403">
        <v>20278.831529999996</v>
      </c>
      <c r="R37" s="63" t="s">
        <v>58</v>
      </c>
      <c r="S37" s="352"/>
    </row>
    <row r="38" spans="1:19">
      <c r="A38" s="2" t="s">
        <v>119</v>
      </c>
      <c r="B38" s="405">
        <v>3737.07701</v>
      </c>
      <c r="C38" s="328">
        <v>4.7029999999999994</v>
      </c>
      <c r="D38" s="328">
        <v>3741.7800099999999</v>
      </c>
      <c r="E38" s="405">
        <v>565.48500000000001</v>
      </c>
      <c r="F38" s="328">
        <v>1842.54</v>
      </c>
      <c r="G38" s="328">
        <v>2408.0250000000001</v>
      </c>
      <c r="H38" s="405">
        <v>0</v>
      </c>
      <c r="I38" s="328">
        <v>0</v>
      </c>
      <c r="J38" s="328">
        <v>0</v>
      </c>
      <c r="K38" s="405">
        <v>1.3799999999999999E-3</v>
      </c>
      <c r="L38" s="328">
        <v>10.90954000000019</v>
      </c>
      <c r="M38" s="328">
        <v>10.910920000000189</v>
      </c>
      <c r="N38" s="406">
        <v>0</v>
      </c>
      <c r="O38" s="405">
        <v>4302.5633899999993</v>
      </c>
      <c r="P38" s="405">
        <v>1858.15254</v>
      </c>
      <c r="Q38" s="406">
        <v>6160.7159299999994</v>
      </c>
      <c r="R38" s="64" t="s">
        <v>119</v>
      </c>
      <c r="S38" s="352"/>
    </row>
    <row r="39" spans="1:19">
      <c r="A39" s="2" t="s">
        <v>18</v>
      </c>
      <c r="B39" s="405">
        <v>4491.0848499999993</v>
      </c>
      <c r="C39" s="328">
        <v>252.47560000000004</v>
      </c>
      <c r="D39" s="328">
        <v>4743.560449999999</v>
      </c>
      <c r="E39" s="405">
        <v>585.09800000000007</v>
      </c>
      <c r="F39" s="328">
        <v>406.01599999999996</v>
      </c>
      <c r="G39" s="328">
        <v>991.11400000000003</v>
      </c>
      <c r="H39" s="405">
        <v>0</v>
      </c>
      <c r="I39" s="328">
        <v>0</v>
      </c>
      <c r="J39" s="328">
        <v>0</v>
      </c>
      <c r="K39" s="405">
        <v>0.9</v>
      </c>
      <c r="L39" s="328">
        <v>17.051950000000012</v>
      </c>
      <c r="M39" s="328">
        <v>17.951950000000011</v>
      </c>
      <c r="N39" s="406">
        <v>0</v>
      </c>
      <c r="O39" s="405">
        <v>5077.0828499999989</v>
      </c>
      <c r="P39" s="405">
        <v>675.54354999999998</v>
      </c>
      <c r="Q39" s="406">
        <v>5752.6263999999992</v>
      </c>
      <c r="R39" s="64" t="s">
        <v>18</v>
      </c>
      <c r="S39" s="352"/>
    </row>
    <row r="40" spans="1:19">
      <c r="A40" s="2" t="s">
        <v>126</v>
      </c>
      <c r="B40" s="405">
        <v>6261.8255999999992</v>
      </c>
      <c r="C40" s="328">
        <v>158.60411999999999</v>
      </c>
      <c r="D40" s="328">
        <v>6420.4297199999992</v>
      </c>
      <c r="E40" s="405">
        <v>413.90699999999998</v>
      </c>
      <c r="F40" s="328">
        <v>1487.05088</v>
      </c>
      <c r="G40" s="328">
        <v>1900.9578799999999</v>
      </c>
      <c r="H40" s="405">
        <v>0</v>
      </c>
      <c r="I40" s="328">
        <v>0</v>
      </c>
      <c r="J40" s="328">
        <v>0</v>
      </c>
      <c r="K40" s="405">
        <v>0</v>
      </c>
      <c r="L40" s="328">
        <v>2.7155999999999998</v>
      </c>
      <c r="M40" s="328">
        <v>2.7155999999999998</v>
      </c>
      <c r="N40" s="406">
        <v>0</v>
      </c>
      <c r="O40" s="405">
        <v>6675.7325999999994</v>
      </c>
      <c r="P40" s="405">
        <v>1648.3706</v>
      </c>
      <c r="Q40" s="406">
        <v>8324.1031999999996</v>
      </c>
      <c r="R40" s="64" t="s">
        <v>126</v>
      </c>
      <c r="S40" s="352"/>
    </row>
    <row r="41" spans="1:19" ht="13.5" thickBot="1">
      <c r="A41" s="15" t="s">
        <v>19</v>
      </c>
      <c r="B41" s="409">
        <v>30</v>
      </c>
      <c r="C41" s="330">
        <v>0</v>
      </c>
      <c r="D41" s="330">
        <v>30</v>
      </c>
      <c r="E41" s="409">
        <v>2.85</v>
      </c>
      <c r="F41" s="330">
        <v>7.6240000000000006</v>
      </c>
      <c r="G41" s="330">
        <v>10.474</v>
      </c>
      <c r="H41" s="409">
        <v>0</v>
      </c>
      <c r="I41" s="330">
        <v>0</v>
      </c>
      <c r="J41" s="330">
        <v>0</v>
      </c>
      <c r="K41" s="409">
        <v>0</v>
      </c>
      <c r="L41" s="330">
        <v>0.91200000000000003</v>
      </c>
      <c r="M41" s="330">
        <v>0.91200000000000003</v>
      </c>
      <c r="N41" s="410">
        <v>0</v>
      </c>
      <c r="O41" s="409">
        <v>32.85</v>
      </c>
      <c r="P41" s="409">
        <v>8.5359999999999996</v>
      </c>
      <c r="Q41" s="410">
        <v>41.386000000000003</v>
      </c>
      <c r="R41" s="65" t="s">
        <v>19</v>
      </c>
      <c r="S41" s="352"/>
    </row>
    <row r="42" spans="1:19">
      <c r="A42" s="2" t="s">
        <v>44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spans="1:19">
      <c r="A43" s="93" t="s">
        <v>128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1:19">
      <c r="A44" s="2" t="s">
        <v>238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1:19">
      <c r="A45" s="93" t="s">
        <v>239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1:19">
      <c r="A46" s="2" t="s">
        <v>43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 spans="1:19">
      <c r="A47" s="93" t="s">
        <v>62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1:19">
      <c r="A48" s="2" t="s">
        <v>291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1:18" ht="10.5" customHeight="1">
      <c r="A49" s="93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8">
      <c r="A50" s="22" t="s">
        <v>167</v>
      </c>
      <c r="B50" s="23"/>
    </row>
    <row r="51" spans="1:18" ht="13.5" thickBot="1">
      <c r="A51" s="88" t="s">
        <v>168</v>
      </c>
      <c r="B51" s="34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Q51" s="108" t="s">
        <v>27</v>
      </c>
    </row>
    <row r="52" spans="1:18">
      <c r="A52" s="448" t="s">
        <v>20</v>
      </c>
      <c r="B52" s="147"/>
      <c r="C52" s="147" t="s">
        <v>30</v>
      </c>
      <c r="D52" s="147"/>
      <c r="E52" s="147"/>
      <c r="F52" s="147" t="s">
        <v>31</v>
      </c>
      <c r="G52" s="147"/>
      <c r="H52" s="147"/>
      <c r="I52" s="147" t="s">
        <v>45</v>
      </c>
      <c r="J52" s="147"/>
      <c r="K52" s="147"/>
      <c r="L52" s="147" t="s">
        <v>240</v>
      </c>
      <c r="M52" s="147"/>
      <c r="N52" s="147" t="s">
        <v>64</v>
      </c>
      <c r="O52" s="147"/>
      <c r="P52" s="147" t="s">
        <v>32</v>
      </c>
      <c r="Q52" s="147"/>
      <c r="R52" s="466" t="s">
        <v>48</v>
      </c>
    </row>
    <row r="53" spans="1:18">
      <c r="A53" s="449"/>
      <c r="B53" s="194"/>
      <c r="C53" s="194" t="s">
        <v>46</v>
      </c>
      <c r="D53" s="194"/>
      <c r="E53" s="194"/>
      <c r="F53" s="194" t="s">
        <v>47</v>
      </c>
      <c r="G53" s="194"/>
      <c r="H53" s="194"/>
      <c r="I53" s="194" t="s">
        <v>63</v>
      </c>
      <c r="J53" s="194"/>
      <c r="K53" s="194"/>
      <c r="L53" s="194" t="s">
        <v>240</v>
      </c>
      <c r="M53" s="194"/>
      <c r="N53" s="194" t="s">
        <v>64</v>
      </c>
      <c r="O53" s="194"/>
      <c r="P53" s="194" t="s">
        <v>32</v>
      </c>
      <c r="Q53" s="194"/>
      <c r="R53" s="467"/>
    </row>
    <row r="54" spans="1:18">
      <c r="A54" s="452"/>
      <c r="B54" s="12" t="s">
        <v>33</v>
      </c>
      <c r="C54" s="12" t="s">
        <v>34</v>
      </c>
      <c r="D54" s="12" t="s">
        <v>32</v>
      </c>
      <c r="E54" s="12" t="s">
        <v>33</v>
      </c>
      <c r="F54" s="12" t="s">
        <v>34</v>
      </c>
      <c r="G54" s="12" t="s">
        <v>32</v>
      </c>
      <c r="H54" s="12" t="s">
        <v>33</v>
      </c>
      <c r="I54" s="12" t="s">
        <v>34</v>
      </c>
      <c r="J54" s="12" t="s">
        <v>32</v>
      </c>
      <c r="K54" s="12" t="s">
        <v>33</v>
      </c>
      <c r="L54" s="12" t="s">
        <v>34</v>
      </c>
      <c r="M54" s="12" t="s">
        <v>32</v>
      </c>
      <c r="N54" s="12" t="s">
        <v>33</v>
      </c>
      <c r="O54" s="12" t="s">
        <v>33</v>
      </c>
      <c r="P54" s="12" t="s">
        <v>34</v>
      </c>
      <c r="Q54" s="12" t="s">
        <v>32</v>
      </c>
      <c r="R54" s="468"/>
    </row>
    <row r="55" spans="1:18">
      <c r="A55" s="97" t="s">
        <v>21</v>
      </c>
      <c r="B55" s="411">
        <v>99.999999999999986</v>
      </c>
      <c r="C55" s="411">
        <v>99.999999999999986</v>
      </c>
      <c r="D55" s="411">
        <v>99.999999999999986</v>
      </c>
      <c r="E55" s="411">
        <v>99.999999999999986</v>
      </c>
      <c r="F55" s="411">
        <v>100</v>
      </c>
      <c r="G55" s="411">
        <v>100</v>
      </c>
      <c r="H55" s="411">
        <v>100</v>
      </c>
      <c r="I55" s="411">
        <v>100</v>
      </c>
      <c r="J55" s="411">
        <v>100</v>
      </c>
      <c r="K55" s="411">
        <v>100</v>
      </c>
      <c r="L55" s="411">
        <v>100.00000000000001</v>
      </c>
      <c r="M55" s="411">
        <v>99.999999999999986</v>
      </c>
      <c r="N55" s="411">
        <v>100</v>
      </c>
      <c r="O55" s="411">
        <v>100</v>
      </c>
      <c r="P55" s="411">
        <v>100.00000000000001</v>
      </c>
      <c r="Q55" s="411">
        <v>100.00000000000001</v>
      </c>
      <c r="R55" s="99" t="s">
        <v>21</v>
      </c>
    </row>
    <row r="56" spans="1:18">
      <c r="A56" s="2" t="s">
        <v>22</v>
      </c>
      <c r="B56" s="412">
        <v>30.180185648577428</v>
      </c>
      <c r="C56" s="412">
        <v>7.5352441948901454</v>
      </c>
      <c r="D56" s="412">
        <v>29.147473756646015</v>
      </c>
      <c r="E56" s="412">
        <v>12.141362899048172</v>
      </c>
      <c r="F56" s="412">
        <v>2.1454156640239175</v>
      </c>
      <c r="G56" s="412">
        <v>7.52250222184081</v>
      </c>
      <c r="H56" s="412">
        <v>0</v>
      </c>
      <c r="I56" s="412">
        <v>0</v>
      </c>
      <c r="J56" s="412">
        <v>0</v>
      </c>
      <c r="K56" s="412">
        <v>0.28833163032948711</v>
      </c>
      <c r="L56" s="412">
        <v>9.2505687385786821</v>
      </c>
      <c r="M56" s="412">
        <v>0.52508349587012881</v>
      </c>
      <c r="N56" s="412">
        <v>0</v>
      </c>
      <c r="O56" s="412">
        <v>21.316416955432189</v>
      </c>
      <c r="P56" s="412">
        <v>3.2117638064236518</v>
      </c>
      <c r="Q56" s="412">
        <v>18.771237009759091</v>
      </c>
      <c r="R56" s="64" t="s">
        <v>54</v>
      </c>
    </row>
    <row r="57" spans="1:18">
      <c r="A57" s="2" t="s">
        <v>23</v>
      </c>
      <c r="B57" s="412">
        <v>10.557187190429239</v>
      </c>
      <c r="C57" s="412">
        <v>10.452826455127582</v>
      </c>
      <c r="D57" s="412">
        <v>10.552427868237253</v>
      </c>
      <c r="E57" s="412">
        <v>37.696456517001955</v>
      </c>
      <c r="F57" s="412">
        <v>10.802283013989982</v>
      </c>
      <c r="G57" s="412">
        <v>25.269376069457682</v>
      </c>
      <c r="H57" s="412">
        <v>90.98930041473686</v>
      </c>
      <c r="I57" s="412">
        <v>91.851369633103104</v>
      </c>
      <c r="J57" s="412">
        <v>90.989371801567074</v>
      </c>
      <c r="K57" s="412">
        <v>62.895420861333605</v>
      </c>
      <c r="L57" s="412">
        <v>28.353051756363957</v>
      </c>
      <c r="M57" s="412">
        <v>61.982928787421876</v>
      </c>
      <c r="N57" s="412">
        <v>0</v>
      </c>
      <c r="O57" s="412">
        <v>28.649734005640546</v>
      </c>
      <c r="P57" s="412">
        <v>10.871324673841475</v>
      </c>
      <c r="Q57" s="412">
        <v>26.150417916851492</v>
      </c>
      <c r="R57" s="64" t="s">
        <v>55</v>
      </c>
    </row>
    <row r="58" spans="1:18">
      <c r="A58" s="2" t="s">
        <v>24</v>
      </c>
      <c r="B58" s="412">
        <v>22.352695371595232</v>
      </c>
      <c r="C58" s="412">
        <v>39.617655543155507</v>
      </c>
      <c r="D58" s="412">
        <v>23.140055750484144</v>
      </c>
      <c r="E58" s="412">
        <v>31.66190195237542</v>
      </c>
      <c r="F58" s="412">
        <v>59.655743108549977</v>
      </c>
      <c r="G58" s="412">
        <v>44.597109500010099</v>
      </c>
      <c r="H58" s="412">
        <v>0.11814427494467601</v>
      </c>
      <c r="I58" s="412">
        <v>8.0479295297576048</v>
      </c>
      <c r="J58" s="412">
        <v>0.11880093014305898</v>
      </c>
      <c r="K58" s="412">
        <v>36.595895180291599</v>
      </c>
      <c r="L58" s="412">
        <v>37.709491910471002</v>
      </c>
      <c r="M58" s="412">
        <v>36.625312623742992</v>
      </c>
      <c r="N58" s="412">
        <v>100</v>
      </c>
      <c r="O58" s="412">
        <v>22.111744109138456</v>
      </c>
      <c r="P58" s="412">
        <v>55.719711093030114</v>
      </c>
      <c r="Q58" s="412">
        <v>26.836403724444537</v>
      </c>
      <c r="R58" s="64" t="s">
        <v>56</v>
      </c>
    </row>
    <row r="59" spans="1:18">
      <c r="A59" s="2" t="s">
        <v>25</v>
      </c>
      <c r="B59" s="412">
        <v>23.044013235449107</v>
      </c>
      <c r="C59" s="412">
        <v>34.084882075793828</v>
      </c>
      <c r="D59" s="412">
        <v>23.547526859981897</v>
      </c>
      <c r="E59" s="412">
        <v>12.205149609052562</v>
      </c>
      <c r="F59" s="412">
        <v>9.8940536954640859</v>
      </c>
      <c r="G59" s="412">
        <v>11.13725381233145</v>
      </c>
      <c r="H59" s="412">
        <v>8.8925553103184605</v>
      </c>
      <c r="I59" s="412">
        <v>0.10070083713928246</v>
      </c>
      <c r="J59" s="412">
        <v>8.891827268289866</v>
      </c>
      <c r="K59" s="412">
        <v>0.20781918080956438</v>
      </c>
      <c r="L59" s="412">
        <v>8.4991737827529477</v>
      </c>
      <c r="M59" s="412">
        <v>0.42684860908280919</v>
      </c>
      <c r="N59" s="412">
        <v>0</v>
      </c>
      <c r="O59" s="412">
        <v>18.024025041166436</v>
      </c>
      <c r="P59" s="412">
        <v>14.435770936435851</v>
      </c>
      <c r="Q59" s="412">
        <v>17.519582768112475</v>
      </c>
      <c r="R59" s="64" t="s">
        <v>57</v>
      </c>
    </row>
    <row r="60" spans="1:18">
      <c r="A60" s="72" t="s">
        <v>26</v>
      </c>
      <c r="B60" s="413">
        <v>13.865918553948992</v>
      </c>
      <c r="C60" s="413">
        <v>8.3093917310329264</v>
      </c>
      <c r="D60" s="413">
        <v>13.612515764650682</v>
      </c>
      <c r="E60" s="413">
        <v>6.2951290225218868</v>
      </c>
      <c r="F60" s="413">
        <v>17.502504517972049</v>
      </c>
      <c r="G60" s="413">
        <v>11.473758396359967</v>
      </c>
      <c r="H60" s="413">
        <v>0</v>
      </c>
      <c r="I60" s="413">
        <v>0</v>
      </c>
      <c r="J60" s="413">
        <v>0</v>
      </c>
      <c r="K60" s="413">
        <v>1.2533147235743797E-2</v>
      </c>
      <c r="L60" s="413">
        <v>16.187713811833415</v>
      </c>
      <c r="M60" s="413">
        <v>0.43982648388219203</v>
      </c>
      <c r="N60" s="413">
        <v>0</v>
      </c>
      <c r="O60" s="413">
        <v>9.8980798886223749</v>
      </c>
      <c r="P60" s="413">
        <v>15.761429490268918</v>
      </c>
      <c r="Q60" s="413">
        <v>10.722358580832415</v>
      </c>
      <c r="R60" s="73" t="s">
        <v>58</v>
      </c>
    </row>
    <row r="63" spans="1:18">
      <c r="A63" s="22" t="s">
        <v>283</v>
      </c>
    </row>
    <row r="65" spans="1:18" ht="13.5" thickBot="1">
      <c r="R65" s="109" t="s">
        <v>166</v>
      </c>
    </row>
    <row r="66" spans="1:18">
      <c r="A66" s="448" t="s">
        <v>66</v>
      </c>
      <c r="B66" s="461" t="s">
        <v>30</v>
      </c>
      <c r="C66" s="462"/>
      <c r="D66" s="463"/>
      <c r="E66" s="461" t="s">
        <v>31</v>
      </c>
      <c r="F66" s="462"/>
      <c r="G66" s="463"/>
      <c r="H66" s="461" t="s">
        <v>45</v>
      </c>
      <c r="I66" s="462"/>
      <c r="J66" s="463"/>
      <c r="K66" s="461" t="s">
        <v>240</v>
      </c>
      <c r="L66" s="462"/>
      <c r="M66" s="463"/>
      <c r="N66" s="309" t="s">
        <v>64</v>
      </c>
      <c r="O66" s="461" t="s">
        <v>32</v>
      </c>
      <c r="P66" s="462"/>
      <c r="Q66" s="463"/>
      <c r="R66" s="454" t="s">
        <v>122</v>
      </c>
    </row>
    <row r="67" spans="1:18">
      <c r="A67" s="449"/>
      <c r="B67" s="464" t="s">
        <v>46</v>
      </c>
      <c r="C67" s="460"/>
      <c r="D67" s="465"/>
      <c r="E67" s="464" t="s">
        <v>47</v>
      </c>
      <c r="F67" s="460"/>
      <c r="G67" s="465"/>
      <c r="H67" s="464" t="s">
        <v>63</v>
      </c>
      <c r="I67" s="460"/>
      <c r="J67" s="465"/>
      <c r="K67" s="464" t="s">
        <v>240</v>
      </c>
      <c r="L67" s="460"/>
      <c r="M67" s="465"/>
      <c r="N67" s="353" t="s">
        <v>64</v>
      </c>
      <c r="O67" s="464" t="s">
        <v>32</v>
      </c>
      <c r="P67" s="460"/>
      <c r="Q67" s="465"/>
      <c r="R67" s="469"/>
    </row>
    <row r="68" spans="1:18">
      <c r="A68" s="452"/>
      <c r="B68" s="310" t="s">
        <v>33</v>
      </c>
      <c r="C68" s="12" t="s">
        <v>34</v>
      </c>
      <c r="D68" s="311" t="s">
        <v>32</v>
      </c>
      <c r="E68" s="310" t="s">
        <v>33</v>
      </c>
      <c r="F68" s="12" t="s">
        <v>34</v>
      </c>
      <c r="G68" s="311" t="s">
        <v>32</v>
      </c>
      <c r="H68" s="310" t="s">
        <v>33</v>
      </c>
      <c r="I68" s="12" t="s">
        <v>34</v>
      </c>
      <c r="J68" s="311" t="s">
        <v>32</v>
      </c>
      <c r="K68" s="310" t="s">
        <v>33</v>
      </c>
      <c r="L68" s="12" t="s">
        <v>34</v>
      </c>
      <c r="M68" s="311" t="s">
        <v>32</v>
      </c>
      <c r="N68" s="308" t="s">
        <v>33</v>
      </c>
      <c r="O68" s="310" t="s">
        <v>33</v>
      </c>
      <c r="P68" s="12" t="s">
        <v>34</v>
      </c>
      <c r="Q68" s="356" t="s">
        <v>32</v>
      </c>
      <c r="R68" s="455"/>
    </row>
    <row r="69" spans="1:18">
      <c r="A69" s="6" t="s">
        <v>241</v>
      </c>
      <c r="B69" s="402">
        <v>0</v>
      </c>
      <c r="C69" s="329">
        <v>85.919069999999991</v>
      </c>
      <c r="D69" s="329">
        <v>85.919069999999991</v>
      </c>
      <c r="E69" s="402">
        <v>0</v>
      </c>
      <c r="F69" s="329">
        <v>155.77180000000001</v>
      </c>
      <c r="G69" s="329">
        <v>155.77180000000001</v>
      </c>
      <c r="H69" s="402">
        <v>0</v>
      </c>
      <c r="I69" s="329">
        <v>17.214549999999996</v>
      </c>
      <c r="J69" s="329">
        <v>17.214549999999996</v>
      </c>
      <c r="K69" s="402"/>
      <c r="L69" s="329">
        <v>17065.744490000001</v>
      </c>
      <c r="M69" s="329">
        <v>17065.744490000001</v>
      </c>
      <c r="N69" s="403"/>
      <c r="O69" s="402">
        <v>0</v>
      </c>
      <c r="P69" s="402">
        <v>17324.64991</v>
      </c>
      <c r="Q69" s="404">
        <v>17324.64991</v>
      </c>
      <c r="R69" s="63" t="s">
        <v>53</v>
      </c>
    </row>
    <row r="70" spans="1:18">
      <c r="A70" s="6" t="s">
        <v>1</v>
      </c>
      <c r="B70" s="402">
        <v>0</v>
      </c>
      <c r="C70" s="329">
        <v>7.0179000000000009</v>
      </c>
      <c r="D70" s="329">
        <v>7.0179000000000009</v>
      </c>
      <c r="E70" s="402">
        <v>0</v>
      </c>
      <c r="F70" s="329">
        <v>2.2629999999999999</v>
      </c>
      <c r="G70" s="329">
        <v>2.2629999999999999</v>
      </c>
      <c r="H70" s="402">
        <v>0</v>
      </c>
      <c r="I70" s="329">
        <v>1.9939999999999999E-2</v>
      </c>
      <c r="J70" s="329">
        <v>1.9939999999999999E-2</v>
      </c>
      <c r="K70" s="402"/>
      <c r="L70" s="329">
        <v>1053.5945100000001</v>
      </c>
      <c r="M70" s="329">
        <v>1053.5945100000001</v>
      </c>
      <c r="N70" s="403"/>
      <c r="O70" s="402">
        <v>0</v>
      </c>
      <c r="P70" s="402">
        <v>1062.89535</v>
      </c>
      <c r="Q70" s="403">
        <v>1062.89535</v>
      </c>
      <c r="R70" s="63" t="s">
        <v>54</v>
      </c>
    </row>
    <row r="71" spans="1:18">
      <c r="A71" s="2" t="s">
        <v>120</v>
      </c>
      <c r="B71" s="405">
        <v>0</v>
      </c>
      <c r="C71" s="328">
        <v>7.0179000000000009</v>
      </c>
      <c r="D71" s="328">
        <v>7.0179000000000009</v>
      </c>
      <c r="E71" s="405">
        <v>0</v>
      </c>
      <c r="F71" s="328">
        <v>2.069</v>
      </c>
      <c r="G71" s="328">
        <v>2.069</v>
      </c>
      <c r="H71" s="405">
        <v>0</v>
      </c>
      <c r="I71" s="328">
        <v>0</v>
      </c>
      <c r="J71" s="328">
        <v>0</v>
      </c>
      <c r="K71" s="405"/>
      <c r="L71" s="328">
        <v>184.45269000000002</v>
      </c>
      <c r="M71" s="328">
        <v>184.45269000000002</v>
      </c>
      <c r="N71" s="406"/>
      <c r="O71" s="405">
        <v>0</v>
      </c>
      <c r="P71" s="405">
        <v>193.53959</v>
      </c>
      <c r="Q71" s="406">
        <v>193.53959</v>
      </c>
      <c r="R71" s="64" t="s">
        <v>120</v>
      </c>
    </row>
    <row r="72" spans="1:18">
      <c r="A72" s="2" t="s">
        <v>2</v>
      </c>
      <c r="B72" s="405">
        <v>0</v>
      </c>
      <c r="C72" s="328">
        <v>0</v>
      </c>
      <c r="D72" s="328">
        <v>0</v>
      </c>
      <c r="E72" s="405">
        <v>0</v>
      </c>
      <c r="F72" s="328">
        <v>0</v>
      </c>
      <c r="G72" s="328">
        <v>0</v>
      </c>
      <c r="H72" s="405">
        <v>0</v>
      </c>
      <c r="I72" s="328">
        <v>0</v>
      </c>
      <c r="J72" s="328">
        <v>0</v>
      </c>
      <c r="K72" s="405"/>
      <c r="L72" s="328">
        <v>44.205280000000002</v>
      </c>
      <c r="M72" s="328">
        <v>44.205280000000002</v>
      </c>
      <c r="N72" s="406"/>
      <c r="O72" s="405">
        <v>0</v>
      </c>
      <c r="P72" s="405">
        <v>44.205280000000002</v>
      </c>
      <c r="Q72" s="406">
        <v>44.205280000000002</v>
      </c>
      <c r="R72" s="64" t="s">
        <v>2</v>
      </c>
    </row>
    <row r="73" spans="1:18">
      <c r="A73" s="2" t="s">
        <v>3</v>
      </c>
      <c r="B73" s="405">
        <v>0</v>
      </c>
      <c r="C73" s="328">
        <v>0</v>
      </c>
      <c r="D73" s="328">
        <v>0</v>
      </c>
      <c r="E73" s="405">
        <v>0</v>
      </c>
      <c r="F73" s="328">
        <v>0</v>
      </c>
      <c r="G73" s="328">
        <v>0</v>
      </c>
      <c r="H73" s="405">
        <v>0</v>
      </c>
      <c r="I73" s="328">
        <v>1.26E-2</v>
      </c>
      <c r="J73" s="328">
        <v>1.26E-2</v>
      </c>
      <c r="K73" s="405"/>
      <c r="L73" s="328">
        <v>95.097040000000007</v>
      </c>
      <c r="M73" s="328">
        <v>95.097040000000007</v>
      </c>
      <c r="N73" s="406"/>
      <c r="O73" s="405">
        <v>0</v>
      </c>
      <c r="P73" s="405">
        <v>95.109639999999999</v>
      </c>
      <c r="Q73" s="406">
        <v>95.109639999999999</v>
      </c>
      <c r="R73" s="64" t="s">
        <v>3</v>
      </c>
    </row>
    <row r="74" spans="1:18">
      <c r="A74" s="2" t="s">
        <v>4</v>
      </c>
      <c r="B74" s="405">
        <v>0</v>
      </c>
      <c r="C74" s="328">
        <v>0</v>
      </c>
      <c r="D74" s="328">
        <v>0</v>
      </c>
      <c r="E74" s="405">
        <v>0</v>
      </c>
      <c r="F74" s="328">
        <v>0</v>
      </c>
      <c r="G74" s="328">
        <v>0</v>
      </c>
      <c r="H74" s="405">
        <v>0</v>
      </c>
      <c r="I74" s="328">
        <v>0</v>
      </c>
      <c r="J74" s="328">
        <v>0</v>
      </c>
      <c r="K74" s="405"/>
      <c r="L74" s="328">
        <v>21.711940000000002</v>
      </c>
      <c r="M74" s="328">
        <v>21.711940000000002</v>
      </c>
      <c r="N74" s="406"/>
      <c r="O74" s="405">
        <v>0</v>
      </c>
      <c r="P74" s="405">
        <v>21.711940000000002</v>
      </c>
      <c r="Q74" s="406">
        <v>21.711940000000002</v>
      </c>
      <c r="R74" s="64" t="s">
        <v>4</v>
      </c>
    </row>
    <row r="75" spans="1:18">
      <c r="A75" s="2" t="s">
        <v>114</v>
      </c>
      <c r="B75" s="405">
        <v>0</v>
      </c>
      <c r="C75" s="328">
        <v>0</v>
      </c>
      <c r="D75" s="328">
        <v>0</v>
      </c>
      <c r="E75" s="405">
        <v>0</v>
      </c>
      <c r="F75" s="328">
        <v>0</v>
      </c>
      <c r="G75" s="328">
        <v>0</v>
      </c>
      <c r="H75" s="405">
        <v>0</v>
      </c>
      <c r="I75" s="328">
        <v>7.3399999999999993E-3</v>
      </c>
      <c r="J75" s="328">
        <v>7.3399999999999993E-3</v>
      </c>
      <c r="K75" s="405"/>
      <c r="L75" s="328">
        <v>465.80074000000002</v>
      </c>
      <c r="M75" s="328">
        <v>465.80074000000002</v>
      </c>
      <c r="N75" s="406"/>
      <c r="O75" s="405">
        <v>0</v>
      </c>
      <c r="P75" s="405">
        <v>465.80808000000002</v>
      </c>
      <c r="Q75" s="406">
        <v>465.80808000000002</v>
      </c>
      <c r="R75" s="64" t="s">
        <v>114</v>
      </c>
    </row>
    <row r="76" spans="1:18">
      <c r="A76" s="2" t="s">
        <v>115</v>
      </c>
      <c r="B76" s="405">
        <v>0</v>
      </c>
      <c r="C76" s="328">
        <v>0</v>
      </c>
      <c r="D76" s="328">
        <v>0</v>
      </c>
      <c r="E76" s="405">
        <v>0</v>
      </c>
      <c r="F76" s="328">
        <v>0</v>
      </c>
      <c r="G76" s="328">
        <v>0</v>
      </c>
      <c r="H76" s="405">
        <v>0</v>
      </c>
      <c r="I76" s="328">
        <v>0</v>
      </c>
      <c r="J76" s="328">
        <v>0</v>
      </c>
      <c r="K76" s="405"/>
      <c r="L76" s="328">
        <v>22.475729999999999</v>
      </c>
      <c r="M76" s="328">
        <v>22.475729999999999</v>
      </c>
      <c r="N76" s="406"/>
      <c r="O76" s="405">
        <v>0</v>
      </c>
      <c r="P76" s="405">
        <v>22.475729999999999</v>
      </c>
      <c r="Q76" s="406">
        <v>22.475729999999999</v>
      </c>
      <c r="R76" s="64" t="s">
        <v>115</v>
      </c>
    </row>
    <row r="77" spans="1:18">
      <c r="A77" s="2" t="s">
        <v>5</v>
      </c>
      <c r="B77" s="405">
        <v>0</v>
      </c>
      <c r="C77" s="328">
        <v>0</v>
      </c>
      <c r="D77" s="328">
        <v>0</v>
      </c>
      <c r="E77" s="405">
        <v>0</v>
      </c>
      <c r="F77" s="328">
        <v>0.19400000000000001</v>
      </c>
      <c r="G77" s="328">
        <v>0.19400000000000001</v>
      </c>
      <c r="H77" s="405">
        <v>0</v>
      </c>
      <c r="I77" s="328">
        <v>0</v>
      </c>
      <c r="J77" s="328">
        <v>0</v>
      </c>
      <c r="K77" s="405"/>
      <c r="L77" s="328">
        <v>219.85108999999997</v>
      </c>
      <c r="M77" s="328">
        <v>219.85108999999997</v>
      </c>
      <c r="N77" s="406"/>
      <c r="O77" s="405">
        <v>0</v>
      </c>
      <c r="P77" s="405">
        <v>220.04508999999999</v>
      </c>
      <c r="Q77" s="406">
        <v>220.04508999999999</v>
      </c>
      <c r="R77" s="64" t="s">
        <v>5</v>
      </c>
    </row>
    <row r="78" spans="1:18">
      <c r="A78" s="6" t="s">
        <v>6</v>
      </c>
      <c r="B78" s="402">
        <v>0</v>
      </c>
      <c r="C78" s="329">
        <v>1.827</v>
      </c>
      <c r="D78" s="329">
        <v>1.827</v>
      </c>
      <c r="E78" s="402">
        <v>0</v>
      </c>
      <c r="F78" s="329">
        <v>14.21536</v>
      </c>
      <c r="G78" s="329">
        <v>14.21536</v>
      </c>
      <c r="H78" s="402">
        <v>0</v>
      </c>
      <c r="I78" s="329">
        <v>16.740059999999996</v>
      </c>
      <c r="J78" s="329">
        <v>16.740059999999996</v>
      </c>
      <c r="K78" s="402"/>
      <c r="L78" s="329">
        <v>3377.5547099999999</v>
      </c>
      <c r="M78" s="329">
        <v>3377.5547099999999</v>
      </c>
      <c r="N78" s="403"/>
      <c r="O78" s="402">
        <v>0</v>
      </c>
      <c r="P78" s="402">
        <v>3410.3371300000003</v>
      </c>
      <c r="Q78" s="403">
        <v>3410.3371300000003</v>
      </c>
      <c r="R78" s="63" t="s">
        <v>55</v>
      </c>
    </row>
    <row r="79" spans="1:18">
      <c r="A79" s="2" t="s">
        <v>116</v>
      </c>
      <c r="B79" s="405">
        <v>0</v>
      </c>
      <c r="C79" s="328">
        <v>0</v>
      </c>
      <c r="D79" s="328">
        <v>0</v>
      </c>
      <c r="E79" s="405">
        <v>0</v>
      </c>
      <c r="F79" s="328">
        <v>3.08352</v>
      </c>
      <c r="G79" s="328">
        <v>3.08352</v>
      </c>
      <c r="H79" s="405">
        <v>0</v>
      </c>
      <c r="I79" s="328">
        <v>0</v>
      </c>
      <c r="J79" s="328">
        <v>0</v>
      </c>
      <c r="K79" s="405"/>
      <c r="L79" s="328">
        <v>381.63014999999996</v>
      </c>
      <c r="M79" s="328">
        <v>381.63014999999996</v>
      </c>
      <c r="N79" s="406"/>
      <c r="O79" s="405">
        <v>0</v>
      </c>
      <c r="P79" s="405">
        <v>384.71366999999998</v>
      </c>
      <c r="Q79" s="406">
        <v>384.71366999999998</v>
      </c>
      <c r="R79" s="64" t="s">
        <v>116</v>
      </c>
    </row>
    <row r="80" spans="1:18">
      <c r="A80" s="2" t="s">
        <v>123</v>
      </c>
      <c r="B80" s="405">
        <v>0</v>
      </c>
      <c r="C80" s="328">
        <v>0</v>
      </c>
      <c r="D80" s="328">
        <v>0</v>
      </c>
      <c r="E80" s="405">
        <v>0</v>
      </c>
      <c r="F80" s="328">
        <v>0</v>
      </c>
      <c r="G80" s="328">
        <v>0</v>
      </c>
      <c r="H80" s="405">
        <v>0</v>
      </c>
      <c r="I80" s="328">
        <v>0</v>
      </c>
      <c r="J80" s="328">
        <v>0</v>
      </c>
      <c r="K80" s="405"/>
      <c r="L80" s="328">
        <v>304.57641999999998</v>
      </c>
      <c r="M80" s="328">
        <v>304.57641999999998</v>
      </c>
      <c r="N80" s="406"/>
      <c r="O80" s="405">
        <v>0</v>
      </c>
      <c r="P80" s="405">
        <v>304.57641999999998</v>
      </c>
      <c r="Q80" s="406">
        <v>304.57641999999998</v>
      </c>
      <c r="R80" s="64" t="s">
        <v>123</v>
      </c>
    </row>
    <row r="81" spans="1:18">
      <c r="A81" s="2" t="s">
        <v>117</v>
      </c>
      <c r="B81" s="405">
        <v>0</v>
      </c>
      <c r="C81" s="328">
        <v>0</v>
      </c>
      <c r="D81" s="328">
        <v>0</v>
      </c>
      <c r="E81" s="405">
        <v>0</v>
      </c>
      <c r="F81" s="328">
        <v>0.18179999999999999</v>
      </c>
      <c r="G81" s="328">
        <v>0.18179999999999999</v>
      </c>
      <c r="H81" s="405">
        <v>0</v>
      </c>
      <c r="I81" s="328">
        <v>16.607259999999997</v>
      </c>
      <c r="J81" s="328">
        <v>16.607259999999997</v>
      </c>
      <c r="K81" s="405"/>
      <c r="L81" s="328">
        <v>543.28123000000005</v>
      </c>
      <c r="M81" s="328">
        <v>543.28123000000005</v>
      </c>
      <c r="N81" s="406"/>
      <c r="O81" s="405">
        <v>0</v>
      </c>
      <c r="P81" s="405">
        <v>560.07029</v>
      </c>
      <c r="Q81" s="406">
        <v>560.07029</v>
      </c>
      <c r="R81" s="351" t="s">
        <v>117</v>
      </c>
    </row>
    <row r="82" spans="1:18">
      <c r="A82" s="2" t="s">
        <v>121</v>
      </c>
      <c r="B82" s="405">
        <v>0</v>
      </c>
      <c r="C82" s="328">
        <v>0</v>
      </c>
      <c r="D82" s="328">
        <v>0</v>
      </c>
      <c r="E82" s="405">
        <v>0</v>
      </c>
      <c r="F82" s="328">
        <v>0</v>
      </c>
      <c r="G82" s="328">
        <v>0</v>
      </c>
      <c r="H82" s="405">
        <v>0</v>
      </c>
      <c r="I82" s="328">
        <v>0.11890000000000001</v>
      </c>
      <c r="J82" s="328">
        <v>0.11890000000000001</v>
      </c>
      <c r="K82" s="405"/>
      <c r="L82" s="328">
        <v>367.26114999999999</v>
      </c>
      <c r="M82" s="328">
        <v>367.26114999999999</v>
      </c>
      <c r="N82" s="406"/>
      <c r="O82" s="405">
        <v>0</v>
      </c>
      <c r="P82" s="405">
        <v>367.38005000000004</v>
      </c>
      <c r="Q82" s="406">
        <v>367.38005000000004</v>
      </c>
      <c r="R82" s="64" t="s">
        <v>121</v>
      </c>
    </row>
    <row r="83" spans="1:18">
      <c r="A83" s="2" t="s">
        <v>124</v>
      </c>
      <c r="B83" s="405">
        <v>0</v>
      </c>
      <c r="C83" s="328">
        <v>0</v>
      </c>
      <c r="D83" s="328">
        <v>0</v>
      </c>
      <c r="E83" s="405">
        <v>0</v>
      </c>
      <c r="F83" s="328">
        <v>1.5750999999999999</v>
      </c>
      <c r="G83" s="328">
        <v>1.5750999999999999</v>
      </c>
      <c r="H83" s="405">
        <v>0</v>
      </c>
      <c r="I83" s="328">
        <v>2.3999999999999998E-3</v>
      </c>
      <c r="J83" s="328">
        <v>2.3999999999999998E-3</v>
      </c>
      <c r="K83" s="405"/>
      <c r="L83" s="328">
        <v>257.22898999999995</v>
      </c>
      <c r="M83" s="328">
        <v>257.22898999999995</v>
      </c>
      <c r="N83" s="406"/>
      <c r="O83" s="405">
        <v>0</v>
      </c>
      <c r="P83" s="405">
        <v>258.80649</v>
      </c>
      <c r="Q83" s="406">
        <v>258.80649</v>
      </c>
      <c r="R83" s="64" t="s">
        <v>124</v>
      </c>
    </row>
    <row r="84" spans="1:18">
      <c r="A84" s="2" t="s">
        <v>7</v>
      </c>
      <c r="B84" s="405">
        <v>0</v>
      </c>
      <c r="C84" s="328">
        <v>0.23</v>
      </c>
      <c r="D84" s="328">
        <v>0.23</v>
      </c>
      <c r="E84" s="405">
        <v>0</v>
      </c>
      <c r="F84" s="328">
        <v>3.4171800000000001</v>
      </c>
      <c r="G84" s="328">
        <v>3.4171800000000001</v>
      </c>
      <c r="H84" s="405">
        <v>0</v>
      </c>
      <c r="I84" s="328">
        <v>3.3E-3</v>
      </c>
      <c r="J84" s="328">
        <v>3.3E-3</v>
      </c>
      <c r="K84" s="405"/>
      <c r="L84" s="328">
        <v>530.57090000000005</v>
      </c>
      <c r="M84" s="328">
        <v>530.57090000000005</v>
      </c>
      <c r="N84" s="406"/>
      <c r="O84" s="405">
        <v>0</v>
      </c>
      <c r="P84" s="405">
        <v>534.22138000000018</v>
      </c>
      <c r="Q84" s="406">
        <v>534.22138000000018</v>
      </c>
      <c r="R84" s="64" t="s">
        <v>7</v>
      </c>
    </row>
    <row r="85" spans="1:18">
      <c r="A85" s="2" t="s">
        <v>8</v>
      </c>
      <c r="B85" s="405">
        <v>0</v>
      </c>
      <c r="C85" s="328">
        <v>1.597</v>
      </c>
      <c r="D85" s="328">
        <v>1.597</v>
      </c>
      <c r="E85" s="405">
        <v>0</v>
      </c>
      <c r="F85" s="328">
        <v>2.64</v>
      </c>
      <c r="G85" s="328">
        <v>2.64</v>
      </c>
      <c r="H85" s="405">
        <v>0</v>
      </c>
      <c r="I85" s="328">
        <v>0</v>
      </c>
      <c r="J85" s="328">
        <v>0</v>
      </c>
      <c r="K85" s="405"/>
      <c r="L85" s="328">
        <v>161.55001999999999</v>
      </c>
      <c r="M85" s="328">
        <v>161.55001999999999</v>
      </c>
      <c r="N85" s="406"/>
      <c r="O85" s="405">
        <v>0</v>
      </c>
      <c r="P85" s="405">
        <v>165.78701999999998</v>
      </c>
      <c r="Q85" s="406">
        <v>165.78701999999998</v>
      </c>
      <c r="R85" s="64" t="s">
        <v>8</v>
      </c>
    </row>
    <row r="86" spans="1:18">
      <c r="A86" s="2" t="s">
        <v>9</v>
      </c>
      <c r="B86" s="405">
        <v>0</v>
      </c>
      <c r="C86" s="328">
        <v>0</v>
      </c>
      <c r="D86" s="328">
        <v>0</v>
      </c>
      <c r="E86" s="405">
        <v>0</v>
      </c>
      <c r="F86" s="328">
        <v>0.81776000000000004</v>
      </c>
      <c r="G86" s="328">
        <v>0.81776000000000004</v>
      </c>
      <c r="H86" s="405">
        <v>0</v>
      </c>
      <c r="I86" s="328">
        <v>0</v>
      </c>
      <c r="J86" s="328">
        <v>0</v>
      </c>
      <c r="K86" s="405"/>
      <c r="L86" s="328">
        <v>103.93108000000001</v>
      </c>
      <c r="M86" s="328">
        <v>103.93108000000001</v>
      </c>
      <c r="N86" s="406"/>
      <c r="O86" s="405">
        <v>0</v>
      </c>
      <c r="P86" s="405">
        <v>104.74884000000002</v>
      </c>
      <c r="Q86" s="406">
        <v>104.74884000000002</v>
      </c>
      <c r="R86" s="64" t="s">
        <v>9</v>
      </c>
    </row>
    <row r="87" spans="1:18">
      <c r="A87" s="2" t="s">
        <v>10</v>
      </c>
      <c r="B87" s="405">
        <v>0</v>
      </c>
      <c r="C87" s="328">
        <v>0</v>
      </c>
      <c r="D87" s="328">
        <v>0</v>
      </c>
      <c r="E87" s="405">
        <v>0</v>
      </c>
      <c r="F87" s="328">
        <v>2.5</v>
      </c>
      <c r="G87" s="328">
        <v>2.5</v>
      </c>
      <c r="H87" s="405">
        <v>0</v>
      </c>
      <c r="I87" s="328">
        <v>8.2000000000000007E-3</v>
      </c>
      <c r="J87" s="328">
        <v>8.2000000000000007E-3</v>
      </c>
      <c r="K87" s="405"/>
      <c r="L87" s="328">
        <v>727.52476999999988</v>
      </c>
      <c r="M87" s="328">
        <v>727.52476999999988</v>
      </c>
      <c r="N87" s="406"/>
      <c r="O87" s="405">
        <v>0</v>
      </c>
      <c r="P87" s="405">
        <v>730.03296999999986</v>
      </c>
      <c r="Q87" s="406">
        <v>730.03296999999986</v>
      </c>
      <c r="R87" s="64" t="s">
        <v>10</v>
      </c>
    </row>
    <row r="88" spans="1:18">
      <c r="A88" s="6" t="s">
        <v>11</v>
      </c>
      <c r="B88" s="402">
        <v>0</v>
      </c>
      <c r="C88" s="329">
        <v>53.583370000000002</v>
      </c>
      <c r="D88" s="329">
        <v>53.583370000000002</v>
      </c>
      <c r="E88" s="402">
        <v>0</v>
      </c>
      <c r="F88" s="329">
        <v>63.353080000000006</v>
      </c>
      <c r="G88" s="329">
        <v>63.353080000000006</v>
      </c>
      <c r="H88" s="402">
        <v>0</v>
      </c>
      <c r="I88" s="329">
        <v>0.14115</v>
      </c>
      <c r="J88" s="329">
        <v>0.14115</v>
      </c>
      <c r="K88" s="402"/>
      <c r="L88" s="329">
        <v>5720.3795899999996</v>
      </c>
      <c r="M88" s="329">
        <v>5720.3795899999996</v>
      </c>
      <c r="N88" s="403"/>
      <c r="O88" s="402">
        <v>0</v>
      </c>
      <c r="P88" s="402">
        <v>5837.4571899999992</v>
      </c>
      <c r="Q88" s="403">
        <v>5837.4571899999992</v>
      </c>
      <c r="R88" s="63" t="s">
        <v>56</v>
      </c>
    </row>
    <row r="89" spans="1:18">
      <c r="A89" s="2" t="s">
        <v>12</v>
      </c>
      <c r="B89" s="405">
        <v>0</v>
      </c>
      <c r="C89" s="328">
        <v>44.909370000000003</v>
      </c>
      <c r="D89" s="328">
        <v>44.909370000000003</v>
      </c>
      <c r="E89" s="405">
        <v>0</v>
      </c>
      <c r="F89" s="328">
        <v>27.643990000000002</v>
      </c>
      <c r="G89" s="328">
        <v>27.643990000000002</v>
      </c>
      <c r="H89" s="405">
        <v>0</v>
      </c>
      <c r="I89" s="328">
        <v>0</v>
      </c>
      <c r="J89" s="328">
        <v>0</v>
      </c>
      <c r="K89" s="405"/>
      <c r="L89" s="328">
        <v>2365.3674899999996</v>
      </c>
      <c r="M89" s="328">
        <v>2365.3674899999996</v>
      </c>
      <c r="N89" s="406"/>
      <c r="O89" s="405">
        <v>0</v>
      </c>
      <c r="P89" s="405">
        <v>2437.92085</v>
      </c>
      <c r="Q89" s="406">
        <v>2437.92085</v>
      </c>
      <c r="R89" s="64" t="s">
        <v>12</v>
      </c>
    </row>
    <row r="90" spans="1:18">
      <c r="A90" s="84" t="s">
        <v>242</v>
      </c>
      <c r="B90" s="407">
        <v>0</v>
      </c>
      <c r="C90" s="408">
        <v>7.0000000000000007E-2</v>
      </c>
      <c r="D90" s="408">
        <v>7.0000000000000007E-2</v>
      </c>
      <c r="E90" s="407">
        <v>0</v>
      </c>
      <c r="F90" s="328">
        <v>3.3036400000000001</v>
      </c>
      <c r="G90" s="408">
        <v>3.3036400000000001</v>
      </c>
      <c r="H90" s="405">
        <v>0</v>
      </c>
      <c r="I90" s="328">
        <v>5.7000000000000002E-2</v>
      </c>
      <c r="J90" s="408">
        <v>5.7000000000000002E-2</v>
      </c>
      <c r="K90" s="405"/>
      <c r="L90" s="328">
        <v>349.24934000000002</v>
      </c>
      <c r="M90" s="408">
        <v>349.24934000000002</v>
      </c>
      <c r="N90" s="406"/>
      <c r="O90" s="405">
        <v>0</v>
      </c>
      <c r="P90" s="405">
        <v>352.67998</v>
      </c>
      <c r="Q90" s="406">
        <v>352.67998</v>
      </c>
      <c r="R90" s="351" t="s">
        <v>242</v>
      </c>
    </row>
    <row r="91" spans="1:18">
      <c r="A91" s="2" t="s">
        <v>14</v>
      </c>
      <c r="B91" s="405">
        <v>0</v>
      </c>
      <c r="C91" s="328">
        <v>4.8899999999999997</v>
      </c>
      <c r="D91" s="328">
        <v>4.8899999999999997</v>
      </c>
      <c r="E91" s="405">
        <v>0</v>
      </c>
      <c r="F91" s="328">
        <v>16.695880000000002</v>
      </c>
      <c r="G91" s="328">
        <v>16.695880000000002</v>
      </c>
      <c r="H91" s="405">
        <v>0</v>
      </c>
      <c r="I91" s="328">
        <v>1E-3</v>
      </c>
      <c r="J91" s="328">
        <v>1E-3</v>
      </c>
      <c r="K91" s="405"/>
      <c r="L91" s="328">
        <v>677.37779000000012</v>
      </c>
      <c r="M91" s="328">
        <v>677.37779000000012</v>
      </c>
      <c r="N91" s="406"/>
      <c r="O91" s="405">
        <v>0</v>
      </c>
      <c r="P91" s="405">
        <v>698.96467000000007</v>
      </c>
      <c r="Q91" s="406">
        <v>698.96467000000007</v>
      </c>
      <c r="R91" s="64" t="s">
        <v>14</v>
      </c>
    </row>
    <row r="92" spans="1:18">
      <c r="A92" s="2" t="s">
        <v>125</v>
      </c>
      <c r="B92" s="405">
        <v>0</v>
      </c>
      <c r="C92" s="328">
        <v>3.7139999999999995</v>
      </c>
      <c r="D92" s="328">
        <v>3.7139999999999995</v>
      </c>
      <c r="E92" s="405">
        <v>0</v>
      </c>
      <c r="F92" s="328">
        <v>15.709569999999999</v>
      </c>
      <c r="G92" s="328">
        <v>15.709569999999999</v>
      </c>
      <c r="H92" s="405">
        <v>0</v>
      </c>
      <c r="I92" s="328">
        <v>8.3150000000000002E-2</v>
      </c>
      <c r="J92" s="328">
        <v>8.3150000000000002E-2</v>
      </c>
      <c r="K92" s="405"/>
      <c r="L92" s="328">
        <v>2328.3849700000001</v>
      </c>
      <c r="M92" s="328">
        <v>2328.3849700000001</v>
      </c>
      <c r="N92" s="406"/>
      <c r="O92" s="405">
        <v>0</v>
      </c>
      <c r="P92" s="405">
        <v>2347.8916899999999</v>
      </c>
      <c r="Q92" s="406">
        <v>2347.8916899999999</v>
      </c>
      <c r="R92" s="64" t="s">
        <v>125</v>
      </c>
    </row>
    <row r="93" spans="1:18">
      <c r="A93" s="6" t="s">
        <v>15</v>
      </c>
      <c r="B93" s="402">
        <v>0</v>
      </c>
      <c r="C93" s="329">
        <v>16.030799999999999</v>
      </c>
      <c r="D93" s="329">
        <v>16.030799999999999</v>
      </c>
      <c r="E93" s="402">
        <v>0</v>
      </c>
      <c r="F93" s="329">
        <v>39.927239999999998</v>
      </c>
      <c r="G93" s="329">
        <v>39.927239999999998</v>
      </c>
      <c r="H93" s="402">
        <v>0</v>
      </c>
      <c r="I93" s="329">
        <v>0.31340000000000001</v>
      </c>
      <c r="J93" s="329">
        <v>0.31340000000000001</v>
      </c>
      <c r="K93" s="402"/>
      <c r="L93" s="329">
        <v>4393.6330600000001</v>
      </c>
      <c r="M93" s="329">
        <v>4393.6330600000001</v>
      </c>
      <c r="N93" s="403"/>
      <c r="O93" s="402">
        <v>0</v>
      </c>
      <c r="P93" s="402">
        <v>4449.9045000000006</v>
      </c>
      <c r="Q93" s="403">
        <v>4449.9045000000006</v>
      </c>
      <c r="R93" s="63" t="s">
        <v>57</v>
      </c>
    </row>
    <row r="94" spans="1:18">
      <c r="A94" s="2" t="s">
        <v>127</v>
      </c>
      <c r="B94" s="405">
        <v>0</v>
      </c>
      <c r="C94" s="328">
        <v>8.2680000000000007</v>
      </c>
      <c r="D94" s="328">
        <v>8.2680000000000007</v>
      </c>
      <c r="E94" s="405">
        <v>0</v>
      </c>
      <c r="F94" s="328">
        <v>14.78688</v>
      </c>
      <c r="G94" s="328">
        <v>14.78688</v>
      </c>
      <c r="H94" s="405">
        <v>0</v>
      </c>
      <c r="I94" s="328">
        <v>5.91E-2</v>
      </c>
      <c r="J94" s="328">
        <v>5.91E-2</v>
      </c>
      <c r="K94" s="405"/>
      <c r="L94" s="328">
        <v>1674.4259999999999</v>
      </c>
      <c r="M94" s="328">
        <v>1674.4259999999999</v>
      </c>
      <c r="N94" s="406"/>
      <c r="O94" s="405">
        <v>0</v>
      </c>
      <c r="P94" s="405">
        <v>1697.53998</v>
      </c>
      <c r="Q94" s="406">
        <v>1697.53998</v>
      </c>
      <c r="R94" s="64" t="s">
        <v>127</v>
      </c>
    </row>
    <row r="95" spans="1:18">
      <c r="A95" s="2" t="s">
        <v>16</v>
      </c>
      <c r="B95" s="405">
        <v>0</v>
      </c>
      <c r="C95" s="328">
        <v>4.6107999999999993</v>
      </c>
      <c r="D95" s="328">
        <v>4.6107999999999993</v>
      </c>
      <c r="E95" s="405">
        <v>0</v>
      </c>
      <c r="F95" s="328">
        <v>9.3285100000000014</v>
      </c>
      <c r="G95" s="328">
        <v>9.3285100000000014</v>
      </c>
      <c r="H95" s="405">
        <v>0</v>
      </c>
      <c r="I95" s="328">
        <v>0.21160000000000001</v>
      </c>
      <c r="J95" s="328">
        <v>0.21160000000000001</v>
      </c>
      <c r="K95" s="405"/>
      <c r="L95" s="328">
        <v>838.22542999999996</v>
      </c>
      <c r="M95" s="328">
        <v>838.22542999999996</v>
      </c>
      <c r="N95" s="406"/>
      <c r="O95" s="405">
        <v>0</v>
      </c>
      <c r="P95" s="405">
        <v>852.37634000000003</v>
      </c>
      <c r="Q95" s="406">
        <v>852.37634000000003</v>
      </c>
      <c r="R95" s="64" t="s">
        <v>16</v>
      </c>
    </row>
    <row r="96" spans="1:18">
      <c r="A96" s="2" t="s">
        <v>118</v>
      </c>
      <c r="B96" s="405">
        <v>0</v>
      </c>
      <c r="C96" s="328">
        <v>3.1520000000000001</v>
      </c>
      <c r="D96" s="328">
        <v>3.1520000000000001</v>
      </c>
      <c r="E96" s="405">
        <v>0</v>
      </c>
      <c r="F96" s="328">
        <v>15.81185</v>
      </c>
      <c r="G96" s="328">
        <v>15.81185</v>
      </c>
      <c r="H96" s="405">
        <v>0</v>
      </c>
      <c r="I96" s="328">
        <v>4.2700000000000002E-2</v>
      </c>
      <c r="J96" s="328">
        <v>4.2700000000000002E-2</v>
      </c>
      <c r="K96" s="405"/>
      <c r="L96" s="328">
        <v>1880.9816300000002</v>
      </c>
      <c r="M96" s="328">
        <v>1880.9816300000002</v>
      </c>
      <c r="N96" s="406"/>
      <c r="O96" s="405">
        <v>0</v>
      </c>
      <c r="P96" s="405">
        <v>1899.9881800000003</v>
      </c>
      <c r="Q96" s="406">
        <v>1899.9881800000003</v>
      </c>
      <c r="R96" s="64" t="s">
        <v>118</v>
      </c>
    </row>
    <row r="97" spans="1:18">
      <c r="A97" s="6" t="s">
        <v>17</v>
      </c>
      <c r="B97" s="402">
        <v>0</v>
      </c>
      <c r="C97" s="329">
        <v>7.46</v>
      </c>
      <c r="D97" s="329">
        <v>7.46</v>
      </c>
      <c r="E97" s="402">
        <v>0</v>
      </c>
      <c r="F97" s="329">
        <v>36.013120000000001</v>
      </c>
      <c r="G97" s="329">
        <v>36.013120000000001</v>
      </c>
      <c r="H97" s="402">
        <v>0</v>
      </c>
      <c r="I97" s="329">
        <v>0</v>
      </c>
      <c r="J97" s="329">
        <v>0</v>
      </c>
      <c r="K97" s="402"/>
      <c r="L97" s="329">
        <v>2520.5826200000001</v>
      </c>
      <c r="M97" s="329">
        <v>2520.5826200000001</v>
      </c>
      <c r="N97" s="403"/>
      <c r="O97" s="402">
        <v>0</v>
      </c>
      <c r="P97" s="402">
        <v>2564.0557399999998</v>
      </c>
      <c r="Q97" s="403">
        <v>2564.0557399999998</v>
      </c>
      <c r="R97" s="63" t="s">
        <v>58</v>
      </c>
    </row>
    <row r="98" spans="1:18">
      <c r="A98" s="2" t="s">
        <v>119</v>
      </c>
      <c r="B98" s="405">
        <v>0</v>
      </c>
      <c r="C98" s="328">
        <v>1.86</v>
      </c>
      <c r="D98" s="328">
        <v>1.86</v>
      </c>
      <c r="E98" s="405">
        <v>0</v>
      </c>
      <c r="F98" s="328">
        <v>1.4880500000000001</v>
      </c>
      <c r="G98" s="328">
        <v>1.4880500000000001</v>
      </c>
      <c r="H98" s="405">
        <v>0</v>
      </c>
      <c r="I98" s="328">
        <v>0</v>
      </c>
      <c r="J98" s="328">
        <v>0</v>
      </c>
      <c r="K98" s="405"/>
      <c r="L98" s="328">
        <v>584.52151000000015</v>
      </c>
      <c r="M98" s="328">
        <v>584.52151000000015</v>
      </c>
      <c r="N98" s="406"/>
      <c r="O98" s="405">
        <v>0</v>
      </c>
      <c r="P98" s="405">
        <v>587.86956000000009</v>
      </c>
      <c r="Q98" s="406">
        <v>587.86956000000009</v>
      </c>
      <c r="R98" s="64" t="s">
        <v>119</v>
      </c>
    </row>
    <row r="99" spans="1:18">
      <c r="A99" s="2" t="s">
        <v>18</v>
      </c>
      <c r="B99" s="405">
        <v>0</v>
      </c>
      <c r="C99" s="328">
        <v>5.6</v>
      </c>
      <c r="D99" s="328">
        <v>5.6</v>
      </c>
      <c r="E99" s="405">
        <v>0</v>
      </c>
      <c r="F99" s="328">
        <v>20.483750000000001</v>
      </c>
      <c r="G99" s="328">
        <v>20.483750000000001</v>
      </c>
      <c r="H99" s="405">
        <v>0</v>
      </c>
      <c r="I99" s="328">
        <v>0</v>
      </c>
      <c r="J99" s="328">
        <v>0</v>
      </c>
      <c r="K99" s="405"/>
      <c r="L99" s="328">
        <v>998.46548000000007</v>
      </c>
      <c r="M99" s="328">
        <v>998.46548000000007</v>
      </c>
      <c r="N99" s="406"/>
      <c r="O99" s="405">
        <v>0</v>
      </c>
      <c r="P99" s="405">
        <v>1024.5492299999999</v>
      </c>
      <c r="Q99" s="406">
        <v>1024.5492299999999</v>
      </c>
      <c r="R99" s="64" t="s">
        <v>18</v>
      </c>
    </row>
    <row r="100" spans="1:18">
      <c r="A100" s="2" t="s">
        <v>126</v>
      </c>
      <c r="B100" s="405">
        <v>0</v>
      </c>
      <c r="C100" s="328">
        <v>0</v>
      </c>
      <c r="D100" s="328">
        <v>0</v>
      </c>
      <c r="E100" s="405">
        <v>0</v>
      </c>
      <c r="F100" s="328">
        <v>14.041320000000001</v>
      </c>
      <c r="G100" s="328">
        <v>14.041320000000001</v>
      </c>
      <c r="H100" s="405">
        <v>0</v>
      </c>
      <c r="I100" s="328">
        <v>0</v>
      </c>
      <c r="J100" s="328">
        <v>0</v>
      </c>
      <c r="K100" s="405"/>
      <c r="L100" s="328">
        <v>709.86079999999993</v>
      </c>
      <c r="M100" s="328">
        <v>709.86079999999993</v>
      </c>
      <c r="N100" s="406"/>
      <c r="O100" s="405">
        <v>0</v>
      </c>
      <c r="P100" s="405">
        <v>723.90211999999997</v>
      </c>
      <c r="Q100" s="406">
        <v>723.90211999999997</v>
      </c>
      <c r="R100" s="64" t="s">
        <v>126</v>
      </c>
    </row>
    <row r="101" spans="1:18" ht="13.5" thickBot="1">
      <c r="A101" s="15" t="s">
        <v>19</v>
      </c>
      <c r="B101" s="409">
        <v>0</v>
      </c>
      <c r="C101" s="330">
        <v>0</v>
      </c>
      <c r="D101" s="330">
        <v>0</v>
      </c>
      <c r="E101" s="409">
        <v>0</v>
      </c>
      <c r="F101" s="330">
        <v>0</v>
      </c>
      <c r="G101" s="330">
        <v>0</v>
      </c>
      <c r="H101" s="409">
        <v>0</v>
      </c>
      <c r="I101" s="330">
        <v>0</v>
      </c>
      <c r="J101" s="330">
        <v>0</v>
      </c>
      <c r="K101" s="409"/>
      <c r="L101" s="330">
        <v>227.73482999999999</v>
      </c>
      <c r="M101" s="330">
        <v>227.73482999999999</v>
      </c>
      <c r="N101" s="410"/>
      <c r="O101" s="409">
        <v>0</v>
      </c>
      <c r="P101" s="409">
        <v>227.73482999999999</v>
      </c>
      <c r="Q101" s="410">
        <v>227.73482999999999</v>
      </c>
      <c r="R101" s="65" t="s">
        <v>19</v>
      </c>
    </row>
    <row r="102" spans="1:18">
      <c r="A102" s="2" t="s">
        <v>44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1:18">
      <c r="A103" s="93" t="s">
        <v>128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1:18">
      <c r="A104" s="2" t="s">
        <v>238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</row>
    <row r="105" spans="1:18">
      <c r="A105" s="93" t="s">
        <v>239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1:18">
      <c r="A106" s="2" t="s">
        <v>43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1:18">
      <c r="A107" s="93" t="s">
        <v>62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1:18">
      <c r="A108" s="93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</row>
    <row r="109" spans="1:18">
      <c r="A109" s="22" t="s">
        <v>295</v>
      </c>
      <c r="B109" s="23"/>
    </row>
    <row r="110" spans="1:18" ht="13.5" thickBot="1">
      <c r="A110" s="88" t="s">
        <v>168</v>
      </c>
      <c r="B110" s="34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Q110" s="108" t="s">
        <v>27</v>
      </c>
    </row>
    <row r="111" spans="1:18">
      <c r="A111" s="448" t="s">
        <v>20</v>
      </c>
      <c r="B111" s="147"/>
      <c r="C111" s="147" t="s">
        <v>30</v>
      </c>
      <c r="D111" s="147"/>
      <c r="E111" s="147"/>
      <c r="F111" s="147" t="s">
        <v>31</v>
      </c>
      <c r="G111" s="147"/>
      <c r="H111" s="147"/>
      <c r="I111" s="147" t="s">
        <v>45</v>
      </c>
      <c r="J111" s="147"/>
      <c r="K111" s="147"/>
      <c r="L111" s="147" t="s">
        <v>240</v>
      </c>
      <c r="M111" s="147"/>
      <c r="N111" s="147"/>
      <c r="O111" s="147"/>
      <c r="P111" s="147" t="s">
        <v>32</v>
      </c>
      <c r="Q111" s="147"/>
      <c r="R111" s="466" t="s">
        <v>48</v>
      </c>
    </row>
    <row r="112" spans="1:18">
      <c r="A112" s="449"/>
      <c r="B112" s="194"/>
      <c r="C112" s="194" t="s">
        <v>46</v>
      </c>
      <c r="D112" s="194"/>
      <c r="E112" s="194"/>
      <c r="F112" s="194" t="s">
        <v>47</v>
      </c>
      <c r="G112" s="194"/>
      <c r="H112" s="194"/>
      <c r="I112" s="194" t="s">
        <v>63</v>
      </c>
      <c r="J112" s="194"/>
      <c r="K112" s="194"/>
      <c r="L112" s="194" t="s">
        <v>240</v>
      </c>
      <c r="M112" s="194"/>
      <c r="N112" s="194"/>
      <c r="O112" s="194"/>
      <c r="P112" s="194" t="s">
        <v>32</v>
      </c>
      <c r="Q112" s="194"/>
      <c r="R112" s="467"/>
    </row>
    <row r="113" spans="1:18">
      <c r="A113" s="452"/>
      <c r="B113" s="12" t="s">
        <v>33</v>
      </c>
      <c r="C113" s="12" t="s">
        <v>34</v>
      </c>
      <c r="D113" s="12" t="s">
        <v>32</v>
      </c>
      <c r="E113" s="12" t="s">
        <v>33</v>
      </c>
      <c r="F113" s="12" t="s">
        <v>34</v>
      </c>
      <c r="G113" s="12" t="s">
        <v>32</v>
      </c>
      <c r="H113" s="12" t="s">
        <v>33</v>
      </c>
      <c r="I113" s="12" t="s">
        <v>34</v>
      </c>
      <c r="J113" s="12" t="s">
        <v>32</v>
      </c>
      <c r="K113" s="12" t="s">
        <v>33</v>
      </c>
      <c r="L113" s="12" t="s">
        <v>34</v>
      </c>
      <c r="M113" s="12" t="s">
        <v>32</v>
      </c>
      <c r="N113" s="12"/>
      <c r="O113" s="12" t="s">
        <v>33</v>
      </c>
      <c r="P113" s="12" t="s">
        <v>34</v>
      </c>
      <c r="Q113" s="12" t="s">
        <v>32</v>
      </c>
      <c r="R113" s="468"/>
    </row>
    <row r="114" spans="1:18">
      <c r="A114" s="97" t="s">
        <v>21</v>
      </c>
      <c r="B114" s="411"/>
      <c r="C114" s="411">
        <v>100.00000000000001</v>
      </c>
      <c r="D114" s="411">
        <v>100.00000000000001</v>
      </c>
      <c r="E114" s="411"/>
      <c r="F114" s="411">
        <v>100</v>
      </c>
      <c r="G114" s="411">
        <v>100</v>
      </c>
      <c r="H114" s="411"/>
      <c r="I114" s="411">
        <v>100</v>
      </c>
      <c r="J114" s="411">
        <v>100</v>
      </c>
      <c r="K114" s="411"/>
      <c r="L114" s="411">
        <v>100</v>
      </c>
      <c r="M114" s="411">
        <v>100</v>
      </c>
      <c r="N114" s="411"/>
      <c r="O114" s="411"/>
      <c r="P114" s="411">
        <v>100.00000000000001</v>
      </c>
      <c r="Q114" s="411">
        <v>100.00000000000001</v>
      </c>
      <c r="R114" s="99" t="s">
        <v>21</v>
      </c>
    </row>
    <row r="115" spans="1:18">
      <c r="A115" s="2" t="s">
        <v>22</v>
      </c>
      <c r="B115" s="412"/>
      <c r="C115" s="412">
        <v>8.1680353383713324</v>
      </c>
      <c r="D115" s="412">
        <v>8.1680353383713324</v>
      </c>
      <c r="E115" s="412"/>
      <c r="F115" s="412">
        <v>1.4527661617828127</v>
      </c>
      <c r="G115" s="412">
        <v>1.4527661617828127</v>
      </c>
      <c r="H115" s="412"/>
      <c r="I115" s="412">
        <v>0.11583224655887028</v>
      </c>
      <c r="J115" s="412">
        <v>0.11583224655887028</v>
      </c>
      <c r="K115" s="412"/>
      <c r="L115" s="414">
        <v>6.1737389225379173</v>
      </c>
      <c r="M115" s="414">
        <v>6.1737389225379173</v>
      </c>
      <c r="N115" s="412"/>
      <c r="O115" s="412"/>
      <c r="P115" s="412">
        <v>6.1351620697771434</v>
      </c>
      <c r="Q115" s="412">
        <v>6.1351620697771434</v>
      </c>
      <c r="R115" s="64" t="s">
        <v>54</v>
      </c>
    </row>
    <row r="116" spans="1:18">
      <c r="A116" s="2" t="s">
        <v>23</v>
      </c>
      <c r="B116" s="412"/>
      <c r="C116" s="412">
        <v>2.1264196644586586</v>
      </c>
      <c r="D116" s="412">
        <v>2.1264196644586586</v>
      </c>
      <c r="E116" s="412"/>
      <c r="F116" s="412">
        <v>9.1257596047551619</v>
      </c>
      <c r="G116" s="412">
        <v>9.1257596047551619</v>
      </c>
      <c r="H116" s="412"/>
      <c r="I116" s="412">
        <v>97.243668873133487</v>
      </c>
      <c r="J116" s="412">
        <v>97.243668873133487</v>
      </c>
      <c r="K116" s="412"/>
      <c r="L116" s="415">
        <v>19.791429034807962</v>
      </c>
      <c r="M116" s="415">
        <v>19.791429034807962</v>
      </c>
      <c r="N116" s="412"/>
      <c r="O116" s="412"/>
      <c r="P116" s="412">
        <v>19.684883375516364</v>
      </c>
      <c r="Q116" s="412">
        <v>19.684883375516364</v>
      </c>
      <c r="R116" s="64" t="s">
        <v>55</v>
      </c>
    </row>
    <row r="117" spans="1:18">
      <c r="A117" s="2" t="s">
        <v>24</v>
      </c>
      <c r="B117" s="412"/>
      <c r="C117" s="412">
        <v>62.364932488212467</v>
      </c>
      <c r="D117" s="412">
        <v>62.364932488212467</v>
      </c>
      <c r="E117" s="412"/>
      <c r="F117" s="412">
        <v>40.670442275174324</v>
      </c>
      <c r="G117" s="412">
        <v>40.670442275174324</v>
      </c>
      <c r="H117" s="412"/>
      <c r="I117" s="412">
        <v>0.81994591784275528</v>
      </c>
      <c r="J117" s="412">
        <v>0.81994591784275528</v>
      </c>
      <c r="K117" s="412"/>
      <c r="L117" s="415">
        <v>33.519660354413283</v>
      </c>
      <c r="M117" s="415">
        <v>33.519660354413283</v>
      </c>
      <c r="N117" s="412"/>
      <c r="O117" s="412"/>
      <c r="P117" s="412">
        <v>33.69451746687561</v>
      </c>
      <c r="Q117" s="412">
        <v>33.69451746687561</v>
      </c>
      <c r="R117" s="64" t="s">
        <v>56</v>
      </c>
    </row>
    <row r="118" spans="1:18">
      <c r="A118" s="2" t="s">
        <v>25</v>
      </c>
      <c r="B118" s="412"/>
      <c r="C118" s="412">
        <v>18.658023183910164</v>
      </c>
      <c r="D118" s="412">
        <v>18.658023183910164</v>
      </c>
      <c r="E118" s="412"/>
      <c r="F118" s="412">
        <v>25.631879454432699</v>
      </c>
      <c r="G118" s="412">
        <v>25.631879454432699</v>
      </c>
      <c r="H118" s="412"/>
      <c r="I118" s="412">
        <v>1.8205529624648922</v>
      </c>
      <c r="J118" s="412">
        <v>1.8205529624648922</v>
      </c>
      <c r="K118" s="412"/>
      <c r="L118" s="415">
        <v>25.745334828928989</v>
      </c>
      <c r="M118" s="415">
        <v>25.745334828928989</v>
      </c>
      <c r="N118" s="412"/>
      <c r="O118" s="412"/>
      <c r="P118" s="412">
        <v>25.685393489143244</v>
      </c>
      <c r="Q118" s="412">
        <v>25.685393489143244</v>
      </c>
      <c r="R118" s="64" t="s">
        <v>57</v>
      </c>
    </row>
    <row r="119" spans="1:18">
      <c r="A119" s="72" t="s">
        <v>26</v>
      </c>
      <c r="B119" s="413"/>
      <c r="C119" s="413">
        <v>8.6825893250473971</v>
      </c>
      <c r="D119" s="413">
        <v>8.6825893250473971</v>
      </c>
      <c r="E119" s="413"/>
      <c r="F119" s="413">
        <v>23.119152503854998</v>
      </c>
      <c r="G119" s="413">
        <v>23.119152503854998</v>
      </c>
      <c r="H119" s="413"/>
      <c r="I119" s="413">
        <v>0</v>
      </c>
      <c r="J119" s="413">
        <v>0</v>
      </c>
      <c r="K119" s="413"/>
      <c r="L119" s="416">
        <v>14.769836859311845</v>
      </c>
      <c r="M119" s="416">
        <v>14.769836859311845</v>
      </c>
      <c r="N119" s="413"/>
      <c r="O119" s="413"/>
      <c r="P119" s="413">
        <v>14.800043598687646</v>
      </c>
      <c r="Q119" s="413">
        <v>14.800043598687646</v>
      </c>
      <c r="R119" s="73" t="s">
        <v>58</v>
      </c>
    </row>
  </sheetData>
  <customSheetViews>
    <customSheetView guid="{B942AF26-D391-4C48-A807-05CEBD40DD25}" scale="115">
      <selection activeCell="C10" sqref="C10"/>
      <pageMargins left="0.78740157499999996" right="0.78740157499999996" top="0.984251969" bottom="0.984251969" header="0.49212598499999999" footer="0.49212598499999999"/>
      <pageSetup paperSize="9" orientation="portrait" r:id="rId1"/>
      <headerFooter alignWithMargins="0"/>
    </customSheetView>
    <customSheetView guid="{57338F22-FB02-493B-9DF0-E2643126A62D}" scale="115" topLeftCell="A3">
      <selection activeCell="F34" sqref="F34"/>
      <pageMargins left="0.78740157499999996" right="0.78740157499999996" top="0.984251969" bottom="0.984251969" header="0.49212598499999999" footer="0.49212598499999999"/>
      <pageSetup paperSize="9" orientation="portrait" r:id="rId2"/>
      <headerFooter alignWithMargins="0"/>
    </customSheetView>
    <customSheetView guid="{28526390-B3F2-4758-AE3B-E7DE62A1935B}" scale="115" showRuler="0">
      <selection activeCell="B6" sqref="B6:B7"/>
      <pageMargins left="0.78740157499999996" right="0.78740157499999996" top="0.984251969" bottom="0.984251969" header="0.49212598499999999" footer="0.49212598499999999"/>
      <pageSetup paperSize="9" orientation="portrait" r:id="rId3"/>
      <headerFooter alignWithMargins="0"/>
    </customSheetView>
  </customSheetViews>
  <mergeCells count="28">
    <mergeCell ref="O67:Q67"/>
    <mergeCell ref="B7:D7"/>
    <mergeCell ref="A111:A113"/>
    <mergeCell ref="R111:R113"/>
    <mergeCell ref="A66:A68"/>
    <mergeCell ref="B66:D66"/>
    <mergeCell ref="E66:G66"/>
    <mergeCell ref="H66:J66"/>
    <mergeCell ref="O66:Q66"/>
    <mergeCell ref="R66:R68"/>
    <mergeCell ref="B67:D67"/>
    <mergeCell ref="A6:A8"/>
    <mergeCell ref="R6:R8"/>
    <mergeCell ref="R52:R54"/>
    <mergeCell ref="E67:G67"/>
    <mergeCell ref="A52:A54"/>
    <mergeCell ref="H67:J67"/>
    <mergeCell ref="K67:M67"/>
    <mergeCell ref="B6:D6"/>
    <mergeCell ref="K6:M6"/>
    <mergeCell ref="K7:M7"/>
    <mergeCell ref="K66:M66"/>
    <mergeCell ref="O6:Q6"/>
    <mergeCell ref="O7:Q7"/>
    <mergeCell ref="E6:G6"/>
    <mergeCell ref="E7:G7"/>
    <mergeCell ref="H6:J6"/>
    <mergeCell ref="H7:J7"/>
  </mergeCells>
  <phoneticPr fontId="5" type="noConversion"/>
  <conditionalFormatting sqref="A6:A20 B8:I8 B9:C20 A21:C41">
    <cfRule type="cellIs" dxfId="91" priority="152" stopIfTrue="1" operator="equal">
      <formula>0</formula>
    </cfRule>
  </conditionalFormatting>
  <conditionalFormatting sqref="A63">
    <cfRule type="cellIs" dxfId="90" priority="81" stopIfTrue="1" operator="equal">
      <formula>0</formula>
    </cfRule>
  </conditionalFormatting>
  <conditionalFormatting sqref="A66:A80 B68:I68 B69:C80 A81:C101">
    <cfRule type="cellIs" dxfId="89" priority="78" stopIfTrue="1" operator="equal">
      <formula>0</formula>
    </cfRule>
  </conditionalFormatting>
  <conditionalFormatting sqref="A2:B3 E6:E7 H6:H7 K6:K7 A42:N48 B49:N49 A49:A54 B50 B51:N51">
    <cfRule type="cellIs" dxfId="88" priority="186" stopIfTrue="1" operator="equal">
      <formula>0</formula>
    </cfRule>
  </conditionalFormatting>
  <conditionalFormatting sqref="A102:N107 B108:N108 A108:A113 B109 B110:N110">
    <cfRule type="cellIs" dxfId="87" priority="59" stopIfTrue="1" operator="equal">
      <formula>0</formula>
    </cfRule>
  </conditionalFormatting>
  <conditionalFormatting sqref="A55:R60">
    <cfRule type="cellIs" dxfId="86" priority="2" stopIfTrue="1" operator="equal">
      <formula>0</formula>
    </cfRule>
  </conditionalFormatting>
  <conditionalFormatting sqref="A114:R119">
    <cfRule type="cellIs" dxfId="85" priority="1" stopIfTrue="1" operator="equal">
      <formula>0</formula>
    </cfRule>
  </conditionalFormatting>
  <conditionalFormatting sqref="B6:B7">
    <cfRule type="cellIs" dxfId="84" priority="153" stopIfTrue="1" operator="equal">
      <formula>0</formula>
    </cfRule>
  </conditionalFormatting>
  <conditionalFormatting sqref="B66:B67">
    <cfRule type="cellIs" dxfId="83" priority="79" stopIfTrue="1" operator="equal">
      <formula>0</formula>
    </cfRule>
  </conditionalFormatting>
  <conditionalFormatting sqref="B4:N5">
    <cfRule type="cellIs" dxfId="82" priority="110" stopIfTrue="1" operator="equal">
      <formula>0</formula>
    </cfRule>
  </conditionalFormatting>
  <conditionalFormatting sqref="B52:P54">
    <cfRule type="cellIs" dxfId="81" priority="121" stopIfTrue="1" operator="equal">
      <formula>0</formula>
    </cfRule>
  </conditionalFormatting>
  <conditionalFormatting sqref="B111:P113">
    <cfRule type="cellIs" dxfId="80" priority="41" stopIfTrue="1" operator="equal">
      <formula>0</formula>
    </cfRule>
  </conditionalFormatting>
  <conditionalFormatting sqref="D9:I41">
    <cfRule type="cellIs" dxfId="79" priority="33" stopIfTrue="1" operator="equal">
      <formula>0</formula>
    </cfRule>
  </conditionalFormatting>
  <conditionalFormatting sqref="D69:I101">
    <cfRule type="cellIs" dxfId="78" priority="37" stopIfTrue="1" operator="equal">
      <formula>0</formula>
    </cfRule>
  </conditionalFormatting>
  <conditionalFormatting sqref="E66:E67 H66:H67 K66:K67">
    <cfRule type="cellIs" dxfId="77" priority="80" stopIfTrue="1" operator="equal">
      <formula>0</formula>
    </cfRule>
  </conditionalFormatting>
  <conditionalFormatting sqref="J8:M41">
    <cfRule type="cellIs" dxfId="76" priority="31" stopIfTrue="1" operator="equal">
      <formula>0</formula>
    </cfRule>
  </conditionalFormatting>
  <conditionalFormatting sqref="J68:M101">
    <cfRule type="cellIs" dxfId="75" priority="35" stopIfTrue="1" operator="equal">
      <formula>0</formula>
    </cfRule>
  </conditionalFormatting>
  <conditionalFormatting sqref="N6:N41">
    <cfRule type="cellIs" dxfId="74" priority="147" stopIfTrue="1" operator="equal">
      <formula>0</formula>
    </cfRule>
  </conditionalFormatting>
  <conditionalFormatting sqref="N66:N101">
    <cfRule type="cellIs" dxfId="73" priority="74" stopIfTrue="1" operator="equal">
      <formula>0</formula>
    </cfRule>
  </conditionalFormatting>
  <conditionalFormatting sqref="O6:O7">
    <cfRule type="cellIs" dxfId="72" priority="139" stopIfTrue="1" operator="equal">
      <formula>0</formula>
    </cfRule>
  </conditionalFormatting>
  <conditionalFormatting sqref="O66:O67">
    <cfRule type="cellIs" dxfId="71" priority="70" stopIfTrue="1" operator="equal">
      <formula>0</formula>
    </cfRule>
  </conditionalFormatting>
  <conditionalFormatting sqref="O8:Q41">
    <cfRule type="cellIs" dxfId="70" priority="84" stopIfTrue="1" operator="equal">
      <formula>0</formula>
    </cfRule>
  </conditionalFormatting>
  <conditionalFormatting sqref="O68:Q101">
    <cfRule type="cellIs" dxfId="69" priority="60" stopIfTrue="1" operator="equal">
      <formula>0</formula>
    </cfRule>
  </conditionalFormatting>
  <conditionalFormatting sqref="Q51:Q54">
    <cfRule type="cellIs" dxfId="68" priority="120" stopIfTrue="1" operator="equal">
      <formula>0</formula>
    </cfRule>
  </conditionalFormatting>
  <conditionalFormatting sqref="Q110:Q113">
    <cfRule type="cellIs" dxfId="67" priority="40" stopIfTrue="1" operator="equal">
      <formula>0</formula>
    </cfRule>
  </conditionalFormatting>
  <conditionalFormatting sqref="R6:R7 R9:R41">
    <cfRule type="cellIs" dxfId="66" priority="143" stopIfTrue="1" operator="equal">
      <formula>0</formula>
    </cfRule>
  </conditionalFormatting>
  <conditionalFormatting sqref="R52">
    <cfRule type="cellIs" dxfId="65" priority="118" stopIfTrue="1" operator="equal">
      <formula>0</formula>
    </cfRule>
  </conditionalFormatting>
  <conditionalFormatting sqref="R66:R67 R69:R101">
    <cfRule type="cellIs" dxfId="64" priority="71" stopIfTrue="1" operator="equal">
      <formula>0</formula>
    </cfRule>
  </conditionalFormatting>
  <conditionalFormatting sqref="R111">
    <cfRule type="cellIs" dxfId="63" priority="39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4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4"/>
  <sheetViews>
    <sheetView showGridLines="0" zoomScaleNormal="100" workbookViewId="0">
      <selection activeCell="N48" sqref="N48"/>
    </sheetView>
  </sheetViews>
  <sheetFormatPr defaultColWidth="9.140625" defaultRowHeight="15"/>
  <cols>
    <col min="1" max="10" width="13.7109375" style="54" customWidth="1"/>
    <col min="11" max="11" width="12.42578125" style="47" bestFit="1" customWidth="1"/>
    <col min="12" max="16384" width="9.140625" style="47"/>
  </cols>
  <sheetData>
    <row r="1" spans="1:12">
      <c r="A1" s="46" t="s">
        <v>169</v>
      </c>
      <c r="B1" s="46"/>
      <c r="C1" s="46"/>
      <c r="D1" s="46"/>
      <c r="E1" s="46"/>
      <c r="F1" s="46"/>
      <c r="G1" s="46"/>
      <c r="H1" s="46"/>
      <c r="I1" s="46"/>
      <c r="J1" s="46"/>
    </row>
    <row r="2" spans="1:12">
      <c r="A2" s="48" t="s">
        <v>205</v>
      </c>
      <c r="B2" s="48"/>
      <c r="C2" s="48"/>
      <c r="D2" s="48"/>
      <c r="E2" s="48"/>
      <c r="F2" s="48"/>
      <c r="G2" s="48"/>
      <c r="H2" s="48"/>
      <c r="I2" s="48"/>
      <c r="J2" s="48"/>
    </row>
    <row r="3" spans="1:12" ht="12.75" customHeight="1" thickBot="1">
      <c r="A3" s="47"/>
      <c r="B3" s="237"/>
      <c r="C3" s="237"/>
      <c r="D3" s="237"/>
      <c r="E3" s="237"/>
      <c r="F3" s="237"/>
      <c r="G3" s="237"/>
      <c r="H3" s="237"/>
      <c r="I3" s="237"/>
      <c r="J3" s="237"/>
      <c r="K3" s="110" t="s">
        <v>166</v>
      </c>
    </row>
    <row r="4" spans="1:12" ht="25.5" customHeight="1" thickBot="1">
      <c r="A4" s="470" t="s">
        <v>66</v>
      </c>
      <c r="B4" s="476" t="s">
        <v>72</v>
      </c>
      <c r="C4" s="477"/>
      <c r="D4" s="477"/>
      <c r="E4" s="478"/>
      <c r="F4" s="479" t="s">
        <v>75</v>
      </c>
      <c r="G4" s="480"/>
      <c r="H4" s="480"/>
      <c r="I4" s="480"/>
      <c r="J4" s="481"/>
      <c r="K4" s="472" t="s">
        <v>122</v>
      </c>
    </row>
    <row r="5" spans="1:12" ht="53.25" customHeight="1">
      <c r="A5" s="474"/>
      <c r="B5" s="238" t="s">
        <v>74</v>
      </c>
      <c r="C5" s="49" t="s">
        <v>73</v>
      </c>
      <c r="D5" s="49" t="s">
        <v>243</v>
      </c>
      <c r="E5" s="239" t="s">
        <v>32</v>
      </c>
      <c r="F5" s="238" t="s">
        <v>143</v>
      </c>
      <c r="G5" s="49" t="s">
        <v>74</v>
      </c>
      <c r="H5" s="49" t="s">
        <v>73</v>
      </c>
      <c r="I5" s="49" t="s">
        <v>243</v>
      </c>
      <c r="J5" s="239" t="s">
        <v>32</v>
      </c>
      <c r="K5" s="475"/>
    </row>
    <row r="6" spans="1:12">
      <c r="A6" s="51" t="s">
        <v>0</v>
      </c>
      <c r="B6" s="417">
        <v>744.62760000000003</v>
      </c>
      <c r="C6" s="418">
        <v>1.8</v>
      </c>
      <c r="D6" s="418">
        <v>1.1000000000000001</v>
      </c>
      <c r="E6" s="419">
        <v>746.4276000000001</v>
      </c>
      <c r="F6" s="417">
        <v>70.331419999999994</v>
      </c>
      <c r="G6" s="418">
        <v>1324.4446200000002</v>
      </c>
      <c r="H6" s="418">
        <v>0.16424</v>
      </c>
      <c r="I6" s="418">
        <v>115.39859</v>
      </c>
      <c r="J6" s="420">
        <v>1510.3388700000003</v>
      </c>
      <c r="K6" s="52" t="s">
        <v>53</v>
      </c>
      <c r="L6" s="53"/>
    </row>
    <row r="7" spans="1:12">
      <c r="A7" s="51" t="s">
        <v>1</v>
      </c>
      <c r="B7" s="417">
        <v>6.4</v>
      </c>
      <c r="C7" s="419">
        <v>0</v>
      </c>
      <c r="D7" s="419">
        <v>0</v>
      </c>
      <c r="E7" s="419">
        <v>6.4</v>
      </c>
      <c r="F7" s="417">
        <v>0.05</v>
      </c>
      <c r="G7" s="419">
        <v>121.28099999999998</v>
      </c>
      <c r="H7" s="419">
        <v>0</v>
      </c>
      <c r="I7" s="419">
        <v>0.65240000000000009</v>
      </c>
      <c r="J7" s="421">
        <v>121.98339999999997</v>
      </c>
      <c r="K7" s="52" t="s">
        <v>54</v>
      </c>
      <c r="L7" s="53"/>
    </row>
    <row r="8" spans="1:12">
      <c r="A8" s="54" t="s">
        <v>120</v>
      </c>
      <c r="B8" s="422">
        <v>0</v>
      </c>
      <c r="C8" s="423">
        <v>0</v>
      </c>
      <c r="D8" s="423">
        <v>0</v>
      </c>
      <c r="E8" s="423">
        <v>0</v>
      </c>
      <c r="F8" s="422">
        <v>0</v>
      </c>
      <c r="G8" s="423">
        <v>3.1280000000000001</v>
      </c>
      <c r="H8" s="423">
        <v>0</v>
      </c>
      <c r="I8" s="423">
        <v>0.15744000000000016</v>
      </c>
      <c r="J8" s="424">
        <v>3.2854400000000004</v>
      </c>
      <c r="K8" s="55" t="s">
        <v>120</v>
      </c>
      <c r="L8" s="56"/>
    </row>
    <row r="9" spans="1:12">
      <c r="A9" s="54" t="s">
        <v>2</v>
      </c>
      <c r="B9" s="422">
        <v>0</v>
      </c>
      <c r="C9" s="423">
        <v>0</v>
      </c>
      <c r="D9" s="423">
        <v>0</v>
      </c>
      <c r="E9" s="423">
        <v>0</v>
      </c>
      <c r="F9" s="422">
        <v>0</v>
      </c>
      <c r="G9" s="423">
        <v>0.69399999999999995</v>
      </c>
      <c r="H9" s="423">
        <v>0</v>
      </c>
      <c r="I9" s="423">
        <v>0</v>
      </c>
      <c r="J9" s="424">
        <v>0.69399999999999995</v>
      </c>
      <c r="K9" s="55" t="s">
        <v>2</v>
      </c>
      <c r="L9" s="56"/>
    </row>
    <row r="10" spans="1:12">
      <c r="A10" s="54" t="s">
        <v>3</v>
      </c>
      <c r="B10" s="422">
        <v>6.4</v>
      </c>
      <c r="C10" s="423">
        <v>0</v>
      </c>
      <c r="D10" s="423">
        <v>0</v>
      </c>
      <c r="E10" s="423">
        <v>6.4</v>
      </c>
      <c r="F10" s="422">
        <v>0</v>
      </c>
      <c r="G10" s="423">
        <v>0</v>
      </c>
      <c r="H10" s="423">
        <v>0</v>
      </c>
      <c r="I10" s="423">
        <v>0</v>
      </c>
      <c r="J10" s="424">
        <v>0</v>
      </c>
      <c r="K10" s="55" t="s">
        <v>3</v>
      </c>
      <c r="L10" s="56"/>
    </row>
    <row r="11" spans="1:12">
      <c r="A11" s="54" t="s">
        <v>4</v>
      </c>
      <c r="B11" s="422">
        <v>0</v>
      </c>
      <c r="C11" s="423">
        <v>0</v>
      </c>
      <c r="D11" s="423">
        <v>0</v>
      </c>
      <c r="E11" s="423">
        <v>0</v>
      </c>
      <c r="F11" s="422">
        <v>0</v>
      </c>
      <c r="G11" s="423">
        <v>0</v>
      </c>
      <c r="H11" s="423">
        <v>0</v>
      </c>
      <c r="I11" s="423">
        <v>0</v>
      </c>
      <c r="J11" s="424">
        <v>0</v>
      </c>
      <c r="K11" s="55" t="s">
        <v>4</v>
      </c>
      <c r="L11" s="56"/>
    </row>
    <row r="12" spans="1:12">
      <c r="A12" s="54" t="s">
        <v>114</v>
      </c>
      <c r="B12" s="422">
        <v>0</v>
      </c>
      <c r="C12" s="423">
        <v>0</v>
      </c>
      <c r="D12" s="423">
        <v>0</v>
      </c>
      <c r="E12" s="423">
        <v>0</v>
      </c>
      <c r="F12" s="422">
        <v>0.05</v>
      </c>
      <c r="G12" s="423">
        <v>112.85899999999998</v>
      </c>
      <c r="H12" s="423">
        <v>0</v>
      </c>
      <c r="I12" s="423">
        <v>0.49495999999999996</v>
      </c>
      <c r="J12" s="424">
        <v>113.40395999999998</v>
      </c>
      <c r="K12" s="55" t="s">
        <v>114</v>
      </c>
      <c r="L12" s="56"/>
    </row>
    <row r="13" spans="1:12">
      <c r="A13" s="54" t="s">
        <v>115</v>
      </c>
      <c r="B13" s="422">
        <v>0</v>
      </c>
      <c r="C13" s="423">
        <v>0</v>
      </c>
      <c r="D13" s="423">
        <v>0</v>
      </c>
      <c r="E13" s="423">
        <v>0</v>
      </c>
      <c r="F13" s="422">
        <v>0</v>
      </c>
      <c r="G13" s="423">
        <v>4.5999999999999996</v>
      </c>
      <c r="H13" s="423">
        <v>0</v>
      </c>
      <c r="I13" s="423">
        <v>0</v>
      </c>
      <c r="J13" s="424">
        <v>4.5999999999999996</v>
      </c>
      <c r="K13" s="55" t="s">
        <v>115</v>
      </c>
      <c r="L13" s="56"/>
    </row>
    <row r="14" spans="1:12">
      <c r="A14" s="54" t="s">
        <v>5</v>
      </c>
      <c r="B14" s="422">
        <v>0</v>
      </c>
      <c r="C14" s="423">
        <v>0</v>
      </c>
      <c r="D14" s="423">
        <v>0</v>
      </c>
      <c r="E14" s="423">
        <v>0</v>
      </c>
      <c r="F14" s="422">
        <v>0</v>
      </c>
      <c r="G14" s="423">
        <v>0</v>
      </c>
      <c r="H14" s="423">
        <v>0</v>
      </c>
      <c r="I14" s="423">
        <v>0</v>
      </c>
      <c r="J14" s="424">
        <v>0</v>
      </c>
      <c r="K14" s="55" t="s">
        <v>5</v>
      </c>
      <c r="L14" s="56"/>
    </row>
    <row r="15" spans="1:12">
      <c r="A15" s="51" t="s">
        <v>6</v>
      </c>
      <c r="B15" s="417">
        <v>166.85</v>
      </c>
      <c r="C15" s="419">
        <v>1.8</v>
      </c>
      <c r="D15" s="419">
        <v>1.1000000000000001</v>
      </c>
      <c r="E15" s="419">
        <v>168.65</v>
      </c>
      <c r="F15" s="417">
        <v>11.399980000000001</v>
      </c>
      <c r="G15" s="419">
        <v>74.933200000000014</v>
      </c>
      <c r="H15" s="419">
        <v>6.0000000000000001E-3</v>
      </c>
      <c r="I15" s="419">
        <v>37.001999999999995</v>
      </c>
      <c r="J15" s="421">
        <v>123.34118000000001</v>
      </c>
      <c r="K15" s="52" t="s">
        <v>55</v>
      </c>
      <c r="L15" s="53"/>
    </row>
    <row r="16" spans="1:12">
      <c r="A16" s="54" t="s">
        <v>116</v>
      </c>
      <c r="B16" s="422">
        <v>0</v>
      </c>
      <c r="C16" s="423">
        <v>0</v>
      </c>
      <c r="D16" s="423">
        <v>0</v>
      </c>
      <c r="E16" s="423">
        <v>0</v>
      </c>
      <c r="F16" s="422">
        <v>0</v>
      </c>
      <c r="G16" s="423">
        <v>0.113</v>
      </c>
      <c r="H16" s="423">
        <v>0</v>
      </c>
      <c r="I16" s="423">
        <v>0.42</v>
      </c>
      <c r="J16" s="424">
        <v>0.53300000000000003</v>
      </c>
      <c r="K16" s="55" t="s">
        <v>116</v>
      </c>
      <c r="L16" s="56"/>
    </row>
    <row r="17" spans="1:12">
      <c r="A17" s="54" t="s">
        <v>123</v>
      </c>
      <c r="B17" s="422">
        <v>0</v>
      </c>
      <c r="C17" s="423">
        <v>0</v>
      </c>
      <c r="D17" s="423">
        <v>0</v>
      </c>
      <c r="E17" s="423">
        <v>0</v>
      </c>
      <c r="F17" s="422">
        <v>0</v>
      </c>
      <c r="G17" s="423">
        <v>0.61399999999999999</v>
      </c>
      <c r="H17" s="423">
        <v>0</v>
      </c>
      <c r="I17" s="423">
        <v>2.5</v>
      </c>
      <c r="J17" s="424">
        <v>3.1139999999999999</v>
      </c>
      <c r="K17" s="55" t="s">
        <v>123</v>
      </c>
      <c r="L17" s="56"/>
    </row>
    <row r="18" spans="1:12">
      <c r="A18" s="54" t="s">
        <v>117</v>
      </c>
      <c r="B18" s="422">
        <v>3.35</v>
      </c>
      <c r="C18" s="423">
        <v>0</v>
      </c>
      <c r="D18" s="423">
        <v>0</v>
      </c>
      <c r="E18" s="423">
        <v>3.35</v>
      </c>
      <c r="F18" s="422">
        <v>0</v>
      </c>
      <c r="G18" s="423">
        <v>8.9139999999999997</v>
      </c>
      <c r="H18" s="423">
        <v>0</v>
      </c>
      <c r="I18" s="423">
        <v>2.7590000000000003</v>
      </c>
      <c r="J18" s="424">
        <v>11.673</v>
      </c>
      <c r="K18" s="55" t="s">
        <v>117</v>
      </c>
      <c r="L18" s="56"/>
    </row>
    <row r="19" spans="1:12">
      <c r="A19" s="54" t="s">
        <v>121</v>
      </c>
      <c r="B19" s="422">
        <v>0</v>
      </c>
      <c r="C19" s="423">
        <v>1.8</v>
      </c>
      <c r="D19" s="423">
        <v>1.1000000000000001</v>
      </c>
      <c r="E19" s="423">
        <v>1.8</v>
      </c>
      <c r="F19" s="422">
        <v>0</v>
      </c>
      <c r="G19" s="423">
        <v>2.4119999999999999</v>
      </c>
      <c r="H19" s="423">
        <v>6.0000000000000001E-3</v>
      </c>
      <c r="I19" s="423">
        <v>3.621</v>
      </c>
      <c r="J19" s="424">
        <v>6.0389999999999997</v>
      </c>
      <c r="K19" s="55" t="s">
        <v>121</v>
      </c>
      <c r="L19" s="56"/>
    </row>
    <row r="20" spans="1:12">
      <c r="A20" s="54" t="s">
        <v>124</v>
      </c>
      <c r="B20" s="422">
        <v>0</v>
      </c>
      <c r="C20" s="423">
        <v>0</v>
      </c>
      <c r="D20" s="423">
        <v>0</v>
      </c>
      <c r="E20" s="423">
        <v>0</v>
      </c>
      <c r="F20" s="422">
        <v>0</v>
      </c>
      <c r="G20" s="423">
        <v>0</v>
      </c>
      <c r="H20" s="423">
        <v>0</v>
      </c>
      <c r="I20" s="423">
        <v>3.2399999999999998</v>
      </c>
      <c r="J20" s="424">
        <v>3.2399999999999998</v>
      </c>
      <c r="K20" s="55" t="s">
        <v>124</v>
      </c>
      <c r="L20" s="56"/>
    </row>
    <row r="21" spans="1:12">
      <c r="A21" s="54" t="s">
        <v>7</v>
      </c>
      <c r="B21" s="422">
        <v>100</v>
      </c>
      <c r="C21" s="423">
        <v>0</v>
      </c>
      <c r="D21" s="423">
        <v>0</v>
      </c>
      <c r="E21" s="423">
        <v>100</v>
      </c>
      <c r="F21" s="422">
        <v>0</v>
      </c>
      <c r="G21" s="423">
        <v>25.650200000000005</v>
      </c>
      <c r="H21" s="423">
        <v>0</v>
      </c>
      <c r="I21" s="423">
        <v>23.661999999999999</v>
      </c>
      <c r="J21" s="424">
        <v>49.312200000000004</v>
      </c>
      <c r="K21" s="55" t="s">
        <v>7</v>
      </c>
      <c r="L21" s="56"/>
    </row>
    <row r="22" spans="1:12">
      <c r="A22" s="54" t="s">
        <v>8</v>
      </c>
      <c r="B22" s="422">
        <v>0</v>
      </c>
      <c r="C22" s="423">
        <v>0</v>
      </c>
      <c r="D22" s="423">
        <v>0</v>
      </c>
      <c r="E22" s="423">
        <v>0</v>
      </c>
      <c r="F22" s="422">
        <v>0</v>
      </c>
      <c r="G22" s="423">
        <v>2.39</v>
      </c>
      <c r="H22" s="423">
        <v>0</v>
      </c>
      <c r="I22" s="423">
        <v>0</v>
      </c>
      <c r="J22" s="424">
        <v>2.39</v>
      </c>
      <c r="K22" s="55" t="s">
        <v>8</v>
      </c>
      <c r="L22" s="56"/>
    </row>
    <row r="23" spans="1:12">
      <c r="A23" s="54" t="s">
        <v>9</v>
      </c>
      <c r="B23" s="422">
        <v>0</v>
      </c>
      <c r="C23" s="423">
        <v>0</v>
      </c>
      <c r="D23" s="423">
        <v>0</v>
      </c>
      <c r="E23" s="423">
        <v>0</v>
      </c>
      <c r="F23" s="422">
        <v>0</v>
      </c>
      <c r="G23" s="423">
        <v>17.492000000000001</v>
      </c>
      <c r="H23" s="423">
        <v>0</v>
      </c>
      <c r="I23" s="423">
        <v>0.8</v>
      </c>
      <c r="J23" s="424">
        <v>18.292000000000002</v>
      </c>
      <c r="K23" s="55" t="s">
        <v>9</v>
      </c>
      <c r="L23" s="56"/>
    </row>
    <row r="24" spans="1:12">
      <c r="A24" s="54" t="s">
        <v>10</v>
      </c>
      <c r="B24" s="422">
        <v>63.5</v>
      </c>
      <c r="C24" s="423">
        <v>0</v>
      </c>
      <c r="D24" s="423">
        <v>0</v>
      </c>
      <c r="E24" s="423">
        <v>63.5</v>
      </c>
      <c r="F24" s="422">
        <v>11.399980000000001</v>
      </c>
      <c r="G24" s="423">
        <v>17.347999999999999</v>
      </c>
      <c r="H24" s="423">
        <v>0</v>
      </c>
      <c r="I24" s="423">
        <v>0</v>
      </c>
      <c r="J24" s="424">
        <v>28.747979999999998</v>
      </c>
      <c r="K24" s="55" t="s">
        <v>10</v>
      </c>
      <c r="L24" s="56"/>
    </row>
    <row r="25" spans="1:12">
      <c r="A25" s="51" t="s">
        <v>11</v>
      </c>
      <c r="B25" s="417">
        <v>435.35340000000002</v>
      </c>
      <c r="C25" s="419">
        <v>0</v>
      </c>
      <c r="D25" s="419">
        <v>0</v>
      </c>
      <c r="E25" s="419">
        <v>435.35340000000002</v>
      </c>
      <c r="F25" s="417">
        <v>11.98124</v>
      </c>
      <c r="G25" s="419">
        <v>1028.0515800000003</v>
      </c>
      <c r="H25" s="419">
        <v>0.15823999999999999</v>
      </c>
      <c r="I25" s="419">
        <v>66.512590000000003</v>
      </c>
      <c r="J25" s="421">
        <v>1106.7036500000004</v>
      </c>
      <c r="K25" s="52" t="s">
        <v>56</v>
      </c>
      <c r="L25" s="53"/>
    </row>
    <row r="26" spans="1:12">
      <c r="A26" s="54" t="s">
        <v>12</v>
      </c>
      <c r="B26" s="422">
        <v>57.22</v>
      </c>
      <c r="C26" s="423">
        <v>0</v>
      </c>
      <c r="D26" s="423">
        <v>0</v>
      </c>
      <c r="E26" s="423">
        <v>57.22</v>
      </c>
      <c r="F26" s="422">
        <v>3.1482399999999999</v>
      </c>
      <c r="G26" s="423">
        <v>38.038599999999995</v>
      </c>
      <c r="H26" s="423">
        <v>0.156</v>
      </c>
      <c r="I26" s="423">
        <v>60.881999999999998</v>
      </c>
      <c r="J26" s="424">
        <v>102.22484</v>
      </c>
      <c r="K26" s="55" t="s">
        <v>12</v>
      </c>
      <c r="L26" s="56"/>
    </row>
    <row r="27" spans="1:12">
      <c r="A27" s="54" t="s">
        <v>13</v>
      </c>
      <c r="B27" s="422">
        <v>0</v>
      </c>
      <c r="C27" s="423">
        <v>0</v>
      </c>
      <c r="D27" s="423">
        <v>0</v>
      </c>
      <c r="E27" s="423">
        <v>0</v>
      </c>
      <c r="F27" s="422">
        <v>0</v>
      </c>
      <c r="G27" s="423">
        <v>4.8870000000000005</v>
      </c>
      <c r="H27" s="423">
        <v>0</v>
      </c>
      <c r="I27" s="423">
        <v>3.9486399999999997</v>
      </c>
      <c r="J27" s="424">
        <v>8.8356399999999997</v>
      </c>
      <c r="K27" s="55" t="s">
        <v>13</v>
      </c>
      <c r="L27" s="56"/>
    </row>
    <row r="28" spans="1:12">
      <c r="A28" s="54" t="s">
        <v>14</v>
      </c>
      <c r="B28" s="422">
        <v>63.3</v>
      </c>
      <c r="C28" s="423">
        <v>0</v>
      </c>
      <c r="D28" s="423">
        <v>0</v>
      </c>
      <c r="E28" s="423">
        <v>63.3</v>
      </c>
      <c r="F28" s="422">
        <v>0</v>
      </c>
      <c r="G28" s="423">
        <v>133.51587000000001</v>
      </c>
      <c r="H28" s="423">
        <v>0</v>
      </c>
      <c r="I28" s="423">
        <v>6.6E-3</v>
      </c>
      <c r="J28" s="424">
        <v>133.52247</v>
      </c>
      <c r="K28" s="55" t="s">
        <v>14</v>
      </c>
      <c r="L28" s="56"/>
    </row>
    <row r="29" spans="1:12">
      <c r="A29" s="54" t="s">
        <v>125</v>
      </c>
      <c r="B29" s="422">
        <v>314.83340000000004</v>
      </c>
      <c r="C29" s="423">
        <v>0</v>
      </c>
      <c r="D29" s="423">
        <v>0</v>
      </c>
      <c r="E29" s="423">
        <v>314.83340000000004</v>
      </c>
      <c r="F29" s="422">
        <v>8.8330000000000002</v>
      </c>
      <c r="G29" s="423">
        <v>851.6101100000003</v>
      </c>
      <c r="H29" s="423">
        <v>2.2400000000000002E-3</v>
      </c>
      <c r="I29" s="423">
        <v>1.6753500000000001</v>
      </c>
      <c r="J29" s="424">
        <v>862.12070000000028</v>
      </c>
      <c r="K29" s="55" t="s">
        <v>125</v>
      </c>
      <c r="L29" s="56"/>
    </row>
    <row r="30" spans="1:12">
      <c r="A30" s="51" t="s">
        <v>15</v>
      </c>
      <c r="B30" s="417">
        <v>134.82420000000002</v>
      </c>
      <c r="C30" s="419">
        <v>0</v>
      </c>
      <c r="D30" s="419">
        <v>0</v>
      </c>
      <c r="E30" s="419">
        <v>134.82420000000002</v>
      </c>
      <c r="F30" s="417">
        <v>34.660199999999996</v>
      </c>
      <c r="G30" s="419">
        <v>64.09984</v>
      </c>
      <c r="H30" s="419">
        <v>0</v>
      </c>
      <c r="I30" s="419">
        <v>9.1999999999999993</v>
      </c>
      <c r="J30" s="421">
        <v>107.96003999999999</v>
      </c>
      <c r="K30" s="52" t="s">
        <v>57</v>
      </c>
      <c r="L30" s="53"/>
    </row>
    <row r="31" spans="1:12">
      <c r="A31" s="54" t="s">
        <v>127</v>
      </c>
      <c r="B31" s="422">
        <v>62.838999999999999</v>
      </c>
      <c r="C31" s="423">
        <v>0</v>
      </c>
      <c r="D31" s="423">
        <v>0</v>
      </c>
      <c r="E31" s="423">
        <v>62.838999999999999</v>
      </c>
      <c r="F31" s="422">
        <v>2.8029999999999999</v>
      </c>
      <c r="G31" s="423">
        <v>15.231799999999998</v>
      </c>
      <c r="H31" s="423">
        <v>0</v>
      </c>
      <c r="I31" s="423">
        <v>4.3940000000000001</v>
      </c>
      <c r="J31" s="424">
        <v>22.428799999999995</v>
      </c>
      <c r="K31" s="55" t="s">
        <v>127</v>
      </c>
      <c r="L31" s="56"/>
    </row>
    <row r="32" spans="1:12">
      <c r="A32" s="54" t="s">
        <v>16</v>
      </c>
      <c r="B32" s="422">
        <v>8.5199999999999998E-2</v>
      </c>
      <c r="C32" s="423">
        <v>0</v>
      </c>
      <c r="D32" s="423">
        <v>0</v>
      </c>
      <c r="E32" s="423">
        <v>8.5199999999999998E-2</v>
      </c>
      <c r="F32" s="422">
        <v>29.167199999999998</v>
      </c>
      <c r="G32" s="423">
        <v>20.641239999999996</v>
      </c>
      <c r="H32" s="423">
        <v>0</v>
      </c>
      <c r="I32" s="423">
        <v>2.2149999999999999</v>
      </c>
      <c r="J32" s="424">
        <v>52.023439999999994</v>
      </c>
      <c r="K32" s="55" t="s">
        <v>16</v>
      </c>
      <c r="L32" s="56"/>
    </row>
    <row r="33" spans="1:12">
      <c r="A33" s="54" t="s">
        <v>118</v>
      </c>
      <c r="B33" s="422">
        <v>71.900000000000006</v>
      </c>
      <c r="C33" s="423">
        <v>0</v>
      </c>
      <c r="D33" s="423">
        <v>0</v>
      </c>
      <c r="E33" s="423">
        <v>71.900000000000006</v>
      </c>
      <c r="F33" s="422">
        <v>2.69</v>
      </c>
      <c r="G33" s="423">
        <v>28.226799999999997</v>
      </c>
      <c r="H33" s="423">
        <v>0</v>
      </c>
      <c r="I33" s="423">
        <v>2.5910000000000002</v>
      </c>
      <c r="J33" s="424">
        <v>33.507799999999996</v>
      </c>
      <c r="K33" s="55" t="s">
        <v>118</v>
      </c>
      <c r="L33" s="56"/>
    </row>
    <row r="34" spans="1:12">
      <c r="A34" s="51" t="s">
        <v>159</v>
      </c>
      <c r="B34" s="417">
        <v>1.2</v>
      </c>
      <c r="C34" s="419">
        <v>0</v>
      </c>
      <c r="D34" s="419">
        <v>0</v>
      </c>
      <c r="E34" s="419">
        <v>1.2</v>
      </c>
      <c r="F34" s="417">
        <v>12.239999999999998</v>
      </c>
      <c r="G34" s="419">
        <v>36.078999999999994</v>
      </c>
      <c r="H34" s="419">
        <v>0</v>
      </c>
      <c r="I34" s="419">
        <v>2.0316000000000001</v>
      </c>
      <c r="J34" s="421">
        <v>50.3506</v>
      </c>
      <c r="K34" s="52" t="s">
        <v>58</v>
      </c>
      <c r="L34" s="53"/>
    </row>
    <row r="35" spans="1:12">
      <c r="A35" s="54" t="s">
        <v>119</v>
      </c>
      <c r="B35" s="422">
        <v>1.2</v>
      </c>
      <c r="C35" s="423">
        <v>0</v>
      </c>
      <c r="D35" s="423">
        <v>0</v>
      </c>
      <c r="E35" s="423">
        <v>1.2</v>
      </c>
      <c r="F35" s="422">
        <v>0</v>
      </c>
      <c r="G35" s="423">
        <v>5.0070000000000006</v>
      </c>
      <c r="H35" s="423">
        <v>0</v>
      </c>
      <c r="I35" s="423">
        <v>0</v>
      </c>
      <c r="J35" s="424">
        <v>5.0070000000000006</v>
      </c>
      <c r="K35" s="55" t="s">
        <v>119</v>
      </c>
      <c r="L35" s="56"/>
    </row>
    <row r="36" spans="1:12">
      <c r="A36" s="54" t="s">
        <v>18</v>
      </c>
      <c r="B36" s="422">
        <v>0</v>
      </c>
      <c r="C36" s="423">
        <v>0</v>
      </c>
      <c r="D36" s="423">
        <v>0</v>
      </c>
      <c r="E36" s="423">
        <v>0</v>
      </c>
      <c r="F36" s="422">
        <v>11.879999999999999</v>
      </c>
      <c r="G36" s="423">
        <v>7.3919999999999995</v>
      </c>
      <c r="H36" s="423">
        <v>0</v>
      </c>
      <c r="I36" s="423">
        <v>1.1099999999999999</v>
      </c>
      <c r="J36" s="424">
        <v>20.381999999999998</v>
      </c>
      <c r="K36" s="55" t="s">
        <v>18</v>
      </c>
      <c r="L36" s="56"/>
    </row>
    <row r="37" spans="1:12">
      <c r="A37" s="54" t="s">
        <v>126</v>
      </c>
      <c r="B37" s="422">
        <v>0</v>
      </c>
      <c r="C37" s="423">
        <v>0</v>
      </c>
      <c r="D37" s="423">
        <v>0</v>
      </c>
      <c r="E37" s="423">
        <v>0</v>
      </c>
      <c r="F37" s="422">
        <v>0.36</v>
      </c>
      <c r="G37" s="423">
        <v>22.763999999999999</v>
      </c>
      <c r="H37" s="423">
        <v>0</v>
      </c>
      <c r="I37" s="423">
        <v>0.92159999999999997</v>
      </c>
      <c r="J37" s="424">
        <v>24.0456</v>
      </c>
      <c r="K37" s="55" t="s">
        <v>126</v>
      </c>
      <c r="L37" s="56"/>
    </row>
    <row r="38" spans="1:12" ht="15.75" thickBot="1">
      <c r="A38" s="57" t="s">
        <v>19</v>
      </c>
      <c r="B38" s="425">
        <v>0</v>
      </c>
      <c r="C38" s="426">
        <v>0</v>
      </c>
      <c r="D38" s="426">
        <v>0</v>
      </c>
      <c r="E38" s="427">
        <v>0</v>
      </c>
      <c r="F38" s="425">
        <v>0</v>
      </c>
      <c r="G38" s="426">
        <v>0.91600000000000004</v>
      </c>
      <c r="H38" s="426">
        <v>0</v>
      </c>
      <c r="I38" s="426">
        <v>0</v>
      </c>
      <c r="J38" s="427">
        <v>0.91600000000000004</v>
      </c>
      <c r="K38" s="58" t="s">
        <v>19</v>
      </c>
      <c r="L38" s="56"/>
    </row>
    <row r="40" spans="1:12">
      <c r="A40" s="46" t="s">
        <v>170</v>
      </c>
      <c r="B40" s="47"/>
      <c r="C40" s="47"/>
      <c r="D40" s="47"/>
      <c r="E40" s="47"/>
      <c r="F40" s="47"/>
      <c r="G40" s="47"/>
      <c r="H40" s="47"/>
      <c r="I40" s="47"/>
      <c r="J40" s="47"/>
    </row>
    <row r="41" spans="1:12" ht="15.75" thickBot="1">
      <c r="A41" s="48" t="s">
        <v>171</v>
      </c>
      <c r="B41" s="47"/>
      <c r="C41" s="47"/>
      <c r="D41" s="47"/>
      <c r="E41" s="47"/>
      <c r="F41" s="47"/>
      <c r="G41" s="47"/>
      <c r="H41" s="47"/>
      <c r="I41" s="47"/>
      <c r="J41" s="47"/>
      <c r="K41" s="81" t="s">
        <v>27</v>
      </c>
    </row>
    <row r="42" spans="1:12" ht="16.5" customHeight="1" thickBot="1">
      <c r="A42" s="470" t="s">
        <v>71</v>
      </c>
      <c r="B42" s="476" t="s">
        <v>76</v>
      </c>
      <c r="C42" s="477"/>
      <c r="D42" s="477"/>
      <c r="E42" s="478"/>
      <c r="F42" s="476" t="s">
        <v>75</v>
      </c>
      <c r="G42" s="477"/>
      <c r="H42" s="477"/>
      <c r="I42" s="477"/>
      <c r="J42" s="478"/>
      <c r="K42" s="472" t="s">
        <v>48</v>
      </c>
    </row>
    <row r="43" spans="1:12" ht="24" customHeight="1" thickBot="1">
      <c r="A43" s="471"/>
      <c r="B43" s="238" t="str">
        <f>B5</f>
        <v>TERMO 
THERMAL</v>
      </c>
      <c r="C43" s="49" t="str">
        <f t="shared" ref="C43:J43" si="0">C5</f>
        <v>EOL
WIND</v>
      </c>
      <c r="D43" s="49" t="str">
        <f t="shared" si="0"/>
        <v>SOL
SOL</v>
      </c>
      <c r="E43" s="239" t="str">
        <f t="shared" si="0"/>
        <v>TOTAL</v>
      </c>
      <c r="F43" s="238" t="str">
        <f t="shared" si="0"/>
        <v xml:space="preserve">
HIDRO 
HYDRO
</v>
      </c>
      <c r="G43" s="49" t="str">
        <f t="shared" si="0"/>
        <v>TERMO 
THERMAL</v>
      </c>
      <c r="H43" s="49" t="str">
        <f t="shared" si="0"/>
        <v>EOL
WIND</v>
      </c>
      <c r="I43" s="49" t="str">
        <f t="shared" si="0"/>
        <v>SOL
SOL</v>
      </c>
      <c r="J43" s="239" t="str">
        <f t="shared" si="0"/>
        <v>TOTAL</v>
      </c>
      <c r="K43" s="473"/>
    </row>
    <row r="44" spans="1:12" ht="15.75" thickBot="1">
      <c r="A44" s="112" t="s">
        <v>32</v>
      </c>
      <c r="B44" s="428">
        <v>100.00000000000001</v>
      </c>
      <c r="C44" s="429">
        <v>100</v>
      </c>
      <c r="D44" s="429">
        <v>100</v>
      </c>
      <c r="E44" s="430">
        <v>100</v>
      </c>
      <c r="F44" s="428">
        <v>100</v>
      </c>
      <c r="G44" s="429">
        <v>100</v>
      </c>
      <c r="H44" s="429">
        <v>99.999999999999986</v>
      </c>
      <c r="I44" s="429">
        <v>9.7328745524533691</v>
      </c>
      <c r="J44" s="430">
        <v>100</v>
      </c>
      <c r="K44" s="142" t="s">
        <v>21</v>
      </c>
    </row>
    <row r="45" spans="1:12">
      <c r="A45" s="54" t="s">
        <v>22</v>
      </c>
      <c r="B45" s="431">
        <v>0.85949003233294075</v>
      </c>
      <c r="C45" s="432">
        <v>0</v>
      </c>
      <c r="D45" s="432">
        <v>0</v>
      </c>
      <c r="E45" s="433">
        <v>0.85741738381592525</v>
      </c>
      <c r="F45" s="431">
        <v>7.1091981364801118E-2</v>
      </c>
      <c r="G45" s="432">
        <v>9.1571212694419764</v>
      </c>
      <c r="H45" s="432">
        <v>0</v>
      </c>
      <c r="I45" s="432"/>
      <c r="J45" s="433">
        <v>8.0765583421685996</v>
      </c>
      <c r="K45" s="55" t="s">
        <v>54</v>
      </c>
    </row>
    <row r="46" spans="1:12">
      <c r="A46" s="54" t="s">
        <v>23</v>
      </c>
      <c r="B46" s="431">
        <v>22.407173733554867</v>
      </c>
      <c r="C46" s="432">
        <v>100</v>
      </c>
      <c r="D46" s="432">
        <v>100</v>
      </c>
      <c r="E46" s="433">
        <v>22.594287778211843</v>
      </c>
      <c r="F46" s="431">
        <v>16.208943314382111</v>
      </c>
      <c r="G46" s="432">
        <v>5.6577073037602741</v>
      </c>
      <c r="H46" s="432">
        <v>3.6531904529956165</v>
      </c>
      <c r="I46" s="432"/>
      <c r="J46" s="433">
        <v>8.1664573725762608</v>
      </c>
      <c r="K46" s="55" t="s">
        <v>55</v>
      </c>
    </row>
    <row r="47" spans="1:12">
      <c r="A47" s="54" t="s">
        <v>24</v>
      </c>
      <c r="B47" s="431">
        <v>58.465923100352448</v>
      </c>
      <c r="C47" s="432">
        <v>0</v>
      </c>
      <c r="D47" s="432">
        <v>0</v>
      </c>
      <c r="E47" s="433">
        <v>58.324933322401264</v>
      </c>
      <c r="F47" s="431">
        <v>17.035401816144194</v>
      </c>
      <c r="G47" s="432">
        <v>77.621333838782931</v>
      </c>
      <c r="H47" s="432">
        <v>96.346809547004369</v>
      </c>
      <c r="I47" s="432"/>
      <c r="J47" s="433">
        <v>73.275188236398904</v>
      </c>
      <c r="K47" s="55" t="s">
        <v>56</v>
      </c>
    </row>
    <row r="48" spans="1:12">
      <c r="A48" s="54" t="s">
        <v>25</v>
      </c>
      <c r="B48" s="431">
        <v>18.106258752697325</v>
      </c>
      <c r="C48" s="432">
        <v>0</v>
      </c>
      <c r="D48" s="432">
        <v>0</v>
      </c>
      <c r="E48" s="433">
        <v>18.06259575610548</v>
      </c>
      <c r="F48" s="431">
        <v>49.281245850005583</v>
      </c>
      <c r="G48" s="432">
        <v>4.8397523786234258</v>
      </c>
      <c r="H48" s="432">
        <v>0</v>
      </c>
      <c r="I48" s="432">
        <v>7.9723677732977487</v>
      </c>
      <c r="J48" s="433">
        <v>7.1480673737808242</v>
      </c>
      <c r="K48" s="55" t="s">
        <v>57</v>
      </c>
    </row>
    <row r="49" spans="1:11" ht="15.75" thickBot="1">
      <c r="A49" s="57" t="s">
        <v>26</v>
      </c>
      <c r="B49" s="434">
        <v>0.16115438106242636</v>
      </c>
      <c r="C49" s="435">
        <v>0</v>
      </c>
      <c r="D49" s="435">
        <v>0</v>
      </c>
      <c r="E49" s="436">
        <v>0.16076575946548599</v>
      </c>
      <c r="F49" s="434">
        <v>17.40331703810331</v>
      </c>
      <c r="G49" s="435">
        <v>2.7240852093913892</v>
      </c>
      <c r="H49" s="435">
        <v>0</v>
      </c>
      <c r="I49" s="435">
        <v>1.7605067791556204</v>
      </c>
      <c r="J49" s="436">
        <v>3.3337286750754149</v>
      </c>
      <c r="K49" s="58" t="s">
        <v>58</v>
      </c>
    </row>
    <row r="50" spans="1:11">
      <c r="A50" s="47"/>
      <c r="B50" s="47"/>
      <c r="C50" s="47"/>
      <c r="D50" s="47"/>
      <c r="E50" s="47"/>
      <c r="F50" s="47"/>
      <c r="G50" s="47"/>
      <c r="H50" s="47"/>
      <c r="I50" s="47"/>
      <c r="J50" s="47"/>
    </row>
    <row r="51" spans="1:11">
      <c r="B51" s="79">
        <v>0</v>
      </c>
    </row>
    <row r="52" spans="1:11">
      <c r="B52" s="79">
        <v>0</v>
      </c>
    </row>
    <row r="53" spans="1:11">
      <c r="B53" s="79">
        <v>0</v>
      </c>
    </row>
    <row r="54" spans="1:11">
      <c r="B54" s="80">
        <v>0</v>
      </c>
    </row>
  </sheetData>
  <customSheetViews>
    <customSheetView guid="{B942AF26-D391-4C48-A807-05CEBD40DD25}">
      <selection activeCell="C48" sqref="C48:C49"/>
      <pageMargins left="0.78740157499999996" right="0.78740157499999996" top="0.984251969" bottom="0.984251969" header="0.49212598499999999" footer="0.49212598499999999"/>
      <pageSetup paperSize="9" orientation="portrait" horizontalDpi="200" verticalDpi="200" r:id="rId1"/>
      <headerFooter alignWithMargins="0"/>
    </customSheetView>
    <customSheetView guid="{57338F22-FB02-493B-9DF0-E2643126A62D}" hiddenColumns="1">
      <selection activeCell="C48" sqref="C48:C49"/>
      <pageMargins left="0.78740157499999996" right="0.78740157499999996" top="0.984251969" bottom="0.984251969" header="0.49212598499999999" footer="0.49212598499999999"/>
      <pageSetup paperSize="9" orientation="portrait" horizontalDpi="200" verticalDpi="200" r:id="rId2"/>
      <headerFooter alignWithMargins="0"/>
    </customSheetView>
    <customSheetView guid="{28526390-B3F2-4758-AE3B-E7DE62A1935B}" hiddenColumns="1" showRuler="0">
      <selection activeCell="C48" sqref="C48:C49"/>
      <pageMargins left="0.78740157499999996" right="0.78740157499999996" top="0.984251969" bottom="0.984251969" header="0.49212598499999999" footer="0.49212598499999999"/>
      <pageSetup paperSize="9" orientation="portrait" horizontalDpi="200" verticalDpi="200" r:id="rId3"/>
      <headerFooter alignWithMargins="0"/>
    </customSheetView>
  </customSheetViews>
  <mergeCells count="8">
    <mergeCell ref="A42:A43"/>
    <mergeCell ref="K42:K43"/>
    <mergeCell ref="A4:A5"/>
    <mergeCell ref="K4:K5"/>
    <mergeCell ref="B4:E4"/>
    <mergeCell ref="F4:J4"/>
    <mergeCell ref="B42:E42"/>
    <mergeCell ref="F42:J42"/>
  </mergeCells>
  <phoneticPr fontId="5" type="noConversion"/>
  <conditionalFormatting sqref="A1:J2">
    <cfRule type="cellIs" dxfId="62" priority="2" stopIfTrue="1" operator="equal">
      <formula>0</formula>
    </cfRule>
  </conditionalFormatting>
  <conditionalFormatting sqref="A45:K49">
    <cfRule type="cellIs" dxfId="61" priority="9" stopIfTrue="1" operator="equal">
      <formula>0</formula>
    </cfRule>
  </conditionalFormatting>
  <conditionalFormatting sqref="B6:J39">
    <cfRule type="cellIs" dxfId="60" priority="6" stopIfTrue="1" operator="equal">
      <formula>0</formula>
    </cfRule>
  </conditionalFormatting>
  <conditionalFormatting sqref="B43:J43">
    <cfRule type="cellIs" dxfId="59" priority="1" stopIfTrue="1" operator="equal">
      <formula>0</formula>
    </cfRule>
  </conditionalFormatting>
  <conditionalFormatting sqref="K1:K4 L1:IV1048576 A4 E4:E5 J4:J5 B5:D5 F5:I5 A6:A42 K6:K42 E42 J42 A44:XFD44 A51:K65536">
    <cfRule type="cellIs" dxfId="58" priority="19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200" verticalDpi="2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0"/>
  <sheetViews>
    <sheetView showGridLines="0" zoomScaleNormal="100" workbookViewId="0">
      <selection activeCell="B44" sqref="B44:L49"/>
    </sheetView>
  </sheetViews>
  <sheetFormatPr defaultColWidth="9.140625" defaultRowHeight="15"/>
  <cols>
    <col min="1" max="11" width="13.7109375" style="54" customWidth="1"/>
    <col min="12" max="12" width="14.28515625" style="47" customWidth="1"/>
    <col min="13" max="16384" width="9.140625" style="47"/>
  </cols>
  <sheetData>
    <row r="1" spans="1:13" ht="15.75" customHeight="1">
      <c r="A1" s="46" t="s">
        <v>206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3">
      <c r="A2" s="48" t="s">
        <v>207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3" ht="12.75" customHeight="1" thickBot="1">
      <c r="A3" s="47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0" t="s">
        <v>166</v>
      </c>
    </row>
    <row r="4" spans="1:13" ht="25.5" customHeight="1" thickBot="1">
      <c r="A4" s="470" t="s">
        <v>66</v>
      </c>
      <c r="B4" s="476" t="s">
        <v>77</v>
      </c>
      <c r="C4" s="486"/>
      <c r="D4" s="486"/>
      <c r="E4" s="487"/>
      <c r="F4" s="476" t="s">
        <v>244</v>
      </c>
      <c r="G4" s="478"/>
      <c r="H4" s="476" t="s">
        <v>172</v>
      </c>
      <c r="I4" s="486"/>
      <c r="J4" s="486"/>
      <c r="K4" s="487"/>
      <c r="L4" s="483" t="s">
        <v>122</v>
      </c>
    </row>
    <row r="5" spans="1:13" ht="16.5">
      <c r="A5" s="474"/>
      <c r="B5" s="238" t="s">
        <v>78</v>
      </c>
      <c r="C5" s="49" t="s">
        <v>74</v>
      </c>
      <c r="D5" s="49" t="s">
        <v>292</v>
      </c>
      <c r="E5" s="239" t="s">
        <v>32</v>
      </c>
      <c r="F5" s="238" t="s">
        <v>243</v>
      </c>
      <c r="G5" s="239" t="s">
        <v>32</v>
      </c>
      <c r="H5" s="238" t="s">
        <v>78</v>
      </c>
      <c r="I5" s="49" t="s">
        <v>74</v>
      </c>
      <c r="J5" s="49" t="s">
        <v>293</v>
      </c>
      <c r="K5" s="239" t="s">
        <v>32</v>
      </c>
      <c r="L5" s="485"/>
    </row>
    <row r="6" spans="1:13">
      <c r="A6" s="51" t="s">
        <v>0</v>
      </c>
      <c r="B6" s="417">
        <v>5.7597500000000004</v>
      </c>
      <c r="C6" s="418">
        <v>182.03060000000005</v>
      </c>
      <c r="D6" s="418">
        <v>1.98E-3</v>
      </c>
      <c r="E6" s="420">
        <v>3.9693399999999994</v>
      </c>
      <c r="F6" s="437">
        <v>191.76167000000004</v>
      </c>
      <c r="G6" s="420">
        <v>28.838969999998483</v>
      </c>
      <c r="H6" s="437">
        <v>28.838969999998483</v>
      </c>
      <c r="I6" s="418">
        <v>404.35267320000003</v>
      </c>
      <c r="J6" s="418">
        <v>408.85392000000002</v>
      </c>
      <c r="K6" s="420">
        <v>13.417870000000001</v>
      </c>
      <c r="L6" s="438">
        <v>826.62446320000004</v>
      </c>
      <c r="M6" s="53"/>
    </row>
    <row r="7" spans="1:13">
      <c r="A7" s="51" t="s">
        <v>1</v>
      </c>
      <c r="B7" s="417">
        <v>2</v>
      </c>
      <c r="C7" s="419">
        <v>20.959</v>
      </c>
      <c r="D7" s="419">
        <v>0</v>
      </c>
      <c r="E7" s="421">
        <v>1.6164199999999993</v>
      </c>
      <c r="F7" s="417">
        <v>24.575420000000001</v>
      </c>
      <c r="G7" s="421">
        <v>13.947459999998276</v>
      </c>
      <c r="H7" s="417">
        <v>13.947459999998276</v>
      </c>
      <c r="I7" s="419">
        <v>21.816420000000001</v>
      </c>
      <c r="J7" s="419">
        <v>17.7104</v>
      </c>
      <c r="K7" s="421">
        <v>0.22222000000000028</v>
      </c>
      <c r="L7" s="438">
        <v>39.749040000000001</v>
      </c>
      <c r="M7" s="53"/>
    </row>
    <row r="8" spans="1:13">
      <c r="A8" s="54" t="s">
        <v>120</v>
      </c>
      <c r="B8" s="422">
        <v>0</v>
      </c>
      <c r="C8" s="423">
        <v>2.7970000000000002</v>
      </c>
      <c r="D8" s="423">
        <v>0</v>
      </c>
      <c r="E8" s="424">
        <v>0.34521999999999892</v>
      </c>
      <c r="F8" s="422">
        <v>3.1422199999999991</v>
      </c>
      <c r="G8" s="424">
        <v>7.4619999999999992E-2</v>
      </c>
      <c r="H8" s="422">
        <v>7.4619999999999992E-2</v>
      </c>
      <c r="I8" s="423">
        <v>15.794420000000001</v>
      </c>
      <c r="J8" s="423">
        <v>1.28</v>
      </c>
      <c r="K8" s="424">
        <v>0.22222000000000028</v>
      </c>
      <c r="L8" s="439">
        <v>17.29664</v>
      </c>
      <c r="M8" s="56"/>
    </row>
    <row r="9" spans="1:13">
      <c r="A9" s="54" t="s">
        <v>2</v>
      </c>
      <c r="B9" s="422">
        <v>0</v>
      </c>
      <c r="C9" s="423">
        <v>2.44</v>
      </c>
      <c r="D9" s="423">
        <v>0</v>
      </c>
      <c r="E9" s="424">
        <v>0.71520000000000006</v>
      </c>
      <c r="F9" s="422">
        <v>3.1551999999999998</v>
      </c>
      <c r="G9" s="424">
        <v>0.69700000000000051</v>
      </c>
      <c r="H9" s="422">
        <v>0.69700000000000051</v>
      </c>
      <c r="I9" s="423">
        <v>0</v>
      </c>
      <c r="J9" s="423">
        <v>0</v>
      </c>
      <c r="K9" s="424">
        <v>0</v>
      </c>
      <c r="L9" s="439">
        <v>0</v>
      </c>
      <c r="M9" s="56"/>
    </row>
    <row r="10" spans="1:13">
      <c r="A10" s="54" t="s">
        <v>3</v>
      </c>
      <c r="B10" s="422">
        <v>0</v>
      </c>
      <c r="C10" s="423">
        <v>8.636000000000001</v>
      </c>
      <c r="D10" s="423">
        <v>0</v>
      </c>
      <c r="E10" s="424">
        <v>0</v>
      </c>
      <c r="F10" s="422">
        <v>8.636000000000001</v>
      </c>
      <c r="G10" s="424">
        <v>0.11543999999999986</v>
      </c>
      <c r="H10" s="422">
        <v>0.11543999999999986</v>
      </c>
      <c r="I10" s="423">
        <v>0</v>
      </c>
      <c r="J10" s="423">
        <v>0</v>
      </c>
      <c r="K10" s="424">
        <v>0</v>
      </c>
      <c r="L10" s="439">
        <v>0</v>
      </c>
      <c r="M10" s="56"/>
    </row>
    <row r="11" spans="1:13">
      <c r="A11" s="54" t="s">
        <v>4</v>
      </c>
      <c r="B11" s="422">
        <v>0</v>
      </c>
      <c r="C11" s="423">
        <v>0</v>
      </c>
      <c r="D11" s="423">
        <v>0</v>
      </c>
      <c r="E11" s="424">
        <v>0</v>
      </c>
      <c r="F11" s="422">
        <v>0</v>
      </c>
      <c r="G11" s="424">
        <v>0</v>
      </c>
      <c r="H11" s="422">
        <v>0</v>
      </c>
      <c r="I11" s="423">
        <v>0</v>
      </c>
      <c r="J11" s="423">
        <v>0</v>
      </c>
      <c r="K11" s="424">
        <v>0</v>
      </c>
      <c r="L11" s="439">
        <v>0</v>
      </c>
      <c r="M11" s="56"/>
    </row>
    <row r="12" spans="1:13">
      <c r="A12" s="54" t="s">
        <v>114</v>
      </c>
      <c r="B12" s="422">
        <v>2</v>
      </c>
      <c r="C12" s="423">
        <v>5.476</v>
      </c>
      <c r="D12" s="423">
        <v>0</v>
      </c>
      <c r="E12" s="424">
        <v>0.55600000000000038</v>
      </c>
      <c r="F12" s="422">
        <v>8.032</v>
      </c>
      <c r="G12" s="424">
        <v>13.000999999998276</v>
      </c>
      <c r="H12" s="422">
        <v>13.000999999998276</v>
      </c>
      <c r="I12" s="423">
        <v>0.97199999999999998</v>
      </c>
      <c r="J12" s="423">
        <v>14.730399999999999</v>
      </c>
      <c r="K12" s="424">
        <v>0</v>
      </c>
      <c r="L12" s="439">
        <v>15.702399999999999</v>
      </c>
      <c r="M12" s="56"/>
    </row>
    <row r="13" spans="1:13">
      <c r="A13" s="54" t="s">
        <v>115</v>
      </c>
      <c r="B13" s="422">
        <v>0</v>
      </c>
      <c r="C13" s="423">
        <v>0.65600000000000003</v>
      </c>
      <c r="D13" s="423">
        <v>0</v>
      </c>
      <c r="E13" s="424">
        <v>0</v>
      </c>
      <c r="F13" s="422">
        <v>0.65600000000000003</v>
      </c>
      <c r="G13" s="424">
        <v>0</v>
      </c>
      <c r="H13" s="422">
        <v>0</v>
      </c>
      <c r="I13" s="423">
        <v>0</v>
      </c>
      <c r="J13" s="423">
        <v>1.7</v>
      </c>
      <c r="K13" s="424">
        <v>0</v>
      </c>
      <c r="L13" s="439">
        <v>1.7</v>
      </c>
      <c r="M13" s="56"/>
    </row>
    <row r="14" spans="1:13">
      <c r="A14" s="54" t="s">
        <v>5</v>
      </c>
      <c r="B14" s="422">
        <v>0</v>
      </c>
      <c r="C14" s="423">
        <v>0.95399999999999996</v>
      </c>
      <c r="D14" s="423">
        <v>0</v>
      </c>
      <c r="E14" s="424">
        <v>0</v>
      </c>
      <c r="F14" s="422">
        <v>0.95399999999999996</v>
      </c>
      <c r="G14" s="424">
        <v>5.9399999999999953E-2</v>
      </c>
      <c r="H14" s="422">
        <v>5.9399999999999953E-2</v>
      </c>
      <c r="I14" s="423">
        <v>5.05</v>
      </c>
      <c r="J14" s="423">
        <v>0</v>
      </c>
      <c r="K14" s="424">
        <v>0</v>
      </c>
      <c r="L14" s="439">
        <v>5.05</v>
      </c>
      <c r="M14" s="56"/>
    </row>
    <row r="15" spans="1:13">
      <c r="A15" s="51" t="s">
        <v>6</v>
      </c>
      <c r="B15" s="417">
        <v>0</v>
      </c>
      <c r="C15" s="419">
        <v>16.9178</v>
      </c>
      <c r="D15" s="419">
        <v>0</v>
      </c>
      <c r="E15" s="421">
        <v>1.2729999999999999</v>
      </c>
      <c r="F15" s="417">
        <v>18.190799999999999</v>
      </c>
      <c r="G15" s="421">
        <v>6.5464699999999993</v>
      </c>
      <c r="H15" s="417">
        <v>6.5464699999999993</v>
      </c>
      <c r="I15" s="419">
        <v>15.247500000000002</v>
      </c>
      <c r="J15" s="419">
        <v>22.740399999999998</v>
      </c>
      <c r="K15" s="421">
        <v>0</v>
      </c>
      <c r="L15" s="438">
        <v>37.987899999999996</v>
      </c>
      <c r="M15" s="53"/>
    </row>
    <row r="16" spans="1:13">
      <c r="A16" s="54" t="s">
        <v>116</v>
      </c>
      <c r="B16" s="422">
        <v>0</v>
      </c>
      <c r="C16" s="423">
        <v>0.93599999999999994</v>
      </c>
      <c r="D16" s="423">
        <v>0</v>
      </c>
      <c r="E16" s="424">
        <v>1.2</v>
      </c>
      <c r="F16" s="422">
        <v>2.1360000000000001</v>
      </c>
      <c r="G16" s="424">
        <v>0.24146999999999999</v>
      </c>
      <c r="H16" s="422">
        <v>0.24146999999999999</v>
      </c>
      <c r="I16" s="423">
        <v>0</v>
      </c>
      <c r="J16" s="423">
        <v>1.44</v>
      </c>
      <c r="K16" s="424">
        <v>0</v>
      </c>
      <c r="L16" s="439">
        <v>1.44</v>
      </c>
      <c r="M16" s="56"/>
    </row>
    <row r="17" spans="1:13">
      <c r="A17" s="54" t="s">
        <v>123</v>
      </c>
      <c r="B17" s="422">
        <v>0</v>
      </c>
      <c r="C17" s="423">
        <v>0.5948</v>
      </c>
      <c r="D17" s="423">
        <v>0</v>
      </c>
      <c r="E17" s="424">
        <v>0</v>
      </c>
      <c r="F17" s="422">
        <v>0.5948</v>
      </c>
      <c r="G17" s="424">
        <v>0</v>
      </c>
      <c r="H17" s="422">
        <v>0</v>
      </c>
      <c r="I17" s="423">
        <v>0</v>
      </c>
      <c r="J17" s="423">
        <v>0</v>
      </c>
      <c r="K17" s="424">
        <v>0</v>
      </c>
      <c r="L17" s="439">
        <v>0</v>
      </c>
      <c r="M17" s="56"/>
    </row>
    <row r="18" spans="1:13">
      <c r="A18" s="54" t="s">
        <v>117</v>
      </c>
      <c r="B18" s="422">
        <v>0</v>
      </c>
      <c r="C18" s="423">
        <v>6.5940000000000003</v>
      </c>
      <c r="D18" s="423">
        <v>0</v>
      </c>
      <c r="E18" s="424">
        <v>0</v>
      </c>
      <c r="F18" s="422">
        <v>6.5940000000000003</v>
      </c>
      <c r="G18" s="424">
        <v>0</v>
      </c>
      <c r="H18" s="422">
        <v>0</v>
      </c>
      <c r="I18" s="423">
        <v>0</v>
      </c>
      <c r="J18" s="423">
        <v>0</v>
      </c>
      <c r="K18" s="424">
        <v>0</v>
      </c>
      <c r="L18" s="439">
        <v>0</v>
      </c>
      <c r="M18" s="56"/>
    </row>
    <row r="19" spans="1:13">
      <c r="A19" s="54" t="s">
        <v>121</v>
      </c>
      <c r="B19" s="422">
        <v>0</v>
      </c>
      <c r="C19" s="423">
        <v>0.81600000000000006</v>
      </c>
      <c r="D19" s="423">
        <v>0</v>
      </c>
      <c r="E19" s="424">
        <v>0</v>
      </c>
      <c r="F19" s="422">
        <v>0.81600000000000006</v>
      </c>
      <c r="G19" s="424">
        <v>8.2000000000000017E-2</v>
      </c>
      <c r="H19" s="422">
        <v>8.2000000000000017E-2</v>
      </c>
      <c r="I19" s="423">
        <v>0</v>
      </c>
      <c r="J19" s="423">
        <v>0</v>
      </c>
      <c r="K19" s="424">
        <v>0</v>
      </c>
      <c r="L19" s="439">
        <v>0</v>
      </c>
      <c r="M19" s="56"/>
    </row>
    <row r="20" spans="1:13">
      <c r="A20" s="54" t="s">
        <v>124</v>
      </c>
      <c r="B20" s="422">
        <v>0</v>
      </c>
      <c r="C20" s="423">
        <v>0.61599999999999999</v>
      </c>
      <c r="D20" s="423">
        <v>0</v>
      </c>
      <c r="E20" s="424">
        <v>0</v>
      </c>
      <c r="F20" s="422">
        <v>0.61599999999999999</v>
      </c>
      <c r="G20" s="424">
        <v>0</v>
      </c>
      <c r="H20" s="422">
        <v>0</v>
      </c>
      <c r="I20" s="423">
        <v>0</v>
      </c>
      <c r="J20" s="423">
        <v>0</v>
      </c>
      <c r="K20" s="424">
        <v>0</v>
      </c>
      <c r="L20" s="439">
        <v>0</v>
      </c>
      <c r="M20" s="56"/>
    </row>
    <row r="21" spans="1:13">
      <c r="A21" s="54" t="s">
        <v>7</v>
      </c>
      <c r="B21" s="422">
        <v>0</v>
      </c>
      <c r="C21" s="423">
        <v>2.3679999999999999</v>
      </c>
      <c r="D21" s="423">
        <v>0</v>
      </c>
      <c r="E21" s="424">
        <v>7.2999999999999995E-2</v>
      </c>
      <c r="F21" s="422">
        <v>2.4409999999999998</v>
      </c>
      <c r="G21" s="424">
        <v>0</v>
      </c>
      <c r="H21" s="422">
        <v>0</v>
      </c>
      <c r="I21" s="423">
        <v>2.5960000000000001</v>
      </c>
      <c r="J21" s="423">
        <v>0</v>
      </c>
      <c r="K21" s="424">
        <v>0</v>
      </c>
      <c r="L21" s="439">
        <v>2.5960000000000001</v>
      </c>
      <c r="M21" s="56"/>
    </row>
    <row r="22" spans="1:13">
      <c r="A22" s="54" t="s">
        <v>8</v>
      </c>
      <c r="B22" s="422">
        <v>0</v>
      </c>
      <c r="C22" s="423">
        <v>0.17</v>
      </c>
      <c r="D22" s="423">
        <v>0</v>
      </c>
      <c r="E22" s="424">
        <v>0</v>
      </c>
      <c r="F22" s="422">
        <v>0.17</v>
      </c>
      <c r="G22" s="424">
        <v>2.42</v>
      </c>
      <c r="H22" s="422">
        <v>2.42</v>
      </c>
      <c r="I22" s="423">
        <v>0.30400000000000005</v>
      </c>
      <c r="J22" s="423">
        <v>0</v>
      </c>
      <c r="K22" s="424">
        <v>0</v>
      </c>
      <c r="L22" s="439">
        <v>0.30400000000000005</v>
      </c>
      <c r="M22" s="56"/>
    </row>
    <row r="23" spans="1:13">
      <c r="A23" s="54" t="s">
        <v>9</v>
      </c>
      <c r="B23" s="422">
        <v>0</v>
      </c>
      <c r="C23" s="423">
        <v>2.8</v>
      </c>
      <c r="D23" s="423">
        <v>0</v>
      </c>
      <c r="E23" s="424">
        <v>0</v>
      </c>
      <c r="F23" s="422">
        <v>2.8</v>
      </c>
      <c r="G23" s="424">
        <v>0</v>
      </c>
      <c r="H23" s="422">
        <v>0</v>
      </c>
      <c r="I23" s="423">
        <v>0</v>
      </c>
      <c r="J23" s="423">
        <v>4.4503999999999992</v>
      </c>
      <c r="K23" s="424">
        <v>0</v>
      </c>
      <c r="L23" s="439">
        <v>4.4503999999999992</v>
      </c>
      <c r="M23" s="56"/>
    </row>
    <row r="24" spans="1:13">
      <c r="A24" s="54" t="s">
        <v>10</v>
      </c>
      <c r="B24" s="422">
        <v>0</v>
      </c>
      <c r="C24" s="423">
        <v>2.0230000000000001</v>
      </c>
      <c r="D24" s="423">
        <v>0</v>
      </c>
      <c r="E24" s="424">
        <v>0</v>
      </c>
      <c r="F24" s="422">
        <v>2.0230000000000001</v>
      </c>
      <c r="G24" s="424">
        <v>3.8029999999999999</v>
      </c>
      <c r="H24" s="422">
        <v>3.8029999999999999</v>
      </c>
      <c r="I24" s="423">
        <v>12.347500000000002</v>
      </c>
      <c r="J24" s="423">
        <v>16.849999999999998</v>
      </c>
      <c r="K24" s="424">
        <v>0</v>
      </c>
      <c r="L24" s="439">
        <v>29.197499999999998</v>
      </c>
      <c r="M24" s="56"/>
    </row>
    <row r="25" spans="1:13">
      <c r="A25" s="51" t="s">
        <v>11</v>
      </c>
      <c r="B25" s="417">
        <v>1.5242499999999999</v>
      </c>
      <c r="C25" s="419">
        <v>123.82980000000002</v>
      </c>
      <c r="D25" s="419">
        <v>0</v>
      </c>
      <c r="E25" s="421">
        <v>0</v>
      </c>
      <c r="F25" s="417">
        <v>125.35405000000003</v>
      </c>
      <c r="G25" s="421">
        <v>1.2366299999999999</v>
      </c>
      <c r="H25" s="417">
        <v>1.2366299999999999</v>
      </c>
      <c r="I25" s="419">
        <v>111.03826000000001</v>
      </c>
      <c r="J25" s="419">
        <v>82.226920000000007</v>
      </c>
      <c r="K25" s="421">
        <v>0</v>
      </c>
      <c r="L25" s="438">
        <v>193.26518000000002</v>
      </c>
      <c r="M25" s="53"/>
    </row>
    <row r="26" spans="1:13">
      <c r="A26" s="54" t="s">
        <v>12</v>
      </c>
      <c r="B26" s="422">
        <v>0.38400000000000001</v>
      </c>
      <c r="C26" s="423">
        <v>13.430999999999999</v>
      </c>
      <c r="D26" s="423">
        <v>0</v>
      </c>
      <c r="E26" s="424">
        <v>0</v>
      </c>
      <c r="F26" s="422">
        <v>13.815</v>
      </c>
      <c r="G26" s="424">
        <v>0.12</v>
      </c>
      <c r="H26" s="422">
        <v>0.12</v>
      </c>
      <c r="I26" s="423">
        <v>105.41132000000002</v>
      </c>
      <c r="J26" s="423">
        <v>44.015770000000003</v>
      </c>
      <c r="K26" s="424">
        <v>0</v>
      </c>
      <c r="L26" s="439">
        <v>149.42709000000002</v>
      </c>
      <c r="M26" s="56"/>
    </row>
    <row r="27" spans="1:13">
      <c r="A27" s="54" t="s">
        <v>13</v>
      </c>
      <c r="B27" s="422">
        <v>0</v>
      </c>
      <c r="C27" s="423">
        <v>0.39200000000000002</v>
      </c>
      <c r="D27" s="423">
        <v>0</v>
      </c>
      <c r="E27" s="424">
        <v>0</v>
      </c>
      <c r="F27" s="422">
        <v>0.39200000000000002</v>
      </c>
      <c r="G27" s="424">
        <v>1.1137300000000001</v>
      </c>
      <c r="H27" s="422">
        <v>1.1137300000000001</v>
      </c>
      <c r="I27" s="423">
        <v>3.95E-2</v>
      </c>
      <c r="J27" s="423">
        <v>0</v>
      </c>
      <c r="K27" s="424">
        <v>0</v>
      </c>
      <c r="L27" s="439">
        <v>3.95E-2</v>
      </c>
      <c r="M27" s="56"/>
    </row>
    <row r="28" spans="1:13">
      <c r="A28" s="54" t="s">
        <v>14</v>
      </c>
      <c r="B28" s="422">
        <v>1.14025</v>
      </c>
      <c r="C28" s="423">
        <v>23.061000000000003</v>
      </c>
      <c r="D28" s="423">
        <v>0</v>
      </c>
      <c r="E28" s="424">
        <v>0</v>
      </c>
      <c r="F28" s="422">
        <v>24.201250000000002</v>
      </c>
      <c r="G28" s="424">
        <v>2.8999999999999998E-3</v>
      </c>
      <c r="H28" s="422">
        <v>2.8999999999999998E-3</v>
      </c>
      <c r="I28" s="423">
        <v>2.5174400000000001</v>
      </c>
      <c r="J28" s="423">
        <v>5.0999999999999996</v>
      </c>
      <c r="K28" s="424">
        <v>0</v>
      </c>
      <c r="L28" s="439">
        <v>7.6174400000000002</v>
      </c>
      <c r="M28" s="56"/>
    </row>
    <row r="29" spans="1:13">
      <c r="A29" s="54" t="s">
        <v>125</v>
      </c>
      <c r="B29" s="422">
        <v>0</v>
      </c>
      <c r="C29" s="423">
        <v>86.94580000000002</v>
      </c>
      <c r="D29" s="423">
        <v>0</v>
      </c>
      <c r="E29" s="424">
        <v>0</v>
      </c>
      <c r="F29" s="422">
        <v>86.94580000000002</v>
      </c>
      <c r="G29" s="424">
        <v>0</v>
      </c>
      <c r="H29" s="422">
        <v>0</v>
      </c>
      <c r="I29" s="423">
        <v>3.0700000000000003</v>
      </c>
      <c r="J29" s="423">
        <v>33.111150000000002</v>
      </c>
      <c r="K29" s="424">
        <v>0</v>
      </c>
      <c r="L29" s="439">
        <v>36.181150000000002</v>
      </c>
      <c r="M29" s="56"/>
    </row>
    <row r="30" spans="1:13">
      <c r="A30" s="51" t="s">
        <v>15</v>
      </c>
      <c r="B30" s="417">
        <v>2.2355</v>
      </c>
      <c r="C30" s="419">
        <v>9.2210000000000001</v>
      </c>
      <c r="D30" s="419">
        <v>1.98E-3</v>
      </c>
      <c r="E30" s="421">
        <v>1.0720000000000001</v>
      </c>
      <c r="F30" s="417">
        <v>12.530480000000001</v>
      </c>
      <c r="G30" s="421">
        <v>1.03284</v>
      </c>
      <c r="H30" s="417">
        <v>1.03284</v>
      </c>
      <c r="I30" s="419">
        <v>115.91777320000001</v>
      </c>
      <c r="J30" s="419">
        <v>62.189400000000006</v>
      </c>
      <c r="K30" s="421">
        <v>1.11565</v>
      </c>
      <c r="L30" s="438">
        <v>179.22282319999999</v>
      </c>
      <c r="M30" s="53"/>
    </row>
    <row r="31" spans="1:13">
      <c r="A31" s="54" t="s">
        <v>127</v>
      </c>
      <c r="B31" s="422">
        <v>0.32300000000000006</v>
      </c>
      <c r="C31" s="423">
        <v>2.36</v>
      </c>
      <c r="D31" s="423">
        <v>0</v>
      </c>
      <c r="E31" s="424">
        <v>9.5000000000000001E-2</v>
      </c>
      <c r="F31" s="422">
        <v>2.778</v>
      </c>
      <c r="G31" s="424">
        <v>0.65</v>
      </c>
      <c r="H31" s="422">
        <v>0.65</v>
      </c>
      <c r="I31" s="423">
        <v>34.072793200000007</v>
      </c>
      <c r="J31" s="423">
        <v>21.326000000000001</v>
      </c>
      <c r="K31" s="424">
        <v>1.11565</v>
      </c>
      <c r="L31" s="439">
        <v>56.514443200000009</v>
      </c>
      <c r="M31" s="56"/>
    </row>
    <row r="32" spans="1:13">
      <c r="A32" s="54" t="s">
        <v>16</v>
      </c>
      <c r="B32" s="422">
        <v>1.9125000000000001</v>
      </c>
      <c r="C32" s="423">
        <v>2.7730000000000001</v>
      </c>
      <c r="D32" s="423">
        <v>0</v>
      </c>
      <c r="E32" s="424">
        <v>0</v>
      </c>
      <c r="F32" s="422">
        <v>4.6855000000000002</v>
      </c>
      <c r="G32" s="424">
        <v>0</v>
      </c>
      <c r="H32" s="422">
        <v>0</v>
      </c>
      <c r="I32" s="423">
        <v>49.34028</v>
      </c>
      <c r="J32" s="423">
        <v>18.776000000000003</v>
      </c>
      <c r="K32" s="424">
        <v>0</v>
      </c>
      <c r="L32" s="439">
        <v>68.116280000000003</v>
      </c>
      <c r="M32" s="56"/>
    </row>
    <row r="33" spans="1:13">
      <c r="A33" s="54" t="s">
        <v>118</v>
      </c>
      <c r="B33" s="422">
        <v>0</v>
      </c>
      <c r="C33" s="423">
        <v>4.0880000000000001</v>
      </c>
      <c r="D33" s="423">
        <v>1.98E-3</v>
      </c>
      <c r="E33" s="424">
        <v>0.97699999999999998</v>
      </c>
      <c r="F33" s="422">
        <v>5.06698</v>
      </c>
      <c r="G33" s="424">
        <v>0.38283999999999996</v>
      </c>
      <c r="H33" s="422">
        <v>0.38283999999999996</v>
      </c>
      <c r="I33" s="423">
        <v>32.5047</v>
      </c>
      <c r="J33" s="423">
        <v>22.087400000000002</v>
      </c>
      <c r="K33" s="424">
        <v>0</v>
      </c>
      <c r="L33" s="439">
        <v>54.592100000000002</v>
      </c>
      <c r="M33" s="56"/>
    </row>
    <row r="34" spans="1:13">
      <c r="A34" s="51" t="s">
        <v>159</v>
      </c>
      <c r="B34" s="417">
        <v>0</v>
      </c>
      <c r="C34" s="419">
        <v>11.103000000000002</v>
      </c>
      <c r="D34" s="419">
        <v>0</v>
      </c>
      <c r="E34" s="421">
        <v>7.92E-3</v>
      </c>
      <c r="F34" s="417">
        <v>11.11092</v>
      </c>
      <c r="G34" s="421">
        <v>6.0755700000002033</v>
      </c>
      <c r="H34" s="417">
        <v>6.0755700000002033</v>
      </c>
      <c r="I34" s="419">
        <v>140.33272000000002</v>
      </c>
      <c r="J34" s="419">
        <v>223.98680000000002</v>
      </c>
      <c r="K34" s="421">
        <v>12.08</v>
      </c>
      <c r="L34" s="438">
        <v>376.39952000000005</v>
      </c>
      <c r="M34" s="53"/>
    </row>
    <row r="35" spans="1:13">
      <c r="A35" s="54" t="s">
        <v>119</v>
      </c>
      <c r="B35" s="422">
        <v>0</v>
      </c>
      <c r="C35" s="423">
        <v>1.2420000000000002</v>
      </c>
      <c r="D35" s="423">
        <v>0</v>
      </c>
      <c r="E35" s="424">
        <v>0</v>
      </c>
      <c r="F35" s="422">
        <v>1.2420000000000002</v>
      </c>
      <c r="G35" s="424">
        <v>3.9095400000001894</v>
      </c>
      <c r="H35" s="422">
        <v>3.9095400000001894</v>
      </c>
      <c r="I35" s="423">
        <v>4.7029999999999994</v>
      </c>
      <c r="J35" s="423">
        <v>26</v>
      </c>
      <c r="K35" s="424">
        <v>5</v>
      </c>
      <c r="L35" s="439">
        <v>35.703000000000003</v>
      </c>
      <c r="M35" s="56"/>
    </row>
    <row r="36" spans="1:13">
      <c r="A36" s="54" t="s">
        <v>18</v>
      </c>
      <c r="B36" s="422">
        <v>0</v>
      </c>
      <c r="C36" s="423">
        <v>1.9049999999999998</v>
      </c>
      <c r="D36" s="423">
        <v>0</v>
      </c>
      <c r="E36" s="424">
        <v>7.92E-3</v>
      </c>
      <c r="F36" s="422">
        <v>1.9129199999999997</v>
      </c>
      <c r="G36" s="424">
        <v>1.2540300000000137</v>
      </c>
      <c r="H36" s="422">
        <v>1.2540300000000137</v>
      </c>
      <c r="I36" s="423">
        <v>132.38560000000001</v>
      </c>
      <c r="J36" s="423">
        <v>188.25200000000001</v>
      </c>
      <c r="K36" s="424">
        <v>6.33</v>
      </c>
      <c r="L36" s="439">
        <v>326.9676</v>
      </c>
      <c r="M36" s="56"/>
    </row>
    <row r="37" spans="1:13">
      <c r="A37" s="54" t="s">
        <v>126</v>
      </c>
      <c r="B37" s="422">
        <v>0</v>
      </c>
      <c r="C37" s="423">
        <v>1.248</v>
      </c>
      <c r="D37" s="423">
        <v>0</v>
      </c>
      <c r="E37" s="424">
        <v>0</v>
      </c>
      <c r="F37" s="422">
        <v>1.248</v>
      </c>
      <c r="G37" s="424">
        <v>0</v>
      </c>
      <c r="H37" s="422">
        <v>0</v>
      </c>
      <c r="I37" s="423">
        <v>3.2441200000000001</v>
      </c>
      <c r="J37" s="423">
        <v>9.7347999999999999</v>
      </c>
      <c r="K37" s="424">
        <v>0.75</v>
      </c>
      <c r="L37" s="439">
        <v>13.72892</v>
      </c>
      <c r="M37" s="56"/>
    </row>
    <row r="38" spans="1:13" ht="15.75" thickBot="1">
      <c r="A38" s="57" t="s">
        <v>19</v>
      </c>
      <c r="B38" s="425">
        <v>0</v>
      </c>
      <c r="C38" s="426">
        <v>6.7080000000000002</v>
      </c>
      <c r="D38" s="426">
        <v>0</v>
      </c>
      <c r="E38" s="427">
        <v>0</v>
      </c>
      <c r="F38" s="425">
        <v>6.7080000000000002</v>
      </c>
      <c r="G38" s="427">
        <v>0.91200000000000003</v>
      </c>
      <c r="H38" s="425">
        <v>0.91200000000000003</v>
      </c>
      <c r="I38" s="426">
        <v>0</v>
      </c>
      <c r="J38" s="426">
        <v>0</v>
      </c>
      <c r="K38" s="427">
        <v>0</v>
      </c>
      <c r="L38" s="440">
        <v>0</v>
      </c>
      <c r="M38" s="56"/>
    </row>
    <row r="40" spans="1:13">
      <c r="A40" s="46" t="s">
        <v>173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</row>
    <row r="41" spans="1:13" ht="15.75" thickBot="1">
      <c r="A41" s="76" t="s">
        <v>174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110" t="s">
        <v>27</v>
      </c>
    </row>
    <row r="42" spans="1:13" ht="16.5" customHeight="1" thickBot="1">
      <c r="A42" s="470" t="s">
        <v>71</v>
      </c>
      <c r="B42" s="476" t="s">
        <v>77</v>
      </c>
      <c r="C42" s="486"/>
      <c r="D42" s="486"/>
      <c r="E42" s="487"/>
      <c r="F42" s="476" t="s">
        <v>244</v>
      </c>
      <c r="G42" s="478"/>
      <c r="H42" s="476" t="s">
        <v>79</v>
      </c>
      <c r="I42" s="486"/>
      <c r="J42" s="486"/>
      <c r="K42" s="487"/>
      <c r="L42" s="483" t="s">
        <v>48</v>
      </c>
    </row>
    <row r="43" spans="1:13" ht="29.25" customHeight="1" thickBot="1">
      <c r="A43" s="482"/>
      <c r="B43" s="250" t="str">
        <f>B5</f>
        <v>HIDRO
 HYDRO</v>
      </c>
      <c r="C43" s="141" t="str">
        <f t="shared" ref="C43:K43" si="0">C5</f>
        <v>TERMO 
THERMAL</v>
      </c>
      <c r="D43" s="141" t="str">
        <f t="shared" si="0"/>
        <v>EOL
WIND</v>
      </c>
      <c r="E43" s="251" t="str">
        <f t="shared" si="0"/>
        <v>TOTAL</v>
      </c>
      <c r="F43" s="250" t="str">
        <f t="shared" si="0"/>
        <v>SOL
SOL</v>
      </c>
      <c r="G43" s="251" t="str">
        <f t="shared" si="0"/>
        <v>TOTAL</v>
      </c>
      <c r="H43" s="250" t="str">
        <f t="shared" si="0"/>
        <v>HIDRO
 HYDRO</v>
      </c>
      <c r="I43" s="141" t="str">
        <f t="shared" si="0"/>
        <v>TERMO 
THERMAL</v>
      </c>
      <c r="J43" s="141" t="s">
        <v>293</v>
      </c>
      <c r="K43" s="251" t="str">
        <f t="shared" si="0"/>
        <v>TOTAL</v>
      </c>
      <c r="L43" s="484"/>
    </row>
    <row r="44" spans="1:13" ht="15.75" thickBot="1">
      <c r="A44" s="112" t="s">
        <v>32</v>
      </c>
      <c r="B44" s="428">
        <v>100</v>
      </c>
      <c r="C44" s="429">
        <v>99.999999999999972</v>
      </c>
      <c r="D44" s="429">
        <v>100</v>
      </c>
      <c r="E44" s="430">
        <v>100</v>
      </c>
      <c r="F44" s="428">
        <v>99.999999999999986</v>
      </c>
      <c r="G44" s="430">
        <v>99.999999999999986</v>
      </c>
      <c r="H44" s="428">
        <v>99.999999999999986</v>
      </c>
      <c r="I44" s="429">
        <v>100.00000000000001</v>
      </c>
      <c r="J44" s="429">
        <v>100</v>
      </c>
      <c r="K44" s="430">
        <v>100</v>
      </c>
      <c r="L44" s="441">
        <v>100</v>
      </c>
    </row>
    <row r="45" spans="1:13">
      <c r="A45" s="54" t="s">
        <v>22</v>
      </c>
      <c r="B45" s="431">
        <v>34.723729328529885</v>
      </c>
      <c r="C45" s="432">
        <v>11.513998195907718</v>
      </c>
      <c r="D45" s="432">
        <v>0</v>
      </c>
      <c r="E45" s="433">
        <v>40.722639028150766</v>
      </c>
      <c r="F45" s="431">
        <v>12.815605955037832</v>
      </c>
      <c r="G45" s="433">
        <v>48.36323904771568</v>
      </c>
      <c r="H45" s="431">
        <v>48.36323904771568</v>
      </c>
      <c r="I45" s="432">
        <v>5.3953940324784773</v>
      </c>
      <c r="J45" s="432">
        <v>4.3317182821678708</v>
      </c>
      <c r="K45" s="433">
        <v>1.6561495975143614</v>
      </c>
      <c r="L45" s="439">
        <v>4.8085971041946776</v>
      </c>
    </row>
    <row r="46" spans="1:13">
      <c r="A46" s="54" t="s">
        <v>23</v>
      </c>
      <c r="B46" s="431">
        <v>0</v>
      </c>
      <c r="C46" s="432">
        <v>9.2939318993619722</v>
      </c>
      <c r="D46" s="432">
        <v>0</v>
      </c>
      <c r="E46" s="433">
        <v>32.07082285720044</v>
      </c>
      <c r="F46" s="431">
        <v>9.4861501779787361</v>
      </c>
      <c r="G46" s="433">
        <v>22.700082561895741</v>
      </c>
      <c r="H46" s="431">
        <v>22.700082561895741</v>
      </c>
      <c r="I46" s="432">
        <v>3.7708418938678117</v>
      </c>
      <c r="J46" s="432">
        <v>5.5619865403271653</v>
      </c>
      <c r="K46" s="433">
        <v>0</v>
      </c>
      <c r="L46" s="439">
        <v>4.5955450983077064</v>
      </c>
    </row>
    <row r="47" spans="1:13">
      <c r="A47" s="54" t="s">
        <v>24</v>
      </c>
      <c r="B47" s="431">
        <v>26.463822214505832</v>
      </c>
      <c r="C47" s="432">
        <v>68.02691415619131</v>
      </c>
      <c r="D47" s="432">
        <v>0</v>
      </c>
      <c r="E47" s="433">
        <v>0</v>
      </c>
      <c r="F47" s="431">
        <v>65.369711267116102</v>
      </c>
      <c r="G47" s="433">
        <v>4.2880518964445153</v>
      </c>
      <c r="H47" s="431">
        <v>4.2880518964445153</v>
      </c>
      <c r="I47" s="432">
        <v>27.460745868515257</v>
      </c>
      <c r="J47" s="432">
        <v>20.111564541193587</v>
      </c>
      <c r="K47" s="433">
        <v>0</v>
      </c>
      <c r="L47" s="439">
        <v>23.380046031040326</v>
      </c>
    </row>
    <row r="48" spans="1:13">
      <c r="A48" s="54" t="s">
        <v>25</v>
      </c>
      <c r="B48" s="431">
        <v>38.812448456964276</v>
      </c>
      <c r="C48" s="432">
        <v>5.065631822341957</v>
      </c>
      <c r="D48" s="432">
        <v>100</v>
      </c>
      <c r="E48" s="433">
        <v>27.007008721853008</v>
      </c>
      <c r="F48" s="431">
        <v>6.5344028345184935</v>
      </c>
      <c r="G48" s="433">
        <v>3.5814039128306399</v>
      </c>
      <c r="H48" s="431">
        <v>3.5814039128306399</v>
      </c>
      <c r="I48" s="432">
        <v>28.667492731688959</v>
      </c>
      <c r="J48" s="432">
        <v>15.2106649729566</v>
      </c>
      <c r="K48" s="433">
        <v>8.3146579896809243</v>
      </c>
      <c r="L48" s="439">
        <v>21.681287111465199</v>
      </c>
    </row>
    <row r="49" spans="1:12" ht="15.75" thickBot="1">
      <c r="A49" s="57" t="s">
        <v>26</v>
      </c>
      <c r="B49" s="434">
        <v>0</v>
      </c>
      <c r="C49" s="435">
        <v>6.0995239261970227</v>
      </c>
      <c r="D49" s="435">
        <v>0</v>
      </c>
      <c r="E49" s="436">
        <v>0.19952939279577969</v>
      </c>
      <c r="F49" s="434">
        <v>5.7941297653488304</v>
      </c>
      <c r="G49" s="436">
        <v>21.067222581113413</v>
      </c>
      <c r="H49" s="434">
        <v>21.067222581113413</v>
      </c>
      <c r="I49" s="435">
        <v>34.705525473449498</v>
      </c>
      <c r="J49" s="435">
        <v>54.784065663354774</v>
      </c>
      <c r="K49" s="436">
        <v>90.029192412804719</v>
      </c>
      <c r="L49" s="440">
        <v>45.53452465499209</v>
      </c>
    </row>
    <row r="50" spans="1:1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</row>
  </sheetData>
  <customSheetViews>
    <customSheetView guid="{B942AF26-D391-4C48-A807-05CEBD40DD25}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57338F22-FB02-493B-9DF0-E2643126A62D}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  <customSheetView guid="{28526390-B3F2-4758-AE3B-E7DE62A1935B}" showRuler="0">
      <selection activeCell="B44" sqref="B44:H48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10">
    <mergeCell ref="F4:G4"/>
    <mergeCell ref="F42:G42"/>
    <mergeCell ref="A42:A43"/>
    <mergeCell ref="L42:L43"/>
    <mergeCell ref="A4:A5"/>
    <mergeCell ref="L4:L5"/>
    <mergeCell ref="B4:E4"/>
    <mergeCell ref="H4:K4"/>
    <mergeCell ref="B42:E42"/>
    <mergeCell ref="H42:K42"/>
  </mergeCells>
  <phoneticPr fontId="5" type="noConversion"/>
  <conditionalFormatting sqref="A2:K2">
    <cfRule type="cellIs" dxfId="57" priority="12" stopIfTrue="1" operator="equal">
      <formula>0</formula>
    </cfRule>
  </conditionalFormatting>
  <conditionalFormatting sqref="A1:L1 M1:IV1048576 L2:L4 A4 E4:E5 K4:K5 A6:A42 L6:L42 K42 L44:IV44 A51:L65536">
    <cfRule type="cellIs" dxfId="56" priority="29" stopIfTrue="1" operator="equal">
      <formula>0</formula>
    </cfRule>
  </conditionalFormatting>
  <conditionalFormatting sqref="A44:L49">
    <cfRule type="cellIs" dxfId="55" priority="8" stopIfTrue="1" operator="equal">
      <formula>0</formula>
    </cfRule>
  </conditionalFormatting>
  <conditionalFormatting sqref="B5:D5">
    <cfRule type="cellIs" dxfId="54" priority="11" stopIfTrue="1" operator="equal">
      <formula>0</formula>
    </cfRule>
  </conditionalFormatting>
  <conditionalFormatting sqref="B43:D43">
    <cfRule type="cellIs" dxfId="53" priority="4" stopIfTrue="1" operator="equal">
      <formula>0</formula>
    </cfRule>
  </conditionalFormatting>
  <conditionalFormatting sqref="B6:K39">
    <cfRule type="cellIs" dxfId="52" priority="16" stopIfTrue="1" operator="equal">
      <formula>0</formula>
    </cfRule>
  </conditionalFormatting>
  <conditionalFormatting sqref="E42:E43">
    <cfRule type="cellIs" dxfId="51" priority="5" stopIfTrue="1" operator="equal">
      <formula>0</formula>
    </cfRule>
  </conditionalFormatting>
  <conditionalFormatting sqref="F5:J5">
    <cfRule type="cellIs" dxfId="50" priority="7" stopIfTrue="1" operator="equal">
      <formula>0</formula>
    </cfRule>
  </conditionalFormatting>
  <conditionalFormatting sqref="F43:K43">
    <cfRule type="cellIs" dxfId="49" priority="1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0"/>
  <sheetViews>
    <sheetView showGridLines="0" zoomScaleNormal="100" workbookViewId="0">
      <selection activeCell="L35" sqref="L35"/>
    </sheetView>
  </sheetViews>
  <sheetFormatPr defaultColWidth="9.140625" defaultRowHeight="15"/>
  <cols>
    <col min="1" max="7" width="13.7109375" style="54" customWidth="1"/>
    <col min="8" max="8" width="14.28515625" style="47" customWidth="1"/>
    <col min="9" max="16384" width="9.140625" style="47"/>
  </cols>
  <sheetData>
    <row r="1" spans="1:9">
      <c r="A1" s="46" t="s">
        <v>208</v>
      </c>
      <c r="B1" s="46"/>
      <c r="C1" s="46"/>
      <c r="D1" s="46"/>
      <c r="E1" s="46"/>
      <c r="F1" s="46"/>
      <c r="G1" s="46"/>
    </row>
    <row r="2" spans="1:9">
      <c r="A2" s="48" t="s">
        <v>209</v>
      </c>
      <c r="B2" s="48"/>
      <c r="C2" s="48"/>
      <c r="D2" s="48"/>
      <c r="E2" s="48"/>
      <c r="F2" s="48"/>
      <c r="G2" s="48"/>
    </row>
    <row r="3" spans="1:9" ht="12.75" customHeight="1" thickBot="1">
      <c r="A3" s="47"/>
      <c r="B3" s="47"/>
      <c r="C3" s="47"/>
      <c r="D3" s="47"/>
      <c r="E3" s="237"/>
      <c r="F3" s="237"/>
      <c r="G3" s="237"/>
      <c r="H3" s="20" t="s">
        <v>166</v>
      </c>
    </row>
    <row r="4" spans="1:9" ht="25.5" customHeight="1" thickBot="1">
      <c r="A4" s="470" t="s">
        <v>66</v>
      </c>
      <c r="B4" s="476" t="s">
        <v>80</v>
      </c>
      <c r="C4" s="486"/>
      <c r="D4" s="487"/>
      <c r="E4" s="476" t="s">
        <v>81</v>
      </c>
      <c r="F4" s="486"/>
      <c r="G4" s="487"/>
      <c r="H4" s="472" t="s">
        <v>122</v>
      </c>
    </row>
    <row r="5" spans="1:9" ht="16.5">
      <c r="A5" s="474"/>
      <c r="B5" s="238" t="s">
        <v>78</v>
      </c>
      <c r="C5" s="49" t="s">
        <v>82</v>
      </c>
      <c r="D5" s="239" t="s">
        <v>32</v>
      </c>
      <c r="E5" s="238" t="s">
        <v>78</v>
      </c>
      <c r="F5" s="49" t="s">
        <v>82</v>
      </c>
      <c r="G5" s="239" t="s">
        <v>32</v>
      </c>
      <c r="H5" s="475"/>
    </row>
    <row r="6" spans="1:9">
      <c r="A6" s="51" t="s">
        <v>0</v>
      </c>
      <c r="B6" s="417">
        <v>0</v>
      </c>
      <c r="C6" s="419">
        <v>0</v>
      </c>
      <c r="D6" s="421">
        <v>0</v>
      </c>
      <c r="E6" s="417">
        <v>410.04248488023967</v>
      </c>
      <c r="F6" s="418">
        <v>17.122</v>
      </c>
      <c r="G6" s="420">
        <v>427.16448488023963</v>
      </c>
      <c r="H6" s="52" t="s">
        <v>53</v>
      </c>
      <c r="I6" s="53"/>
    </row>
    <row r="7" spans="1:9">
      <c r="A7" s="51" t="s">
        <v>1</v>
      </c>
      <c r="B7" s="417">
        <v>0</v>
      </c>
      <c r="C7" s="419">
        <v>0</v>
      </c>
      <c r="D7" s="421">
        <v>0</v>
      </c>
      <c r="E7" s="417">
        <v>24.131400000000003</v>
      </c>
      <c r="F7" s="419">
        <v>6.56</v>
      </c>
      <c r="G7" s="421">
        <v>30.691400000000002</v>
      </c>
      <c r="H7" s="52" t="s">
        <v>54</v>
      </c>
      <c r="I7" s="53"/>
    </row>
    <row r="8" spans="1:9">
      <c r="A8" s="54" t="s">
        <v>120</v>
      </c>
      <c r="B8" s="422">
        <v>0</v>
      </c>
      <c r="C8" s="423">
        <v>0</v>
      </c>
      <c r="D8" s="424">
        <v>0</v>
      </c>
      <c r="E8" s="422">
        <v>0</v>
      </c>
      <c r="F8" s="423">
        <v>0</v>
      </c>
      <c r="G8" s="424">
        <v>0</v>
      </c>
      <c r="H8" s="55" t="s">
        <v>120</v>
      </c>
      <c r="I8" s="56"/>
    </row>
    <row r="9" spans="1:9">
      <c r="A9" s="54" t="s">
        <v>2</v>
      </c>
      <c r="B9" s="422">
        <v>0</v>
      </c>
      <c r="C9" s="423">
        <v>0</v>
      </c>
      <c r="D9" s="424">
        <v>0</v>
      </c>
      <c r="E9" s="422">
        <v>0</v>
      </c>
      <c r="F9" s="423">
        <v>0</v>
      </c>
      <c r="G9" s="424">
        <v>0</v>
      </c>
      <c r="H9" s="55" t="s">
        <v>2</v>
      </c>
      <c r="I9" s="56"/>
    </row>
    <row r="10" spans="1:9">
      <c r="A10" s="54" t="s">
        <v>3</v>
      </c>
      <c r="B10" s="422">
        <v>0</v>
      </c>
      <c r="C10" s="423">
        <v>0</v>
      </c>
      <c r="D10" s="424">
        <v>0</v>
      </c>
      <c r="E10" s="422">
        <v>0</v>
      </c>
      <c r="F10" s="423">
        <v>6.56</v>
      </c>
      <c r="G10" s="424">
        <v>6.56</v>
      </c>
      <c r="H10" s="55" t="s">
        <v>3</v>
      </c>
      <c r="I10" s="56"/>
    </row>
    <row r="11" spans="1:9">
      <c r="A11" s="54" t="s">
        <v>4</v>
      </c>
      <c r="B11" s="422">
        <v>0</v>
      </c>
      <c r="C11" s="423">
        <v>0</v>
      </c>
      <c r="D11" s="424">
        <v>0</v>
      </c>
      <c r="E11" s="422">
        <v>0</v>
      </c>
      <c r="F11" s="423">
        <v>0</v>
      </c>
      <c r="G11" s="424">
        <v>0</v>
      </c>
      <c r="H11" s="55" t="s">
        <v>4</v>
      </c>
      <c r="I11" s="56"/>
    </row>
    <row r="12" spans="1:9">
      <c r="A12" s="54" t="s">
        <v>114</v>
      </c>
      <c r="B12" s="422">
        <v>0</v>
      </c>
      <c r="C12" s="423">
        <v>0</v>
      </c>
      <c r="D12" s="424">
        <v>0</v>
      </c>
      <c r="E12" s="422">
        <v>0</v>
      </c>
      <c r="F12" s="423">
        <v>0</v>
      </c>
      <c r="G12" s="424">
        <v>0</v>
      </c>
      <c r="H12" s="55" t="s">
        <v>114</v>
      </c>
      <c r="I12" s="56"/>
    </row>
    <row r="13" spans="1:9">
      <c r="A13" s="54" t="s">
        <v>115</v>
      </c>
      <c r="B13" s="422">
        <v>0</v>
      </c>
      <c r="C13" s="423">
        <v>0</v>
      </c>
      <c r="D13" s="424">
        <v>0</v>
      </c>
      <c r="E13" s="422">
        <v>0</v>
      </c>
      <c r="F13" s="423">
        <v>0</v>
      </c>
      <c r="G13" s="424">
        <v>0</v>
      </c>
      <c r="H13" s="55" t="s">
        <v>115</v>
      </c>
      <c r="I13" s="56"/>
    </row>
    <row r="14" spans="1:9">
      <c r="A14" s="54" t="s">
        <v>5</v>
      </c>
      <c r="B14" s="422">
        <v>0</v>
      </c>
      <c r="C14" s="423">
        <v>0</v>
      </c>
      <c r="D14" s="424">
        <v>0</v>
      </c>
      <c r="E14" s="422">
        <v>24.131400000000003</v>
      </c>
      <c r="F14" s="423">
        <v>0</v>
      </c>
      <c r="G14" s="424">
        <v>24.131400000000003</v>
      </c>
      <c r="H14" s="55" t="s">
        <v>5</v>
      </c>
      <c r="I14" s="56"/>
    </row>
    <row r="15" spans="1:9">
      <c r="A15" s="51" t="s">
        <v>6</v>
      </c>
      <c r="B15" s="417">
        <v>0</v>
      </c>
      <c r="C15" s="419">
        <v>0</v>
      </c>
      <c r="D15" s="421">
        <v>0</v>
      </c>
      <c r="E15" s="417">
        <v>184.13140000000001</v>
      </c>
      <c r="F15" s="419">
        <v>5.65</v>
      </c>
      <c r="G15" s="421">
        <v>189.78140000000002</v>
      </c>
      <c r="H15" s="52" t="s">
        <v>55</v>
      </c>
      <c r="I15" s="53"/>
    </row>
    <row r="16" spans="1:9">
      <c r="A16" s="54" t="s">
        <v>116</v>
      </c>
      <c r="B16" s="422">
        <v>0</v>
      </c>
      <c r="C16" s="423">
        <v>0</v>
      </c>
      <c r="D16" s="424">
        <v>0</v>
      </c>
      <c r="E16" s="422">
        <v>24.131400000000003</v>
      </c>
      <c r="F16" s="423">
        <v>0</v>
      </c>
      <c r="G16" s="424">
        <v>24.131400000000003</v>
      </c>
      <c r="H16" s="55" t="s">
        <v>116</v>
      </c>
      <c r="I16" s="56"/>
    </row>
    <row r="17" spans="1:9">
      <c r="A17" s="54" t="s">
        <v>123</v>
      </c>
      <c r="B17" s="422">
        <v>0</v>
      </c>
      <c r="C17" s="423">
        <v>0</v>
      </c>
      <c r="D17" s="424">
        <v>0</v>
      </c>
      <c r="E17" s="422">
        <v>0</v>
      </c>
      <c r="F17" s="423">
        <v>0</v>
      </c>
      <c r="G17" s="424">
        <v>0</v>
      </c>
      <c r="H17" s="55" t="s">
        <v>123</v>
      </c>
      <c r="I17" s="56"/>
    </row>
    <row r="18" spans="1:9">
      <c r="A18" s="54" t="s">
        <v>117</v>
      </c>
      <c r="B18" s="422">
        <v>0</v>
      </c>
      <c r="C18" s="423">
        <v>0</v>
      </c>
      <c r="D18" s="424">
        <v>0</v>
      </c>
      <c r="E18" s="422">
        <v>0</v>
      </c>
      <c r="F18" s="423">
        <v>5.65</v>
      </c>
      <c r="G18" s="424">
        <v>5.65</v>
      </c>
      <c r="H18" s="55" t="s">
        <v>117</v>
      </c>
      <c r="I18" s="56"/>
    </row>
    <row r="19" spans="1:9">
      <c r="A19" s="54" t="s">
        <v>121</v>
      </c>
      <c r="B19" s="422">
        <v>0</v>
      </c>
      <c r="C19" s="423">
        <v>0</v>
      </c>
      <c r="D19" s="424">
        <v>0</v>
      </c>
      <c r="E19" s="422">
        <v>0</v>
      </c>
      <c r="F19" s="423">
        <v>0</v>
      </c>
      <c r="G19" s="424">
        <v>0</v>
      </c>
      <c r="H19" s="55" t="s">
        <v>121</v>
      </c>
      <c r="I19" s="56"/>
    </row>
    <row r="20" spans="1:9">
      <c r="A20" s="54" t="s">
        <v>124</v>
      </c>
      <c r="B20" s="422">
        <v>0</v>
      </c>
      <c r="C20" s="423">
        <v>0</v>
      </c>
      <c r="D20" s="424">
        <v>0</v>
      </c>
      <c r="E20" s="422">
        <v>0</v>
      </c>
      <c r="F20" s="423">
        <v>0</v>
      </c>
      <c r="G20" s="424">
        <v>0</v>
      </c>
      <c r="H20" s="55" t="s">
        <v>124</v>
      </c>
      <c r="I20" s="56"/>
    </row>
    <row r="21" spans="1:9">
      <c r="A21" s="54" t="s">
        <v>7</v>
      </c>
      <c r="B21" s="422">
        <v>0</v>
      </c>
      <c r="C21" s="423">
        <v>0</v>
      </c>
      <c r="D21" s="424">
        <v>0</v>
      </c>
      <c r="E21" s="422">
        <v>0</v>
      </c>
      <c r="F21" s="423">
        <v>0</v>
      </c>
      <c r="G21" s="424">
        <v>0</v>
      </c>
      <c r="H21" s="55" t="s">
        <v>7</v>
      </c>
      <c r="I21" s="56"/>
    </row>
    <row r="22" spans="1:9">
      <c r="A22" s="54" t="s">
        <v>8</v>
      </c>
      <c r="B22" s="422">
        <v>0</v>
      </c>
      <c r="C22" s="423">
        <v>0</v>
      </c>
      <c r="D22" s="424">
        <v>0</v>
      </c>
      <c r="E22" s="422">
        <v>0</v>
      </c>
      <c r="F22" s="423">
        <v>0</v>
      </c>
      <c r="G22" s="424">
        <v>0</v>
      </c>
      <c r="H22" s="55" t="s">
        <v>8</v>
      </c>
      <c r="I22" s="56"/>
    </row>
    <row r="23" spans="1:9">
      <c r="A23" s="54" t="s">
        <v>9</v>
      </c>
      <c r="B23" s="422">
        <v>0</v>
      </c>
      <c r="C23" s="423">
        <v>0</v>
      </c>
      <c r="D23" s="424">
        <v>0</v>
      </c>
      <c r="E23" s="422">
        <v>0</v>
      </c>
      <c r="F23" s="423">
        <v>0</v>
      </c>
      <c r="G23" s="424">
        <v>0</v>
      </c>
      <c r="H23" s="55" t="s">
        <v>9</v>
      </c>
      <c r="I23" s="56"/>
    </row>
    <row r="24" spans="1:9">
      <c r="A24" s="54" t="s">
        <v>10</v>
      </c>
      <c r="B24" s="422">
        <v>0</v>
      </c>
      <c r="C24" s="423">
        <v>0</v>
      </c>
      <c r="D24" s="424">
        <v>0</v>
      </c>
      <c r="E24" s="422">
        <v>160</v>
      </c>
      <c r="F24" s="423">
        <v>0</v>
      </c>
      <c r="G24" s="424">
        <v>160</v>
      </c>
      <c r="H24" s="55" t="s">
        <v>10</v>
      </c>
      <c r="I24" s="56"/>
    </row>
    <row r="25" spans="1:9">
      <c r="A25" s="51" t="s">
        <v>11</v>
      </c>
      <c r="B25" s="417">
        <v>0</v>
      </c>
      <c r="C25" s="419">
        <v>0</v>
      </c>
      <c r="D25" s="421">
        <v>0</v>
      </c>
      <c r="E25" s="417">
        <v>15.095000000000001</v>
      </c>
      <c r="F25" s="419">
        <v>4.9119999999999999</v>
      </c>
      <c r="G25" s="421">
        <v>20.006999999999998</v>
      </c>
      <c r="H25" s="52" t="s">
        <v>56</v>
      </c>
      <c r="I25" s="53"/>
    </row>
    <row r="26" spans="1:9">
      <c r="A26" s="54" t="s">
        <v>12</v>
      </c>
      <c r="B26" s="422">
        <v>0</v>
      </c>
      <c r="C26" s="423">
        <v>0</v>
      </c>
      <c r="D26" s="424">
        <v>0</v>
      </c>
      <c r="E26" s="422">
        <v>14.435</v>
      </c>
      <c r="F26" s="423">
        <v>3.7119999999999997</v>
      </c>
      <c r="G26" s="424">
        <v>18.146999999999998</v>
      </c>
      <c r="H26" s="55" t="s">
        <v>12</v>
      </c>
      <c r="I26" s="56"/>
    </row>
    <row r="27" spans="1:9">
      <c r="A27" s="54" t="s">
        <v>13</v>
      </c>
      <c r="B27" s="422">
        <v>0</v>
      </c>
      <c r="C27" s="423">
        <v>0</v>
      </c>
      <c r="D27" s="424">
        <v>0</v>
      </c>
      <c r="E27" s="422">
        <v>0</v>
      </c>
      <c r="F27" s="423">
        <v>0</v>
      </c>
      <c r="G27" s="424">
        <v>0</v>
      </c>
      <c r="H27" s="55" t="s">
        <v>13</v>
      </c>
      <c r="I27" s="56"/>
    </row>
    <row r="28" spans="1:9">
      <c r="A28" s="54" t="s">
        <v>14</v>
      </c>
      <c r="B28" s="422">
        <v>0</v>
      </c>
      <c r="C28" s="423">
        <v>0</v>
      </c>
      <c r="D28" s="424">
        <v>0</v>
      </c>
      <c r="E28" s="422">
        <v>0</v>
      </c>
      <c r="F28" s="423">
        <v>0</v>
      </c>
      <c r="G28" s="424">
        <v>0</v>
      </c>
      <c r="H28" s="55" t="s">
        <v>14</v>
      </c>
      <c r="I28" s="56"/>
    </row>
    <row r="29" spans="1:9">
      <c r="A29" s="54" t="s">
        <v>125</v>
      </c>
      <c r="B29" s="422">
        <v>0</v>
      </c>
      <c r="C29" s="423">
        <v>0</v>
      </c>
      <c r="D29" s="424">
        <v>0</v>
      </c>
      <c r="E29" s="422">
        <v>0.66</v>
      </c>
      <c r="F29" s="423">
        <v>1.2</v>
      </c>
      <c r="G29" s="424">
        <v>1.8599999999999999</v>
      </c>
      <c r="H29" s="55" t="s">
        <v>125</v>
      </c>
      <c r="I29" s="56"/>
    </row>
    <row r="30" spans="1:9">
      <c r="A30" s="51" t="s">
        <v>15</v>
      </c>
      <c r="B30" s="417">
        <v>0</v>
      </c>
      <c r="C30" s="419">
        <v>0</v>
      </c>
      <c r="D30" s="421">
        <v>0</v>
      </c>
      <c r="E30" s="417">
        <v>182.6346848802396</v>
      </c>
      <c r="F30" s="419">
        <v>0</v>
      </c>
      <c r="G30" s="421">
        <v>182.6346848802396</v>
      </c>
      <c r="H30" s="52" t="s">
        <v>57</v>
      </c>
      <c r="I30" s="53"/>
    </row>
    <row r="31" spans="1:9">
      <c r="A31" s="54" t="s">
        <v>127</v>
      </c>
      <c r="B31" s="422">
        <v>0</v>
      </c>
      <c r="C31" s="423">
        <v>0</v>
      </c>
      <c r="D31" s="424">
        <v>0</v>
      </c>
      <c r="E31" s="422">
        <v>1.5</v>
      </c>
      <c r="F31" s="423">
        <v>0</v>
      </c>
      <c r="G31" s="424">
        <v>1.5</v>
      </c>
      <c r="H31" s="55" t="s">
        <v>127</v>
      </c>
      <c r="I31" s="56"/>
    </row>
    <row r="32" spans="1:9">
      <c r="A32" s="54" t="s">
        <v>16</v>
      </c>
      <c r="B32" s="422">
        <v>0</v>
      </c>
      <c r="C32" s="423">
        <v>0</v>
      </c>
      <c r="D32" s="424">
        <v>0</v>
      </c>
      <c r="E32" s="422">
        <v>109.75634244011979</v>
      </c>
      <c r="F32" s="423">
        <v>0</v>
      </c>
      <c r="G32" s="424">
        <v>109.75634244011979</v>
      </c>
      <c r="H32" s="55" t="s">
        <v>16</v>
      </c>
      <c r="I32" s="56"/>
    </row>
    <row r="33" spans="1:9">
      <c r="A33" s="54" t="s">
        <v>118</v>
      </c>
      <c r="B33" s="422">
        <v>0</v>
      </c>
      <c r="C33" s="423">
        <v>0</v>
      </c>
      <c r="D33" s="424">
        <v>0</v>
      </c>
      <c r="E33" s="422">
        <v>71.378342440119795</v>
      </c>
      <c r="F33" s="423">
        <v>0</v>
      </c>
      <c r="G33" s="424">
        <v>71.378342440119795</v>
      </c>
      <c r="H33" s="55" t="s">
        <v>118</v>
      </c>
      <c r="I33" s="56"/>
    </row>
    <row r="34" spans="1:9">
      <c r="A34" s="51" t="s">
        <v>159</v>
      </c>
      <c r="B34" s="417">
        <v>0</v>
      </c>
      <c r="C34" s="419">
        <v>0</v>
      </c>
      <c r="D34" s="421">
        <v>0</v>
      </c>
      <c r="E34" s="417">
        <v>4.05</v>
      </c>
      <c r="F34" s="419">
        <v>0</v>
      </c>
      <c r="G34" s="421">
        <v>4.05</v>
      </c>
      <c r="H34" s="52" t="s">
        <v>58</v>
      </c>
      <c r="I34" s="53"/>
    </row>
    <row r="35" spans="1:9">
      <c r="A35" s="54" t="s">
        <v>119</v>
      </c>
      <c r="B35" s="422">
        <v>0</v>
      </c>
      <c r="C35" s="423">
        <v>0</v>
      </c>
      <c r="D35" s="424">
        <v>0</v>
      </c>
      <c r="E35" s="422">
        <v>0</v>
      </c>
      <c r="F35" s="423">
        <v>0</v>
      </c>
      <c r="G35" s="424">
        <v>0</v>
      </c>
      <c r="H35" s="55" t="s">
        <v>119</v>
      </c>
      <c r="I35" s="56"/>
    </row>
    <row r="36" spans="1:9">
      <c r="A36" s="54" t="s">
        <v>18</v>
      </c>
      <c r="B36" s="422">
        <v>0</v>
      </c>
      <c r="C36" s="423">
        <v>0</v>
      </c>
      <c r="D36" s="424">
        <v>0</v>
      </c>
      <c r="E36" s="422">
        <v>4.05</v>
      </c>
      <c r="F36" s="423">
        <v>0</v>
      </c>
      <c r="G36" s="424">
        <v>4.05</v>
      </c>
      <c r="H36" s="55" t="s">
        <v>18</v>
      </c>
      <c r="I36" s="56"/>
    </row>
    <row r="37" spans="1:9">
      <c r="A37" s="54" t="s">
        <v>126</v>
      </c>
      <c r="B37" s="422">
        <v>0</v>
      </c>
      <c r="C37" s="423">
        <v>0</v>
      </c>
      <c r="D37" s="424">
        <v>0</v>
      </c>
      <c r="E37" s="422">
        <v>0</v>
      </c>
      <c r="F37" s="423">
        <v>0</v>
      </c>
      <c r="G37" s="424">
        <v>0</v>
      </c>
      <c r="H37" s="55" t="s">
        <v>126</v>
      </c>
      <c r="I37" s="56"/>
    </row>
    <row r="38" spans="1:9" ht="15.75" thickBot="1">
      <c r="A38" s="57" t="s">
        <v>19</v>
      </c>
      <c r="B38" s="425">
        <v>0</v>
      </c>
      <c r="C38" s="426">
        <v>0</v>
      </c>
      <c r="D38" s="427">
        <v>0</v>
      </c>
      <c r="E38" s="425">
        <v>0</v>
      </c>
      <c r="F38" s="426">
        <v>0</v>
      </c>
      <c r="G38" s="427">
        <v>0</v>
      </c>
      <c r="H38" s="58" t="s">
        <v>19</v>
      </c>
      <c r="I38" s="56"/>
    </row>
    <row r="40" spans="1:9">
      <c r="A40" s="46" t="s">
        <v>175</v>
      </c>
      <c r="B40" s="47"/>
      <c r="C40" s="47"/>
      <c r="D40" s="47"/>
      <c r="E40" s="47"/>
      <c r="F40" s="47"/>
      <c r="G40" s="47"/>
    </row>
    <row r="41" spans="1:9" ht="15.75" thickBot="1">
      <c r="A41" s="48" t="s">
        <v>176</v>
      </c>
      <c r="B41" s="47"/>
      <c r="C41" s="47"/>
      <c r="D41" s="47"/>
      <c r="E41" s="47"/>
      <c r="F41" s="47"/>
      <c r="G41" s="47"/>
      <c r="H41" s="110" t="s">
        <v>27</v>
      </c>
    </row>
    <row r="42" spans="1:9" ht="16.5" customHeight="1" thickBot="1">
      <c r="A42" s="470" t="s">
        <v>71</v>
      </c>
      <c r="B42" s="488" t="s">
        <v>80</v>
      </c>
      <c r="C42" s="489"/>
      <c r="D42" s="490"/>
      <c r="E42" s="488" t="s">
        <v>81</v>
      </c>
      <c r="F42" s="491"/>
      <c r="G42" s="492"/>
      <c r="H42" s="483" t="s">
        <v>48</v>
      </c>
    </row>
    <row r="43" spans="1:9" ht="24" customHeight="1" thickBot="1">
      <c r="A43" s="482"/>
      <c r="B43" s="254" t="s">
        <v>83</v>
      </c>
      <c r="C43" s="114" t="s">
        <v>84</v>
      </c>
      <c r="D43" s="255" t="s">
        <v>32</v>
      </c>
      <c r="E43" s="254" t="s">
        <v>78</v>
      </c>
      <c r="F43" s="114" t="s">
        <v>82</v>
      </c>
      <c r="G43" s="255" t="s">
        <v>32</v>
      </c>
      <c r="H43" s="484"/>
    </row>
    <row r="44" spans="1:9" ht="15.75" thickBot="1">
      <c r="A44" s="112" t="s">
        <v>32</v>
      </c>
      <c r="B44" s="428"/>
      <c r="C44" s="429"/>
      <c r="D44" s="430"/>
      <c r="E44" s="428">
        <v>99.999999999999986</v>
      </c>
      <c r="F44" s="429">
        <v>100</v>
      </c>
      <c r="G44" s="430">
        <v>100</v>
      </c>
      <c r="H44" s="113" t="s">
        <v>21</v>
      </c>
    </row>
    <row r="45" spans="1:9">
      <c r="A45" s="54" t="s">
        <v>22</v>
      </c>
      <c r="B45" s="431"/>
      <c r="C45" s="432"/>
      <c r="D45" s="433"/>
      <c r="E45" s="431">
        <v>5.8850974935068043</v>
      </c>
      <c r="F45" s="432">
        <v>38.313281158743138</v>
      </c>
      <c r="G45" s="433">
        <v>7.1849137946486081</v>
      </c>
      <c r="H45" s="61" t="s">
        <v>54</v>
      </c>
    </row>
    <row r="46" spans="1:9">
      <c r="A46" s="54" t="s">
        <v>23</v>
      </c>
      <c r="B46" s="431"/>
      <c r="C46" s="432"/>
      <c r="D46" s="433"/>
      <c r="E46" s="431">
        <v>44.905444384324937</v>
      </c>
      <c r="F46" s="432">
        <v>32.998481485807737</v>
      </c>
      <c r="G46" s="433">
        <v>44.428178539516779</v>
      </c>
      <c r="H46" s="61" t="s">
        <v>55</v>
      </c>
    </row>
    <row r="47" spans="1:9">
      <c r="A47" s="54" t="s">
        <v>24</v>
      </c>
      <c r="B47" s="431"/>
      <c r="C47" s="432"/>
      <c r="D47" s="433"/>
      <c r="E47" s="431">
        <v>3.6813258519806236</v>
      </c>
      <c r="F47" s="432">
        <v>28.688237355449132</v>
      </c>
      <c r="G47" s="433">
        <v>4.6836758925801583</v>
      </c>
      <c r="H47" s="61" t="s">
        <v>56</v>
      </c>
    </row>
    <row r="48" spans="1:9">
      <c r="A48" s="54" t="s">
        <v>25</v>
      </c>
      <c r="B48" s="431"/>
      <c r="C48" s="432"/>
      <c r="D48" s="433"/>
      <c r="E48" s="431">
        <v>44.54042973951379</v>
      </c>
      <c r="F48" s="432">
        <v>0</v>
      </c>
      <c r="G48" s="433">
        <v>42.755119244392077</v>
      </c>
      <c r="H48" s="61" t="s">
        <v>57</v>
      </c>
    </row>
    <row r="49" spans="1:8" ht="15.75" thickBot="1">
      <c r="A49" s="57" t="s">
        <v>26</v>
      </c>
      <c r="B49" s="434"/>
      <c r="C49" s="435"/>
      <c r="D49" s="436"/>
      <c r="E49" s="434">
        <v>0.98770253067383385</v>
      </c>
      <c r="F49" s="435">
        <v>0</v>
      </c>
      <c r="G49" s="436">
        <v>0.94811252886238018</v>
      </c>
      <c r="H49" s="62" t="s">
        <v>58</v>
      </c>
    </row>
    <row r="50" spans="1:8">
      <c r="A50" s="47"/>
      <c r="B50" s="47"/>
      <c r="C50" s="47"/>
      <c r="D50" s="47"/>
      <c r="E50" s="47"/>
      <c r="F50" s="47"/>
      <c r="G50" s="47"/>
    </row>
  </sheetData>
  <customSheetViews>
    <customSheetView guid="{B942AF26-D391-4C48-A807-05CEBD40DD25}">
      <selection activeCell="F13" sqref="F13"/>
      <pageMargins left="0.78740157499999996" right="0.78740157499999996" top="0.984251969" bottom="0.984251969" header="0.49212598499999999" footer="0.49212598499999999"/>
      <headerFooter alignWithMargins="0"/>
    </customSheetView>
    <customSheetView guid="{57338F22-FB02-493B-9DF0-E2643126A62D}">
      <selection activeCell="F13" sqref="F13"/>
      <pageMargins left="0.78740157499999996" right="0.78740157499999996" top="0.984251969" bottom="0.984251969" header="0.49212598499999999" footer="0.49212598499999999"/>
      <headerFooter alignWithMargins="0"/>
    </customSheetView>
    <customSheetView guid="{28526390-B3F2-4758-AE3B-E7DE62A1935B}" showRuler="0">
      <selection activeCell="F13" sqref="F13"/>
      <pageMargins left="0.78740157499999996" right="0.78740157499999996" top="0.984251969" bottom="0.984251969" header="0.49212598499999999" footer="0.49212598499999999"/>
      <headerFooter alignWithMargins="0"/>
    </customSheetView>
  </customSheetViews>
  <mergeCells count="8">
    <mergeCell ref="A42:A43"/>
    <mergeCell ref="H42:H43"/>
    <mergeCell ref="B4:D4"/>
    <mergeCell ref="E4:G4"/>
    <mergeCell ref="B42:D42"/>
    <mergeCell ref="H4:H5"/>
    <mergeCell ref="A4:A5"/>
    <mergeCell ref="E42:G42"/>
  </mergeCells>
  <phoneticPr fontId="5" type="noConversion"/>
  <conditionalFormatting sqref="A1:G2 H1:H4 I1:IV1048576 A4 D4:D5 G4:G5 B5:C5 E5:F5 A6:A42 H6:H42 D42:D43 B43:C43 E43:G43 H44:IV44 A51:H65536">
    <cfRule type="cellIs" dxfId="48" priority="17" stopIfTrue="1" operator="equal">
      <formula>0</formula>
    </cfRule>
  </conditionalFormatting>
  <conditionalFormatting sqref="A44:H49">
    <cfRule type="cellIs" dxfId="47" priority="12" stopIfTrue="1" operator="equal">
      <formula>0</formula>
    </cfRule>
  </conditionalFormatting>
  <conditionalFormatting sqref="B6:G39">
    <cfRule type="cellIs" dxfId="46" priority="1" stopIfTrue="1" operator="equal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1" ma:contentTypeDescription="Crie um novo documento." ma:contentTypeScope="" ma:versionID="eb31cccd4d0e29fbf81ebb784fe9fe9e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515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8</Ordem>
  </documentManagement>
</p:properties>
</file>

<file path=customXml/itemProps1.xml><?xml version="1.0" encoding="utf-8"?>
<ds:datastoreItem xmlns:ds="http://schemas.openxmlformats.org/officeDocument/2006/customXml" ds:itemID="{957CC1EF-FD16-4771-BAE7-00F969F02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1935BC-FCF7-48B5-9222-41BD9B3B973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C4C99BA-6C0E-4878-8B53-A6A8B9D29099}"/>
</file>

<file path=customXml/itemProps4.xml><?xml version="1.0" encoding="utf-8"?>
<ds:datastoreItem xmlns:ds="http://schemas.openxmlformats.org/officeDocument/2006/customXml" ds:itemID="{350C484C-60B3-41F4-B86A-E1746C79853C}">
  <ds:schemaRefs>
    <ds:schemaRef ds:uri="http://schemas.microsoft.com/office/2006/metadata/properties"/>
    <ds:schemaRef ds:uri="http://schemas.microsoft.com/office/infopath/2007/PartnerControls"/>
    <ds:schemaRef ds:uri="e6ab3a8c-1b9d-4e48-929c-0169f452390a"/>
    <ds:schemaRef ds:uri="c2692117-a0d7-4be3-956d-8428dc4fd6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8.1  part 1</vt:lpstr>
      <vt:lpstr>8.1 part 2</vt:lpstr>
      <vt:lpstr>8.1 part 3</vt:lpstr>
      <vt:lpstr>8.2</vt:lpstr>
      <vt:lpstr>8.3 </vt:lpstr>
      <vt:lpstr>8.4 </vt:lpstr>
      <vt:lpstr>8.5.1</vt:lpstr>
      <vt:lpstr>8.5.2</vt:lpstr>
      <vt:lpstr>8.5.3</vt:lpstr>
      <vt:lpstr>8.5.4</vt:lpstr>
      <vt:lpstr>8.5.5</vt:lpstr>
      <vt:lpstr>8.5.6</vt:lpstr>
      <vt:lpstr>8.5.7</vt:lpstr>
      <vt:lpstr>8.5.8</vt:lpstr>
      <vt:lpstr>8.5.9</vt:lpstr>
      <vt:lpstr>8.6</vt:lpstr>
      <vt:lpstr>8.7</vt:lpstr>
      <vt:lpstr>8.5 ano anterior</vt:lpstr>
      <vt:lpstr>'8.1  part 1'!Area_de_impressao</vt:lpstr>
      <vt:lpstr>'8.1 part 2'!Area_de_impressao</vt:lpstr>
      <vt:lpstr>'8.2'!Area_de_impressao</vt:lpstr>
      <vt:lpstr>'8.3 '!Area_de_impressao</vt:lpstr>
    </vt:vector>
  </TitlesOfParts>
  <Company>MME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Capítulo 8 - (Dados Estaduais)</dc:title>
  <dc:creator>Rogério Matos</dc:creator>
  <cp:lastModifiedBy>Flavio Raposo de Almeida</cp:lastModifiedBy>
  <cp:lastPrinted>2007-08-01T19:47:01Z</cp:lastPrinted>
  <dcterms:created xsi:type="dcterms:W3CDTF">2004-08-17T14:40:44Z</dcterms:created>
  <dcterms:modified xsi:type="dcterms:W3CDTF">2023-07-03T17:54:10Z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g">
    <vt:lpwstr/>
  </property>
  <property fmtid="{D5CDD505-2E9C-101B-9397-08002B2CF9AE}" pid="3" name="ContentTypeId">
    <vt:lpwstr>0x010100C605A40907E22A44A04B53D7345D6DBB</vt:lpwstr>
  </property>
</Properties>
</file>