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"/>
    </mc:Choice>
  </mc:AlternateContent>
  <xr:revisionPtr revIDLastSave="0" documentId="8_{47CEC7A2-5AA9-4EC4-81FE-D3A68663929F}" xr6:coauthVersionLast="45" xr6:coauthVersionMax="45" xr10:uidLastSave="{00000000-0000-0000-0000-000000000000}"/>
  <bookViews>
    <workbookView xWindow="-120" yWindow="-120" windowWidth="20730" windowHeight="11310" activeTab="2" xr2:uid="{5B2D1E9E-50A0-4FCA-8518-A70E2391E566}"/>
  </bookViews>
  <sheets>
    <sheet name="Productores benificados " sheetId="1" r:id="rId1"/>
    <sheet name="Superficie beneficiados" sheetId="2" r:id="rId2"/>
    <sheet name="Monto pagado 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C26" i="4"/>
  <c r="C28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5" i="2"/>
  <c r="C6" i="2"/>
  <c r="C7" i="2"/>
  <c r="C8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7" i="4"/>
  <c r="B26" i="4"/>
  <c r="B10" i="2"/>
  <c r="B9" i="2"/>
  <c r="B29" i="1"/>
  <c r="B28" i="1"/>
</calcChain>
</file>

<file path=xl/sharedStrings.xml><?xml version="1.0" encoding="utf-8"?>
<sst xmlns="http://schemas.openxmlformats.org/spreadsheetml/2006/main" count="28" uniqueCount="16">
  <si>
    <t>Periodo</t>
  </si>
  <si>
    <t>Valor    </t>
  </si>
  <si>
    <t>ND</t>
  </si>
  <si>
    <t>Hectáreas</t>
  </si>
  <si>
    <t>Pesos</t>
  </si>
  <si>
    <t>Total productores</t>
  </si>
  <si>
    <t xml:space="preserve">Promedio productores </t>
  </si>
  <si>
    <t xml:space="preserve">Promedio superficie </t>
  </si>
  <si>
    <t xml:space="preserve">Total superficie </t>
  </si>
  <si>
    <t>Total monto pago</t>
  </si>
  <si>
    <t>Promedio monto pagado</t>
  </si>
  <si>
    <t>Suma</t>
  </si>
  <si>
    <t>Promedio</t>
  </si>
  <si>
    <t>Total</t>
  </si>
  <si>
    <t>Recuento</t>
  </si>
  <si>
    <t>%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</si>
</sst>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1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/>
    <xf numFmtId="0" fontId="3" fillId="6" borderId="0" xfId="0" applyFont="1" applyFill="1" applyAlignment="1">
      <alignment horizontal="center"/>
    </xf>
    <xf numFmtId="3" fontId="0" fillId="6" borderId="0" xfId="0" applyNumberFormat="1" applyFill="1"/>
    <xf numFmtId="0" fontId="0" fillId="7" borderId="0" xfId="0" applyFill="1"/>
    <xf numFmtId="3" fontId="0" fillId="7" borderId="0" xfId="0" applyNumberFormat="1" applyFill="1"/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0" fontId="2" fillId="0" borderId="0" xfId="0" applyNumberFormat="1" applyFont="1"/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2D050"/>
                </a:solidFill>
              </a:rPr>
              <a:t>Productores</a:t>
            </a:r>
            <a:r>
              <a:rPr lang="en-US" baseline="0">
                <a:solidFill>
                  <a:srgbClr val="92D050"/>
                </a:solidFill>
              </a:rPr>
              <a:t> benificiados </a:t>
            </a:r>
            <a:r>
              <a:rPr lang="en-US">
                <a:solidFill>
                  <a:srgbClr val="92D050"/>
                </a:solidFill>
              </a:rPr>
              <a:t>   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'Productores benificados '!$B$3</c:f>
              <c:strCache>
                <c:ptCount val="1"/>
                <c:pt idx="0">
                  <c:v>Valor    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'Productores benificados '!$A$4:$A$27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'Productores benificados '!$B$4:$B$27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39878</c:v>
                </c:pt>
                <c:pt idx="2">
                  <c:v>45218</c:v>
                </c:pt>
                <c:pt idx="3">
                  <c:v>43672</c:v>
                </c:pt>
                <c:pt idx="4">
                  <c:v>42678</c:v>
                </c:pt>
                <c:pt idx="5">
                  <c:v>42037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42447</c:v>
                </c:pt>
                <c:pt idx="9">
                  <c:v>42357</c:v>
                </c:pt>
                <c:pt idx="10">
                  <c:v>40768</c:v>
                </c:pt>
                <c:pt idx="11">
                  <c:v>41766</c:v>
                </c:pt>
                <c:pt idx="12">
                  <c:v>41334</c:v>
                </c:pt>
                <c:pt idx="13">
                  <c:v>41471</c:v>
                </c:pt>
                <c:pt idx="14">
                  <c:v>41249</c:v>
                </c:pt>
                <c:pt idx="15">
                  <c:v>41018</c:v>
                </c:pt>
                <c:pt idx="16">
                  <c:v>39861</c:v>
                </c:pt>
                <c:pt idx="17">
                  <c:v>41722</c:v>
                </c:pt>
                <c:pt idx="18">
                  <c:v>38954</c:v>
                </c:pt>
                <c:pt idx="19">
                  <c:v>36403</c:v>
                </c:pt>
                <c:pt idx="20">
                  <c:v>36527</c:v>
                </c:pt>
                <c:pt idx="21">
                  <c:v>32571</c:v>
                </c:pt>
                <c:pt idx="22">
                  <c:v>31400</c:v>
                </c:pt>
                <c:pt idx="23">
                  <c:v>30638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6-42E5-9E77-A714EE82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580472"/>
        <c:axId val="388587360"/>
      </c:lineChart>
      <c:catAx>
        <c:axId val="388580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2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587360"/>
        <c:crosses val="autoZero"/>
        <c:auto val="1"/>
        <c:lblAlgn val="ctr"/>
        <c:lblOffset val="100"/>
        <c:noMultiLvlLbl val="0"/>
      </c:catAx>
      <c:valAx>
        <c:axId val="388587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00B05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58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Superficie</a:t>
            </a:r>
            <a:r>
              <a:rPr lang="en-US" baseline="0">
                <a:solidFill>
                  <a:srgbClr val="FFFF00"/>
                </a:solidFill>
              </a:rPr>
              <a:t> benificiados</a:t>
            </a:r>
            <a:endParaRPr lang="en-US">
              <a:solidFill>
                <a:srgbClr val="FFFF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'Superficie beneficiados'!$B$3</c:f>
              <c:strCache>
                <c:ptCount val="1"/>
                <c:pt idx="0">
                  <c:v>Hectáreas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'Superficie beneficiados'!$A$4:$A$8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'Superficie beneficiados'!$B$4:$B$8</c:f>
              <c:numCache>
                <c:formatCode>#,##0</c:formatCode>
                <c:ptCount val="5"/>
                <c:pt idx="0">
                  <c:v>190466</c:v>
                </c:pt>
                <c:pt idx="1">
                  <c:v>189231</c:v>
                </c:pt>
                <c:pt idx="2">
                  <c:v>184004</c:v>
                </c:pt>
                <c:pt idx="3">
                  <c:v>170802</c:v>
                </c:pt>
                <c:pt idx="4">
                  <c:v>173113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C-4ED3-918E-42E0A2C42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69248"/>
        <c:axId val="389976464"/>
      </c:lineChart>
      <c:catAx>
        <c:axId val="3899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70C0"/>
          </a:solidFill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976464"/>
        <c:crosses val="autoZero"/>
        <c:auto val="1"/>
        <c:lblAlgn val="ctr"/>
        <c:lblOffset val="100"/>
        <c:noMultiLvlLbl val="0"/>
      </c:catAx>
      <c:valAx>
        <c:axId val="3899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solidFill>
            <a:srgbClr val="C000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9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Monto</a:t>
            </a:r>
            <a:r>
              <a:rPr lang="en-US" baseline="0">
                <a:solidFill>
                  <a:srgbClr val="00B0F0"/>
                </a:solidFill>
              </a:rPr>
              <a:t> pagado</a:t>
            </a:r>
            <a:endParaRPr lang="en-US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'Monto pagado '!$B$1</c:f>
              <c:strCache>
                <c:ptCount val="1"/>
                <c:pt idx="0">
                  <c:v>Pesos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'Monto pagado '!$A$2:$A$25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'Monto pagado '!$B$2:$B$25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73975</c:v>
                </c:pt>
                <c:pt idx="2">
                  <c:v>88448</c:v>
                </c:pt>
                <c:pt idx="3">
                  <c:v>101995</c:v>
                </c:pt>
                <c:pt idx="4">
                  <c:v>113855</c:v>
                </c:pt>
                <c:pt idx="5">
                  <c:v>127799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168450</c:v>
                </c:pt>
                <c:pt idx="9">
                  <c:v>184090</c:v>
                </c:pt>
                <c:pt idx="10">
                  <c:v>200360</c:v>
                </c:pt>
                <c:pt idx="11">
                  <c:v>213682</c:v>
                </c:pt>
                <c:pt idx="12">
                  <c:v>216595</c:v>
                </c:pt>
                <c:pt idx="13">
                  <c:v>215623</c:v>
                </c:pt>
                <c:pt idx="14">
                  <c:v>214814</c:v>
                </c:pt>
                <c:pt idx="15">
                  <c:v>220346</c:v>
                </c:pt>
                <c:pt idx="16">
                  <c:v>218046</c:v>
                </c:pt>
                <c:pt idx="17">
                  <c:v>212294</c:v>
                </c:pt>
                <c:pt idx="18">
                  <c:v>207759</c:v>
                </c:pt>
                <c:pt idx="19">
                  <c:v>200742</c:v>
                </c:pt>
                <c:pt idx="20">
                  <c:v>202720</c:v>
                </c:pt>
                <c:pt idx="21">
                  <c:v>202114</c:v>
                </c:pt>
                <c:pt idx="22">
                  <c:v>170802</c:v>
                </c:pt>
                <c:pt idx="23">
                  <c:v>125560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0-47D4-9921-CC47D36B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591296"/>
        <c:axId val="388590640"/>
      </c:lineChart>
      <c:catAx>
        <c:axId val="388591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00B0F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590640"/>
        <c:crosses val="autoZero"/>
        <c:auto val="1"/>
        <c:lblAlgn val="ctr"/>
        <c:lblOffset val="100"/>
        <c:noMultiLvlLbl val="0"/>
      </c:catAx>
      <c:valAx>
        <c:axId val="38859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7030A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59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9</xdr:row>
      <xdr:rowOff>138112</xdr:rowOff>
    </xdr:from>
    <xdr:to>
      <xdr:col>8</xdr:col>
      <xdr:colOff>485775</xdr:colOff>
      <xdr:row>24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E1DAC4-3926-4202-8E69-973B6A4E4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6</xdr:row>
      <xdr:rowOff>138112</xdr:rowOff>
    </xdr:from>
    <xdr:to>
      <xdr:col>10</xdr:col>
      <xdr:colOff>166687</xdr:colOff>
      <xdr:row>21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085156-C5E5-4314-ADE5-7815E02D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171450</xdr:rowOff>
    </xdr:from>
    <xdr:to>
      <xdr:col>8</xdr:col>
      <xdr:colOff>762000</xdr:colOff>
      <xdr:row>18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E33EE8-8F89-478C-B69D-8B1391D3B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337A-775F-4A9B-8A19-EC33A3BAFA82}">
  <sheetPr>
    <tabColor theme="5"/>
  </sheetPr>
  <dimension ref="A3:C29"/>
  <sheetViews>
    <sheetView topLeftCell="A2" workbookViewId="0">
      <selection activeCell="H28" sqref="H28"/>
    </sheetView>
  </sheetViews>
  <sheetFormatPr baseColWidth="10" defaultRowHeight="15" x14ac:dyDescent="0.25"/>
  <cols>
    <col min="1" max="1" width="18.375" customWidth="1"/>
  </cols>
  <sheetData>
    <row r="3" spans="1:3" x14ac:dyDescent="0.25">
      <c r="A3" s="5" t="s">
        <v>0</v>
      </c>
      <c r="B3" s="5" t="s">
        <v>1</v>
      </c>
    </row>
    <row r="4" spans="1:3" x14ac:dyDescent="0.25">
      <c r="A4" s="2">
        <v>1994</v>
      </c>
      <c r="B4" s="3" t="s">
        <v>2</v>
      </c>
      <c r="C4" s="15" t="s">
        <v>15</v>
      </c>
    </row>
    <row r="5" spans="1:3" x14ac:dyDescent="0.25">
      <c r="A5" s="2">
        <v>1995</v>
      </c>
      <c r="B5" s="4">
        <v>39878</v>
      </c>
      <c r="C5" s="14">
        <f t="shared" ref="C5:C27" si="0">SUM(B5)/SUM($B$5:$B$27)</f>
        <v>4.7817125096976026E-2</v>
      </c>
    </row>
    <row r="6" spans="1:3" x14ac:dyDescent="0.25">
      <c r="A6" s="2">
        <v>1996</v>
      </c>
      <c r="B6" s="4">
        <v>45218</v>
      </c>
      <c r="C6" s="14">
        <f t="shared" si="0"/>
        <v>5.4220240800317517E-2</v>
      </c>
    </row>
    <row r="7" spans="1:3" x14ac:dyDescent="0.25">
      <c r="A7" s="2">
        <v>1997</v>
      </c>
      <c r="B7" s="4">
        <v>43672</v>
      </c>
      <c r="C7" s="14">
        <f t="shared" si="0"/>
        <v>5.2366454868226518E-2</v>
      </c>
    </row>
    <row r="8" spans="1:3" x14ac:dyDescent="0.25">
      <c r="A8" s="2">
        <v>1998</v>
      </c>
      <c r="B8" s="4">
        <v>42678</v>
      </c>
      <c r="C8" s="14">
        <f t="shared" si="0"/>
        <v>5.1174564042548346E-2</v>
      </c>
    </row>
    <row r="9" spans="1:3" x14ac:dyDescent="0.25">
      <c r="A9" s="2">
        <v>1999</v>
      </c>
      <c r="B9" s="4">
        <v>42037</v>
      </c>
      <c r="C9" s="14">
        <f t="shared" si="0"/>
        <v>5.0405950341079822E-2</v>
      </c>
    </row>
    <row r="10" spans="1:3" x14ac:dyDescent="0.25">
      <c r="A10" s="2">
        <v>2000</v>
      </c>
      <c r="B10" s="3" t="s">
        <v>2</v>
      </c>
      <c r="C10" s="14">
        <f t="shared" si="0"/>
        <v>0</v>
      </c>
    </row>
    <row r="11" spans="1:3" x14ac:dyDescent="0.25">
      <c r="A11" s="2">
        <v>2001</v>
      </c>
      <c r="B11" s="3" t="s">
        <v>2</v>
      </c>
      <c r="C11" s="14">
        <f t="shared" si="0"/>
        <v>0</v>
      </c>
    </row>
    <row r="12" spans="1:3" x14ac:dyDescent="0.25">
      <c r="A12" s="2">
        <v>2002</v>
      </c>
      <c r="B12" s="4">
        <v>42447</v>
      </c>
      <c r="C12" s="14">
        <f t="shared" si="0"/>
        <v>5.0897575329538626E-2</v>
      </c>
    </row>
    <row r="13" spans="1:3" x14ac:dyDescent="0.25">
      <c r="A13" s="2">
        <v>2003</v>
      </c>
      <c r="B13" s="4">
        <v>42357</v>
      </c>
      <c r="C13" s="14">
        <f t="shared" si="0"/>
        <v>5.0789657649145233E-2</v>
      </c>
    </row>
    <row r="14" spans="1:3" x14ac:dyDescent="0.25">
      <c r="A14" s="2">
        <v>2004</v>
      </c>
      <c r="B14" s="4">
        <v>40768</v>
      </c>
      <c r="C14" s="14">
        <f t="shared" si="0"/>
        <v>4.8884311047532943E-2</v>
      </c>
    </row>
    <row r="15" spans="1:3" x14ac:dyDescent="0.25">
      <c r="A15" s="2">
        <v>2005</v>
      </c>
      <c r="B15" s="4">
        <v>41766</v>
      </c>
      <c r="C15" s="14">
        <f t="shared" si="0"/>
        <v>5.0080998214561932E-2</v>
      </c>
    </row>
    <row r="16" spans="1:3" x14ac:dyDescent="0.25">
      <c r="A16" s="2">
        <v>2006</v>
      </c>
      <c r="B16" s="4">
        <v>41334</v>
      </c>
      <c r="C16" s="14">
        <f t="shared" si="0"/>
        <v>4.9562993348673631E-2</v>
      </c>
    </row>
    <row r="17" spans="1:3" x14ac:dyDescent="0.25">
      <c r="A17" s="2">
        <v>2007</v>
      </c>
      <c r="B17" s="4">
        <v>41471</v>
      </c>
      <c r="C17" s="14">
        <f t="shared" si="0"/>
        <v>4.9727268039939133E-2</v>
      </c>
    </row>
    <row r="18" spans="1:3" x14ac:dyDescent="0.25">
      <c r="A18" s="2">
        <v>2008</v>
      </c>
      <c r="B18" s="4">
        <v>41249</v>
      </c>
      <c r="C18" s="14">
        <f t="shared" si="0"/>
        <v>4.9461071094968757E-2</v>
      </c>
    </row>
    <row r="19" spans="1:3" x14ac:dyDescent="0.25">
      <c r="A19" s="2">
        <v>2009</v>
      </c>
      <c r="B19" s="4">
        <v>41018</v>
      </c>
      <c r="C19" s="14">
        <f t="shared" si="0"/>
        <v>4.9184082381959045E-2</v>
      </c>
    </row>
    <row r="20" spans="1:3" x14ac:dyDescent="0.25">
      <c r="A20" s="2">
        <v>2010</v>
      </c>
      <c r="B20" s="4">
        <v>39861</v>
      </c>
      <c r="C20" s="14">
        <f t="shared" si="0"/>
        <v>4.7796740646235049E-2</v>
      </c>
    </row>
    <row r="21" spans="1:3" x14ac:dyDescent="0.25">
      <c r="A21" s="2">
        <v>2011</v>
      </c>
      <c r="B21" s="4">
        <v>41722</v>
      </c>
      <c r="C21" s="14">
        <f t="shared" si="0"/>
        <v>5.0028238459702938E-2</v>
      </c>
    </row>
    <row r="22" spans="1:3" x14ac:dyDescent="0.25">
      <c r="A22" s="2">
        <v>2012</v>
      </c>
      <c r="B22" s="4">
        <v>38954</v>
      </c>
      <c r="C22" s="14">
        <f t="shared" si="0"/>
        <v>4.6709170244937162E-2</v>
      </c>
    </row>
    <row r="23" spans="1:3" x14ac:dyDescent="0.25">
      <c r="A23" s="2">
        <v>2013</v>
      </c>
      <c r="B23" s="4">
        <v>36403</v>
      </c>
      <c r="C23" s="14">
        <f t="shared" si="0"/>
        <v>4.3650303548453243E-2</v>
      </c>
    </row>
    <row r="24" spans="1:3" x14ac:dyDescent="0.25">
      <c r="A24" s="2">
        <v>2014</v>
      </c>
      <c r="B24" s="4">
        <v>36527</v>
      </c>
      <c r="C24" s="14">
        <f t="shared" si="0"/>
        <v>4.3798990130328584E-2</v>
      </c>
    </row>
    <row r="25" spans="1:3" x14ac:dyDescent="0.25">
      <c r="A25" s="2">
        <v>2015</v>
      </c>
      <c r="B25" s="4">
        <v>32571</v>
      </c>
      <c r="C25" s="14">
        <f t="shared" si="0"/>
        <v>3.9055408534369986E-2</v>
      </c>
    </row>
    <row r="26" spans="1:3" x14ac:dyDescent="0.25">
      <c r="A26" s="2">
        <v>2016</v>
      </c>
      <c r="B26" s="4">
        <v>31400</v>
      </c>
      <c r="C26" s="14">
        <f t="shared" si="0"/>
        <v>3.7651279603918134E-2</v>
      </c>
    </row>
    <row r="27" spans="1:3" x14ac:dyDescent="0.25">
      <c r="A27" s="2">
        <v>2017</v>
      </c>
      <c r="B27" s="4">
        <v>30638</v>
      </c>
      <c r="C27" s="14">
        <f t="shared" si="0"/>
        <v>3.6737576576587376E-2</v>
      </c>
    </row>
    <row r="28" spans="1:3" x14ac:dyDescent="0.25">
      <c r="A28" t="s">
        <v>5</v>
      </c>
      <c r="B28">
        <f>SUM(B4:B27)</f>
        <v>833969</v>
      </c>
      <c r="C28" s="16">
        <f>SUM(C5:C27)</f>
        <v>0.99999999999999989</v>
      </c>
    </row>
    <row r="29" spans="1:3" x14ac:dyDescent="0.25">
      <c r="A29" t="s">
        <v>6</v>
      </c>
      <c r="B29">
        <f>AVERAGE(B4:B27)</f>
        <v>39712.809523809527</v>
      </c>
    </row>
  </sheetData>
  <conditionalFormatting sqref="C5:C2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{5C2037A3-26F5-4509-9296-320BF5F92961}</x14:id>
        </ext>
      </extLst>
    </cfRule>
    <cfRule type="colorScale" priority="8">
      <colorScale>
        <cfvo type="min"/>
        <cfvo type="max"/>
        <color rgb="FF0070C0"/>
        <color rgb="FFFF0000"/>
      </colorScale>
    </cfRule>
    <cfRule type="iconSet" priority="3">
      <iconSet iconSet="3Symbols2">
        <cfvo type="percent" val="0"/>
        <cfvo type="percent" val="3" gte="0"/>
        <cfvo type="percent" val="5"/>
      </iconSet>
    </cfRule>
    <cfRule type="iconSet" priority="2">
      <iconSet>
        <cfvo type="percent" val="0"/>
        <cfvo type="percent" val="3"/>
        <cfvo type="percent" val="5"/>
      </iconSet>
    </cfRule>
    <cfRule type="iconSet" priority="1">
      <iconSet iconSet="3Symbols2">
        <cfvo type="percent" val="0"/>
        <cfvo type="percent" val="3"/>
        <cfvo type="percent" val="5"/>
      </iconSet>
    </cfRule>
  </conditionalFormatting>
  <conditionalFormatting sqref="B4:B27">
    <cfRule type="duplicateValues" dxfId="8" priority="7"/>
    <cfRule type="duplicateValues" dxfId="9" priority="6"/>
    <cfRule type="cellIs" dxfId="10" priority="5" operator="greaterThan">
      <formula>37000</formula>
    </cfRule>
  </conditionalFormatting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037A3-26F5-4509-9296-320BF5F92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26DB-5828-46DA-B47E-6B7D9DF2C8FF}">
  <sheetPr>
    <tabColor rgb="FFFF0000"/>
  </sheetPr>
  <dimension ref="A3:C10"/>
  <sheetViews>
    <sheetView workbookViewId="0">
      <selection activeCell="C13" sqref="C13"/>
    </sheetView>
  </sheetViews>
  <sheetFormatPr baseColWidth="10" defaultRowHeight="15" x14ac:dyDescent="0.25"/>
  <cols>
    <col min="1" max="1" width="18.125" customWidth="1"/>
  </cols>
  <sheetData>
    <row r="3" spans="1:3" x14ac:dyDescent="0.25">
      <c r="A3" s="6" t="s">
        <v>0</v>
      </c>
      <c r="B3" s="8" t="s">
        <v>3</v>
      </c>
    </row>
    <row r="4" spans="1:3" x14ac:dyDescent="0.25">
      <c r="A4" s="7">
        <v>2013</v>
      </c>
      <c r="B4" s="9">
        <v>190466</v>
      </c>
      <c r="C4" s="14">
        <v>0.2099</v>
      </c>
    </row>
    <row r="5" spans="1:3" x14ac:dyDescent="0.25">
      <c r="A5" s="7">
        <v>2014</v>
      </c>
      <c r="B5" s="9">
        <v>189231</v>
      </c>
      <c r="C5" s="14">
        <f t="shared" ref="C4:C8" si="0">SUM(B5)/SUM($B$4:$B$8)</f>
        <v>0.20849235800162183</v>
      </c>
    </row>
    <row r="6" spans="1:3" x14ac:dyDescent="0.25">
      <c r="A6" s="7">
        <v>2015</v>
      </c>
      <c r="B6" s="9">
        <v>184004</v>
      </c>
      <c r="C6" s="14">
        <f t="shared" si="0"/>
        <v>0.20273331452949264</v>
      </c>
    </row>
    <row r="7" spans="1:3" x14ac:dyDescent="0.25">
      <c r="A7" s="7">
        <v>2016</v>
      </c>
      <c r="B7" s="9">
        <v>170802</v>
      </c>
      <c r="C7" s="14">
        <f t="shared" si="0"/>
        <v>0.18818751542502557</v>
      </c>
    </row>
    <row r="8" spans="1:3" x14ac:dyDescent="0.25">
      <c r="A8" s="7">
        <v>2017</v>
      </c>
      <c r="B8" s="9">
        <v>173113</v>
      </c>
      <c r="C8" s="14">
        <f t="shared" si="0"/>
        <v>0.19073374643020838</v>
      </c>
    </row>
    <row r="9" spans="1:3" x14ac:dyDescent="0.25">
      <c r="A9" t="s">
        <v>8</v>
      </c>
      <c r="B9" s="1">
        <f>SUM(B4:B8)</f>
        <v>907616</v>
      </c>
      <c r="C9" s="16">
        <f>SUM(C4:C8)</f>
        <v>1.0000469343863485</v>
      </c>
    </row>
    <row r="10" spans="1:3" x14ac:dyDescent="0.25">
      <c r="A10" t="s">
        <v>7</v>
      </c>
      <c r="B10" s="1">
        <f>AVERAGE(B4:B8)</f>
        <v>181523.20000000001</v>
      </c>
    </row>
  </sheetData>
  <conditionalFormatting sqref="C4:C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{FEEA43BC-0A93-4EA2-B30E-4532ECB93CB7}</x14:id>
        </ext>
      </extLst>
    </cfRule>
    <cfRule type="colorScale" priority="4">
      <colorScale>
        <cfvo type="min"/>
        <cfvo type="max"/>
        <color rgb="FF7030A0"/>
        <color theme="5"/>
      </colorScale>
    </cfRule>
  </conditionalFormatting>
  <conditionalFormatting sqref="B4:B8">
    <cfRule type="duplicateValues" dxfId="5" priority="3"/>
    <cfRule type="cellIs" dxfId="6" priority="2" operator="greaterThan">
      <formula>183000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EA43BC-0A93-4EA2-B30E-4532ECB93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iconSet" priority="1" id="{4153DFB9-63A2-4F1A-937E-07CBB6BE910D}">
            <x14:iconSet iconSet="3Triangles">
              <x14:cfvo type="percent">
                <xm:f>0</xm:f>
              </x14:cfvo>
              <x14:cfvo type="percent">
                <xm:f>19</xm:f>
              </x14:cfvo>
              <x14:cfvo type="percent">
                <xm:f>20.5</xm:f>
              </x14:cfvo>
            </x14:iconSet>
          </x14:cfRule>
          <xm:sqref>C4:C8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AA42-F4E4-4E00-8B2B-1DEF0550ECF6}">
  <sheetPr>
    <tabColor rgb="FF002060"/>
  </sheetPr>
  <dimension ref="A1:C27"/>
  <sheetViews>
    <sheetView tabSelected="1" workbookViewId="0">
      <selection activeCell="E23" sqref="E23"/>
    </sheetView>
  </sheetViews>
  <sheetFormatPr baseColWidth="10" defaultRowHeight="15" x14ac:dyDescent="0.25"/>
  <cols>
    <col min="1" max="1" width="20.125" customWidth="1"/>
  </cols>
  <sheetData>
    <row r="1" spans="1:3" x14ac:dyDescent="0.25">
      <c r="A1" s="12" t="s">
        <v>0</v>
      </c>
      <c r="B1" s="13" t="s">
        <v>4</v>
      </c>
    </row>
    <row r="2" spans="1:3" x14ac:dyDescent="0.25">
      <c r="A2" s="2">
        <v>1994</v>
      </c>
      <c r="B2" s="10" t="s">
        <v>2</v>
      </c>
      <c r="C2" s="15" t="s">
        <v>15</v>
      </c>
    </row>
    <row r="3" spans="1:3" x14ac:dyDescent="0.25">
      <c r="A3" s="2">
        <v>1995</v>
      </c>
      <c r="B3" s="11">
        <v>73975</v>
      </c>
      <c r="C3" s="14">
        <f t="shared" ref="C3:C25" si="0">SUM(B3)/SUM($B$3:$B$25)</f>
        <v>2.0101525270314224E-2</v>
      </c>
    </row>
    <row r="4" spans="1:3" x14ac:dyDescent="0.25">
      <c r="A4" s="2">
        <v>1996</v>
      </c>
      <c r="B4" s="11">
        <v>88448</v>
      </c>
      <c r="C4" s="14">
        <f t="shared" si="0"/>
        <v>2.403433196497131E-2</v>
      </c>
    </row>
    <row r="5" spans="1:3" x14ac:dyDescent="0.25">
      <c r="A5" s="2">
        <v>1997</v>
      </c>
      <c r="B5" s="11">
        <v>101995</v>
      </c>
      <c r="C5" s="14">
        <f t="shared" si="0"/>
        <v>2.7715512942827973E-2</v>
      </c>
    </row>
    <row r="6" spans="1:3" x14ac:dyDescent="0.25">
      <c r="A6" s="2">
        <v>1998</v>
      </c>
      <c r="B6" s="11">
        <v>113855</v>
      </c>
      <c r="C6" s="14">
        <f t="shared" si="0"/>
        <v>3.093827860292837E-2</v>
      </c>
    </row>
    <row r="7" spans="1:3" x14ac:dyDescent="0.25">
      <c r="A7" s="2">
        <v>1999</v>
      </c>
      <c r="B7" s="11">
        <v>127799</v>
      </c>
      <c r="C7" s="14">
        <f t="shared" si="0"/>
        <v>3.4727337992847419E-2</v>
      </c>
    </row>
    <row r="8" spans="1:3" x14ac:dyDescent="0.25">
      <c r="A8" s="2">
        <v>2000</v>
      </c>
      <c r="B8" s="10" t="s">
        <v>2</v>
      </c>
      <c r="C8" s="14">
        <f t="shared" si="0"/>
        <v>0</v>
      </c>
    </row>
    <row r="9" spans="1:3" x14ac:dyDescent="0.25">
      <c r="A9" s="2">
        <v>2001</v>
      </c>
      <c r="B9" s="10" t="s">
        <v>2</v>
      </c>
      <c r="C9" s="14">
        <f t="shared" si="0"/>
        <v>0</v>
      </c>
    </row>
    <row r="10" spans="1:3" x14ac:dyDescent="0.25">
      <c r="A10" s="2">
        <v>2002</v>
      </c>
      <c r="B10" s="11">
        <v>168450</v>
      </c>
      <c r="C10" s="14">
        <f t="shared" si="0"/>
        <v>4.5773598266771631E-2</v>
      </c>
    </row>
    <row r="11" spans="1:3" x14ac:dyDescent="0.25">
      <c r="A11" s="2">
        <v>2003</v>
      </c>
      <c r="B11" s="11">
        <v>184090</v>
      </c>
      <c r="C11" s="14">
        <f t="shared" si="0"/>
        <v>5.0023518580765744E-2</v>
      </c>
    </row>
    <row r="12" spans="1:3" x14ac:dyDescent="0.25">
      <c r="A12" s="2">
        <v>2004</v>
      </c>
      <c r="B12" s="11">
        <v>200360</v>
      </c>
      <c r="C12" s="14">
        <f t="shared" si="0"/>
        <v>5.4444631337075472E-2</v>
      </c>
    </row>
    <row r="13" spans="1:3" x14ac:dyDescent="0.25">
      <c r="A13" s="2">
        <v>2005</v>
      </c>
      <c r="B13" s="11">
        <v>213682</v>
      </c>
      <c r="C13" s="14">
        <f t="shared" si="0"/>
        <v>5.8064672156962274E-2</v>
      </c>
    </row>
    <row r="14" spans="1:3" x14ac:dyDescent="0.25">
      <c r="A14" s="2">
        <v>2006</v>
      </c>
      <c r="B14" s="11">
        <v>216595</v>
      </c>
      <c r="C14" s="14">
        <f t="shared" si="0"/>
        <v>5.885623340214545E-2</v>
      </c>
    </row>
    <row r="15" spans="1:3" x14ac:dyDescent="0.25">
      <c r="A15" s="2">
        <v>2007</v>
      </c>
      <c r="B15" s="11">
        <v>215623</v>
      </c>
      <c r="C15" s="14">
        <f t="shared" si="0"/>
        <v>5.8592107919715634E-2</v>
      </c>
    </row>
    <row r="16" spans="1:3" x14ac:dyDescent="0.25">
      <c r="A16" s="2">
        <v>2008</v>
      </c>
      <c r="B16" s="11">
        <v>214814</v>
      </c>
      <c r="C16" s="14">
        <f t="shared" si="0"/>
        <v>5.8372275085059544E-2</v>
      </c>
    </row>
    <row r="17" spans="1:3" x14ac:dyDescent="0.25">
      <c r="A17" s="2">
        <v>2009</v>
      </c>
      <c r="B17" s="11">
        <v>220346</v>
      </c>
      <c r="C17" s="14">
        <f t="shared" si="0"/>
        <v>5.9875507769011939E-2</v>
      </c>
    </row>
    <row r="18" spans="1:3" x14ac:dyDescent="0.25">
      <c r="A18" s="2">
        <v>2010</v>
      </c>
      <c r="B18" s="11">
        <v>218046</v>
      </c>
      <c r="C18" s="14">
        <f t="shared" si="0"/>
        <v>5.9250519487542216E-2</v>
      </c>
    </row>
    <row r="19" spans="1:3" x14ac:dyDescent="0.25">
      <c r="A19" s="2">
        <v>2011</v>
      </c>
      <c r="B19" s="11">
        <v>212294</v>
      </c>
      <c r="C19" s="14">
        <f t="shared" si="0"/>
        <v>5.7687505315797069E-2</v>
      </c>
    </row>
    <row r="20" spans="1:3" x14ac:dyDescent="0.25">
      <c r="A20" s="2">
        <v>2012</v>
      </c>
      <c r="B20" s="11">
        <v>207759</v>
      </c>
      <c r="C20" s="14">
        <f t="shared" si="0"/>
        <v>5.645519146516003E-2</v>
      </c>
    </row>
    <row r="21" spans="1:3" x14ac:dyDescent="0.25">
      <c r="A21" s="2">
        <v>2013</v>
      </c>
      <c r="B21" s="11">
        <v>200742</v>
      </c>
      <c r="C21" s="14">
        <f t="shared" si="0"/>
        <v>5.454843373860653E-2</v>
      </c>
    </row>
    <row r="22" spans="1:3" x14ac:dyDescent="0.25">
      <c r="A22" s="2">
        <v>2014</v>
      </c>
      <c r="B22" s="11">
        <v>202720</v>
      </c>
      <c r="C22" s="14">
        <f t="shared" si="0"/>
        <v>5.5085923660670492E-2</v>
      </c>
    </row>
    <row r="23" spans="1:3" x14ac:dyDescent="0.25">
      <c r="A23" s="2">
        <v>2015</v>
      </c>
      <c r="B23" s="11">
        <v>202114</v>
      </c>
      <c r="C23" s="14">
        <f t="shared" si="0"/>
        <v>5.4921252835204992E-2</v>
      </c>
    </row>
    <row r="24" spans="1:3" x14ac:dyDescent="0.25">
      <c r="A24" s="2">
        <v>2016</v>
      </c>
      <c r="B24" s="11">
        <v>170802</v>
      </c>
      <c r="C24" s="14">
        <f t="shared" si="0"/>
        <v>4.6412716718083273E-2</v>
      </c>
    </row>
    <row r="25" spans="1:3" x14ac:dyDescent="0.25">
      <c r="A25" s="2">
        <v>2017</v>
      </c>
      <c r="B25" s="11">
        <v>125560</v>
      </c>
      <c r="C25" s="14">
        <f t="shared" si="0"/>
        <v>3.4118925487538414E-2</v>
      </c>
    </row>
    <row r="26" spans="1:3" x14ac:dyDescent="0.25">
      <c r="A26" t="s">
        <v>9</v>
      </c>
      <c r="B26">
        <f>SUM(B2:B25)</f>
        <v>3680069</v>
      </c>
      <c r="C26" s="16">
        <f>SUM(C3:C25)</f>
        <v>0.99999999999999978</v>
      </c>
    </row>
    <row r="27" spans="1:3" x14ac:dyDescent="0.25">
      <c r="A27" t="s">
        <v>10</v>
      </c>
      <c r="B27">
        <f>AVERAGE(B2:B25)</f>
        <v>175241.38095238095</v>
      </c>
    </row>
  </sheetData>
  <conditionalFormatting sqref="C3:C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{946574B8-5D52-4E55-95D8-A95317635455}</x14:id>
        </ext>
      </extLst>
    </cfRule>
    <cfRule type="colorScale" priority="6">
      <colorScale>
        <cfvo type="min"/>
        <cfvo type="max"/>
        <color theme="9"/>
        <color rgb="FFFFFF00"/>
      </colorScale>
    </cfRule>
    <cfRule type="iconSet" priority="1">
      <iconSet iconSet="5Quarters">
        <cfvo type="percent" val="0"/>
        <cfvo type="percent" val="0"/>
        <cfvo type="percent" val="0"/>
        <cfvo type="percent" val="3.41"/>
        <cfvo type="percent" val="5.85"/>
      </iconSet>
    </cfRule>
    <cfRule type="iconSet" priority="2">
      <iconSet iconSet="4RedToBlack">
        <cfvo type="percent" val="0"/>
        <cfvo type="percent" val="0"/>
        <cfvo type="percent" val="3.41"/>
        <cfvo type="percent" val="5.85"/>
      </iconSet>
    </cfRule>
  </conditionalFormatting>
  <conditionalFormatting sqref="B2:B25">
    <cfRule type="duplicateValues" dxfId="3" priority="5"/>
    <cfRule type="cellIs" dxfId="2" priority="4" operator="greaterThan">
      <formula>200000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6574B8-5D52-4E55-95D8-A953176354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Productores benificados </vt:lpstr>
      <vt:lpstr>Superficie beneficiados</vt:lpstr>
      <vt:lpstr>Monto pagado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2021-11-23T00:18:23Z</dcterms:created>
  <dcterms:modified xsi:type="dcterms:W3CDTF">2021-11-23T01:34:28Z</dcterms:modified>
</cp:coreProperties>
</file>