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03CBADBF-DEC3-4C0B-AE5A-E74E4CA0E551}" xr6:coauthVersionLast="47" xr6:coauthVersionMax="47" xr10:uidLastSave="{00000000-0000-0000-0000-000000000000}"/>
  <bookViews>
    <workbookView xWindow="-108" yWindow="-108" windowWidth="23256" windowHeight="12576" tabRatio="844" activeTab="1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D7" i="29"/>
  <c r="BC36" i="29"/>
  <c r="AB36" i="29" s="1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44" i="35" l="1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<sst xmlns="http://schemas.openxmlformats.org/spreadsheetml/2006/main" count="3423" uniqueCount="671">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</sst>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5" totalsRowDxfId="2"/>
    <tableColumn id="2" xr3:uid="{472B0C2B-9DF5-45E6-87EF-CB7125F4566D}" name="NIVEL" totalsRowFunction="sum" dataDxfId="4" totalsRowDxfId="1"/>
    <tableColumn id="3" xr3:uid="{F2D808A2-03FB-4F85-90C3-9D87CC10046B}" name="CLAVE" totalsRowFunction="count" dataDxfId="3" totalsRowDxfId="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7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6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3" sqref="B3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Ciencia y Tecnología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H6" sqref="H6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196</v>
      </c>
      <c r="C1" s="63">
        <v>4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2</v>
      </c>
      <c r="C3" s="36" t="s">
        <v>166</v>
      </c>
      <c r="G3" s="17">
        <v>0</v>
      </c>
      <c r="H3" s="17">
        <v>8</v>
      </c>
      <c r="I3" s="17" t="s">
        <v>173</v>
      </c>
    </row>
    <row r="4" spans="1:15" ht="19.8" thickBot="1" x14ac:dyDescent="0.35">
      <c r="A4" s="60">
        <v>2</v>
      </c>
      <c r="B4" s="36">
        <v>3</v>
      </c>
      <c r="C4" s="36" t="s">
        <v>165</v>
      </c>
      <c r="G4" s="17">
        <f>H3+1</f>
        <v>9</v>
      </c>
      <c r="H4" s="17">
        <v>20</v>
      </c>
      <c r="I4" s="17" t="s">
        <v>174</v>
      </c>
    </row>
    <row r="5" spans="1:15" ht="19.8" thickBot="1" x14ac:dyDescent="0.35">
      <c r="A5" s="60">
        <v>3</v>
      </c>
      <c r="B5" s="36">
        <v>3</v>
      </c>
      <c r="C5" s="36" t="s">
        <v>167</v>
      </c>
      <c r="G5" s="17">
        <f t="shared" ref="G5:G6" si="0">H4+1</f>
        <v>21</v>
      </c>
      <c r="H5" s="17">
        <v>32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1</v>
      </c>
      <c r="C6" s="36" t="s">
        <v>165</v>
      </c>
      <c r="G6" s="17">
        <f t="shared" si="0"/>
        <v>33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1</v>
      </c>
      <c r="C8" s="36" t="s">
        <v>168</v>
      </c>
      <c r="N8" s="69"/>
      <c r="O8" s="70"/>
    </row>
    <row r="9" spans="1:15" ht="19.8" thickBot="1" x14ac:dyDescent="0.35">
      <c r="A9" s="60">
        <v>7</v>
      </c>
      <c r="B9" s="36">
        <v>3</v>
      </c>
      <c r="C9" s="36" t="s">
        <v>168</v>
      </c>
      <c r="G9" s="205"/>
      <c r="H9" s="205"/>
    </row>
    <row r="10" spans="1:15" ht="19.8" thickBot="1" x14ac:dyDescent="0.35">
      <c r="A10" s="60">
        <v>8</v>
      </c>
      <c r="B10" s="36">
        <v>2</v>
      </c>
      <c r="C10" s="36" t="s">
        <v>167</v>
      </c>
    </row>
    <row r="11" spans="1:15" ht="19.8" thickBot="1" x14ac:dyDescent="0.35">
      <c r="A11" s="60">
        <v>9</v>
      </c>
      <c r="B11" s="36">
        <v>3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165</v>
      </c>
    </row>
    <row r="13" spans="1:15" ht="19.8" thickBot="1" x14ac:dyDescent="0.35">
      <c r="A13" s="60">
        <v>11</v>
      </c>
      <c r="B13" s="36">
        <v>3</v>
      </c>
      <c r="C13" s="36" t="s">
        <v>167</v>
      </c>
    </row>
    <row r="14" spans="1:15" ht="19.8" thickBot="1" x14ac:dyDescent="0.35">
      <c r="A14" s="60">
        <v>12</v>
      </c>
      <c r="B14" s="36">
        <v>2</v>
      </c>
      <c r="C14" s="36" t="s">
        <v>167</v>
      </c>
    </row>
    <row r="15" spans="1:15" ht="19.8" thickBot="1" x14ac:dyDescent="0.35">
      <c r="A15" s="60">
        <v>13</v>
      </c>
      <c r="B15" s="36">
        <v>2</v>
      </c>
      <c r="C15" s="36" t="s">
        <v>165</v>
      </c>
    </row>
    <row r="16" spans="1:15" ht="19.8" thickBot="1" x14ac:dyDescent="0.35">
      <c r="A16" s="60">
        <v>14</v>
      </c>
      <c r="B16" s="36">
        <v>2</v>
      </c>
      <c r="C16" s="36" t="s">
        <v>167</v>
      </c>
    </row>
    <row r="17" spans="1:3" ht="19.8" thickBot="1" x14ac:dyDescent="0.35">
      <c r="A17" s="60">
        <v>15</v>
      </c>
      <c r="B17" s="36">
        <v>2</v>
      </c>
      <c r="C17" s="36" t="s">
        <v>166</v>
      </c>
    </row>
    <row r="18" spans="1:3" ht="19.8" thickBot="1" x14ac:dyDescent="0.35">
      <c r="A18" s="60">
        <v>16</v>
      </c>
      <c r="B18" s="36">
        <v>1</v>
      </c>
      <c r="C18" s="36" t="s">
        <v>166</v>
      </c>
    </row>
    <row r="19" spans="1:3" ht="19.8" thickBot="1" x14ac:dyDescent="0.35">
      <c r="A19" s="60">
        <v>17</v>
      </c>
      <c r="B19" s="36">
        <v>1</v>
      </c>
      <c r="C19" s="36" t="s">
        <v>166</v>
      </c>
    </row>
    <row r="20" spans="1:3" ht="19.8" thickBot="1" x14ac:dyDescent="0.35">
      <c r="A20" s="60">
        <v>18</v>
      </c>
      <c r="B20" s="36">
        <v>3</v>
      </c>
      <c r="C20" s="36" t="s">
        <v>167</v>
      </c>
    </row>
    <row r="21" spans="1:3" ht="19.8" thickBot="1" x14ac:dyDescent="0.35">
      <c r="A21" s="60">
        <v>19</v>
      </c>
      <c r="B21" s="36">
        <v>1</v>
      </c>
      <c r="C21" s="36" t="s">
        <v>167</v>
      </c>
    </row>
    <row r="22" spans="1:3" ht="19.8" thickBot="1" x14ac:dyDescent="0.35">
      <c r="A22" s="61">
        <v>20</v>
      </c>
      <c r="B22" s="36">
        <v>1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36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 x14ac:dyDescent="0.3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2"/>
      <c r="D19" s="64" t="s">
        <v>39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 x14ac:dyDescent="0.3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 x14ac:dyDescent="0.4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4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4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4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 x14ac:dyDescent="0.45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 x14ac:dyDescent="0.3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 x14ac:dyDescent="0.4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4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4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4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 x14ac:dyDescent="0.45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 x14ac:dyDescent="0.3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 x14ac:dyDescent="0.4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4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4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4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45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 x14ac:dyDescent="0.35">
      <c r="M44" s="104" t="s">
        <v>158</v>
      </c>
      <c r="N44" s="143">
        <f>Configuracion!Q2</f>
        <v>0</v>
      </c>
      <c r="O44" s="143"/>
    </row>
    <row r="45" spans="3:15" ht="18" x14ac:dyDescent="0.35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 x14ac:dyDescent="0.35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 x14ac:dyDescent="0.4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 x14ac:dyDescent="0.4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 x14ac:dyDescent="0.4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 x14ac:dyDescent="0.4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 x14ac:dyDescent="0.45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 x14ac:dyDescent="0.35">
      <c r="M52" s="104" t="s">
        <v>462</v>
      </c>
      <c r="N52" s="143">
        <f>Configuracion!Q10</f>
        <v>0</v>
      </c>
      <c r="O52" s="143"/>
    </row>
    <row r="53" spans="3:15" ht="18" x14ac:dyDescent="0.35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 x14ac:dyDescent="0.35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 x14ac:dyDescent="0.4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0</v>
      </c>
      <c r="O55" s="144"/>
    </row>
    <row r="56" spans="3:15" ht="21" x14ac:dyDescent="0.4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4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4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 x14ac:dyDescent="0.45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 x14ac:dyDescent="0.3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 x14ac:dyDescent="0.4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4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4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4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 x14ac:dyDescent="0.45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 x14ac:dyDescent="0.3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 x14ac:dyDescent="0.4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4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4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4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 x14ac:dyDescent="0.45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 x14ac:dyDescent="0.3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 x14ac:dyDescent="0.4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4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4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4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 x14ac:dyDescent="0.45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 x14ac:dyDescent="0.3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 x14ac:dyDescent="0.4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4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4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4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 x14ac:dyDescent="0.45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 x14ac:dyDescent="0.3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 x14ac:dyDescent="0.4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4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4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4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 x14ac:dyDescent="0.45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 x14ac:dyDescent="0.3"/>
    <row r="5" spans="2:27" ht="18.600000000000001" customHeight="1" x14ac:dyDescent="0.45">
      <c r="B5" s="120" t="s">
        <v>180</v>
      </c>
      <c r="C5" s="120"/>
      <c r="D5" s="151">
        <f>Inicio!C10</f>
        <v>0</v>
      </c>
      <c r="E5" s="152"/>
      <c r="F5" s="44" t="s">
        <v>37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38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184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6" t="s">
        <v>181</v>
      </c>
      <c r="C7" s="116"/>
      <c r="D7" s="153" t="e">
        <f>VLOOKUP(D5,Data!$A$2:$H$301,2,FALSE)</f>
        <v>#N/A</v>
      </c>
      <c r="E7" s="153"/>
      <c r="F7" s="26" t="s">
        <v>182</v>
      </c>
      <c r="G7" s="147" t="str">
        <f>Inicio!F8</f>
        <v>Ciencia y Tecnología</v>
      </c>
      <c r="H7" s="147"/>
      <c r="I7" s="147"/>
      <c r="J7" s="147"/>
      <c r="K7" s="147"/>
      <c r="L7" s="147"/>
      <c r="M7" s="150" t="s">
        <v>36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4</v>
      </c>
      <c r="X7" s="148"/>
      <c r="Y7" s="148"/>
      <c r="Z7" s="148"/>
      <c r="AA7" s="148"/>
    </row>
    <row r="8" spans="2:27" ht="14.55" customHeight="1" x14ac:dyDescent="0.3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0</v>
      </c>
      <c r="AC22" s="163"/>
      <c r="AD22" s="163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ht="14.55" customHeight="1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 x14ac:dyDescent="0.3"/>
    <row r="5" spans="2:57" ht="14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t="14.55" hidden="1" customHeight="1" x14ac:dyDescent="0.3">
      <c r="B12" s="168"/>
      <c r="C12" s="168"/>
      <c r="D12" s="168"/>
      <c r="E12" s="168"/>
      <c r="F12" s="168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67"/>
      <c r="AB12" s="167"/>
      <c r="AC12" s="167"/>
      <c r="AD12" s="167"/>
    </row>
    <row r="13" spans="2:57" ht="45" customHeight="1" x14ac:dyDescent="0.3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ResA!H7</f>
        <v>Ciencia y Tecnología</v>
      </c>
      <c r="H7" s="128"/>
      <c r="I7" s="128"/>
      <c r="J7" s="128"/>
      <c r="K7" s="183" t="s">
        <v>183</v>
      </c>
      <c r="L7" s="183"/>
      <c r="M7" s="173">
        <f>ResA!Q7</f>
        <v>4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RespB!G7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ResB!H7</f>
        <v>Ciencia y Tecnología</v>
      </c>
      <c r="H7" s="128"/>
      <c r="I7" s="128"/>
      <c r="J7" s="128"/>
      <c r="K7" s="183" t="s">
        <v>183</v>
      </c>
      <c r="L7" s="183"/>
      <c r="M7" s="173">
        <f>ResB!Q7</f>
        <v>4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RespC!G7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ResC!H7</f>
        <v>Ciencia y Tecnología</v>
      </c>
      <c r="H7" s="128"/>
      <c r="I7" s="128"/>
      <c r="J7" s="128"/>
      <c r="K7" s="183" t="s">
        <v>183</v>
      </c>
      <c r="L7" s="183"/>
      <c r="M7" s="173">
        <f>ResC!Q7</f>
        <v>4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RespD!G7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ResD!H7</f>
        <v>Ciencia y Tecnología</v>
      </c>
      <c r="H7" s="128"/>
      <c r="I7" s="128"/>
      <c r="J7" s="128"/>
      <c r="K7" s="183" t="s">
        <v>183</v>
      </c>
      <c r="L7" s="183"/>
      <c r="M7" s="173">
        <f>ResD!Q7</f>
        <v>4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RespE!G7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ResE!H7</f>
        <v>Ciencia y Tecnología</v>
      </c>
      <c r="H7" s="128"/>
      <c r="I7" s="128"/>
      <c r="J7" s="128"/>
      <c r="K7" s="183" t="s">
        <v>183</v>
      </c>
      <c r="L7" s="183"/>
      <c r="M7" s="173">
        <f>ResE!Q7</f>
        <v>4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RespF!G7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ResF!H7</f>
        <v>Ciencia y Tecnología</v>
      </c>
      <c r="H7" s="128"/>
      <c r="I7" s="128"/>
      <c r="J7" s="128"/>
      <c r="K7" s="183" t="s">
        <v>183</v>
      </c>
      <c r="L7" s="183"/>
      <c r="M7" s="173">
        <f>ResF!Q7</f>
        <v>4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RespG!G7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ResG!H7</f>
        <v>Ciencia y Tecnología</v>
      </c>
      <c r="H7" s="128"/>
      <c r="I7" s="128"/>
      <c r="J7" s="128"/>
      <c r="K7" s="183" t="s">
        <v>183</v>
      </c>
      <c r="L7" s="183"/>
      <c r="M7" s="173">
        <f>ResG!Q7</f>
        <v>4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RespH!G7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ResH!H7</f>
        <v>Ciencia y Tecnología</v>
      </c>
      <c r="H7" s="128"/>
      <c r="I7" s="128"/>
      <c r="J7" s="128"/>
      <c r="K7" s="183" t="s">
        <v>183</v>
      </c>
      <c r="L7" s="183"/>
      <c r="M7" s="173">
        <f>ResH!Q7</f>
        <v>4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RespI!G7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ResI!H7</f>
        <v>Ciencia y Tecnología</v>
      </c>
      <c r="H7" s="128"/>
      <c r="I7" s="128"/>
      <c r="J7" s="128"/>
      <c r="K7" s="183" t="s">
        <v>183</v>
      </c>
      <c r="L7" s="183"/>
      <c r="M7" s="173">
        <f>ResI!Q7</f>
        <v>4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RespJ!G7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ResJ!H7</f>
        <v>Ciencia y Tecnología</v>
      </c>
      <c r="H7" s="128"/>
      <c r="I7" s="128"/>
      <c r="J7" s="128"/>
      <c r="K7" s="183" t="s">
        <v>183</v>
      </c>
      <c r="L7" s="183"/>
      <c r="M7" s="173">
        <f>ResJ!Q7</f>
        <v>4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RespK!G7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ResK!H7</f>
        <v>Ciencia y Tecnología</v>
      </c>
      <c r="H7" s="128"/>
      <c r="I7" s="128"/>
      <c r="J7" s="128"/>
      <c r="K7" s="183" t="s">
        <v>183</v>
      </c>
      <c r="L7" s="183"/>
      <c r="M7" s="173">
        <f>ResK!Q7</f>
        <v>4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2024-07-10T14:24:11Z</dcterms:modified>
</cp:coreProperties>
</file>