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p\htdocs\Walter\ere\2024i\aplicacion2024p\primaria\"/>
    </mc:Choice>
  </mc:AlternateContent>
  <xr:revisionPtr revIDLastSave="0" documentId="13_ncr:1_{41929AFD-8207-4C0B-80CA-0E98C544FC2D}" xr6:coauthVersionLast="47" xr6:coauthVersionMax="47" xr10:uidLastSave="{00000000-0000-0000-0000-000000000000}"/>
  <bookViews>
    <workbookView showSheetTabs="0" xWindow="-108" yWindow="-108" windowWidth="23256" windowHeight="12576" tabRatio="844" xr2:uid="{42CD1398-65A4-4949-9B8E-E32CE63C4B2D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6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C24" i="38" s="1"/>
  <c r="AB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D28" i="38" s="1"/>
  <c r="BB29" i="38"/>
  <c r="BC29" i="38" s="1"/>
  <c r="AB29" i="38" s="1"/>
  <c r="BB30" i="38"/>
  <c r="BC30" i="38" s="1"/>
  <c r="AB30" i="38" s="1"/>
  <c r="BB31" i="38"/>
  <c r="AA31" i="38" s="1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AA46" i="38" s="1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D44" i="29" s="1"/>
  <c r="AC44" i="29" s="1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AA53" i="29" s="1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I52" i="32"/>
  <c r="I47" i="32"/>
  <c r="AA30" i="38"/>
  <c r="BD39" i="38"/>
  <c r="AC39" i="38" s="1"/>
  <c r="BC21" i="32"/>
  <c r="AB21" i="32" s="1"/>
  <c r="BD30" i="32"/>
  <c r="AC30" i="32" s="1"/>
  <c r="BC40" i="32"/>
  <c r="AB4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C38" i="38"/>
  <c r="AB38" i="38" s="1"/>
  <c r="BD40" i="38"/>
  <c r="AC40" i="38" s="1"/>
  <c r="BD45" i="38"/>
  <c r="AC45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BD40" i="32"/>
  <c r="AC40" i="32" s="1"/>
  <c r="AA50" i="32"/>
  <c r="D7" i="32"/>
  <c r="G52" i="32"/>
  <c r="G5" i="31"/>
  <c r="O7" i="31"/>
  <c r="I24" i="26"/>
  <c r="I31" i="26"/>
  <c r="AA45" i="29"/>
  <c r="G20" i="29"/>
  <c r="AA39" i="26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AA31" i="29"/>
  <c r="BD27" i="29"/>
  <c r="AC27" i="29" s="1"/>
  <c r="BC27" i="29"/>
  <c r="AB27" i="29" s="1"/>
  <c r="AA20" i="29"/>
  <c r="D7" i="29"/>
  <c r="BC38" i="29"/>
  <c r="AB38" i="29" s="1"/>
  <c r="BC44" i="29"/>
  <c r="AB44" i="29" s="1"/>
  <c r="AA44" i="29"/>
  <c r="BD52" i="29"/>
  <c r="AC52" i="29" s="1"/>
  <c r="H5" i="29"/>
  <c r="G31" i="29"/>
  <c r="BD37" i="29"/>
  <c r="AC37" i="29" s="1"/>
  <c r="BC37" i="29"/>
  <c r="AB37" i="29" s="1"/>
  <c r="BC43" i="29"/>
  <c r="AB43" i="29" s="1"/>
  <c r="BD51" i="29"/>
  <c r="AC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C51" i="32" l="1"/>
  <c r="AB51" i="32" s="1"/>
  <c r="AA27" i="29"/>
  <c r="BD24" i="38"/>
  <c r="AC24" i="38" s="1"/>
  <c r="AA38" i="29"/>
  <c r="AA52" i="29"/>
  <c r="BC31" i="29"/>
  <c r="AB31" i="29" s="1"/>
  <c r="AA35" i="32"/>
  <c r="BC32" i="41"/>
  <c r="AB32" i="41" s="1"/>
  <c r="BC51" i="29"/>
  <c r="AB51" i="29" s="1"/>
  <c r="BC36" i="29"/>
  <c r="AB36" i="29" s="1"/>
  <c r="BC46" i="38"/>
  <c r="AB46" i="38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<sst xmlns="http://schemas.openxmlformats.org/spreadsheetml/2006/main" count="3423" uniqueCount="671">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</sst>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2" fillId="0" borderId="1" xfId="0" applyNumberFormat="1" applyFont="1" applyBorder="1" applyAlignment="1">
      <alignment horizontal="center"/>
    </xf>
    <xf numFmtId="0" fontId="33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0" fillId="5" borderId="1" xfId="0" applyFill="1" applyBorder="1" applyAlignment="1" applyProtection="1">
      <alignment horizontal="center"/>
      <protection locked="0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0.emf"/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21</xdr:row>
          <xdr:rowOff>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21</xdr:row>
          <xdr:rowOff>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411480</xdr:colOff>
          <xdr:row>21</xdr:row>
          <xdr:rowOff>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21</xdr:row>
          <xdr:rowOff>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21</xdr:row>
          <xdr:rowOff>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21</xdr:row>
          <xdr:rowOff>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21</xdr:row>
          <xdr:rowOff>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21</xdr:row>
          <xdr:rowOff>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21</xdr:row>
          <xdr:rowOff>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21</xdr:row>
          <xdr:rowOff>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21</xdr:row>
          <xdr:rowOff>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99060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350520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30480</xdr:colOff>
          <xdr:row>2</xdr:row>
          <xdr:rowOff>22860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38100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99060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175260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152400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220980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556260</xdr:colOff>
          <xdr:row>6</xdr:row>
          <xdr:rowOff>38100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99060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175260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533400</xdr:colOff>
          <xdr:row>6</xdr:row>
          <xdr:rowOff>38100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533400</xdr:colOff>
          <xdr:row>11</xdr:row>
          <xdr:rowOff>99060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533400</xdr:colOff>
          <xdr:row>6</xdr:row>
          <xdr:rowOff>60960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F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533400</xdr:colOff>
          <xdr:row>11</xdr:row>
          <xdr:rowOff>114300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F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533400</xdr:colOff>
          <xdr:row>17</xdr:row>
          <xdr:rowOff>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F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533400</xdr:colOff>
          <xdr:row>6</xdr:row>
          <xdr:rowOff>38100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533400</xdr:colOff>
          <xdr:row>11</xdr:row>
          <xdr:rowOff>99060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38100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99060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5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38100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8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99060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8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8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533400</xdr:colOff>
          <xdr:row>6</xdr:row>
          <xdr:rowOff>60960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533400</xdr:colOff>
          <xdr:row>11</xdr:row>
          <xdr:rowOff>106680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B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60960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106680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E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17</xdr:row>
          <xdr:rowOff>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E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F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60960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106680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175260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137160</xdr:colOff>
          <xdr:row>303</xdr:row>
          <xdr:rowOff>106680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80" dataDxfId="178" headerRowBorderDxfId="179" tableBorderDxfId="177" totalsRowBorderDxfId="176">
  <autoFilter ref="A2:C22" xr:uid="{371BEB5A-A705-47FC-9DFD-81603721FBFB}"/>
  <tableColumns count="3">
    <tableColumn id="1" xr3:uid="{1322D9DC-5595-4F5C-9AD0-B7A4D1336ED7}" name="ITEM" totalsRowLabel="Total" dataDxfId="175" totalsRowDxfId="174"/>
    <tableColumn id="2" xr3:uid="{472B0C2B-9DF5-45E6-87EF-CB7125F4566D}" name="NIVEL" totalsRowFunction="sum" dataDxfId="173" totalsRowDxfId="172"/>
    <tableColumn id="3" xr3:uid="{F2D808A2-03FB-4F85-90C3-9D87CC10046B}" name="CLAVE" totalsRowFunction="count" dataDxfId="171" totalsRowDxfId="1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11" tableBorderDxfId="10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9"/>
    <tableColumn id="2" xr3:uid="{FDC3B2E5-DE0A-45B8-A11B-4FBD398AEFF8}" name="descripcion" dataDxfId="8"/>
    <tableColumn id="3" xr3:uid="{53522299-5B0B-410D-974D-DC0E02FF099C}" name="DISTRITO" dataDxfId="7"/>
    <tableColumn id="4" xr3:uid="{D6D51539-9191-4CC4-9D60-464AC0A11FCE}" name="UGEL" dataDxfId="6"/>
    <tableColumn id="5" xr3:uid="{BA3F1DAD-AE60-4E9E-8DA5-BF9EDABBCA62}" name="NIVEL" dataDxfId="5"/>
    <tableColumn id="7" xr3:uid="{DADF33DD-8307-4CAA-A199-B31A399227A4}" name="UGEL2" dataDxfId="4"/>
    <tableColumn id="13" xr3:uid="{384D9710-CD34-409B-95C7-A689EFBABADB}" name="ZONA" dataDxfId="3"/>
    <tableColumn id="14" xr3:uid="{EF1757D7-5987-443D-9CBD-FDADF5510349}" name="GESTION" dataDxfId="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B1" sqref="B1:C1"/>
    </sheetView>
  </sheetViews>
  <sheetFormatPr baseColWidth="10" defaultRowHeight="14.4" x14ac:dyDescent="0.3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 x14ac:dyDescent="0.3">
      <c r="B1" s="109">
        <f ca="1">TODAY()</f>
        <v>45488</v>
      </c>
      <c r="C1" s="109"/>
    </row>
    <row r="2" spans="2:14" x14ac:dyDescent="0.3">
      <c r="B2" s="96"/>
    </row>
    <row r="5" spans="2:14" ht="18" customHeight="1" x14ac:dyDescent="0.3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 x14ac:dyDescent="0.3">
      <c r="B8" s="50" t="s">
        <v>0</v>
      </c>
      <c r="C8" s="52" t="str">
        <f>Matriz!$A$1</f>
        <v>PRIMARIA</v>
      </c>
      <c r="D8" s="46"/>
      <c r="E8" s="50" t="s">
        <v>2</v>
      </c>
      <c r="F8" s="110" t="str">
        <f>Matriz!$B$1</f>
        <v>Comunicación - Lectura</v>
      </c>
      <c r="G8" s="110"/>
      <c r="H8" s="110"/>
      <c r="J8" s="50" t="s">
        <v>3</v>
      </c>
      <c r="K8" s="53">
        <f>Matriz!$C$1</f>
        <v>6</v>
      </c>
    </row>
    <row r="9" spans="2:14" ht="6.75" customHeight="1" x14ac:dyDescent="0.3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 x14ac:dyDescent="0.3">
      <c r="B10" s="50" t="s">
        <v>4</v>
      </c>
      <c r="C10" s="97"/>
      <c r="D10" s="1"/>
      <c r="E10" s="50" t="s">
        <v>203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35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">
      <c r="B12" s="1"/>
      <c r="C12" s="1"/>
    </row>
    <row r="13" spans="2:14" x14ac:dyDescent="0.3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 x14ac:dyDescent="0.3"/>
    <row r="20" spans="2:11" x14ac:dyDescent="0.3">
      <c r="B20" s="108"/>
      <c r="C20" s="108"/>
    </row>
    <row r="21" spans="2:11" x14ac:dyDescent="0.3">
      <c r="B21" s="108"/>
      <c r="C21" s="108"/>
    </row>
    <row r="23" spans="2:11" x14ac:dyDescent="0.3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OmTfqrBsnwDY3DsA9Dnihyms719tdjfWhcKRj6D2Jedqrugk22LS2elEFnupC8hUH/PXnMx4sGJVkp4eP+T8Gw==" saltValue="FcGXfUojDTfJF7xCIIB7+Q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E7" sqref="E7"/>
    </sheetView>
  </sheetViews>
  <sheetFormatPr baseColWidth="10" defaultRowHeight="14.4" x14ac:dyDescent="0.3"/>
  <cols>
    <col min="1" max="1" width="15.5546875" customWidth="1"/>
    <col min="2" max="2" width="20.5546875" customWidth="1"/>
  </cols>
  <sheetData>
    <row r="1" spans="1:15" ht="24.75" customHeight="1" x14ac:dyDescent="0.3">
      <c r="A1" s="63" t="s">
        <v>9</v>
      </c>
      <c r="B1" s="63" t="s">
        <v>197</v>
      </c>
      <c r="C1" s="63">
        <v>6</v>
      </c>
      <c r="G1" s="114" t="s">
        <v>414</v>
      </c>
      <c r="H1" s="114"/>
      <c r="I1" s="114"/>
    </row>
    <row r="2" spans="1:15" ht="15" thickBot="1" x14ac:dyDescent="0.35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 x14ac:dyDescent="0.35">
      <c r="A3" s="60">
        <v>1</v>
      </c>
      <c r="B3" s="36">
        <v>1</v>
      </c>
      <c r="C3" s="36" t="s">
        <v>166</v>
      </c>
      <c r="G3" s="17">
        <v>0</v>
      </c>
      <c r="H3" s="17">
        <v>5</v>
      </c>
      <c r="I3" s="17" t="s">
        <v>173</v>
      </c>
    </row>
    <row r="4" spans="1:15" ht="19.8" thickBot="1" x14ac:dyDescent="0.35">
      <c r="A4" s="60">
        <v>2</v>
      </c>
      <c r="B4" s="36">
        <v>2</v>
      </c>
      <c r="C4" s="36" t="s">
        <v>166</v>
      </c>
      <c r="G4" s="17">
        <f>H3+1</f>
        <v>6</v>
      </c>
      <c r="H4" s="17">
        <v>10</v>
      </c>
      <c r="I4" s="17" t="s">
        <v>174</v>
      </c>
    </row>
    <row r="5" spans="1:15" ht="19.8" thickBot="1" x14ac:dyDescent="0.35">
      <c r="A5" s="60">
        <v>3</v>
      </c>
      <c r="B5" s="36">
        <v>2</v>
      </c>
      <c r="C5" s="36" t="s">
        <v>165</v>
      </c>
      <c r="G5" s="17">
        <f t="shared" ref="G5:G6" si="0">H4+1</f>
        <v>11</v>
      </c>
      <c r="H5" s="17">
        <v>16</v>
      </c>
      <c r="I5" s="17" t="s">
        <v>175</v>
      </c>
      <c r="N5" s="68"/>
      <c r="O5" s="68"/>
    </row>
    <row r="6" spans="1:15" ht="19.8" thickBot="1" x14ac:dyDescent="0.35">
      <c r="A6" s="60">
        <v>4</v>
      </c>
      <c r="B6" s="36">
        <v>2</v>
      </c>
      <c r="C6" s="36" t="s">
        <v>167</v>
      </c>
      <c r="G6" s="17">
        <f t="shared" si="0"/>
        <v>17</v>
      </c>
      <c r="H6" s="17">
        <v>20</v>
      </c>
      <c r="I6" s="17" t="s">
        <v>176</v>
      </c>
      <c r="N6" s="68"/>
      <c r="O6" s="68"/>
    </row>
    <row r="7" spans="1:15" ht="19.8" thickBot="1" x14ac:dyDescent="0.35">
      <c r="A7" s="60">
        <v>5</v>
      </c>
      <c r="B7" s="36">
        <v>2</v>
      </c>
      <c r="C7" s="36" t="s">
        <v>168</v>
      </c>
      <c r="N7" s="68"/>
      <c r="O7" s="68"/>
    </row>
    <row r="8" spans="1:15" ht="19.8" thickBot="1" x14ac:dyDescent="0.35">
      <c r="A8" s="60">
        <v>6</v>
      </c>
      <c r="B8" s="36">
        <v>2</v>
      </c>
      <c r="C8" s="36" t="s">
        <v>168</v>
      </c>
      <c r="N8" s="69"/>
      <c r="O8" s="70"/>
    </row>
    <row r="9" spans="1:15" ht="19.8" thickBot="1" x14ac:dyDescent="0.35">
      <c r="A9" s="60">
        <v>7</v>
      </c>
      <c r="B9" s="36">
        <v>1</v>
      </c>
      <c r="C9" s="36" t="s">
        <v>167</v>
      </c>
      <c r="G9" s="113"/>
      <c r="H9" s="113"/>
    </row>
    <row r="10" spans="1:15" ht="19.8" thickBot="1" x14ac:dyDescent="0.35">
      <c r="A10" s="60">
        <v>8</v>
      </c>
      <c r="B10" s="36">
        <v>2</v>
      </c>
      <c r="C10" s="36" t="s">
        <v>165</v>
      </c>
    </row>
    <row r="11" spans="1:15" ht="19.8" thickBot="1" x14ac:dyDescent="0.35">
      <c r="A11" s="60">
        <v>9</v>
      </c>
      <c r="B11" s="36">
        <v>2</v>
      </c>
      <c r="C11" s="36" t="s">
        <v>165</v>
      </c>
    </row>
    <row r="12" spans="1:15" ht="19.8" thickBot="1" x14ac:dyDescent="0.35">
      <c r="A12" s="60">
        <v>10</v>
      </c>
      <c r="B12" s="36">
        <v>2</v>
      </c>
      <c r="C12" s="36" t="s">
        <v>168</v>
      </c>
    </row>
    <row r="13" spans="1:15" ht="19.8" thickBot="1" x14ac:dyDescent="0.35">
      <c r="A13" s="60">
        <v>11</v>
      </c>
      <c r="B13" s="36">
        <v>1</v>
      </c>
      <c r="C13" s="36" t="s">
        <v>165</v>
      </c>
    </row>
    <row r="14" spans="1:15" ht="19.8" thickBot="1" x14ac:dyDescent="0.35">
      <c r="A14" s="60">
        <v>12</v>
      </c>
      <c r="B14" s="36">
        <v>2</v>
      </c>
      <c r="C14" s="36" t="s">
        <v>166</v>
      </c>
    </row>
    <row r="15" spans="1:15" ht="19.8" thickBot="1" x14ac:dyDescent="0.35">
      <c r="A15" s="60">
        <v>13</v>
      </c>
      <c r="B15" s="36">
        <v>2</v>
      </c>
      <c r="C15" s="36" t="s">
        <v>166</v>
      </c>
    </row>
    <row r="16" spans="1:15" ht="19.8" thickBot="1" x14ac:dyDescent="0.35">
      <c r="A16" s="60">
        <v>14</v>
      </c>
      <c r="B16" s="36">
        <v>2</v>
      </c>
      <c r="C16" s="36" t="s">
        <v>167</v>
      </c>
    </row>
    <row r="17" spans="1:3" ht="19.8" thickBot="1" x14ac:dyDescent="0.35">
      <c r="A17" s="60">
        <v>15</v>
      </c>
      <c r="B17" s="36">
        <v>2</v>
      </c>
      <c r="C17" s="36" t="s">
        <v>165</v>
      </c>
    </row>
    <row r="18" spans="1:3" ht="19.8" thickBot="1" x14ac:dyDescent="0.35">
      <c r="A18" s="60">
        <v>16</v>
      </c>
      <c r="B18" s="36">
        <v>1</v>
      </c>
      <c r="C18" s="36" t="s">
        <v>167</v>
      </c>
    </row>
    <row r="19" spans="1:3" ht="19.8" thickBot="1" x14ac:dyDescent="0.35">
      <c r="A19" s="60">
        <v>17</v>
      </c>
      <c r="B19" s="36">
        <v>2</v>
      </c>
      <c r="C19" s="36" t="s">
        <v>166</v>
      </c>
    </row>
    <row r="20" spans="1:3" ht="19.8" thickBot="1" x14ac:dyDescent="0.35">
      <c r="A20" s="60">
        <v>18</v>
      </c>
      <c r="B20" s="36">
        <v>2</v>
      </c>
      <c r="C20" s="36" t="s">
        <v>166</v>
      </c>
    </row>
    <row r="21" spans="1:3" ht="19.8" thickBot="1" x14ac:dyDescent="0.35">
      <c r="A21" s="60">
        <v>19</v>
      </c>
      <c r="B21" s="36">
        <v>2</v>
      </c>
      <c r="C21" s="36" t="s">
        <v>165</v>
      </c>
    </row>
    <row r="22" spans="1:3" ht="19.8" thickBot="1" x14ac:dyDescent="0.35">
      <c r="A22" s="61">
        <v>20</v>
      </c>
      <c r="B22" s="36">
        <v>2</v>
      </c>
      <c r="C22" s="36" t="s">
        <v>166</v>
      </c>
    </row>
    <row r="23" spans="1:3" ht="19.2" x14ac:dyDescent="0.3">
      <c r="A23" s="61" t="s">
        <v>470</v>
      </c>
      <c r="B23" s="62">
        <f>SUBTOTAL(109,Tabla101[NIVEL])</f>
        <v>36</v>
      </c>
      <c r="C23" s="92">
        <f>SUBTOTAL(103,Tabla101[CLAVE])</f>
        <v>20</v>
      </c>
    </row>
  </sheetData>
  <sheetProtection algorithmName="SHA-512" hashValue="99tkYQ26pjwMVYrQzALIOgwRfperG7dVQPGoWU42LMbEVM5CTXFUWkE3YB5HnBg2BPZkZe2SwnKx/sVEKl84QQ==" saltValue="0RAnSB/qhfFZClbRYYView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30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30" ht="23.55" customHeight="1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B5" s="80"/>
    </row>
    <row r="6" spans="2:30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RespA!G7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36</v>
      </c>
      <c r="U7" s="138"/>
      <c r="V7" s="138"/>
      <c r="W7" s="130" t="e">
        <f>VLOOKUP(D5,Data!$A$2:$F$201,3,FALSE)</f>
        <v>#N/A</v>
      </c>
      <c r="X7" s="130"/>
      <c r="Y7" s="130"/>
      <c r="Z7" s="130"/>
      <c r="AB7" s="80"/>
    </row>
    <row r="8" spans="2:30" ht="14.55" customHeight="1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AA8" s="47"/>
      <c r="AB8" s="47"/>
      <c r="AC8" s="47"/>
      <c r="AD8" s="47"/>
    </row>
    <row r="9" spans="2:30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 t="s">
        <v>185</v>
      </c>
      <c r="U9" s="138"/>
      <c r="V9" s="138"/>
      <c r="W9" s="131" t="e">
        <f>VLOOKUP(D5,Data!$A$2:$H$201,8,FALSE)</f>
        <v>#N/A</v>
      </c>
      <c r="X9" s="131"/>
      <c r="Y9" s="131"/>
      <c r="Z9" s="131"/>
      <c r="AA9" s="47"/>
      <c r="AB9" s="47"/>
      <c r="AC9" s="47"/>
      <c r="AD9" s="47"/>
    </row>
    <row r="10" spans="2:30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">
      <c r="C13" s="120" t="s">
        <v>158</v>
      </c>
      <c r="D13" s="121" t="s">
        <v>192</v>
      </c>
      <c r="E13" s="122"/>
      <c r="F13" s="122"/>
      <c r="G13" s="122"/>
      <c r="H13" s="122"/>
      <c r="I13" s="122"/>
      <c r="M13" s="139" t="s">
        <v>192</v>
      </c>
      <c r="N13" s="140"/>
      <c r="O13" s="140"/>
    </row>
    <row r="14" spans="2:30" x14ac:dyDescent="0.3">
      <c r="C14" s="120"/>
      <c r="D14" s="57" t="s">
        <v>407</v>
      </c>
      <c r="E14" s="123" t="s">
        <v>408</v>
      </c>
      <c r="F14" s="124"/>
      <c r="G14" s="123" t="s">
        <v>409</v>
      </c>
      <c r="H14" s="125"/>
      <c r="I14" s="125"/>
      <c r="M14" s="81" t="s">
        <v>407</v>
      </c>
      <c r="N14" s="81" t="s">
        <v>408</v>
      </c>
      <c r="O14" s="83" t="s">
        <v>409</v>
      </c>
    </row>
    <row r="15" spans="2:30" ht="21" x14ac:dyDescent="0.4">
      <c r="C15" s="120"/>
      <c r="D15" s="76" t="str">
        <f>Matriz!$I$3</f>
        <v>Previo Inicio</v>
      </c>
      <c r="E15" s="118">
        <f>GrafA!D14</f>
        <v>0</v>
      </c>
      <c r="F15" s="118"/>
      <c r="G15" s="119" t="str">
        <f>IFERROR(GrafA!E14,"")</f>
        <v/>
      </c>
      <c r="H15" s="119"/>
      <c r="I15" s="119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4">
      <c r="C16" s="120"/>
      <c r="D16" s="77" t="str">
        <f>Matriz!$I$4</f>
        <v>Inicio</v>
      </c>
      <c r="E16" s="118">
        <f>GrafA!D15</f>
        <v>0</v>
      </c>
      <c r="F16" s="118"/>
      <c r="G16" s="119" t="str">
        <f>IFERROR(GrafA!E15,"")</f>
        <v/>
      </c>
      <c r="H16" s="119"/>
      <c r="I16" s="119"/>
      <c r="M16" s="85" t="str">
        <f>Matriz!$I$4</f>
        <v>Inicio</v>
      </c>
      <c r="N16" s="89">
        <f>E16+E24+E32+E40+E48+E56+E64+E72+E80+E88+E96</f>
        <v>0</v>
      </c>
      <c r="O16" s="105" t="str">
        <f>IFERROR((N16*100%)/$N$19,"")</f>
        <v/>
      </c>
    </row>
    <row r="17" spans="3:15" ht="21" x14ac:dyDescent="0.4">
      <c r="C17" s="120"/>
      <c r="D17" s="78" t="str">
        <f>Matriz!$I$5</f>
        <v>Proceso</v>
      </c>
      <c r="E17" s="118">
        <f>GrafA!D16</f>
        <v>0</v>
      </c>
      <c r="F17" s="118"/>
      <c r="G17" s="119" t="str">
        <f>IFERROR(GrafA!E16,"")</f>
        <v/>
      </c>
      <c r="H17" s="119"/>
      <c r="I17" s="119"/>
      <c r="M17" s="86" t="str">
        <f>Matriz!$I$5</f>
        <v>Proceso</v>
      </c>
      <c r="N17" s="89">
        <f>E17+E25+E33+E41+E49+E57+E65+E73+E81+E89+E97</f>
        <v>0</v>
      </c>
      <c r="O17" s="105" t="str">
        <f>IFERROR((N17*100%)/$N$19,"")</f>
        <v/>
      </c>
    </row>
    <row r="18" spans="3:15" ht="21" x14ac:dyDescent="0.4">
      <c r="C18" s="120"/>
      <c r="D18" s="79" t="str">
        <f>IF(Matriz!$I$6=0,"",Matriz!$I$6)</f>
        <v>Satisfactorio</v>
      </c>
      <c r="E18" s="118">
        <f>GrafA!D17</f>
        <v>0</v>
      </c>
      <c r="F18" s="118"/>
      <c r="G18" s="119" t="str">
        <f>IFERROR(GrafA!E17,"")</f>
        <v/>
      </c>
      <c r="H18" s="119"/>
      <c r="I18" s="119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>IFERROR((N18*100%)/$N$19,"")</f>
        <v/>
      </c>
    </row>
    <row r="19" spans="3:15" ht="23.4" x14ac:dyDescent="0.45">
      <c r="C19" s="120"/>
      <c r="D19" s="64" t="s">
        <v>39</v>
      </c>
      <c r="E19" s="126">
        <f>SUM(E15:F18)</f>
        <v>0</v>
      </c>
      <c r="F19" s="127"/>
      <c r="G19" s="128">
        <f>SUM(G15:I18)</f>
        <v>0</v>
      </c>
      <c r="H19" s="129"/>
      <c r="I19" s="129"/>
      <c r="M19" s="88" t="s">
        <v>39</v>
      </c>
      <c r="N19" s="64">
        <f>SUM(N15:N18)</f>
        <v>0</v>
      </c>
      <c r="O19" s="65">
        <f>SUM(O15:O18)</f>
        <v>0</v>
      </c>
    </row>
    <row r="21" spans="3:15" x14ac:dyDescent="0.3">
      <c r="C21" s="120" t="s">
        <v>406</v>
      </c>
      <c r="D21" s="121" t="s">
        <v>192</v>
      </c>
      <c r="E21" s="122"/>
      <c r="F21" s="122"/>
      <c r="G21" s="122"/>
      <c r="H21" s="122"/>
      <c r="I21" s="122"/>
    </row>
    <row r="22" spans="3:15" x14ac:dyDescent="0.3">
      <c r="C22" s="120"/>
      <c r="D22" s="57" t="s">
        <v>407</v>
      </c>
      <c r="E22" s="123" t="s">
        <v>408</v>
      </c>
      <c r="F22" s="124"/>
      <c r="G22" s="123" t="s">
        <v>409</v>
      </c>
      <c r="H22" s="125"/>
      <c r="I22" s="125"/>
    </row>
    <row r="23" spans="3:15" ht="21" x14ac:dyDescent="0.4">
      <c r="C23" s="120"/>
      <c r="D23" s="76" t="str">
        <f>Matriz!$I$3</f>
        <v>Previo Inicio</v>
      </c>
      <c r="E23" s="118">
        <f>GrafB!D14</f>
        <v>0</v>
      </c>
      <c r="F23" s="118"/>
      <c r="G23" s="119" t="str">
        <f>IFERROR(GrafB!E14,"")</f>
        <v/>
      </c>
      <c r="H23" s="119"/>
      <c r="I23" s="119"/>
    </row>
    <row r="24" spans="3:15" ht="21" x14ac:dyDescent="0.4">
      <c r="C24" s="120"/>
      <c r="D24" s="77" t="str">
        <f>Matriz!$I$4</f>
        <v>Inicio</v>
      </c>
      <c r="E24" s="118">
        <f>GrafB!D15</f>
        <v>0</v>
      </c>
      <c r="F24" s="118"/>
      <c r="G24" s="119" t="str">
        <f>IFERROR(GrafB!E15,"")</f>
        <v/>
      </c>
      <c r="H24" s="119"/>
      <c r="I24" s="119"/>
    </row>
    <row r="25" spans="3:15" ht="21" x14ac:dyDescent="0.4">
      <c r="C25" s="120"/>
      <c r="D25" s="78" t="str">
        <f>Matriz!$I$5</f>
        <v>Proceso</v>
      </c>
      <c r="E25" s="118">
        <f>GrafB!D16</f>
        <v>0</v>
      </c>
      <c r="F25" s="118"/>
      <c r="G25" s="119" t="str">
        <f>IFERROR(GrafB!E16,"")</f>
        <v/>
      </c>
      <c r="H25" s="119"/>
      <c r="I25" s="119"/>
    </row>
    <row r="26" spans="3:15" ht="21" x14ac:dyDescent="0.4">
      <c r="C26" s="120"/>
      <c r="D26" s="79" t="str">
        <f>IF(Matriz!$I$6=0,"",Matriz!$I$6)</f>
        <v>Satisfactorio</v>
      </c>
      <c r="E26" s="118">
        <f>GrafB!D17</f>
        <v>0</v>
      </c>
      <c r="F26" s="118"/>
      <c r="G26" s="119" t="str">
        <f>IFERROR(GrafB!E17,"")</f>
        <v/>
      </c>
      <c r="H26" s="119"/>
      <c r="I26" s="119"/>
    </row>
    <row r="27" spans="3:15" ht="23.4" x14ac:dyDescent="0.45">
      <c r="C27" s="120"/>
      <c r="D27" s="64" t="s">
        <v>39</v>
      </c>
      <c r="E27" s="126">
        <f>SUM(E23:F26)</f>
        <v>0</v>
      </c>
      <c r="F27" s="127"/>
      <c r="G27" s="128">
        <f>SUM(G23:I26)</f>
        <v>0</v>
      </c>
      <c r="H27" s="129"/>
      <c r="I27" s="129"/>
    </row>
    <row r="29" spans="3:15" x14ac:dyDescent="0.3">
      <c r="C29" s="120" t="s">
        <v>415</v>
      </c>
      <c r="D29" s="121" t="s">
        <v>192</v>
      </c>
      <c r="E29" s="122"/>
      <c r="F29" s="122"/>
      <c r="G29" s="122"/>
      <c r="H29" s="122"/>
      <c r="I29" s="122"/>
    </row>
    <row r="30" spans="3:15" x14ac:dyDescent="0.3">
      <c r="C30" s="120"/>
      <c r="D30" s="57" t="s">
        <v>407</v>
      </c>
      <c r="E30" s="123" t="s">
        <v>408</v>
      </c>
      <c r="F30" s="124"/>
      <c r="G30" s="123" t="s">
        <v>409</v>
      </c>
      <c r="H30" s="125"/>
      <c r="I30" s="125"/>
    </row>
    <row r="31" spans="3:15" ht="21" x14ac:dyDescent="0.4">
      <c r="C31" s="120"/>
      <c r="D31" s="76" t="str">
        <f>Matriz!$I$3</f>
        <v>Previo Inicio</v>
      </c>
      <c r="E31" s="118">
        <f>GrafC!D14</f>
        <v>0</v>
      </c>
      <c r="F31" s="118"/>
      <c r="G31" s="119" t="str">
        <f>IFERROR(GrafC!E14,"")</f>
        <v/>
      </c>
      <c r="H31" s="119"/>
      <c r="I31" s="119"/>
    </row>
    <row r="32" spans="3:15" ht="21" x14ac:dyDescent="0.4">
      <c r="C32" s="120"/>
      <c r="D32" s="77" t="str">
        <f>Matriz!$I$4</f>
        <v>Inicio</v>
      </c>
      <c r="E32" s="118">
        <f>GrafC!D15</f>
        <v>0</v>
      </c>
      <c r="F32" s="118"/>
      <c r="G32" s="119" t="str">
        <f>IFERROR(GrafC!E15,"")</f>
        <v/>
      </c>
      <c r="H32" s="119"/>
      <c r="I32" s="119"/>
    </row>
    <row r="33" spans="3:15" ht="21" x14ac:dyDescent="0.4">
      <c r="C33" s="120"/>
      <c r="D33" s="78" t="str">
        <f>Matriz!$I$5</f>
        <v>Proceso</v>
      </c>
      <c r="E33" s="118">
        <f>GrafC!D16</f>
        <v>0</v>
      </c>
      <c r="F33" s="118"/>
      <c r="G33" s="119" t="str">
        <f>IFERROR(GrafC!E16,"")</f>
        <v/>
      </c>
      <c r="H33" s="119"/>
      <c r="I33" s="119"/>
    </row>
    <row r="34" spans="3:15" ht="21" x14ac:dyDescent="0.4">
      <c r="C34" s="120"/>
      <c r="D34" s="79" t="str">
        <f>IF(Matriz!$I$6=0,"",Matriz!$I$6)</f>
        <v>Satisfactorio</v>
      </c>
      <c r="E34" s="118">
        <f>GrafC!D17</f>
        <v>0</v>
      </c>
      <c r="F34" s="118"/>
      <c r="G34" s="119" t="str">
        <f>IFERROR(GrafC!E17,"")</f>
        <v/>
      </c>
      <c r="H34" s="119"/>
      <c r="I34" s="119"/>
    </row>
    <row r="35" spans="3:15" ht="23.4" x14ac:dyDescent="0.45">
      <c r="C35" s="120"/>
      <c r="D35" s="64" t="s">
        <v>39</v>
      </c>
      <c r="E35" s="126">
        <f>SUM(E31:F34)</f>
        <v>0</v>
      </c>
      <c r="F35" s="127"/>
      <c r="G35" s="128">
        <f>SUM(G31:I34)</f>
        <v>0</v>
      </c>
      <c r="H35" s="129"/>
      <c r="I35" s="129"/>
    </row>
    <row r="37" spans="3:15" x14ac:dyDescent="0.3">
      <c r="C37" s="120" t="s">
        <v>416</v>
      </c>
      <c r="D37" s="121" t="s">
        <v>192</v>
      </c>
      <c r="E37" s="122"/>
      <c r="F37" s="122"/>
      <c r="G37" s="122"/>
      <c r="H37" s="122"/>
      <c r="I37" s="122"/>
    </row>
    <row r="38" spans="3:15" x14ac:dyDescent="0.3">
      <c r="C38" s="120"/>
      <c r="D38" s="57" t="s">
        <v>407</v>
      </c>
      <c r="E38" s="123" t="s">
        <v>408</v>
      </c>
      <c r="F38" s="124"/>
      <c r="G38" s="123" t="s">
        <v>409</v>
      </c>
      <c r="H38" s="125"/>
      <c r="I38" s="125"/>
    </row>
    <row r="39" spans="3:15" ht="21" x14ac:dyDescent="0.4">
      <c r="C39" s="120"/>
      <c r="D39" s="76" t="str">
        <f>Matriz!$I$3</f>
        <v>Previo Inicio</v>
      </c>
      <c r="E39" s="118">
        <f>GrafD!D14</f>
        <v>0</v>
      </c>
      <c r="F39" s="118"/>
      <c r="G39" s="119" t="str">
        <f>IFERROR(GrafD!E14,"")</f>
        <v/>
      </c>
      <c r="H39" s="119"/>
      <c r="I39" s="119"/>
    </row>
    <row r="40" spans="3:15" ht="21" x14ac:dyDescent="0.4">
      <c r="C40" s="120"/>
      <c r="D40" s="77" t="str">
        <f>Matriz!$I$4</f>
        <v>Inicio</v>
      </c>
      <c r="E40" s="118">
        <f>GrafD!D15</f>
        <v>0</v>
      </c>
      <c r="F40" s="118"/>
      <c r="G40" s="119" t="str">
        <f>IFERROR(GrafD!E15,"")</f>
        <v/>
      </c>
      <c r="H40" s="119"/>
      <c r="I40" s="119"/>
    </row>
    <row r="41" spans="3:15" ht="21" x14ac:dyDescent="0.4">
      <c r="C41" s="120"/>
      <c r="D41" s="78" t="str">
        <f>Matriz!$I$5</f>
        <v>Proceso</v>
      </c>
      <c r="E41" s="118">
        <f>GrafD!D16</f>
        <v>0</v>
      </c>
      <c r="F41" s="118"/>
      <c r="G41" s="119" t="str">
        <f>IFERROR(GrafD!E16,"")</f>
        <v/>
      </c>
      <c r="H41" s="119"/>
      <c r="I41" s="119"/>
    </row>
    <row r="42" spans="3:15" ht="21" x14ac:dyDescent="0.4">
      <c r="C42" s="120"/>
      <c r="D42" s="79" t="str">
        <f>IF(Matriz!$I$6=0,"",Matriz!$I$6)</f>
        <v>Satisfactorio</v>
      </c>
      <c r="E42" s="118">
        <f>GrafD!D17</f>
        <v>0</v>
      </c>
      <c r="F42" s="118"/>
      <c r="G42" s="119" t="str">
        <f>IFERROR(GrafD!E17,"")</f>
        <v/>
      </c>
      <c r="H42" s="119"/>
      <c r="I42" s="119"/>
    </row>
    <row r="43" spans="3:15" ht="60" customHeight="1" x14ac:dyDescent="0.45">
      <c r="C43" s="120"/>
      <c r="D43" s="64" t="s">
        <v>39</v>
      </c>
      <c r="E43" s="126">
        <f>SUM(E39:F42)</f>
        <v>0</v>
      </c>
      <c r="F43" s="127"/>
      <c r="G43" s="128">
        <f>SUM(G39:I42)</f>
        <v>0</v>
      </c>
      <c r="H43" s="129"/>
      <c r="I43" s="129"/>
      <c r="M43" s="90" t="s">
        <v>465</v>
      </c>
      <c r="N43" s="117" t="s">
        <v>469</v>
      </c>
      <c r="O43" s="117"/>
    </row>
    <row r="44" spans="3:15" ht="18" x14ac:dyDescent="0.35">
      <c r="M44" s="104" t="s">
        <v>158</v>
      </c>
      <c r="N44" s="115">
        <f>Configuracion!Q2</f>
        <v>0</v>
      </c>
      <c r="O44" s="115"/>
    </row>
    <row r="45" spans="3:15" ht="18" x14ac:dyDescent="0.35">
      <c r="C45" s="120" t="s">
        <v>458</v>
      </c>
      <c r="D45" s="121" t="s">
        <v>192</v>
      </c>
      <c r="E45" s="122"/>
      <c r="F45" s="122"/>
      <c r="G45" s="122"/>
      <c r="H45" s="122"/>
      <c r="I45" s="122"/>
      <c r="M45" s="104" t="s">
        <v>406</v>
      </c>
      <c r="N45" s="115">
        <f>Configuracion!Q3</f>
        <v>0</v>
      </c>
      <c r="O45" s="115"/>
    </row>
    <row r="46" spans="3:15" ht="18" x14ac:dyDescent="0.35">
      <c r="C46" s="120"/>
      <c r="D46" s="57" t="s">
        <v>407</v>
      </c>
      <c r="E46" s="123" t="s">
        <v>408</v>
      </c>
      <c r="F46" s="124"/>
      <c r="G46" s="123" t="s">
        <v>409</v>
      </c>
      <c r="H46" s="125"/>
      <c r="I46" s="125"/>
      <c r="M46" s="104" t="s">
        <v>415</v>
      </c>
      <c r="N46" s="115">
        <f>Configuracion!Q4</f>
        <v>0</v>
      </c>
      <c r="O46" s="115"/>
    </row>
    <row r="47" spans="3:15" ht="21" x14ac:dyDescent="0.4">
      <c r="C47" s="120"/>
      <c r="D47" s="76" t="str">
        <f>Matriz!$I$3</f>
        <v>Previo Inicio</v>
      </c>
      <c r="E47" s="118">
        <f>GrafE!D14</f>
        <v>0</v>
      </c>
      <c r="F47" s="118"/>
      <c r="G47" s="119" t="str">
        <f>IFERROR(GrafE!E14,"")</f>
        <v/>
      </c>
      <c r="H47" s="119"/>
      <c r="I47" s="119"/>
      <c r="M47" s="104" t="s">
        <v>416</v>
      </c>
      <c r="N47" s="115">
        <f>Configuracion!Q5</f>
        <v>0</v>
      </c>
      <c r="O47" s="115"/>
    </row>
    <row r="48" spans="3:15" ht="21" x14ac:dyDescent="0.4">
      <c r="C48" s="120"/>
      <c r="D48" s="77" t="str">
        <f>Matriz!$I$4</f>
        <v>Inicio</v>
      </c>
      <c r="E48" s="118">
        <f>GrafE!D15</f>
        <v>0</v>
      </c>
      <c r="F48" s="118"/>
      <c r="G48" s="119" t="str">
        <f>IFERROR(GrafE!E15,"")</f>
        <v/>
      </c>
      <c r="H48" s="119"/>
      <c r="I48" s="119"/>
      <c r="M48" s="104" t="s">
        <v>458</v>
      </c>
      <c r="N48" s="115">
        <f>Configuracion!Q6</f>
        <v>0</v>
      </c>
      <c r="O48" s="115"/>
    </row>
    <row r="49" spans="3:15" ht="21" x14ac:dyDescent="0.4">
      <c r="C49" s="120"/>
      <c r="D49" s="78" t="str">
        <f>Matriz!$I$5</f>
        <v>Proceso</v>
      </c>
      <c r="E49" s="118">
        <f>GrafE!D16</f>
        <v>0</v>
      </c>
      <c r="F49" s="118"/>
      <c r="G49" s="119" t="str">
        <f>IFERROR(GrafE!E16,"")</f>
        <v/>
      </c>
      <c r="H49" s="119"/>
      <c r="I49" s="119"/>
      <c r="M49" s="104" t="s">
        <v>459</v>
      </c>
      <c r="N49" s="115">
        <f>Configuracion!Q7</f>
        <v>0</v>
      </c>
      <c r="O49" s="115"/>
    </row>
    <row r="50" spans="3:15" ht="21" x14ac:dyDescent="0.4">
      <c r="C50" s="120"/>
      <c r="D50" s="79" t="str">
        <f>IF(Matriz!$I$6=0,"",Matriz!$I$6)</f>
        <v>Satisfactorio</v>
      </c>
      <c r="E50" s="118">
        <f>GrafE!D17</f>
        <v>0</v>
      </c>
      <c r="F50" s="118"/>
      <c r="G50" s="119" t="str">
        <f>IFERROR(GrafE!E17,"")</f>
        <v/>
      </c>
      <c r="H50" s="119"/>
      <c r="I50" s="119"/>
      <c r="M50" s="104" t="s">
        <v>460</v>
      </c>
      <c r="N50" s="115">
        <f>Configuracion!Q8</f>
        <v>0</v>
      </c>
      <c r="O50" s="115"/>
    </row>
    <row r="51" spans="3:15" ht="23.4" x14ac:dyDescent="0.45">
      <c r="C51" s="120"/>
      <c r="D51" s="64" t="s">
        <v>39</v>
      </c>
      <c r="E51" s="126">
        <f>SUM(E47:F50)</f>
        <v>0</v>
      </c>
      <c r="F51" s="127"/>
      <c r="G51" s="128">
        <f>SUM(G47:I50)</f>
        <v>0</v>
      </c>
      <c r="H51" s="129"/>
      <c r="I51" s="129"/>
      <c r="M51" s="104" t="s">
        <v>461</v>
      </c>
      <c r="N51" s="115">
        <f>Configuracion!Q9</f>
        <v>0</v>
      </c>
      <c r="O51" s="115"/>
    </row>
    <row r="52" spans="3:15" ht="18" x14ac:dyDescent="0.35">
      <c r="M52" s="104" t="s">
        <v>462</v>
      </c>
      <c r="N52" s="115">
        <f>Configuracion!Q10</f>
        <v>0</v>
      </c>
      <c r="O52" s="115"/>
    </row>
    <row r="53" spans="3:15" ht="18" x14ac:dyDescent="0.35">
      <c r="C53" s="120" t="s">
        <v>459</v>
      </c>
      <c r="D53" s="121" t="s">
        <v>192</v>
      </c>
      <c r="E53" s="122"/>
      <c r="F53" s="122"/>
      <c r="G53" s="122"/>
      <c r="H53" s="122"/>
      <c r="I53" s="122"/>
      <c r="M53" s="104" t="s">
        <v>463</v>
      </c>
      <c r="N53" s="115">
        <f>Configuracion!Q11</f>
        <v>0</v>
      </c>
      <c r="O53" s="115"/>
    </row>
    <row r="54" spans="3:15" ht="18" x14ac:dyDescent="0.35">
      <c r="C54" s="120"/>
      <c r="D54" s="57" t="s">
        <v>407</v>
      </c>
      <c r="E54" s="123" t="s">
        <v>408</v>
      </c>
      <c r="F54" s="124"/>
      <c r="G54" s="123" t="s">
        <v>409</v>
      </c>
      <c r="H54" s="125"/>
      <c r="I54" s="125"/>
      <c r="M54" s="104" t="s">
        <v>464</v>
      </c>
      <c r="N54" s="115">
        <f>Configuracion!Q12</f>
        <v>0</v>
      </c>
      <c r="O54" s="115"/>
    </row>
    <row r="55" spans="3:15" ht="21" x14ac:dyDescent="0.4">
      <c r="C55" s="120"/>
      <c r="D55" s="76" t="str">
        <f>Matriz!$I$3</f>
        <v>Previo Inicio</v>
      </c>
      <c r="E55" s="118">
        <f>GrafF!D14</f>
        <v>0</v>
      </c>
      <c r="F55" s="118"/>
      <c r="G55" s="119" t="str">
        <f>IFERROR(GrafF!E14,"")</f>
        <v/>
      </c>
      <c r="H55" s="119"/>
      <c r="I55" s="119"/>
      <c r="M55" s="91" t="s">
        <v>39</v>
      </c>
      <c r="N55" s="116">
        <f>SUM(N44:N54)</f>
        <v>0</v>
      </c>
      <c r="O55" s="116"/>
    </row>
    <row r="56" spans="3:15" ht="21" x14ac:dyDescent="0.4">
      <c r="C56" s="120"/>
      <c r="D56" s="77" t="str">
        <f>Matriz!$I$4</f>
        <v>Inicio</v>
      </c>
      <c r="E56" s="118">
        <f>GrafF!D15</f>
        <v>0</v>
      </c>
      <c r="F56" s="118"/>
      <c r="G56" s="119" t="str">
        <f>IFERROR(GrafF!E15,"")</f>
        <v/>
      </c>
      <c r="H56" s="119"/>
      <c r="I56" s="119"/>
    </row>
    <row r="57" spans="3:15" ht="21" x14ac:dyDescent="0.4">
      <c r="C57" s="120"/>
      <c r="D57" s="78" t="str">
        <f>Matriz!$I$5</f>
        <v>Proceso</v>
      </c>
      <c r="E57" s="118">
        <f>GrafF!D16</f>
        <v>0</v>
      </c>
      <c r="F57" s="118"/>
      <c r="G57" s="119" t="str">
        <f>IFERROR(GrafF!E16,"")</f>
        <v/>
      </c>
      <c r="H57" s="119"/>
      <c r="I57" s="119"/>
    </row>
    <row r="58" spans="3:15" ht="21" x14ac:dyDescent="0.4">
      <c r="C58" s="120"/>
      <c r="D58" s="79" t="str">
        <f>IF(Matriz!$I$6=0,"",Matriz!$I$6)</f>
        <v>Satisfactorio</v>
      </c>
      <c r="E58" s="118">
        <f>GrafF!D17</f>
        <v>0</v>
      </c>
      <c r="F58" s="118"/>
      <c r="G58" s="119" t="str">
        <f>IFERROR(GrafF!E17,"")</f>
        <v/>
      </c>
      <c r="H58" s="119"/>
      <c r="I58" s="119"/>
    </row>
    <row r="59" spans="3:15" ht="23.4" x14ac:dyDescent="0.45">
      <c r="C59" s="120"/>
      <c r="D59" s="64" t="s">
        <v>39</v>
      </c>
      <c r="E59" s="126">
        <f>SUM(E55:F58)</f>
        <v>0</v>
      </c>
      <c r="F59" s="127"/>
      <c r="G59" s="128">
        <f>SUM(G55:I58)</f>
        <v>0</v>
      </c>
      <c r="H59" s="129"/>
      <c r="I59" s="129"/>
    </row>
    <row r="61" spans="3:15" x14ac:dyDescent="0.3">
      <c r="C61" s="120" t="s">
        <v>460</v>
      </c>
      <c r="D61" s="121" t="s">
        <v>192</v>
      </c>
      <c r="E61" s="122"/>
      <c r="F61" s="122"/>
      <c r="G61" s="122"/>
      <c r="H61" s="122"/>
      <c r="I61" s="122"/>
    </row>
    <row r="62" spans="3:15" x14ac:dyDescent="0.3">
      <c r="C62" s="120"/>
      <c r="D62" s="57" t="s">
        <v>407</v>
      </c>
      <c r="E62" s="123" t="s">
        <v>408</v>
      </c>
      <c r="F62" s="124"/>
      <c r="G62" s="123" t="s">
        <v>409</v>
      </c>
      <c r="H62" s="125"/>
      <c r="I62" s="125"/>
    </row>
    <row r="63" spans="3:15" ht="21" x14ac:dyDescent="0.4">
      <c r="C63" s="120"/>
      <c r="D63" s="76" t="str">
        <f>Matriz!$I$3</f>
        <v>Previo Inicio</v>
      </c>
      <c r="E63" s="118">
        <f>GrafG!D14</f>
        <v>0</v>
      </c>
      <c r="F63" s="118"/>
      <c r="G63" s="119" t="str">
        <f>IFERROR(GrafG!E14,"")</f>
        <v/>
      </c>
      <c r="H63" s="119"/>
      <c r="I63" s="119"/>
    </row>
    <row r="64" spans="3:15" ht="21" x14ac:dyDescent="0.4">
      <c r="C64" s="120"/>
      <c r="D64" s="77" t="str">
        <f>Matriz!$I$4</f>
        <v>Inicio</v>
      </c>
      <c r="E64" s="118">
        <f>GrafG!D15</f>
        <v>0</v>
      </c>
      <c r="F64" s="118"/>
      <c r="G64" s="119" t="str">
        <f>IFERROR(GrafG!E15,"")</f>
        <v/>
      </c>
      <c r="H64" s="119"/>
      <c r="I64" s="119"/>
    </row>
    <row r="65" spans="3:9" ht="21" x14ac:dyDescent="0.4">
      <c r="C65" s="120"/>
      <c r="D65" s="78" t="str">
        <f>Matriz!$I$5</f>
        <v>Proceso</v>
      </c>
      <c r="E65" s="118">
        <f>GrafG!D16</f>
        <v>0</v>
      </c>
      <c r="F65" s="118"/>
      <c r="G65" s="119" t="str">
        <f>IFERROR(GrafG!E16,"")</f>
        <v/>
      </c>
      <c r="H65" s="119"/>
      <c r="I65" s="119"/>
    </row>
    <row r="66" spans="3:9" ht="21" x14ac:dyDescent="0.4">
      <c r="C66" s="120"/>
      <c r="D66" s="79" t="str">
        <f>IF(Matriz!$I$6=0,"",Matriz!$I$6)</f>
        <v>Satisfactorio</v>
      </c>
      <c r="E66" s="118">
        <f>GrafG!D17</f>
        <v>0</v>
      </c>
      <c r="F66" s="118"/>
      <c r="G66" s="119" t="str">
        <f>IFERROR(GrafG!E17,"")</f>
        <v/>
      </c>
      <c r="H66" s="119"/>
      <c r="I66" s="119"/>
    </row>
    <row r="67" spans="3:9" ht="23.4" x14ac:dyDescent="0.45">
      <c r="C67" s="120"/>
      <c r="D67" s="64" t="s">
        <v>39</v>
      </c>
      <c r="E67" s="126">
        <f>SUM(E63:F66)</f>
        <v>0</v>
      </c>
      <c r="F67" s="127"/>
      <c r="G67" s="128">
        <f>SUM(G63:I66)</f>
        <v>0</v>
      </c>
      <c r="H67" s="129"/>
      <c r="I67" s="129"/>
    </row>
    <row r="69" spans="3:9" x14ac:dyDescent="0.3">
      <c r="C69" s="120" t="s">
        <v>461</v>
      </c>
      <c r="D69" s="121" t="s">
        <v>192</v>
      </c>
      <c r="E69" s="122"/>
      <c r="F69" s="122"/>
      <c r="G69" s="122"/>
      <c r="H69" s="122"/>
      <c r="I69" s="122"/>
    </row>
    <row r="70" spans="3:9" x14ac:dyDescent="0.3">
      <c r="C70" s="120"/>
      <c r="D70" s="57" t="s">
        <v>407</v>
      </c>
      <c r="E70" s="123" t="s">
        <v>408</v>
      </c>
      <c r="F70" s="124"/>
      <c r="G70" s="123" t="s">
        <v>409</v>
      </c>
      <c r="H70" s="125"/>
      <c r="I70" s="125"/>
    </row>
    <row r="71" spans="3:9" ht="21" x14ac:dyDescent="0.4">
      <c r="C71" s="120"/>
      <c r="D71" s="76" t="str">
        <f>Matriz!$I$3</f>
        <v>Previo Inicio</v>
      </c>
      <c r="E71" s="118">
        <f>GrafH!D14</f>
        <v>0</v>
      </c>
      <c r="F71" s="118"/>
      <c r="G71" s="119" t="str">
        <f>IFERROR(GrafH!E14,"")</f>
        <v/>
      </c>
      <c r="H71" s="119"/>
      <c r="I71" s="119"/>
    </row>
    <row r="72" spans="3:9" ht="21" x14ac:dyDescent="0.4">
      <c r="C72" s="120"/>
      <c r="D72" s="77" t="str">
        <f>Matriz!$I$4</f>
        <v>Inicio</v>
      </c>
      <c r="E72" s="118">
        <f>GrafH!D15</f>
        <v>0</v>
      </c>
      <c r="F72" s="118"/>
      <c r="G72" s="119" t="str">
        <f>IFERROR(GrafH!E15,"")</f>
        <v/>
      </c>
      <c r="H72" s="119"/>
      <c r="I72" s="119"/>
    </row>
    <row r="73" spans="3:9" ht="21" x14ac:dyDescent="0.4">
      <c r="C73" s="120"/>
      <c r="D73" s="78" t="str">
        <f>Matriz!$I$5</f>
        <v>Proceso</v>
      </c>
      <c r="E73" s="118">
        <f>GrafH!D16</f>
        <v>0</v>
      </c>
      <c r="F73" s="118"/>
      <c r="G73" s="119" t="str">
        <f>IFERROR(GrafH!E16,"")</f>
        <v/>
      </c>
      <c r="H73" s="119"/>
      <c r="I73" s="119"/>
    </row>
    <row r="74" spans="3:9" ht="21" x14ac:dyDescent="0.4">
      <c r="C74" s="120"/>
      <c r="D74" s="79" t="str">
        <f>IF(Matriz!$I$6=0,"",Matriz!$I$6)</f>
        <v>Satisfactorio</v>
      </c>
      <c r="E74" s="118">
        <f>GrafH!D17</f>
        <v>0</v>
      </c>
      <c r="F74" s="118"/>
      <c r="G74" s="119" t="str">
        <f>IFERROR(GrafH!E17,"")</f>
        <v/>
      </c>
      <c r="H74" s="119"/>
      <c r="I74" s="119"/>
    </row>
    <row r="75" spans="3:9" ht="23.4" x14ac:dyDescent="0.45">
      <c r="C75" s="120"/>
      <c r="D75" s="64" t="s">
        <v>39</v>
      </c>
      <c r="E75" s="126">
        <f>SUM(E71:F74)</f>
        <v>0</v>
      </c>
      <c r="F75" s="127"/>
      <c r="G75" s="128">
        <f>SUM(G71:I74)</f>
        <v>0</v>
      </c>
      <c r="H75" s="129"/>
      <c r="I75" s="129"/>
    </row>
    <row r="77" spans="3:9" x14ac:dyDescent="0.3">
      <c r="C77" s="120" t="s">
        <v>462</v>
      </c>
      <c r="D77" s="121" t="s">
        <v>192</v>
      </c>
      <c r="E77" s="122"/>
      <c r="F77" s="122"/>
      <c r="G77" s="122"/>
      <c r="H77" s="122"/>
      <c r="I77" s="122"/>
    </row>
    <row r="78" spans="3:9" x14ac:dyDescent="0.3">
      <c r="C78" s="120"/>
      <c r="D78" s="57" t="s">
        <v>407</v>
      </c>
      <c r="E78" s="123" t="s">
        <v>408</v>
      </c>
      <c r="F78" s="124"/>
      <c r="G78" s="123" t="s">
        <v>409</v>
      </c>
      <c r="H78" s="125"/>
      <c r="I78" s="125"/>
    </row>
    <row r="79" spans="3:9" ht="21" x14ac:dyDescent="0.4">
      <c r="C79" s="120"/>
      <c r="D79" s="76" t="str">
        <f>Matriz!$I$3</f>
        <v>Previo Inicio</v>
      </c>
      <c r="E79" s="118">
        <f>GrafI!D14</f>
        <v>0</v>
      </c>
      <c r="F79" s="118"/>
      <c r="G79" s="119" t="str">
        <f>IFERROR(GrafI!E14,"")</f>
        <v/>
      </c>
      <c r="H79" s="119"/>
      <c r="I79" s="119"/>
    </row>
    <row r="80" spans="3:9" ht="21" x14ac:dyDescent="0.4">
      <c r="C80" s="120"/>
      <c r="D80" s="77" t="str">
        <f>Matriz!$I$4</f>
        <v>Inicio</v>
      </c>
      <c r="E80" s="118">
        <f>GrafI!D15</f>
        <v>0</v>
      </c>
      <c r="F80" s="118"/>
      <c r="G80" s="119" t="str">
        <f>IFERROR(GrafI!E15,"")</f>
        <v/>
      </c>
      <c r="H80" s="119"/>
      <c r="I80" s="119"/>
    </row>
    <row r="81" spans="3:9" ht="21" x14ac:dyDescent="0.4">
      <c r="C81" s="120"/>
      <c r="D81" s="78" t="str">
        <f>Matriz!$I$5</f>
        <v>Proceso</v>
      </c>
      <c r="E81" s="118">
        <f>GrafI!D16</f>
        <v>0</v>
      </c>
      <c r="F81" s="118"/>
      <c r="G81" s="119" t="str">
        <f>IFERROR(GrafI!E16,"")</f>
        <v/>
      </c>
      <c r="H81" s="119"/>
      <c r="I81" s="119"/>
    </row>
    <row r="82" spans="3:9" ht="21" x14ac:dyDescent="0.4">
      <c r="C82" s="120"/>
      <c r="D82" s="79" t="str">
        <f>IF(Matriz!$I$6=0,"",Matriz!$I$6)</f>
        <v>Satisfactorio</v>
      </c>
      <c r="E82" s="118">
        <f>GrafI!D17</f>
        <v>0</v>
      </c>
      <c r="F82" s="118"/>
      <c r="G82" s="119" t="str">
        <f>IFERROR(GrafI!E17,"")</f>
        <v/>
      </c>
      <c r="H82" s="119"/>
      <c r="I82" s="119"/>
    </row>
    <row r="83" spans="3:9" ht="23.4" x14ac:dyDescent="0.45">
      <c r="C83" s="120"/>
      <c r="D83" s="64" t="s">
        <v>39</v>
      </c>
      <c r="E83" s="126">
        <f>SUM(E79:F82)</f>
        <v>0</v>
      </c>
      <c r="F83" s="127"/>
      <c r="G83" s="128">
        <f>SUM(G79:I82)</f>
        <v>0</v>
      </c>
      <c r="H83" s="129"/>
      <c r="I83" s="129"/>
    </row>
    <row r="85" spans="3:9" x14ac:dyDescent="0.3">
      <c r="C85" s="120" t="s">
        <v>463</v>
      </c>
      <c r="D85" s="121" t="s">
        <v>192</v>
      </c>
      <c r="E85" s="122"/>
      <c r="F85" s="122"/>
      <c r="G85" s="122"/>
      <c r="H85" s="122"/>
      <c r="I85" s="122"/>
    </row>
    <row r="86" spans="3:9" x14ac:dyDescent="0.3">
      <c r="C86" s="120"/>
      <c r="D86" s="57" t="s">
        <v>407</v>
      </c>
      <c r="E86" s="123" t="s">
        <v>408</v>
      </c>
      <c r="F86" s="124"/>
      <c r="G86" s="123" t="s">
        <v>409</v>
      </c>
      <c r="H86" s="125"/>
      <c r="I86" s="125"/>
    </row>
    <row r="87" spans="3:9" ht="21" x14ac:dyDescent="0.4">
      <c r="C87" s="120"/>
      <c r="D87" s="76" t="str">
        <f>Matriz!$I$3</f>
        <v>Previo Inicio</v>
      </c>
      <c r="E87" s="118">
        <f>GrafJ!D14</f>
        <v>0</v>
      </c>
      <c r="F87" s="118"/>
      <c r="G87" s="119" t="str">
        <f>IFERROR(GrafJ!E14,"")</f>
        <v/>
      </c>
      <c r="H87" s="119"/>
      <c r="I87" s="119"/>
    </row>
    <row r="88" spans="3:9" ht="21" x14ac:dyDescent="0.4">
      <c r="C88" s="120"/>
      <c r="D88" s="77" t="str">
        <f>Matriz!$I$4</f>
        <v>Inicio</v>
      </c>
      <c r="E88" s="118">
        <f>GrafJ!D15</f>
        <v>0</v>
      </c>
      <c r="F88" s="118"/>
      <c r="G88" s="119" t="str">
        <f>IFERROR(GrafJ!E15,"")</f>
        <v/>
      </c>
      <c r="H88" s="119"/>
      <c r="I88" s="119"/>
    </row>
    <row r="89" spans="3:9" ht="21" x14ac:dyDescent="0.4">
      <c r="C89" s="120"/>
      <c r="D89" s="78" t="str">
        <f>Matriz!$I$5</f>
        <v>Proceso</v>
      </c>
      <c r="E89" s="118">
        <f>GrafJ!D16</f>
        <v>0</v>
      </c>
      <c r="F89" s="118"/>
      <c r="G89" s="119" t="str">
        <f>IFERROR(GrafJ!E16,"")</f>
        <v/>
      </c>
      <c r="H89" s="119"/>
      <c r="I89" s="119"/>
    </row>
    <row r="90" spans="3:9" ht="21" x14ac:dyDescent="0.4">
      <c r="C90" s="120"/>
      <c r="D90" s="79" t="str">
        <f>IF(Matriz!$I$6=0,"",Matriz!$I$6)</f>
        <v>Satisfactorio</v>
      </c>
      <c r="E90" s="118">
        <f>GrafJ!D17</f>
        <v>0</v>
      </c>
      <c r="F90" s="118"/>
      <c r="G90" s="119" t="str">
        <f>IFERROR(GrafJ!E17,"")</f>
        <v/>
      </c>
      <c r="H90" s="119"/>
      <c r="I90" s="119"/>
    </row>
    <row r="91" spans="3:9" ht="23.4" x14ac:dyDescent="0.45">
      <c r="C91" s="120"/>
      <c r="D91" s="64" t="s">
        <v>39</v>
      </c>
      <c r="E91" s="126">
        <f>SUM(E87:F90)</f>
        <v>0</v>
      </c>
      <c r="F91" s="127"/>
      <c r="G91" s="128">
        <f>SUM(G87:I90)</f>
        <v>0</v>
      </c>
      <c r="H91" s="129"/>
      <c r="I91" s="129"/>
    </row>
    <row r="93" spans="3:9" x14ac:dyDescent="0.3">
      <c r="C93" s="120" t="s">
        <v>464</v>
      </c>
      <c r="D93" s="121" t="s">
        <v>192</v>
      </c>
      <c r="E93" s="122"/>
      <c r="F93" s="122"/>
      <c r="G93" s="122"/>
      <c r="H93" s="122"/>
      <c r="I93" s="122"/>
    </row>
    <row r="94" spans="3:9" x14ac:dyDescent="0.3">
      <c r="C94" s="120"/>
      <c r="D94" s="57" t="s">
        <v>407</v>
      </c>
      <c r="E94" s="123" t="s">
        <v>408</v>
      </c>
      <c r="F94" s="124"/>
      <c r="G94" s="123" t="s">
        <v>409</v>
      </c>
      <c r="H94" s="125"/>
      <c r="I94" s="125"/>
    </row>
    <row r="95" spans="3:9" ht="21" x14ac:dyDescent="0.4">
      <c r="C95" s="120"/>
      <c r="D95" s="76" t="str">
        <f>Matriz!$I$3</f>
        <v>Previo Inicio</v>
      </c>
      <c r="E95" s="118">
        <f>GrafK!D14</f>
        <v>0</v>
      </c>
      <c r="F95" s="118"/>
      <c r="G95" s="119" t="str">
        <f>IFERROR(GrafK!E14,"")</f>
        <v/>
      </c>
      <c r="H95" s="119"/>
      <c r="I95" s="119"/>
    </row>
    <row r="96" spans="3:9" ht="21" x14ac:dyDescent="0.4">
      <c r="C96" s="120"/>
      <c r="D96" s="77" t="str">
        <f>Matriz!$I$4</f>
        <v>Inicio</v>
      </c>
      <c r="E96" s="118">
        <f>GrafK!D15</f>
        <v>0</v>
      </c>
      <c r="F96" s="118"/>
      <c r="G96" s="119" t="str">
        <f>IFERROR(GrafK!E15,"")</f>
        <v/>
      </c>
      <c r="H96" s="119"/>
      <c r="I96" s="119"/>
    </row>
    <row r="97" spans="3:9" ht="21" x14ac:dyDescent="0.4">
      <c r="C97" s="120"/>
      <c r="D97" s="78" t="str">
        <f>Matriz!$I$5</f>
        <v>Proceso</v>
      </c>
      <c r="E97" s="118">
        <f>GrafK!D16</f>
        <v>0</v>
      </c>
      <c r="F97" s="118"/>
      <c r="G97" s="119" t="str">
        <f>IFERROR(GrafK!E16,"")</f>
        <v/>
      </c>
      <c r="H97" s="119"/>
      <c r="I97" s="119"/>
    </row>
    <row r="98" spans="3:9" ht="21" x14ac:dyDescent="0.4">
      <c r="C98" s="120"/>
      <c r="D98" s="79" t="str">
        <f>IF(Matriz!$I$6=0,"",Matriz!$I$6)</f>
        <v>Satisfactorio</v>
      </c>
      <c r="E98" s="118">
        <f>GrafK!D17</f>
        <v>0</v>
      </c>
      <c r="F98" s="118"/>
      <c r="G98" s="119" t="str">
        <f>IFERROR(GrafK!E17,"")</f>
        <v/>
      </c>
      <c r="H98" s="119"/>
      <c r="I98" s="119"/>
    </row>
    <row r="99" spans="3:9" ht="23.4" x14ac:dyDescent="0.45">
      <c r="C99" s="120"/>
      <c r="D99" s="64" t="s">
        <v>39</v>
      </c>
      <c r="E99" s="126">
        <f>SUM(E95:F98)</f>
        <v>0</v>
      </c>
      <c r="F99" s="127"/>
      <c r="G99" s="128">
        <f>SUM(G95:I98)</f>
        <v>0</v>
      </c>
      <c r="H99" s="129"/>
      <c r="I99" s="129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69" priority="1" operator="containsText" text="✖">
      <formula>NOT(ISERROR(SEARCH("✖",M4)))</formula>
    </cfRule>
    <cfRule type="containsText" dxfId="168" priority="2" operator="containsText" text="✔">
      <formula>NOT(ISERROR(SEARCH("✔",M4)))</formula>
    </cfRule>
    <cfRule type="cellIs" dxfId="167" priority="3" operator="equal">
      <formula>0</formula>
    </cfRule>
    <cfRule type="cellIs" dxfId="16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B27" sqref="B27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 x14ac:dyDescent="0.3"/>
    <row r="2" spans="2:27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4" spans="2:27" ht="14.55" customHeight="1" x14ac:dyDescent="0.3"/>
    <row r="5" spans="2:27" ht="18.600000000000001" customHeight="1" x14ac:dyDescent="0.45">
      <c r="B5" s="146" t="s">
        <v>180</v>
      </c>
      <c r="C5" s="146"/>
      <c r="D5" s="162">
        <f>Inicio!C10</f>
        <v>0</v>
      </c>
      <c r="E5" s="163"/>
      <c r="F5" s="44" t="s">
        <v>37</v>
      </c>
      <c r="G5" s="158" t="e">
        <f>VLOOKUP(D5,Data!$A$2:$H$301,6,FALSE)</f>
        <v>#N/A</v>
      </c>
      <c r="H5" s="158"/>
      <c r="I5" s="158"/>
      <c r="J5" s="158"/>
      <c r="K5" s="158"/>
      <c r="L5" s="158"/>
      <c r="M5" s="161" t="s">
        <v>38</v>
      </c>
      <c r="N5" s="161"/>
      <c r="O5" s="160" t="e">
        <f>VLOOKUP(D5,Data!$A$2:$H$301,5,FALSE)</f>
        <v>#N/A</v>
      </c>
      <c r="P5" s="160"/>
      <c r="Q5" s="160"/>
      <c r="R5" s="160"/>
      <c r="S5" s="160"/>
      <c r="T5" s="156" t="s">
        <v>184</v>
      </c>
      <c r="U5" s="156"/>
      <c r="V5" s="156"/>
      <c r="W5" s="160" t="e">
        <f>VLOOKUP(D5,Data!$A$2:$H$301,7,FALSE)</f>
        <v>#N/A</v>
      </c>
      <c r="X5" s="160"/>
      <c r="Y5" s="160"/>
      <c r="Z5" s="160"/>
      <c r="AA5" s="160"/>
    </row>
    <row r="6" spans="2:27" ht="14.55" customHeight="1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 x14ac:dyDescent="0.3">
      <c r="B7" s="143" t="s">
        <v>181</v>
      </c>
      <c r="C7" s="143"/>
      <c r="D7" s="164" t="e">
        <f>VLOOKUP(D5,Data!$A$2:$H$301,2,FALSE)</f>
        <v>#N/A</v>
      </c>
      <c r="E7" s="164"/>
      <c r="F7" s="26" t="s">
        <v>182</v>
      </c>
      <c r="G7" s="159" t="str">
        <f>Inicio!F8</f>
        <v>Comunicación - Lectura</v>
      </c>
      <c r="H7" s="159"/>
      <c r="I7" s="159"/>
      <c r="J7" s="159"/>
      <c r="K7" s="159"/>
      <c r="L7" s="159"/>
      <c r="M7" s="156" t="s">
        <v>36</v>
      </c>
      <c r="N7" s="156"/>
      <c r="O7" s="160" t="e">
        <f>VLOOKUP(D5,Data!$A$2:$H$301,3,FALSE)</f>
        <v>#N/A</v>
      </c>
      <c r="P7" s="160"/>
      <c r="Q7" s="160"/>
      <c r="R7" s="160"/>
      <c r="S7" s="160"/>
      <c r="T7" s="156" t="s">
        <v>183</v>
      </c>
      <c r="U7" s="156"/>
      <c r="V7" s="156"/>
      <c r="W7" s="160">
        <f>Inicio!K8</f>
        <v>6</v>
      </c>
      <c r="X7" s="160"/>
      <c r="Y7" s="160"/>
      <c r="Z7" s="160"/>
      <c r="AA7" s="160"/>
    </row>
    <row r="8" spans="2:27" ht="14.55" customHeight="1" x14ac:dyDescent="0.3">
      <c r="B8" s="143"/>
      <c r="C8" s="143"/>
      <c r="D8" s="164"/>
      <c r="E8" s="164"/>
      <c r="F8" s="67"/>
      <c r="G8" s="159"/>
      <c r="H8" s="159"/>
      <c r="I8" s="159"/>
      <c r="J8" s="159"/>
      <c r="K8" s="159"/>
      <c r="L8" s="15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 x14ac:dyDescent="0.3">
      <c r="B9" s="143"/>
      <c r="C9" s="143"/>
      <c r="D9" s="165"/>
      <c r="E9" s="165"/>
      <c r="F9" s="67"/>
      <c r="G9" s="160"/>
      <c r="H9" s="160"/>
      <c r="I9" s="160"/>
      <c r="J9" s="160"/>
      <c r="K9" s="160"/>
      <c r="L9" s="160"/>
      <c r="M9" s="156" t="s">
        <v>185</v>
      </c>
      <c r="N9" s="156"/>
      <c r="O9" s="160" t="e">
        <f>VLOOKUP(D5,Data!$A$2:$H$301,8,FALSE)</f>
        <v>#N/A</v>
      </c>
      <c r="P9" s="160"/>
      <c r="Q9" s="160"/>
      <c r="R9" s="160"/>
      <c r="S9" s="160"/>
      <c r="T9" s="156" t="s">
        <v>5</v>
      </c>
      <c r="U9" s="156"/>
      <c r="V9" s="156"/>
      <c r="W9" s="160" t="s">
        <v>158</v>
      </c>
      <c r="X9" s="160"/>
      <c r="Y9" s="160"/>
      <c r="Z9" s="160"/>
      <c r="AA9" s="160"/>
    </row>
    <row r="10" spans="2:27" ht="14.55" customHeight="1" x14ac:dyDescent="0.3"/>
    <row r="11" spans="2:27" ht="14.55" customHeight="1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5" customHeight="1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8" t="s">
        <v>479</v>
      </c>
      <c r="AC21" s="148"/>
      <c r="AD21" s="148"/>
    </row>
    <row r="22" spans="2:30" ht="14.55" customHeight="1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9">
        <f>ResumenTotal!N44</f>
        <v>0</v>
      </c>
      <c r="AC22" s="149"/>
      <c r="AD22" s="149"/>
    </row>
    <row r="23" spans="2:30" ht="14.55" customHeight="1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9"/>
      <c r="AC23" s="149"/>
      <c r="AD23" s="149"/>
    </row>
    <row r="24" spans="2:30" ht="14.55" customHeight="1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9"/>
      <c r="AC24" s="149"/>
      <c r="AD24" s="149"/>
    </row>
    <row r="25" spans="2:30" ht="14.55" customHeight="1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 x14ac:dyDescent="0.3"/>
    <row r="53" spans="2:27" ht="14.55" customHeight="1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ht="14.55" customHeight="1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ht="14.55" customHeight="1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4.4" x14ac:dyDescent="0.3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 x14ac:dyDescent="0.3"/>
    <row r="2" spans="2:57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4" spans="2:57" ht="14.55" customHeight="1" x14ac:dyDescent="0.3"/>
    <row r="5" spans="2:57" ht="14.55" customHeight="1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ht="14.55" customHeight="1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RespA!G7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RespA!W9</f>
        <v>A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ht="14.55" customHeight="1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55" customHeight="1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ht="14.55" customHeight="1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74" t="s">
        <v>157</v>
      </c>
      <c r="C11" s="174" t="s">
        <v>161</v>
      </c>
      <c r="D11" s="174" t="s">
        <v>160</v>
      </c>
      <c r="E11" s="174" t="s">
        <v>159</v>
      </c>
      <c r="F11" s="174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c</v>
      </c>
      <c r="AA11" s="173" t="s">
        <v>169</v>
      </c>
      <c r="AB11" s="173" t="s">
        <v>170</v>
      </c>
      <c r="AC11" s="173" t="s">
        <v>189</v>
      </c>
      <c r="AD11" s="173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t="14.55" hidden="1" customHeight="1" x14ac:dyDescent="0.3">
      <c r="B12" s="174"/>
      <c r="C12" s="174"/>
      <c r="D12" s="174"/>
      <c r="E12" s="174"/>
      <c r="F12" s="174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73"/>
      <c r="AB12" s="173"/>
      <c r="AC12" s="173"/>
      <c r="AD12" s="173"/>
    </row>
    <row r="13" spans="2:57" ht="45" customHeight="1" x14ac:dyDescent="0.3">
      <c r="B13" s="174"/>
      <c r="C13" s="174"/>
      <c r="D13" s="174"/>
      <c r="E13" s="174"/>
      <c r="F13" s="17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3"/>
      <c r="AB13" s="173"/>
      <c r="AC13" s="173"/>
      <c r="AD13" s="17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 x14ac:dyDescent="0.3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5" customHeight="1" x14ac:dyDescent="0.3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 x14ac:dyDescent="0.3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 x14ac:dyDescent="0.3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 x14ac:dyDescent="0.3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 x14ac:dyDescent="0.3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 x14ac:dyDescent="0.3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 x14ac:dyDescent="0.3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 x14ac:dyDescent="0.3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 x14ac:dyDescent="0.3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 x14ac:dyDescent="0.3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 x14ac:dyDescent="0.3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 x14ac:dyDescent="0.3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 x14ac:dyDescent="0.3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 x14ac:dyDescent="0.3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 x14ac:dyDescent="0.3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 x14ac:dyDescent="0.3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 x14ac:dyDescent="0.3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 x14ac:dyDescent="0.3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 x14ac:dyDescent="0.3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 x14ac:dyDescent="0.3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 x14ac:dyDescent="0.3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 x14ac:dyDescent="0.3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 x14ac:dyDescent="0.3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 x14ac:dyDescent="0.3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 x14ac:dyDescent="0.3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 x14ac:dyDescent="0.3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 x14ac:dyDescent="0.3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 x14ac:dyDescent="0.3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 x14ac:dyDescent="0.3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 x14ac:dyDescent="0.3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 x14ac:dyDescent="0.3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 x14ac:dyDescent="0.3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 x14ac:dyDescent="0.3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 x14ac:dyDescent="0.3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 x14ac:dyDescent="0.3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 x14ac:dyDescent="0.3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 x14ac:dyDescent="0.3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 x14ac:dyDescent="0.3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 x14ac:dyDescent="0.3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 x14ac:dyDescent="0.3">
      <c r="AD54" s="38"/>
      <c r="BC54" s="36"/>
      <c r="BD54" s="36"/>
    </row>
    <row r="55" spans="2:57" ht="14.55" customHeight="1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ht="14.55" customHeight="1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 x14ac:dyDescent="0.3"/>
    <row r="60" spans="2:57" ht="14.55" customHeight="1" x14ac:dyDescent="0.3"/>
    <row r="61" spans="2:57" ht="14.55" customHeight="1" x14ac:dyDescent="0.3"/>
    <row r="62" spans="2:57" ht="14.55" customHeight="1" x14ac:dyDescent="0.3"/>
    <row r="63" spans="2:57" ht="14.55" customHeight="1" x14ac:dyDescent="0.3"/>
    <row r="64" spans="2:57" ht="14.55" customHeight="1" x14ac:dyDescent="0.3"/>
    <row r="65" ht="14.55" customHeight="1" x14ac:dyDescent="0.3"/>
    <row r="66" ht="14.55" customHeight="1" x14ac:dyDescent="0.3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65" priority="13" operator="containsText" text="✖">
      <formula>NOT(ISERROR(SEARCH("✖",M4)))</formula>
    </cfRule>
    <cfRule type="containsText" dxfId="164" priority="14" operator="containsText" text="✔">
      <formula>NOT(ISERROR(SEARCH("✔",M4)))</formula>
    </cfRule>
    <cfRule type="cellIs" dxfId="163" priority="15" operator="equal">
      <formula>0</formula>
    </cfRule>
    <cfRule type="cellIs" dxfId="162" priority="16" operator="equal">
      <formula>1</formula>
    </cfRule>
  </conditionalFormatting>
  <conditionalFormatting sqref="G14:Z53 G56:Z57">
    <cfRule type="cellIs" dxfId="161" priority="6" operator="equal">
      <formula>"✖"</formula>
    </cfRule>
    <cfRule type="cellIs" dxfId="160" priority="7" operator="equal">
      <formula>"✔"</formula>
    </cfRule>
  </conditionalFormatting>
  <conditionalFormatting sqref="AD14:AD53">
    <cfRule type="cellIs" dxfId="159" priority="1" operator="equal">
      <formula>"Satisfactorio"</formula>
    </cfRule>
    <cfRule type="cellIs" dxfId="158" priority="2" operator="equal">
      <formula>"Proceso"</formula>
    </cfRule>
    <cfRule type="cellIs" dxfId="157" priority="3" operator="equal">
      <formula>"Inicio"</formula>
    </cfRule>
    <cfRule type="cellIs" dxfId="15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ht="5.0999999999999996" customHeight="1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ResA!H7</f>
        <v>Comunicación - Lectura</v>
      </c>
      <c r="H7" s="133"/>
      <c r="I7" s="133"/>
      <c r="J7" s="133"/>
      <c r="K7" s="185" t="s">
        <v>183</v>
      </c>
      <c r="L7" s="185"/>
      <c r="M7" s="186">
        <f>ResA!Q7</f>
        <v>6</v>
      </c>
      <c r="N7" s="186"/>
      <c r="O7" s="187" t="s">
        <v>5</v>
      </c>
      <c r="P7" s="187"/>
      <c r="Q7" s="186" t="str">
        <f>ResA!W7</f>
        <v>A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ht="14.55" customHeight="1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ht="14.55" customHeight="1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COUNTIF(ResA!$AD$14:$AD$53,GrafA!B14)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COUNTIF(ResA!$AD$14:$AD$53,GrafA!B15)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COUNTIF(ResA!$AD$14:$AD$53,GrafA!B16)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55" priority="3" operator="containsText" text="✖">
      <formula>NOT(ISERROR(SEARCH("✖",K4)))</formula>
    </cfRule>
    <cfRule type="containsText" dxfId="154" priority="4" operator="containsText" text="✔">
      <formula>NOT(ISERROR(SEARCH("✔",K4)))</formula>
    </cfRule>
    <cfRule type="cellIs" dxfId="153" priority="5" operator="equal">
      <formula>0</formula>
    </cfRule>
    <cfRule type="cellIs" dxfId="152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406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ResumenTotal!N45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6.1" customHeight="1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RespB!G7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RespB!W9</f>
        <v>B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ht="14.55" customHeight="1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55" customHeight="1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51" priority="7" operator="containsText" text="✖">
      <formula>NOT(ISERROR(SEARCH("✖",M4)))</formula>
    </cfRule>
    <cfRule type="containsText" dxfId="150" priority="8" operator="containsText" text="✔">
      <formula>NOT(ISERROR(SEARCH("✔",M4)))</formula>
    </cfRule>
    <cfRule type="cellIs" dxfId="149" priority="9" operator="equal">
      <formula>0</formula>
    </cfRule>
    <cfRule type="cellIs" dxfId="148" priority="10" operator="equal">
      <formula>1</formula>
    </cfRule>
  </conditionalFormatting>
  <conditionalFormatting sqref="G14:Z53 G56:Z57">
    <cfRule type="cellIs" dxfId="147" priority="5" operator="equal">
      <formula>"✖"</formula>
    </cfRule>
    <cfRule type="cellIs" dxfId="146" priority="6" operator="equal">
      <formula>"✔"</formula>
    </cfRule>
  </conditionalFormatting>
  <conditionalFormatting sqref="AD14:AD53">
    <cfRule type="cellIs" dxfId="145" priority="1" operator="equal">
      <formula>"Satisfactorio"</formula>
    </cfRule>
    <cfRule type="cellIs" dxfId="144" priority="2" operator="equal">
      <formula>"Proceso"</formula>
    </cfRule>
    <cfRule type="cellIs" dxfId="143" priority="3" operator="equal">
      <formula>"Inicio"</formula>
    </cfRule>
    <cfRule type="cellIs" dxfId="14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98">
        <f>Inicio!C10</f>
        <v>0</v>
      </c>
      <c r="E5" s="198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ResB!H7</f>
        <v>Comunicación - Lectura</v>
      </c>
      <c r="H7" s="133"/>
      <c r="I7" s="133"/>
      <c r="J7" s="133"/>
      <c r="K7" s="185" t="s">
        <v>183</v>
      </c>
      <c r="L7" s="185"/>
      <c r="M7" s="186">
        <f>ResB!Q7</f>
        <v>6</v>
      </c>
      <c r="N7" s="186"/>
      <c r="O7" s="187" t="s">
        <v>5</v>
      </c>
      <c r="P7" s="187"/>
      <c r="Q7" s="186" t="str">
        <f>ResB!W7</f>
        <v>B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COUNTIF(ResB!$AD$14:$AD$53,GrafA!B14)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COUNTIF(ResB!$AD$14:$AD$53,GrafA!B15)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COUNTIF(ResB!$AD$14:$AD$53,GrafA!B16)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41" priority="1" operator="containsText" text="✖">
      <formula>NOT(ISERROR(SEARCH("✖",K4)))</formula>
    </cfRule>
    <cfRule type="containsText" dxfId="140" priority="2" operator="containsText" text="✔">
      <formula>NOT(ISERROR(SEARCH("✔",K4)))</formula>
    </cfRule>
    <cfRule type="cellIs" dxfId="139" priority="3" operator="equal">
      <formula>0</formula>
    </cfRule>
    <cfRule type="cellIs" dxfId="13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415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ResumenTotal!N46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RespC!G7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RespC!W9</f>
        <v>C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7" priority="7" operator="containsText" text="✖">
      <formula>NOT(ISERROR(SEARCH("✖",M4)))</formula>
    </cfRule>
    <cfRule type="containsText" dxfId="136" priority="8" operator="containsText" text="✔">
      <formula>NOT(ISERROR(SEARCH("✔",M4)))</formula>
    </cfRule>
    <cfRule type="cellIs" dxfId="135" priority="9" operator="equal">
      <formula>0</formula>
    </cfRule>
    <cfRule type="cellIs" dxfId="134" priority="10" operator="equal">
      <formula>1</formula>
    </cfRule>
  </conditionalFormatting>
  <conditionalFormatting sqref="G14:Z53 G56:Z57">
    <cfRule type="cellIs" dxfId="133" priority="5" operator="equal">
      <formula>"✖"</formula>
    </cfRule>
    <cfRule type="cellIs" dxfId="132" priority="6" operator="equal">
      <formula>"✔"</formula>
    </cfRule>
  </conditionalFormatting>
  <conditionalFormatting sqref="AD14:AD53">
    <cfRule type="cellIs" dxfId="131" priority="1" operator="equal">
      <formula>"Satisfactorio"</formula>
    </cfRule>
    <cfRule type="cellIs" dxfId="130" priority="2" operator="equal">
      <formula>"Proceso"</formula>
    </cfRule>
    <cfRule type="cellIs" dxfId="129" priority="3" operator="equal">
      <formula>"Inicio"</formula>
    </cfRule>
    <cfRule type="cellIs" dxfId="12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98">
        <f>Inicio!C10</f>
        <v>0</v>
      </c>
      <c r="E5" s="198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ResC!H7</f>
        <v>Comunicación - Lectura</v>
      </c>
      <c r="H7" s="133"/>
      <c r="I7" s="133"/>
      <c r="J7" s="133"/>
      <c r="K7" s="185" t="s">
        <v>183</v>
      </c>
      <c r="L7" s="185"/>
      <c r="M7" s="186">
        <f>ResC!Q7</f>
        <v>6</v>
      </c>
      <c r="N7" s="186"/>
      <c r="O7" s="187" t="s">
        <v>5</v>
      </c>
      <c r="P7" s="187"/>
      <c r="Q7" s="186" t="str">
        <f>ResC!W7</f>
        <v>C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COUNTIF(ResC!$AD$14:$AD$53,GrafA!B14)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COUNTIF(ResC!$AD$14:$AD$53,GrafA!B15)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COUNTIF(ResC!$AD$14:$AD$53,GrafA!B16)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7" priority="1" operator="containsText" text="✖">
      <formula>NOT(ISERROR(SEARCH("✖",K4)))</formula>
    </cfRule>
    <cfRule type="containsText" dxfId="126" priority="2" operator="containsText" text="✔">
      <formula>NOT(ISERROR(SEARCH("✔",K4)))</formula>
    </cfRule>
    <cfRule type="cellIs" dxfId="125" priority="3" operator="equal">
      <formula>0</formula>
    </cfRule>
    <cfRule type="cellIs" dxfId="12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416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ResumenTotal!N47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RespD!G7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RespD!W9</f>
        <v>D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3" priority="7" operator="containsText" text="✖">
      <formula>NOT(ISERROR(SEARCH("✖",M4)))</formula>
    </cfRule>
    <cfRule type="containsText" dxfId="122" priority="8" operator="containsText" text="✔">
      <formula>NOT(ISERROR(SEARCH("✔",M4)))</formula>
    </cfRule>
    <cfRule type="cellIs" dxfId="121" priority="9" operator="equal">
      <formula>0</formula>
    </cfRule>
    <cfRule type="cellIs" dxfId="120" priority="10" operator="equal">
      <formula>1</formula>
    </cfRule>
  </conditionalFormatting>
  <conditionalFormatting sqref="G14:Z53 G56:Z57">
    <cfRule type="cellIs" dxfId="119" priority="5" operator="equal">
      <formula>"✖"</formula>
    </cfRule>
    <cfRule type="cellIs" dxfId="118" priority="6" operator="equal">
      <formula>"✔"</formula>
    </cfRule>
  </conditionalFormatting>
  <conditionalFormatting sqref="AD14:AD53">
    <cfRule type="cellIs" dxfId="117" priority="1" operator="equal">
      <formula>"Satisfactorio"</formula>
    </cfRule>
    <cfRule type="cellIs" dxfId="116" priority="2" operator="equal">
      <formula>"Proceso"</formula>
    </cfRule>
    <cfRule type="cellIs" dxfId="115" priority="3" operator="equal">
      <formula>"Inicio"</formula>
    </cfRule>
    <cfRule type="cellIs" dxfId="11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ResD!H7</f>
        <v>Comunicación - Lectura</v>
      </c>
      <c r="H7" s="133"/>
      <c r="I7" s="133"/>
      <c r="J7" s="133"/>
      <c r="K7" s="185" t="s">
        <v>183</v>
      </c>
      <c r="L7" s="185"/>
      <c r="M7" s="186">
        <f>ResD!Q7</f>
        <v>6</v>
      </c>
      <c r="N7" s="186"/>
      <c r="O7" s="187" t="s">
        <v>5</v>
      </c>
      <c r="P7" s="187"/>
      <c r="Q7" s="186" t="str">
        <f>ResD!W7</f>
        <v>D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COUNTIF(ResD!$AD$14:$AD$53,GrafA!B14)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COUNTIF(ResD!$AD$14:$AD$53,GrafA!B15)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COUNTIF(ResD!$AD$14:$AD$53,GrafA!B16)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3" priority="1" operator="containsText" text="✖">
      <formula>NOT(ISERROR(SEARCH("✖",K4)))</formula>
    </cfRule>
    <cfRule type="containsText" dxfId="112" priority="2" operator="containsText" text="✔">
      <formula>NOT(ISERROR(SEARCH("✔",K4)))</formula>
    </cfRule>
    <cfRule type="cellIs" dxfId="111" priority="3" operator="equal">
      <formula>0</formula>
    </cfRule>
    <cfRule type="cellIs" dxfId="11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7" sqref="G7:L9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458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ResumenTotal!N48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RespE!G7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RespE!W9</f>
        <v>E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9" priority="7" operator="containsText" text="✖">
      <formula>NOT(ISERROR(SEARCH("✖",M4)))</formula>
    </cfRule>
    <cfRule type="containsText" dxfId="108" priority="8" operator="containsText" text="✔">
      <formula>NOT(ISERROR(SEARCH("✔",M4)))</formula>
    </cfRule>
    <cfRule type="cellIs" dxfId="107" priority="9" operator="equal">
      <formula>0</formula>
    </cfRule>
    <cfRule type="cellIs" dxfId="106" priority="10" operator="equal">
      <formula>1</formula>
    </cfRule>
  </conditionalFormatting>
  <conditionalFormatting sqref="G14:Z53 G56:Z57">
    <cfRule type="cellIs" dxfId="105" priority="5" operator="equal">
      <formula>"✖"</formula>
    </cfRule>
    <cfRule type="cellIs" dxfId="104" priority="6" operator="equal">
      <formula>"✔"</formula>
    </cfRule>
  </conditionalFormatting>
  <conditionalFormatting sqref="AD14:AD53">
    <cfRule type="cellIs" dxfId="103" priority="1" operator="equal">
      <formula>"Satisfactorio"</formula>
    </cfRule>
    <cfRule type="cellIs" dxfId="102" priority="2" operator="equal">
      <formula>"Proceso"</formula>
    </cfRule>
    <cfRule type="cellIs" dxfId="101" priority="3" operator="equal">
      <formula>"Inicio"</formula>
    </cfRule>
    <cfRule type="cellIs" dxfId="10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ResE!H7</f>
        <v>Comunicación - Lectura</v>
      </c>
      <c r="H7" s="133"/>
      <c r="I7" s="133"/>
      <c r="J7" s="133"/>
      <c r="K7" s="185" t="s">
        <v>183</v>
      </c>
      <c r="L7" s="185"/>
      <c r="M7" s="186">
        <f>ResE!Q7</f>
        <v>6</v>
      </c>
      <c r="N7" s="186"/>
      <c r="O7" s="187" t="s">
        <v>5</v>
      </c>
      <c r="P7" s="187"/>
      <c r="Q7" s="186" t="str">
        <f>ResE!W7</f>
        <v>E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COUNTIF(ResE!$AD$14:$AD$53,GrafA!B14)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COUNTIF(ResE!$AD$14:$AD$53,GrafA!B15)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COUNTIF(ResE!$AD$14:$AD$53,GrafA!B16)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9" priority="1" operator="containsText" text="✖">
      <formula>NOT(ISERROR(SEARCH("✖",K4)))</formula>
    </cfRule>
    <cfRule type="containsText" dxfId="98" priority="2" operator="containsText" text="✔">
      <formula>NOT(ISERROR(SEARCH("✔",K4)))</formula>
    </cfRule>
    <cfRule type="cellIs" dxfId="97" priority="3" operator="equal">
      <formula>0</formula>
    </cfRule>
    <cfRule type="cellIs" dxfId="9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459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ResumenTotal!N49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RespF!G7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RespF!W9</f>
        <v>F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5" priority="7" operator="containsText" text="✖">
      <formula>NOT(ISERROR(SEARCH("✖",M4)))</formula>
    </cfRule>
    <cfRule type="containsText" dxfId="94" priority="8" operator="containsText" text="✔">
      <formula>NOT(ISERROR(SEARCH("✔",M4)))</formula>
    </cfRule>
    <cfRule type="cellIs" dxfId="93" priority="9" operator="equal">
      <formula>0</formula>
    </cfRule>
    <cfRule type="cellIs" dxfId="92" priority="10" operator="equal">
      <formula>1</formula>
    </cfRule>
  </conditionalFormatting>
  <conditionalFormatting sqref="G14:Z53 G56:Z57">
    <cfRule type="cellIs" dxfId="91" priority="5" operator="equal">
      <formula>"✖"</formula>
    </cfRule>
    <cfRule type="cellIs" dxfId="90" priority="6" operator="equal">
      <formula>"✔"</formula>
    </cfRule>
  </conditionalFormatting>
  <conditionalFormatting sqref="AD14:AD53">
    <cfRule type="cellIs" dxfId="89" priority="1" operator="equal">
      <formula>"Satisfactorio"</formula>
    </cfRule>
    <cfRule type="cellIs" dxfId="88" priority="2" operator="equal">
      <formula>"Proceso"</formula>
    </cfRule>
    <cfRule type="cellIs" dxfId="87" priority="3" operator="equal">
      <formula>"Inicio"</formula>
    </cfRule>
    <cfRule type="cellIs" dxfId="8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ResF!H7</f>
        <v>Comunicación - Lectura</v>
      </c>
      <c r="H7" s="133"/>
      <c r="I7" s="133"/>
      <c r="J7" s="133"/>
      <c r="K7" s="185" t="s">
        <v>183</v>
      </c>
      <c r="L7" s="185"/>
      <c r="M7" s="186">
        <f>ResF!Q7</f>
        <v>6</v>
      </c>
      <c r="N7" s="186"/>
      <c r="O7" s="187" t="s">
        <v>5</v>
      </c>
      <c r="P7" s="187"/>
      <c r="Q7" s="186" t="str">
        <f>ResF!W7</f>
        <v>F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COUNTIF(ResF!$AD$14:$AD$53,GrafA!B14)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COUNTIF(ResF!$AD$14:$AD$53,GrafA!B15)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COUNTIF(ResF!$AD$14:$AD$53,GrafA!B16)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5" priority="1" operator="containsText" text="✖">
      <formula>NOT(ISERROR(SEARCH("✖",K4)))</formula>
    </cfRule>
    <cfRule type="containsText" dxfId="84" priority="2" operator="containsText" text="✔">
      <formula>NOT(ISERROR(SEARCH("✔",K4)))</formula>
    </cfRule>
    <cfRule type="cellIs" dxfId="83" priority="3" operator="equal">
      <formula>0</formula>
    </cfRule>
    <cfRule type="cellIs" dxfId="8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460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ResumenTotal!N50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RespG!G7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RespG!W9</f>
        <v>G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81" priority="7" operator="containsText" text="✖">
      <formula>NOT(ISERROR(SEARCH("✖",M4)))</formula>
    </cfRule>
    <cfRule type="containsText" dxfId="80" priority="8" operator="containsText" text="✔">
      <formula>NOT(ISERROR(SEARCH("✔",M4)))</formula>
    </cfRule>
    <cfRule type="cellIs" dxfId="79" priority="9" operator="equal">
      <formula>0</formula>
    </cfRule>
    <cfRule type="cellIs" dxfId="78" priority="10" operator="equal">
      <formula>1</formula>
    </cfRule>
  </conditionalFormatting>
  <conditionalFormatting sqref="G14:Z53 G56:Z57">
    <cfRule type="cellIs" dxfId="77" priority="5" operator="equal">
      <formula>"✖"</formula>
    </cfRule>
    <cfRule type="cellIs" dxfId="76" priority="6" operator="equal">
      <formula>"✔"</formula>
    </cfRule>
  </conditionalFormatting>
  <conditionalFormatting sqref="AD14:AD53">
    <cfRule type="cellIs" dxfId="75" priority="1" operator="equal">
      <formula>"Satisfactorio"</formula>
    </cfRule>
    <cfRule type="cellIs" dxfId="74" priority="2" operator="equal">
      <formula>"Proceso"</formula>
    </cfRule>
    <cfRule type="cellIs" dxfId="73" priority="3" operator="equal">
      <formula>"Inicio"</formula>
    </cfRule>
    <cfRule type="cellIs" dxfId="7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ResG!H7</f>
        <v>Comunicación - Lectura</v>
      </c>
      <c r="H7" s="133"/>
      <c r="I7" s="133"/>
      <c r="J7" s="133"/>
      <c r="K7" s="185" t="s">
        <v>183</v>
      </c>
      <c r="L7" s="185"/>
      <c r="M7" s="186">
        <f>ResG!Q7</f>
        <v>6</v>
      </c>
      <c r="N7" s="186"/>
      <c r="O7" s="187" t="s">
        <v>5</v>
      </c>
      <c r="P7" s="187"/>
      <c r="Q7" s="186" t="str">
        <f>ResG!W7</f>
        <v>G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COUNTIF(ResG!$AD$14:$AD$53,GrafA!B14)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COUNTIF(ResG!$AD$14:$AD$53,GrafA!B15)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COUNTIF(ResG!$AD$14:$AD$53,GrafA!B16)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71" priority="1" operator="containsText" text="✖">
      <formula>NOT(ISERROR(SEARCH("✖",K4)))</formula>
    </cfRule>
    <cfRule type="containsText" dxfId="70" priority="2" operator="containsText" text="✔">
      <formula>NOT(ISERROR(SEARCH("✔",K4)))</formula>
    </cfRule>
    <cfRule type="cellIs" dxfId="69" priority="3" operator="equal">
      <formula>0</formula>
    </cfRule>
    <cfRule type="cellIs" dxfId="6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461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ResumenTotal!N51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99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201"/>
      <c r="U53" s="202"/>
      <c r="V53" s="202"/>
      <c r="W53" s="202"/>
      <c r="X53" s="202"/>
      <c r="Y53" s="202"/>
      <c r="Z53" s="202"/>
      <c r="AA53" s="203"/>
    </row>
    <row r="54" spans="2:27" x14ac:dyDescent="0.3">
      <c r="B54" s="150"/>
      <c r="C54" s="150"/>
      <c r="D54" s="150"/>
      <c r="E54" s="200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204"/>
      <c r="U54" s="205"/>
      <c r="V54" s="205"/>
      <c r="W54" s="205"/>
      <c r="X54" s="205"/>
      <c r="Y54" s="205"/>
      <c r="Z54" s="205"/>
      <c r="AA54" s="206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RespH!G7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RespH!W9</f>
        <v>H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7" priority="7" operator="containsText" text="✖">
      <formula>NOT(ISERROR(SEARCH("✖",M4)))</formula>
    </cfRule>
    <cfRule type="containsText" dxfId="66" priority="8" operator="containsText" text="✔">
      <formula>NOT(ISERROR(SEARCH("✔",M4)))</formula>
    </cfRule>
    <cfRule type="cellIs" dxfId="65" priority="9" operator="equal">
      <formula>0</formula>
    </cfRule>
    <cfRule type="cellIs" dxfId="64" priority="10" operator="equal">
      <formula>1</formula>
    </cfRule>
  </conditionalFormatting>
  <conditionalFormatting sqref="G14:Z53 G56:Z57">
    <cfRule type="cellIs" dxfId="63" priority="5" operator="equal">
      <formula>"✖"</formula>
    </cfRule>
    <cfRule type="cellIs" dxfId="62" priority="6" operator="equal">
      <formula>"✔"</formula>
    </cfRule>
  </conditionalFormatting>
  <conditionalFormatting sqref="AD14:AD53">
    <cfRule type="cellIs" dxfId="61" priority="1" operator="equal">
      <formula>"Satisfactorio"</formula>
    </cfRule>
    <cfRule type="cellIs" dxfId="60" priority="2" operator="equal">
      <formula>"Proceso"</formula>
    </cfRule>
    <cfRule type="cellIs" dxfId="59" priority="3" operator="equal">
      <formula>"Inicio"</formula>
    </cfRule>
    <cfRule type="cellIs" dxfId="5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ResH!H7</f>
        <v>Comunicación - Lectura</v>
      </c>
      <c r="H7" s="133"/>
      <c r="I7" s="133"/>
      <c r="J7" s="133"/>
      <c r="K7" s="185" t="s">
        <v>183</v>
      </c>
      <c r="L7" s="185"/>
      <c r="M7" s="186">
        <f>ResH!Q7</f>
        <v>6</v>
      </c>
      <c r="N7" s="186"/>
      <c r="O7" s="187" t="s">
        <v>5</v>
      </c>
      <c r="P7" s="187"/>
      <c r="Q7" s="186" t="str">
        <f>ResH!W7</f>
        <v>H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COUNTIF(ResH!$AD$14:$AD$53,GrafA!B14)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COUNTIF(ResH!$AD$14:$AD$53,GrafA!B15)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COUNTIF(ResH!$AD$14:$AD$53,GrafA!B16)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7" priority="1" operator="containsText" text="✖">
      <formula>NOT(ISERROR(SEARCH("✖",K4)))</formula>
    </cfRule>
    <cfRule type="containsText" dxfId="56" priority="2" operator="containsText" text="✔">
      <formula>NOT(ISERROR(SEARCH("✔",K4)))</formula>
    </cfRule>
    <cfRule type="cellIs" dxfId="55" priority="3" operator="equal">
      <formula>0</formula>
    </cfRule>
    <cfRule type="cellIs" dxfId="5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462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ResumenTotal!N52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RespI!G7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RespI!W9</f>
        <v>I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3" priority="7" operator="containsText" text="✖">
      <formula>NOT(ISERROR(SEARCH("✖",M4)))</formula>
    </cfRule>
    <cfRule type="containsText" dxfId="52" priority="8" operator="containsText" text="✔">
      <formula>NOT(ISERROR(SEARCH("✔",M4)))</formula>
    </cfRule>
    <cfRule type="cellIs" dxfId="51" priority="9" operator="equal">
      <formula>0</formula>
    </cfRule>
    <cfRule type="cellIs" dxfId="50" priority="10" operator="equal">
      <formula>1</formula>
    </cfRule>
  </conditionalFormatting>
  <conditionalFormatting sqref="G14:Z53 G56:Z57">
    <cfRule type="cellIs" dxfId="49" priority="5" operator="equal">
      <formula>"✖"</formula>
    </cfRule>
    <cfRule type="cellIs" dxfId="48" priority="6" operator="equal">
      <formula>"✔"</formula>
    </cfRule>
  </conditionalFormatting>
  <conditionalFormatting sqref="AD14:AD53">
    <cfRule type="cellIs" dxfId="47" priority="1" operator="equal">
      <formula>"Satisfactorio"</formula>
    </cfRule>
    <cfRule type="cellIs" dxfId="46" priority="2" operator="equal">
      <formula>"Proceso"</formula>
    </cfRule>
    <cfRule type="cellIs" dxfId="45" priority="3" operator="equal">
      <formula>"Inicio"</formula>
    </cfRule>
    <cfRule type="cellIs" dxfId="4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ResI!H7</f>
        <v>Comunicación - Lectura</v>
      </c>
      <c r="H7" s="133"/>
      <c r="I7" s="133"/>
      <c r="J7" s="133"/>
      <c r="K7" s="185" t="s">
        <v>183</v>
      </c>
      <c r="L7" s="185"/>
      <c r="M7" s="186">
        <f>ResI!Q7</f>
        <v>6</v>
      </c>
      <c r="N7" s="186"/>
      <c r="O7" s="187" t="s">
        <v>5</v>
      </c>
      <c r="P7" s="187"/>
      <c r="Q7" s="186" t="str">
        <f>ResI!W7</f>
        <v>I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COUNTIF(ResI!$AD$14:$AD$53,GrafA!B14)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COUNTIF(ResI!$AD$14:$AD$53,GrafA!B15)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COUNTIF(ResI!$AD$14:$AD$53,GrafA!B16)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3" priority="1" operator="containsText" text="✖">
      <formula>NOT(ISERROR(SEARCH("✖",K4)))</formula>
    </cfRule>
    <cfRule type="containsText" dxfId="42" priority="2" operator="containsText" text="✔">
      <formula>NOT(ISERROR(SEARCH("✔",K4)))</formula>
    </cfRule>
    <cfRule type="cellIs" dxfId="41" priority="3" operator="equal">
      <formula>0</formula>
    </cfRule>
    <cfRule type="cellIs" dxfId="4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463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ResumenTotal!N53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RespJ!G7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RespJ!W9</f>
        <v>J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9" priority="7" operator="containsText" text="✖">
      <formula>NOT(ISERROR(SEARCH("✖",M4)))</formula>
    </cfRule>
    <cfRule type="containsText" dxfId="38" priority="8" operator="containsText" text="✔">
      <formula>NOT(ISERROR(SEARCH("✔",M4)))</formula>
    </cfRule>
    <cfRule type="cellIs" dxfId="37" priority="9" operator="equal">
      <formula>0</formula>
    </cfRule>
    <cfRule type="cellIs" dxfId="36" priority="10" operator="equal">
      <formula>1</formula>
    </cfRule>
  </conditionalFormatting>
  <conditionalFormatting sqref="G14:Z53 G56:Z57">
    <cfRule type="cellIs" dxfId="35" priority="5" operator="equal">
      <formula>"✖"</formula>
    </cfRule>
    <cfRule type="cellIs" dxfId="34" priority="6" operator="equal">
      <formula>"✔"</formula>
    </cfRule>
  </conditionalFormatting>
  <conditionalFormatting sqref="AD14:AD53">
    <cfRule type="cellIs" dxfId="33" priority="1" operator="equal">
      <formula>"Satisfactorio"</formula>
    </cfRule>
    <cfRule type="cellIs" dxfId="32" priority="2" operator="equal">
      <formula>"Proceso"</formula>
    </cfRule>
    <cfRule type="cellIs" dxfId="31" priority="3" operator="equal">
      <formula>"Inicio"</formula>
    </cfRule>
    <cfRule type="cellIs" dxfId="3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98">
        <f>Inicio!C10</f>
        <v>0</v>
      </c>
      <c r="E5" s="198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ResJ!H7</f>
        <v>Comunicación - Lectura</v>
      </c>
      <c r="H7" s="133"/>
      <c r="I7" s="133"/>
      <c r="J7" s="133"/>
      <c r="K7" s="185" t="s">
        <v>183</v>
      </c>
      <c r="L7" s="185"/>
      <c r="M7" s="186">
        <f>ResJ!Q7</f>
        <v>6</v>
      </c>
      <c r="N7" s="186"/>
      <c r="O7" s="187" t="s">
        <v>5</v>
      </c>
      <c r="P7" s="187"/>
      <c r="Q7" s="186" t="str">
        <f>ResJ!W7</f>
        <v>J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COUNTIF(ResJ!$AD$14:$AD$53,GrafA!B14)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COUNTIF(ResJ!$AD$14:$AD$53,GrafA!B15)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COUNTIF(ResJ!$AD$14:$AD$53,GrafA!B16)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9" priority="1" operator="containsText" text="✖">
      <formula>NOT(ISERROR(SEARCH("✖",K4)))</formula>
    </cfRule>
    <cfRule type="containsText" dxfId="28" priority="2" operator="containsText" text="✔">
      <formula>NOT(ISERROR(SEARCH("✔",K4)))</formula>
    </cfRule>
    <cfRule type="cellIs" dxfId="27" priority="3" operator="equal">
      <formula>0</formula>
    </cfRule>
    <cfRule type="cellIs" dxfId="2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464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ResumenTotal!N54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RespK!G7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RespK!W9</f>
        <v>K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25" priority="7" operator="containsText" text="✖">
      <formula>NOT(ISERROR(SEARCH("✖",M4)))</formula>
    </cfRule>
    <cfRule type="containsText" dxfId="24" priority="8" operator="containsText" text="✔">
      <formula>NOT(ISERROR(SEARCH("✔",M4)))</formula>
    </cfRule>
    <cfRule type="cellIs" dxfId="23" priority="9" operator="equal">
      <formula>0</formula>
    </cfRule>
    <cfRule type="cellIs" dxfId="22" priority="10" operator="equal">
      <formula>1</formula>
    </cfRule>
  </conditionalFormatting>
  <conditionalFormatting sqref="G14:Z53 G56:Z57">
    <cfRule type="cellIs" dxfId="21" priority="5" operator="equal">
      <formula>"✖"</formula>
    </cfRule>
    <cfRule type="cellIs" dxfId="20" priority="6" operator="equal">
      <formula>"✔"</formula>
    </cfRule>
  </conditionalFormatting>
  <conditionalFormatting sqref="AD14:AD53">
    <cfRule type="cellIs" dxfId="19" priority="1" operator="equal">
      <formula>"Satisfactorio"</formula>
    </cfRule>
    <cfRule type="cellIs" dxfId="18" priority="2" operator="equal">
      <formula>"Proceso"</formula>
    </cfRule>
    <cfRule type="cellIs" dxfId="17" priority="3" operator="equal">
      <formula>"Inicio"</formula>
    </cfRule>
    <cfRule type="cellIs" dxfId="1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ResK!H7</f>
        <v>Comunicación - Lectura</v>
      </c>
      <c r="H7" s="133"/>
      <c r="I7" s="133"/>
      <c r="J7" s="133"/>
      <c r="K7" s="185" t="s">
        <v>183</v>
      </c>
      <c r="L7" s="185"/>
      <c r="M7" s="186">
        <f>ResK!Q7</f>
        <v>6</v>
      </c>
      <c r="N7" s="186"/>
      <c r="O7" s="187" t="s">
        <v>5</v>
      </c>
      <c r="P7" s="187"/>
      <c r="Q7" s="186" t="str">
        <f>ResK!W7</f>
        <v>K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COUNTIF(ResK!$AD$14:$AD$53,GrafA!B14)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COUNTIF(ResK!$AD$14:$AD$53,GrafA!B15)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COUNTIF(ResK!$AD$14:$AD$53,GrafA!B16)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" priority="1" operator="containsText" text="✖">
      <formula>NOT(ISERROR(SEARCH("✖",K4)))</formula>
    </cfRule>
    <cfRule type="containsText" dxfId="14" priority="2" operator="containsText" text="✔">
      <formula>NOT(ISERROR(SEARCH("✔",K4)))</formula>
    </cfRule>
    <cfRule type="cellIs" dxfId="13" priority="3" operator="equal">
      <formula>0</formula>
    </cfRule>
    <cfRule type="cellIs" dxfId="1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 x14ac:dyDescent="0.3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 x14ac:dyDescent="0.35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 x14ac:dyDescent="0.35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 x14ac:dyDescent="0.35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 x14ac:dyDescent="0.35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 x14ac:dyDescent="0.35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 x14ac:dyDescent="0.35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 x14ac:dyDescent="0.35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 x14ac:dyDescent="0.35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 x14ac:dyDescent="0.35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 x14ac:dyDescent="0.35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 x14ac:dyDescent="0.35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 x14ac:dyDescent="0.35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 x14ac:dyDescent="0.35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 x14ac:dyDescent="0.35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 x14ac:dyDescent="0.35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 x14ac:dyDescent="0.35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 x14ac:dyDescent="0.35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 x14ac:dyDescent="0.35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 x14ac:dyDescent="0.35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 x14ac:dyDescent="0.35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 x14ac:dyDescent="0.35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 x14ac:dyDescent="0.35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 x14ac:dyDescent="0.35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 x14ac:dyDescent="0.35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 x14ac:dyDescent="0.35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 x14ac:dyDescent="0.35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 x14ac:dyDescent="0.35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 x14ac:dyDescent="0.35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 x14ac:dyDescent="0.35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 x14ac:dyDescent="0.35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 x14ac:dyDescent="0.35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 x14ac:dyDescent="0.35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 x14ac:dyDescent="0.35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 x14ac:dyDescent="0.35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 x14ac:dyDescent="0.35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 x14ac:dyDescent="0.35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 x14ac:dyDescent="0.35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 x14ac:dyDescent="0.35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 x14ac:dyDescent="0.35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 x14ac:dyDescent="0.35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 x14ac:dyDescent="0.35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 x14ac:dyDescent="0.35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 x14ac:dyDescent="0.35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 x14ac:dyDescent="0.35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 x14ac:dyDescent="0.35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 x14ac:dyDescent="0.35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 x14ac:dyDescent="0.35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 x14ac:dyDescent="0.35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 x14ac:dyDescent="0.35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 x14ac:dyDescent="0.35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 x14ac:dyDescent="0.35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 x14ac:dyDescent="0.35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 x14ac:dyDescent="0.35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 x14ac:dyDescent="0.35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 x14ac:dyDescent="0.35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 x14ac:dyDescent="0.35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 x14ac:dyDescent="0.35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 x14ac:dyDescent="0.35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 x14ac:dyDescent="0.35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 x14ac:dyDescent="0.35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 x14ac:dyDescent="0.35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 x14ac:dyDescent="0.35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 x14ac:dyDescent="0.35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 x14ac:dyDescent="0.35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 x14ac:dyDescent="0.35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 x14ac:dyDescent="0.35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 x14ac:dyDescent="0.35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 x14ac:dyDescent="0.35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 x14ac:dyDescent="0.35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 x14ac:dyDescent="0.35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 x14ac:dyDescent="0.35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 x14ac:dyDescent="0.35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 x14ac:dyDescent="0.35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 x14ac:dyDescent="0.35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 x14ac:dyDescent="0.35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 x14ac:dyDescent="0.35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 x14ac:dyDescent="0.35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 x14ac:dyDescent="0.35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 x14ac:dyDescent="0.35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 x14ac:dyDescent="0.35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 x14ac:dyDescent="0.35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 x14ac:dyDescent="0.35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 x14ac:dyDescent="0.35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 x14ac:dyDescent="0.35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 x14ac:dyDescent="0.35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 x14ac:dyDescent="0.35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 x14ac:dyDescent="0.35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 x14ac:dyDescent="0.35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 x14ac:dyDescent="0.35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 x14ac:dyDescent="0.35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 x14ac:dyDescent="0.35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 x14ac:dyDescent="0.35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 x14ac:dyDescent="0.35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 x14ac:dyDescent="0.35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 x14ac:dyDescent="0.35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 x14ac:dyDescent="0.35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 x14ac:dyDescent="0.35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 x14ac:dyDescent="0.35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 x14ac:dyDescent="0.35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 x14ac:dyDescent="0.35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 x14ac:dyDescent="0.35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 x14ac:dyDescent="0.35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 x14ac:dyDescent="0.35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 x14ac:dyDescent="0.35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 x14ac:dyDescent="0.35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 x14ac:dyDescent="0.35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 x14ac:dyDescent="0.35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 x14ac:dyDescent="0.35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 x14ac:dyDescent="0.35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 x14ac:dyDescent="0.35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 x14ac:dyDescent="0.35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 x14ac:dyDescent="0.35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 x14ac:dyDescent="0.35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 x14ac:dyDescent="0.35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 x14ac:dyDescent="0.35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 x14ac:dyDescent="0.35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 x14ac:dyDescent="0.35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 x14ac:dyDescent="0.35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 x14ac:dyDescent="0.35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 x14ac:dyDescent="0.35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 x14ac:dyDescent="0.35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 x14ac:dyDescent="0.35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 x14ac:dyDescent="0.35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 x14ac:dyDescent="0.35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 x14ac:dyDescent="0.35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 x14ac:dyDescent="0.35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 x14ac:dyDescent="0.35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 x14ac:dyDescent="0.35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 x14ac:dyDescent="0.35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 x14ac:dyDescent="0.35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 x14ac:dyDescent="0.35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 x14ac:dyDescent="0.35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 x14ac:dyDescent="0.35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 x14ac:dyDescent="0.35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 x14ac:dyDescent="0.35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 x14ac:dyDescent="0.35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 x14ac:dyDescent="0.35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 x14ac:dyDescent="0.35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 x14ac:dyDescent="0.35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 x14ac:dyDescent="0.35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 x14ac:dyDescent="0.35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 x14ac:dyDescent="0.35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 x14ac:dyDescent="0.35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 x14ac:dyDescent="0.35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 x14ac:dyDescent="0.35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 x14ac:dyDescent="0.35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 x14ac:dyDescent="0.35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 x14ac:dyDescent="0.35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 x14ac:dyDescent="0.35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 x14ac:dyDescent="0.35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 x14ac:dyDescent="0.35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 x14ac:dyDescent="0.35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 x14ac:dyDescent="0.35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 x14ac:dyDescent="0.35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 x14ac:dyDescent="0.35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 x14ac:dyDescent="0.35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 x14ac:dyDescent="0.35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 x14ac:dyDescent="0.35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 x14ac:dyDescent="0.35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 x14ac:dyDescent="0.35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 x14ac:dyDescent="0.35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 x14ac:dyDescent="0.35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 x14ac:dyDescent="0.35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 x14ac:dyDescent="0.35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 x14ac:dyDescent="0.35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 x14ac:dyDescent="0.35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 x14ac:dyDescent="0.35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 x14ac:dyDescent="0.35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 x14ac:dyDescent="0.35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 x14ac:dyDescent="0.35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 x14ac:dyDescent="0.35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 x14ac:dyDescent="0.35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 x14ac:dyDescent="0.35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 x14ac:dyDescent="0.35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 x14ac:dyDescent="0.35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 x14ac:dyDescent="0.35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 x14ac:dyDescent="0.35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 x14ac:dyDescent="0.35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 x14ac:dyDescent="0.35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 x14ac:dyDescent="0.35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 x14ac:dyDescent="0.35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 x14ac:dyDescent="0.35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 x14ac:dyDescent="0.35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 x14ac:dyDescent="0.35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 x14ac:dyDescent="0.35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 x14ac:dyDescent="0.35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 x14ac:dyDescent="0.35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 x14ac:dyDescent="0.35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 x14ac:dyDescent="0.35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 x14ac:dyDescent="0.35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 x14ac:dyDescent="0.35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 x14ac:dyDescent="0.35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 x14ac:dyDescent="0.35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 x14ac:dyDescent="0.35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 x14ac:dyDescent="0.35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 x14ac:dyDescent="0.35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 x14ac:dyDescent="0.35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 x14ac:dyDescent="0.35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 x14ac:dyDescent="0.35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 x14ac:dyDescent="0.35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 x14ac:dyDescent="0.3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 x14ac:dyDescent="0.3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 x14ac:dyDescent="0.3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 x14ac:dyDescent="0.3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 x14ac:dyDescent="0.3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 x14ac:dyDescent="0.3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 x14ac:dyDescent="0.3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 x14ac:dyDescent="0.3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 x14ac:dyDescent="0.3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 x14ac:dyDescent="0.3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 x14ac:dyDescent="0.3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 x14ac:dyDescent="0.3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 x14ac:dyDescent="0.3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 x14ac:dyDescent="0.3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 x14ac:dyDescent="0.3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 x14ac:dyDescent="0.3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 x14ac:dyDescent="0.3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 x14ac:dyDescent="0.3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 x14ac:dyDescent="0.3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 x14ac:dyDescent="0.3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 x14ac:dyDescent="0.3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 x14ac:dyDescent="0.3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 x14ac:dyDescent="0.3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 x14ac:dyDescent="0.3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 x14ac:dyDescent="0.3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 x14ac:dyDescent="0.3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 x14ac:dyDescent="0.3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 x14ac:dyDescent="0.3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 x14ac:dyDescent="0.3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 x14ac:dyDescent="0.3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 x14ac:dyDescent="0.3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 x14ac:dyDescent="0.3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 x14ac:dyDescent="0.3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 x14ac:dyDescent="0.3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 x14ac:dyDescent="0.3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 x14ac:dyDescent="0.3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 x14ac:dyDescent="0.3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 x14ac:dyDescent="0.3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 x14ac:dyDescent="0.3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 x14ac:dyDescent="0.3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 x14ac:dyDescent="0.3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 x14ac:dyDescent="0.3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 x14ac:dyDescent="0.3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 x14ac:dyDescent="0.3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 x14ac:dyDescent="0.35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 x14ac:dyDescent="0.35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 x14ac:dyDescent="0.35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 x14ac:dyDescent="0.3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 x14ac:dyDescent="0.3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 x14ac:dyDescent="0.3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 x14ac:dyDescent="0.3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 x14ac:dyDescent="0.3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 x14ac:dyDescent="0.3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 x14ac:dyDescent="0.3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 x14ac:dyDescent="0.3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 x14ac:dyDescent="0.3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 x14ac:dyDescent="0.3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 x14ac:dyDescent="0.3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 x14ac:dyDescent="0.3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 x14ac:dyDescent="0.3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 x14ac:dyDescent="0.3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 x14ac:dyDescent="0.3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 x14ac:dyDescent="0.3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 x14ac:dyDescent="0.3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 x14ac:dyDescent="0.3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 x14ac:dyDescent="0.3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 x14ac:dyDescent="0.3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 x14ac:dyDescent="0.3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 x14ac:dyDescent="0.3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 x14ac:dyDescent="0.3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 x14ac:dyDescent="0.3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 x14ac:dyDescent="0.3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 x14ac:dyDescent="0.3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 x14ac:dyDescent="0.3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 x14ac:dyDescent="0.3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 x14ac:dyDescent="0.3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 x14ac:dyDescent="0.3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 x14ac:dyDescent="0.3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 x14ac:dyDescent="0.3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 x14ac:dyDescent="0.3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 x14ac:dyDescent="0.3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 x14ac:dyDescent="0.3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 x14ac:dyDescent="0.3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 x14ac:dyDescent="0.3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 x14ac:dyDescent="0.3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 x14ac:dyDescent="0.3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 x14ac:dyDescent="0.3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 x14ac:dyDescent="0.3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 x14ac:dyDescent="0.3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 x14ac:dyDescent="0.3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 x14ac:dyDescent="0.3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 x14ac:dyDescent="0.3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 x14ac:dyDescent="0.3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 x14ac:dyDescent="0.3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 x14ac:dyDescent="0.3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 x14ac:dyDescent="0.3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 x14ac:dyDescent="0.3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 x14ac:dyDescent="0.3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 x14ac:dyDescent="0.3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 x14ac:dyDescent="0.3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 x14ac:dyDescent="0.3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 x14ac:dyDescent="0.3"/>
  <cols>
    <col min="4" max="4" width="17.21875" customWidth="1"/>
    <col min="19" max="19" width="13" customWidth="1"/>
  </cols>
  <sheetData>
    <row r="1" spans="1:28" ht="15" thickBot="1" x14ac:dyDescent="0.35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 x14ac:dyDescent="0.35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158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6" thickTop="1" thickBot="1" x14ac:dyDescent="0.35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35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35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35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35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">
      <c r="B13" t="s">
        <v>669</v>
      </c>
      <c r="Q13" s="82">
        <f>SUM(Q2:Q12)</f>
        <v>0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E11" sqref="E11"/>
    </sheetView>
  </sheetViews>
  <sheetFormatPr baseColWidth="10" defaultRowHeight="14.4" x14ac:dyDescent="0.3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 x14ac:dyDescent="0.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 x14ac:dyDescent="0.3">
      <c r="A2">
        <v>1</v>
      </c>
      <c r="B2" s="73"/>
    </row>
    <row r="3" spans="1:43" x14ac:dyDescent="0.3">
      <c r="A3">
        <v>2</v>
      </c>
      <c r="B3" s="73"/>
    </row>
    <row r="4" spans="1:43" x14ac:dyDescent="0.3">
      <c r="A4">
        <v>3</v>
      </c>
      <c r="B4" s="73"/>
    </row>
    <row r="5" spans="1:43" x14ac:dyDescent="0.3">
      <c r="A5">
        <v>4</v>
      </c>
      <c r="B5" s="73"/>
    </row>
    <row r="6" spans="1:43" x14ac:dyDescent="0.3">
      <c r="A6">
        <v>5</v>
      </c>
      <c r="B6" s="73"/>
    </row>
    <row r="7" spans="1:43" x14ac:dyDescent="0.3">
      <c r="A7">
        <v>6</v>
      </c>
      <c r="B7" s="73"/>
    </row>
    <row r="8" spans="1:43" x14ac:dyDescent="0.3">
      <c r="A8">
        <v>7</v>
      </c>
      <c r="B8" s="73"/>
    </row>
    <row r="9" spans="1:43" x14ac:dyDescent="0.3">
      <c r="A9">
        <v>8</v>
      </c>
      <c r="B9" s="73"/>
    </row>
    <row r="10" spans="1:43" x14ac:dyDescent="0.3">
      <c r="A10">
        <v>9</v>
      </c>
      <c r="B10" s="73"/>
    </row>
    <row r="11" spans="1:43" x14ac:dyDescent="0.3">
      <c r="A11">
        <v>10</v>
      </c>
      <c r="B11" s="73"/>
    </row>
    <row r="12" spans="1:43" x14ac:dyDescent="0.3">
      <c r="A12">
        <v>11</v>
      </c>
      <c r="B12" s="73"/>
    </row>
    <row r="13" spans="1:43" x14ac:dyDescent="0.3">
      <c r="A13">
        <v>12</v>
      </c>
      <c r="B13" s="73"/>
    </row>
    <row r="14" spans="1:43" x14ac:dyDescent="0.3">
      <c r="A14">
        <v>13</v>
      </c>
      <c r="B14" s="73"/>
    </row>
    <row r="15" spans="1:43" x14ac:dyDescent="0.3">
      <c r="A15">
        <v>14</v>
      </c>
      <c r="B15" s="73"/>
    </row>
    <row r="16" spans="1:43" x14ac:dyDescent="0.3">
      <c r="A16">
        <v>15</v>
      </c>
      <c r="B16" s="73"/>
    </row>
    <row r="17" spans="1:2" x14ac:dyDescent="0.3">
      <c r="A17">
        <v>16</v>
      </c>
      <c r="B17" s="73"/>
    </row>
    <row r="18" spans="1:2" x14ac:dyDescent="0.3">
      <c r="A18">
        <v>17</v>
      </c>
      <c r="B18" s="73"/>
    </row>
    <row r="19" spans="1:2" x14ac:dyDescent="0.3">
      <c r="A19">
        <v>18</v>
      </c>
      <c r="B19" s="73"/>
    </row>
    <row r="20" spans="1:2" x14ac:dyDescent="0.3">
      <c r="A20">
        <v>19</v>
      </c>
      <c r="B20" s="73"/>
    </row>
    <row r="21" spans="1:2" x14ac:dyDescent="0.3">
      <c r="A21">
        <v>20</v>
      </c>
      <c r="B21" s="73"/>
    </row>
    <row r="22" spans="1:2" x14ac:dyDescent="0.3">
      <c r="A22">
        <v>21</v>
      </c>
      <c r="B22" s="73"/>
    </row>
    <row r="23" spans="1:2" x14ac:dyDescent="0.3">
      <c r="A23">
        <v>22</v>
      </c>
      <c r="B23" s="73"/>
    </row>
    <row r="24" spans="1:2" x14ac:dyDescent="0.3">
      <c r="A24">
        <v>23</v>
      </c>
      <c r="B24" s="73"/>
    </row>
    <row r="25" spans="1:2" x14ac:dyDescent="0.3">
      <c r="A25">
        <v>24</v>
      </c>
      <c r="B25" s="73"/>
    </row>
    <row r="26" spans="1:2" x14ac:dyDescent="0.3">
      <c r="A26">
        <v>25</v>
      </c>
      <c r="B26" s="73"/>
    </row>
    <row r="27" spans="1:2" x14ac:dyDescent="0.3">
      <c r="A27">
        <v>26</v>
      </c>
      <c r="B27" s="73"/>
    </row>
    <row r="28" spans="1:2" x14ac:dyDescent="0.3">
      <c r="A28">
        <v>27</v>
      </c>
      <c r="B28" s="73"/>
    </row>
    <row r="29" spans="1:2" x14ac:dyDescent="0.3">
      <c r="A29">
        <v>28</v>
      </c>
      <c r="B29" s="73"/>
    </row>
    <row r="30" spans="1:2" x14ac:dyDescent="0.3">
      <c r="A30">
        <v>29</v>
      </c>
      <c r="B30" s="73"/>
    </row>
    <row r="31" spans="1:2" x14ac:dyDescent="0.3">
      <c r="A31">
        <v>30</v>
      </c>
      <c r="B31" s="73"/>
    </row>
    <row r="32" spans="1:2" x14ac:dyDescent="0.3">
      <c r="A32">
        <v>31</v>
      </c>
      <c r="B32" s="73"/>
    </row>
    <row r="33" spans="1:2" x14ac:dyDescent="0.3">
      <c r="A33">
        <v>32</v>
      </c>
      <c r="B33" s="73"/>
    </row>
    <row r="34" spans="1:2" x14ac:dyDescent="0.3">
      <c r="A34">
        <v>33</v>
      </c>
      <c r="B34" s="73"/>
    </row>
    <row r="35" spans="1:2" x14ac:dyDescent="0.3">
      <c r="A35">
        <v>34</v>
      </c>
      <c r="B35" s="73"/>
    </row>
    <row r="36" spans="1:2" x14ac:dyDescent="0.3">
      <c r="A36">
        <v>35</v>
      </c>
      <c r="B36" s="73"/>
    </row>
    <row r="37" spans="1:2" x14ac:dyDescent="0.3">
      <c r="A37">
        <v>36</v>
      </c>
      <c r="B37" s="73"/>
    </row>
    <row r="38" spans="1:2" x14ac:dyDescent="0.3">
      <c r="A38">
        <v>37</v>
      </c>
      <c r="B38" s="73"/>
    </row>
    <row r="39" spans="1:2" x14ac:dyDescent="0.3">
      <c r="A39">
        <v>38</v>
      </c>
      <c r="B39" s="73"/>
    </row>
    <row r="40" spans="1:2" x14ac:dyDescent="0.3">
      <c r="A40">
        <v>39</v>
      </c>
      <c r="B40" s="73"/>
    </row>
    <row r="41" spans="1:2" x14ac:dyDescent="0.3">
      <c r="A41">
        <v>40</v>
      </c>
      <c r="B41" s="73"/>
    </row>
    <row r="42" spans="1:2" x14ac:dyDescent="0.3">
      <c r="A42">
        <v>1</v>
      </c>
      <c r="B42" s="73"/>
    </row>
    <row r="43" spans="1:2" x14ac:dyDescent="0.3">
      <c r="A43">
        <v>2</v>
      </c>
      <c r="B43" s="73"/>
    </row>
    <row r="44" spans="1:2" x14ac:dyDescent="0.3">
      <c r="A44">
        <v>3</v>
      </c>
      <c r="B44" s="73"/>
    </row>
    <row r="45" spans="1:2" x14ac:dyDescent="0.3">
      <c r="A45">
        <v>4</v>
      </c>
      <c r="B45" s="73"/>
    </row>
    <row r="46" spans="1:2" x14ac:dyDescent="0.3">
      <c r="A46">
        <v>5</v>
      </c>
      <c r="B46" s="73"/>
    </row>
    <row r="47" spans="1:2" x14ac:dyDescent="0.3">
      <c r="A47">
        <v>6</v>
      </c>
      <c r="B47" s="73"/>
    </row>
    <row r="48" spans="1:2" x14ac:dyDescent="0.3">
      <c r="A48">
        <v>7</v>
      </c>
      <c r="B48" s="73"/>
    </row>
    <row r="49" spans="1:2" x14ac:dyDescent="0.3">
      <c r="A49">
        <v>8</v>
      </c>
      <c r="B49" s="73"/>
    </row>
    <row r="50" spans="1:2" x14ac:dyDescent="0.3">
      <c r="A50">
        <v>9</v>
      </c>
      <c r="B50" s="73"/>
    </row>
    <row r="51" spans="1:2" x14ac:dyDescent="0.3">
      <c r="A51">
        <v>10</v>
      </c>
      <c r="B51" s="73"/>
    </row>
    <row r="52" spans="1:2" x14ac:dyDescent="0.3">
      <c r="A52">
        <v>11</v>
      </c>
      <c r="B52" s="73"/>
    </row>
    <row r="53" spans="1:2" x14ac:dyDescent="0.3">
      <c r="A53">
        <v>12</v>
      </c>
      <c r="B53" s="73"/>
    </row>
    <row r="54" spans="1:2" x14ac:dyDescent="0.3">
      <c r="A54">
        <v>13</v>
      </c>
      <c r="B54" s="73"/>
    </row>
    <row r="55" spans="1:2" x14ac:dyDescent="0.3">
      <c r="A55">
        <v>14</v>
      </c>
      <c r="B55" s="73"/>
    </row>
    <row r="56" spans="1:2" x14ac:dyDescent="0.3">
      <c r="A56">
        <v>15</v>
      </c>
      <c r="B56" s="73"/>
    </row>
    <row r="57" spans="1:2" x14ac:dyDescent="0.3">
      <c r="A57">
        <v>16</v>
      </c>
      <c r="B57" s="73"/>
    </row>
    <row r="58" spans="1:2" x14ac:dyDescent="0.3">
      <c r="A58">
        <v>17</v>
      </c>
      <c r="B58" s="73"/>
    </row>
    <row r="59" spans="1:2" x14ac:dyDescent="0.3">
      <c r="A59">
        <v>18</v>
      </c>
      <c r="B59" s="73"/>
    </row>
    <row r="60" spans="1:2" x14ac:dyDescent="0.3">
      <c r="A60">
        <v>19</v>
      </c>
      <c r="B60" s="73"/>
    </row>
    <row r="61" spans="1:2" x14ac:dyDescent="0.3">
      <c r="A61">
        <v>20</v>
      </c>
      <c r="B61" s="73"/>
    </row>
    <row r="62" spans="1:2" x14ac:dyDescent="0.3">
      <c r="A62">
        <v>21</v>
      </c>
      <c r="B62" s="73"/>
    </row>
    <row r="63" spans="1:2" x14ac:dyDescent="0.3">
      <c r="A63">
        <v>22</v>
      </c>
      <c r="B63" s="73"/>
    </row>
    <row r="64" spans="1:2" x14ac:dyDescent="0.3">
      <c r="A64">
        <v>23</v>
      </c>
      <c r="B64" s="73"/>
    </row>
    <row r="65" spans="1:2" x14ac:dyDescent="0.3">
      <c r="A65">
        <v>24</v>
      </c>
      <c r="B65" s="73"/>
    </row>
    <row r="66" spans="1:2" x14ac:dyDescent="0.3">
      <c r="A66">
        <v>25</v>
      </c>
      <c r="B66" s="73"/>
    </row>
    <row r="67" spans="1:2" x14ac:dyDescent="0.3">
      <c r="A67">
        <v>26</v>
      </c>
      <c r="B67" s="73"/>
    </row>
    <row r="68" spans="1:2" x14ac:dyDescent="0.3">
      <c r="A68">
        <v>27</v>
      </c>
      <c r="B68" s="73"/>
    </row>
    <row r="69" spans="1:2" x14ac:dyDescent="0.3">
      <c r="A69">
        <v>28</v>
      </c>
      <c r="B69" s="73"/>
    </row>
    <row r="70" spans="1:2" x14ac:dyDescent="0.3">
      <c r="A70">
        <v>29</v>
      </c>
      <c r="B70" s="73"/>
    </row>
    <row r="71" spans="1:2" x14ac:dyDescent="0.3">
      <c r="A71">
        <v>30</v>
      </c>
      <c r="B71" s="73"/>
    </row>
    <row r="72" spans="1:2" x14ac:dyDescent="0.3">
      <c r="A72">
        <v>31</v>
      </c>
      <c r="B72" s="73"/>
    </row>
    <row r="73" spans="1:2" x14ac:dyDescent="0.3">
      <c r="A73">
        <v>32</v>
      </c>
      <c r="B73" s="73"/>
    </row>
    <row r="74" spans="1:2" x14ac:dyDescent="0.3">
      <c r="A74">
        <v>33</v>
      </c>
      <c r="B74" s="73"/>
    </row>
    <row r="75" spans="1:2" x14ac:dyDescent="0.3">
      <c r="A75">
        <v>34</v>
      </c>
      <c r="B75" s="73"/>
    </row>
    <row r="76" spans="1:2" x14ac:dyDescent="0.3">
      <c r="A76">
        <v>35</v>
      </c>
      <c r="B76" s="73"/>
    </row>
    <row r="77" spans="1:2" x14ac:dyDescent="0.3">
      <c r="A77">
        <v>36</v>
      </c>
      <c r="B77" s="73"/>
    </row>
    <row r="78" spans="1:2" x14ac:dyDescent="0.3">
      <c r="A78">
        <v>37</v>
      </c>
      <c r="B78" s="73"/>
    </row>
    <row r="79" spans="1:2" x14ac:dyDescent="0.3">
      <c r="A79">
        <v>38</v>
      </c>
      <c r="B79" s="73"/>
    </row>
    <row r="80" spans="1:2" x14ac:dyDescent="0.3">
      <c r="A80">
        <v>39</v>
      </c>
      <c r="B80" s="73"/>
    </row>
    <row r="81" spans="1:2" x14ac:dyDescent="0.3">
      <c r="A81">
        <v>40</v>
      </c>
      <c r="B81" s="73"/>
    </row>
    <row r="82" spans="1:2" x14ac:dyDescent="0.3">
      <c r="A82">
        <v>1</v>
      </c>
      <c r="B82" s="73"/>
    </row>
    <row r="83" spans="1:2" x14ac:dyDescent="0.3">
      <c r="A83">
        <v>2</v>
      </c>
      <c r="B83" s="73"/>
    </row>
    <row r="84" spans="1:2" x14ac:dyDescent="0.3">
      <c r="A84">
        <v>3</v>
      </c>
      <c r="B84" s="73"/>
    </row>
    <row r="85" spans="1:2" x14ac:dyDescent="0.3">
      <c r="A85">
        <v>4</v>
      </c>
      <c r="B85" s="73"/>
    </row>
    <row r="86" spans="1:2" x14ac:dyDescent="0.3">
      <c r="A86">
        <v>5</v>
      </c>
      <c r="B86" s="73"/>
    </row>
    <row r="87" spans="1:2" x14ac:dyDescent="0.3">
      <c r="A87">
        <v>6</v>
      </c>
      <c r="B87" s="73"/>
    </row>
    <row r="88" spans="1:2" x14ac:dyDescent="0.3">
      <c r="A88">
        <v>7</v>
      </c>
      <c r="B88" s="73"/>
    </row>
    <row r="89" spans="1:2" x14ac:dyDescent="0.3">
      <c r="A89">
        <v>8</v>
      </c>
      <c r="B89" s="73"/>
    </row>
    <row r="90" spans="1:2" x14ac:dyDescent="0.3">
      <c r="A90">
        <v>9</v>
      </c>
      <c r="B90" s="73"/>
    </row>
    <row r="91" spans="1:2" x14ac:dyDescent="0.3">
      <c r="A91">
        <v>10</v>
      </c>
      <c r="B91" s="73"/>
    </row>
    <row r="92" spans="1:2" x14ac:dyDescent="0.3">
      <c r="A92">
        <v>11</v>
      </c>
      <c r="B92" s="73"/>
    </row>
    <row r="93" spans="1:2" x14ac:dyDescent="0.3">
      <c r="A93">
        <v>12</v>
      </c>
      <c r="B93" s="73"/>
    </row>
    <row r="94" spans="1:2" x14ac:dyDescent="0.3">
      <c r="A94">
        <v>13</v>
      </c>
      <c r="B94" s="73"/>
    </row>
    <row r="95" spans="1:2" x14ac:dyDescent="0.3">
      <c r="A95">
        <v>14</v>
      </c>
      <c r="B95" s="73"/>
    </row>
    <row r="96" spans="1:2" x14ac:dyDescent="0.3">
      <c r="A96">
        <v>15</v>
      </c>
      <c r="B96" s="73"/>
    </row>
    <row r="97" spans="1:2" x14ac:dyDescent="0.3">
      <c r="A97">
        <v>16</v>
      </c>
      <c r="B97" s="73"/>
    </row>
    <row r="98" spans="1:2" x14ac:dyDescent="0.3">
      <c r="A98">
        <v>17</v>
      </c>
      <c r="B98" s="73"/>
    </row>
    <row r="99" spans="1:2" x14ac:dyDescent="0.3">
      <c r="A99">
        <v>18</v>
      </c>
      <c r="B99" s="73"/>
    </row>
    <row r="100" spans="1:2" x14ac:dyDescent="0.3">
      <c r="A100">
        <v>19</v>
      </c>
      <c r="B100" s="73"/>
    </row>
    <row r="101" spans="1:2" x14ac:dyDescent="0.3">
      <c r="A101">
        <v>20</v>
      </c>
      <c r="B101" s="73"/>
    </row>
    <row r="102" spans="1:2" x14ac:dyDescent="0.3">
      <c r="A102">
        <v>21</v>
      </c>
      <c r="B102" s="73"/>
    </row>
    <row r="103" spans="1:2" x14ac:dyDescent="0.3">
      <c r="A103">
        <v>22</v>
      </c>
      <c r="B103" s="73"/>
    </row>
    <row r="104" spans="1:2" x14ac:dyDescent="0.3">
      <c r="A104">
        <v>23</v>
      </c>
      <c r="B104" s="73"/>
    </row>
    <row r="105" spans="1:2" x14ac:dyDescent="0.3">
      <c r="A105">
        <v>24</v>
      </c>
      <c r="B105" s="73"/>
    </row>
    <row r="106" spans="1:2" x14ac:dyDescent="0.3">
      <c r="A106">
        <v>25</v>
      </c>
      <c r="B106" s="73"/>
    </row>
    <row r="107" spans="1:2" x14ac:dyDescent="0.3">
      <c r="A107">
        <v>26</v>
      </c>
      <c r="B107" s="73"/>
    </row>
    <row r="108" spans="1:2" x14ac:dyDescent="0.3">
      <c r="A108">
        <v>27</v>
      </c>
      <c r="B108" s="73"/>
    </row>
    <row r="109" spans="1:2" x14ac:dyDescent="0.3">
      <c r="A109">
        <v>28</v>
      </c>
      <c r="B109" s="73"/>
    </row>
    <row r="110" spans="1:2" x14ac:dyDescent="0.3">
      <c r="A110">
        <v>29</v>
      </c>
      <c r="B110" s="73"/>
    </row>
    <row r="111" spans="1:2" x14ac:dyDescent="0.3">
      <c r="A111">
        <v>30</v>
      </c>
      <c r="B111" s="73"/>
    </row>
    <row r="112" spans="1:2" x14ac:dyDescent="0.3">
      <c r="A112">
        <v>31</v>
      </c>
      <c r="B112" s="73"/>
    </row>
    <row r="113" spans="1:2" x14ac:dyDescent="0.3">
      <c r="A113">
        <v>32</v>
      </c>
      <c r="B113" s="73"/>
    </row>
    <row r="114" spans="1:2" x14ac:dyDescent="0.3">
      <c r="A114">
        <v>33</v>
      </c>
      <c r="B114" s="73"/>
    </row>
    <row r="115" spans="1:2" x14ac:dyDescent="0.3">
      <c r="A115">
        <v>34</v>
      </c>
      <c r="B115" s="73"/>
    </row>
    <row r="116" spans="1:2" x14ac:dyDescent="0.3">
      <c r="A116">
        <v>35</v>
      </c>
      <c r="B116" s="73"/>
    </row>
    <row r="117" spans="1:2" x14ac:dyDescent="0.3">
      <c r="A117">
        <v>36</v>
      </c>
      <c r="B117" s="73"/>
    </row>
    <row r="118" spans="1:2" x14ac:dyDescent="0.3">
      <c r="A118">
        <v>37</v>
      </c>
      <c r="B118" s="73"/>
    </row>
    <row r="119" spans="1:2" x14ac:dyDescent="0.3">
      <c r="A119">
        <v>38</v>
      </c>
      <c r="B119" s="73"/>
    </row>
    <row r="120" spans="1:2" x14ac:dyDescent="0.3">
      <c r="A120">
        <v>39</v>
      </c>
      <c r="B120" s="73"/>
    </row>
    <row r="121" spans="1:2" x14ac:dyDescent="0.3">
      <c r="A121">
        <v>40</v>
      </c>
      <c r="B121" s="73"/>
    </row>
    <row r="122" spans="1:2" x14ac:dyDescent="0.3">
      <c r="A122">
        <v>1</v>
      </c>
      <c r="B122" s="73"/>
    </row>
    <row r="123" spans="1:2" x14ac:dyDescent="0.3">
      <c r="A123">
        <v>2</v>
      </c>
      <c r="B123" s="73"/>
    </row>
    <row r="124" spans="1:2" x14ac:dyDescent="0.3">
      <c r="A124">
        <v>3</v>
      </c>
      <c r="B124" s="73"/>
    </row>
    <row r="125" spans="1:2" x14ac:dyDescent="0.3">
      <c r="A125">
        <v>4</v>
      </c>
      <c r="B125" s="73"/>
    </row>
    <row r="126" spans="1:2" x14ac:dyDescent="0.3">
      <c r="A126">
        <v>5</v>
      </c>
      <c r="B126" s="73"/>
    </row>
    <row r="127" spans="1:2" x14ac:dyDescent="0.3">
      <c r="A127">
        <v>6</v>
      </c>
      <c r="B127" s="73"/>
    </row>
    <row r="128" spans="1:2" x14ac:dyDescent="0.3">
      <c r="A128">
        <v>7</v>
      </c>
      <c r="B128" s="73"/>
    </row>
    <row r="129" spans="1:2" x14ac:dyDescent="0.3">
      <c r="A129">
        <v>8</v>
      </c>
      <c r="B129" s="73"/>
    </row>
    <row r="130" spans="1:2" x14ac:dyDescent="0.3">
      <c r="A130">
        <v>9</v>
      </c>
      <c r="B130" s="73"/>
    </row>
    <row r="131" spans="1:2" x14ac:dyDescent="0.3">
      <c r="A131">
        <v>10</v>
      </c>
      <c r="B131" s="73"/>
    </row>
    <row r="132" spans="1:2" x14ac:dyDescent="0.3">
      <c r="A132">
        <v>11</v>
      </c>
      <c r="B132" s="73"/>
    </row>
    <row r="133" spans="1:2" x14ac:dyDescent="0.3">
      <c r="A133">
        <v>12</v>
      </c>
      <c r="B133" s="73"/>
    </row>
    <row r="134" spans="1:2" x14ac:dyDescent="0.3">
      <c r="A134">
        <v>13</v>
      </c>
      <c r="B134" s="73"/>
    </row>
    <row r="135" spans="1:2" x14ac:dyDescent="0.3">
      <c r="A135">
        <v>14</v>
      </c>
      <c r="B135" s="73"/>
    </row>
    <row r="136" spans="1:2" x14ac:dyDescent="0.3">
      <c r="A136">
        <v>15</v>
      </c>
      <c r="B136" s="73"/>
    </row>
    <row r="137" spans="1:2" x14ac:dyDescent="0.3">
      <c r="A137">
        <v>16</v>
      </c>
      <c r="B137" s="73"/>
    </row>
    <row r="138" spans="1:2" x14ac:dyDescent="0.3">
      <c r="A138">
        <v>17</v>
      </c>
      <c r="B138" s="73"/>
    </row>
    <row r="139" spans="1:2" x14ac:dyDescent="0.3">
      <c r="A139">
        <v>18</v>
      </c>
      <c r="B139" s="73"/>
    </row>
    <row r="140" spans="1:2" x14ac:dyDescent="0.3">
      <c r="A140">
        <v>19</v>
      </c>
      <c r="B140" s="73"/>
    </row>
    <row r="141" spans="1:2" x14ac:dyDescent="0.3">
      <c r="A141">
        <v>20</v>
      </c>
      <c r="B141" s="73"/>
    </row>
    <row r="142" spans="1:2" x14ac:dyDescent="0.3">
      <c r="A142">
        <v>21</v>
      </c>
      <c r="B142" s="73"/>
    </row>
    <row r="143" spans="1:2" x14ac:dyDescent="0.3">
      <c r="A143">
        <v>22</v>
      </c>
      <c r="B143" s="73"/>
    </row>
    <row r="144" spans="1:2" x14ac:dyDescent="0.3">
      <c r="A144">
        <v>23</v>
      </c>
      <c r="B144" s="73"/>
    </row>
    <row r="145" spans="1:2" x14ac:dyDescent="0.3">
      <c r="A145">
        <v>24</v>
      </c>
      <c r="B145" s="73"/>
    </row>
    <row r="146" spans="1:2" x14ac:dyDescent="0.3">
      <c r="A146">
        <v>25</v>
      </c>
      <c r="B146" s="73"/>
    </row>
    <row r="147" spans="1:2" x14ac:dyDescent="0.3">
      <c r="A147">
        <v>26</v>
      </c>
      <c r="B147" s="73"/>
    </row>
    <row r="148" spans="1:2" x14ac:dyDescent="0.3">
      <c r="A148">
        <v>27</v>
      </c>
      <c r="B148" s="73"/>
    </row>
    <row r="149" spans="1:2" x14ac:dyDescent="0.3">
      <c r="A149">
        <v>28</v>
      </c>
      <c r="B149" s="73"/>
    </row>
    <row r="150" spans="1:2" x14ac:dyDescent="0.3">
      <c r="A150">
        <v>29</v>
      </c>
      <c r="B150" s="73"/>
    </row>
    <row r="151" spans="1:2" x14ac:dyDescent="0.3">
      <c r="A151">
        <v>30</v>
      </c>
      <c r="B151" s="73"/>
    </row>
    <row r="152" spans="1:2" x14ac:dyDescent="0.3">
      <c r="A152">
        <v>31</v>
      </c>
      <c r="B152" s="73"/>
    </row>
    <row r="153" spans="1:2" x14ac:dyDescent="0.3">
      <c r="A153">
        <v>32</v>
      </c>
      <c r="B153" s="73"/>
    </row>
    <row r="154" spans="1:2" x14ac:dyDescent="0.3">
      <c r="A154">
        <v>33</v>
      </c>
      <c r="B154" s="73"/>
    </row>
    <row r="155" spans="1:2" x14ac:dyDescent="0.3">
      <c r="A155">
        <v>34</v>
      </c>
      <c r="B155" s="73"/>
    </row>
    <row r="156" spans="1:2" x14ac:dyDescent="0.3">
      <c r="A156">
        <v>35</v>
      </c>
      <c r="B156" s="73"/>
    </row>
    <row r="157" spans="1:2" x14ac:dyDescent="0.3">
      <c r="A157">
        <v>36</v>
      </c>
      <c r="B157" s="73"/>
    </row>
    <row r="158" spans="1:2" x14ac:dyDescent="0.3">
      <c r="A158">
        <v>37</v>
      </c>
      <c r="B158" s="73"/>
    </row>
    <row r="159" spans="1:2" x14ac:dyDescent="0.3">
      <c r="A159">
        <v>38</v>
      </c>
      <c r="B159" s="73"/>
    </row>
    <row r="160" spans="1:2" x14ac:dyDescent="0.3">
      <c r="A160">
        <v>39</v>
      </c>
      <c r="B160" s="73"/>
    </row>
    <row r="161" spans="1:2" x14ac:dyDescent="0.3">
      <c r="A161">
        <v>40</v>
      </c>
      <c r="B161" s="73"/>
    </row>
    <row r="162" spans="1:2" x14ac:dyDescent="0.3">
      <c r="A162">
        <v>1</v>
      </c>
      <c r="B162" s="73"/>
    </row>
    <row r="163" spans="1:2" x14ac:dyDescent="0.3">
      <c r="A163">
        <v>2</v>
      </c>
      <c r="B163" s="73"/>
    </row>
    <row r="164" spans="1:2" x14ac:dyDescent="0.3">
      <c r="A164">
        <v>3</v>
      </c>
      <c r="B164" s="73"/>
    </row>
    <row r="165" spans="1:2" x14ac:dyDescent="0.3">
      <c r="A165">
        <v>4</v>
      </c>
      <c r="B165" s="73"/>
    </row>
    <row r="166" spans="1:2" x14ac:dyDescent="0.3">
      <c r="A166">
        <v>5</v>
      </c>
      <c r="B166" s="73"/>
    </row>
    <row r="167" spans="1:2" x14ac:dyDescent="0.3">
      <c r="A167">
        <v>6</v>
      </c>
      <c r="B167" s="73"/>
    </row>
    <row r="168" spans="1:2" x14ac:dyDescent="0.3">
      <c r="A168">
        <v>7</v>
      </c>
      <c r="B168" s="73"/>
    </row>
    <row r="169" spans="1:2" x14ac:dyDescent="0.3">
      <c r="A169">
        <v>8</v>
      </c>
      <c r="B169" s="73"/>
    </row>
    <row r="170" spans="1:2" x14ac:dyDescent="0.3">
      <c r="A170">
        <v>9</v>
      </c>
      <c r="B170" s="73"/>
    </row>
    <row r="171" spans="1:2" x14ac:dyDescent="0.3">
      <c r="A171">
        <v>10</v>
      </c>
      <c r="B171" s="73"/>
    </row>
    <row r="172" spans="1:2" x14ac:dyDescent="0.3">
      <c r="A172">
        <v>11</v>
      </c>
      <c r="B172" s="73"/>
    </row>
    <row r="173" spans="1:2" x14ac:dyDescent="0.3">
      <c r="A173">
        <v>12</v>
      </c>
      <c r="B173" s="73"/>
    </row>
    <row r="174" spans="1:2" x14ac:dyDescent="0.3">
      <c r="A174">
        <v>13</v>
      </c>
      <c r="B174" s="73"/>
    </row>
    <row r="175" spans="1:2" x14ac:dyDescent="0.3">
      <c r="A175">
        <v>14</v>
      </c>
      <c r="B175" s="73"/>
    </row>
    <row r="176" spans="1:2" x14ac:dyDescent="0.3">
      <c r="A176">
        <v>15</v>
      </c>
      <c r="B176" s="73"/>
    </row>
    <row r="177" spans="1:2" x14ac:dyDescent="0.3">
      <c r="A177">
        <v>16</v>
      </c>
      <c r="B177" s="73"/>
    </row>
    <row r="178" spans="1:2" x14ac:dyDescent="0.3">
      <c r="A178">
        <v>17</v>
      </c>
      <c r="B178" s="73"/>
    </row>
    <row r="179" spans="1:2" x14ac:dyDescent="0.3">
      <c r="A179">
        <v>18</v>
      </c>
      <c r="B179" s="73"/>
    </row>
    <row r="180" spans="1:2" x14ac:dyDescent="0.3">
      <c r="A180">
        <v>19</v>
      </c>
      <c r="B180" s="73"/>
    </row>
    <row r="181" spans="1:2" x14ac:dyDescent="0.3">
      <c r="A181">
        <v>20</v>
      </c>
      <c r="B181" s="73"/>
    </row>
    <row r="182" spans="1:2" x14ac:dyDescent="0.3">
      <c r="A182">
        <v>21</v>
      </c>
      <c r="B182" s="73"/>
    </row>
    <row r="183" spans="1:2" x14ac:dyDescent="0.3">
      <c r="A183">
        <v>22</v>
      </c>
      <c r="B183" s="73"/>
    </row>
    <row r="184" spans="1:2" x14ac:dyDescent="0.3">
      <c r="A184">
        <v>23</v>
      </c>
      <c r="B184" s="73"/>
    </row>
    <row r="185" spans="1:2" x14ac:dyDescent="0.3">
      <c r="A185">
        <v>24</v>
      </c>
      <c r="B185" s="73"/>
    </row>
    <row r="186" spans="1:2" x14ac:dyDescent="0.3">
      <c r="A186">
        <v>25</v>
      </c>
      <c r="B186" s="73"/>
    </row>
    <row r="187" spans="1:2" x14ac:dyDescent="0.3">
      <c r="A187">
        <v>26</v>
      </c>
      <c r="B187" s="73"/>
    </row>
    <row r="188" spans="1:2" x14ac:dyDescent="0.3">
      <c r="A188">
        <v>27</v>
      </c>
      <c r="B188" s="73"/>
    </row>
    <row r="189" spans="1:2" x14ac:dyDescent="0.3">
      <c r="A189">
        <v>28</v>
      </c>
      <c r="B189" s="73"/>
    </row>
    <row r="190" spans="1:2" x14ac:dyDescent="0.3">
      <c r="A190">
        <v>29</v>
      </c>
      <c r="B190" s="73"/>
    </row>
    <row r="191" spans="1:2" x14ac:dyDescent="0.3">
      <c r="A191">
        <v>30</v>
      </c>
      <c r="B191" s="73"/>
    </row>
    <row r="192" spans="1:2" x14ac:dyDescent="0.3">
      <c r="A192">
        <v>31</v>
      </c>
      <c r="B192" s="73"/>
    </row>
    <row r="193" spans="1:2" x14ac:dyDescent="0.3">
      <c r="A193">
        <v>32</v>
      </c>
      <c r="B193" s="73"/>
    </row>
    <row r="194" spans="1:2" x14ac:dyDescent="0.3">
      <c r="A194">
        <v>33</v>
      </c>
      <c r="B194" s="73"/>
    </row>
    <row r="195" spans="1:2" x14ac:dyDescent="0.3">
      <c r="A195">
        <v>34</v>
      </c>
      <c r="B195" s="73"/>
    </row>
    <row r="196" spans="1:2" x14ac:dyDescent="0.3">
      <c r="A196">
        <v>35</v>
      </c>
      <c r="B196" s="73"/>
    </row>
    <row r="197" spans="1:2" x14ac:dyDescent="0.3">
      <c r="A197">
        <v>36</v>
      </c>
      <c r="B197" s="73"/>
    </row>
    <row r="198" spans="1:2" x14ac:dyDescent="0.3">
      <c r="A198">
        <v>37</v>
      </c>
      <c r="B198" s="73"/>
    </row>
    <row r="199" spans="1:2" x14ac:dyDescent="0.3">
      <c r="A199">
        <v>38</v>
      </c>
      <c r="B199" s="73"/>
    </row>
    <row r="200" spans="1:2" x14ac:dyDescent="0.3">
      <c r="A200">
        <v>39</v>
      </c>
      <c r="B200" s="73"/>
    </row>
    <row r="201" spans="1:2" x14ac:dyDescent="0.3">
      <c r="A201">
        <v>40</v>
      </c>
      <c r="B201" s="73"/>
    </row>
    <row r="202" spans="1:2" x14ac:dyDescent="0.3">
      <c r="A202">
        <v>1</v>
      </c>
      <c r="B202" s="73"/>
    </row>
    <row r="203" spans="1:2" x14ac:dyDescent="0.3">
      <c r="A203">
        <v>2</v>
      </c>
      <c r="B203" s="73"/>
    </row>
    <row r="204" spans="1:2" x14ac:dyDescent="0.3">
      <c r="A204">
        <v>3</v>
      </c>
      <c r="B204" s="73"/>
    </row>
    <row r="205" spans="1:2" x14ac:dyDescent="0.3">
      <c r="A205">
        <v>4</v>
      </c>
      <c r="B205" s="73"/>
    </row>
    <row r="206" spans="1:2" x14ac:dyDescent="0.3">
      <c r="A206">
        <v>5</v>
      </c>
      <c r="B206" s="73"/>
    </row>
    <row r="207" spans="1:2" x14ac:dyDescent="0.3">
      <c r="A207">
        <v>6</v>
      </c>
      <c r="B207" s="73"/>
    </row>
    <row r="208" spans="1:2" x14ac:dyDescent="0.3">
      <c r="A208">
        <v>7</v>
      </c>
      <c r="B208" s="73"/>
    </row>
    <row r="209" spans="1:2" x14ac:dyDescent="0.3">
      <c r="A209">
        <v>8</v>
      </c>
      <c r="B209" s="73"/>
    </row>
    <row r="210" spans="1:2" x14ac:dyDescent="0.3">
      <c r="A210">
        <v>9</v>
      </c>
      <c r="B210" s="73"/>
    </row>
    <row r="211" spans="1:2" x14ac:dyDescent="0.3">
      <c r="A211">
        <v>10</v>
      </c>
      <c r="B211" s="73"/>
    </row>
    <row r="212" spans="1:2" x14ac:dyDescent="0.3">
      <c r="A212">
        <v>11</v>
      </c>
      <c r="B212" s="73"/>
    </row>
    <row r="213" spans="1:2" x14ac:dyDescent="0.3">
      <c r="A213">
        <v>12</v>
      </c>
      <c r="B213" s="73"/>
    </row>
    <row r="214" spans="1:2" x14ac:dyDescent="0.3">
      <c r="A214">
        <v>13</v>
      </c>
      <c r="B214" s="73"/>
    </row>
    <row r="215" spans="1:2" x14ac:dyDescent="0.3">
      <c r="A215">
        <v>14</v>
      </c>
      <c r="B215" s="73"/>
    </row>
    <row r="216" spans="1:2" x14ac:dyDescent="0.3">
      <c r="A216">
        <v>15</v>
      </c>
      <c r="B216" s="73"/>
    </row>
    <row r="217" spans="1:2" x14ac:dyDescent="0.3">
      <c r="A217">
        <v>16</v>
      </c>
      <c r="B217" s="73"/>
    </row>
    <row r="218" spans="1:2" x14ac:dyDescent="0.3">
      <c r="A218">
        <v>17</v>
      </c>
      <c r="B218" s="73"/>
    </row>
    <row r="219" spans="1:2" x14ac:dyDescent="0.3">
      <c r="A219">
        <v>18</v>
      </c>
      <c r="B219" s="73"/>
    </row>
    <row r="220" spans="1:2" x14ac:dyDescent="0.3">
      <c r="A220">
        <v>19</v>
      </c>
      <c r="B220" s="73"/>
    </row>
    <row r="221" spans="1:2" x14ac:dyDescent="0.3">
      <c r="A221">
        <v>20</v>
      </c>
      <c r="B221" s="73"/>
    </row>
    <row r="222" spans="1:2" x14ac:dyDescent="0.3">
      <c r="A222">
        <v>21</v>
      </c>
      <c r="B222" s="73"/>
    </row>
    <row r="223" spans="1:2" x14ac:dyDescent="0.3">
      <c r="A223">
        <v>22</v>
      </c>
      <c r="B223" s="73"/>
    </row>
    <row r="224" spans="1:2" x14ac:dyDescent="0.3">
      <c r="A224">
        <v>23</v>
      </c>
      <c r="B224" s="73"/>
    </row>
    <row r="225" spans="1:2" x14ac:dyDescent="0.3">
      <c r="A225">
        <v>24</v>
      </c>
      <c r="B225" s="73"/>
    </row>
    <row r="226" spans="1:2" x14ac:dyDescent="0.3">
      <c r="A226">
        <v>25</v>
      </c>
      <c r="B226" s="73"/>
    </row>
    <row r="227" spans="1:2" x14ac:dyDescent="0.3">
      <c r="A227">
        <v>26</v>
      </c>
      <c r="B227" s="73"/>
    </row>
    <row r="228" spans="1:2" x14ac:dyDescent="0.3">
      <c r="A228">
        <v>27</v>
      </c>
      <c r="B228" s="73"/>
    </row>
    <row r="229" spans="1:2" x14ac:dyDescent="0.3">
      <c r="A229">
        <v>28</v>
      </c>
      <c r="B229" s="73"/>
    </row>
    <row r="230" spans="1:2" x14ac:dyDescent="0.3">
      <c r="A230">
        <v>29</v>
      </c>
      <c r="B230" s="73"/>
    </row>
    <row r="231" spans="1:2" x14ac:dyDescent="0.3">
      <c r="A231">
        <v>30</v>
      </c>
      <c r="B231" s="73"/>
    </row>
    <row r="232" spans="1:2" x14ac:dyDescent="0.3">
      <c r="A232">
        <v>31</v>
      </c>
      <c r="B232" s="73"/>
    </row>
    <row r="233" spans="1:2" x14ac:dyDescent="0.3">
      <c r="A233">
        <v>32</v>
      </c>
      <c r="B233" s="73"/>
    </row>
    <row r="234" spans="1:2" x14ac:dyDescent="0.3">
      <c r="A234">
        <v>33</v>
      </c>
      <c r="B234" s="73"/>
    </row>
    <row r="235" spans="1:2" x14ac:dyDescent="0.3">
      <c r="A235">
        <v>34</v>
      </c>
      <c r="B235" s="73"/>
    </row>
    <row r="236" spans="1:2" x14ac:dyDescent="0.3">
      <c r="A236">
        <v>35</v>
      </c>
      <c r="B236" s="73"/>
    </row>
    <row r="237" spans="1:2" x14ac:dyDescent="0.3">
      <c r="A237">
        <v>36</v>
      </c>
      <c r="B237" s="73"/>
    </row>
    <row r="238" spans="1:2" x14ac:dyDescent="0.3">
      <c r="A238">
        <v>37</v>
      </c>
      <c r="B238" s="73"/>
    </row>
    <row r="239" spans="1:2" x14ac:dyDescent="0.3">
      <c r="A239">
        <v>38</v>
      </c>
      <c r="B239" s="73"/>
    </row>
    <row r="240" spans="1:2" x14ac:dyDescent="0.3">
      <c r="A240">
        <v>39</v>
      </c>
      <c r="B240" s="73"/>
    </row>
    <row r="241" spans="1:2" x14ac:dyDescent="0.3">
      <c r="A241">
        <v>40</v>
      </c>
      <c r="B241" s="73"/>
    </row>
    <row r="242" spans="1:2" x14ac:dyDescent="0.3">
      <c r="A242">
        <v>1</v>
      </c>
      <c r="B242" s="73"/>
    </row>
    <row r="243" spans="1:2" x14ac:dyDescent="0.3">
      <c r="A243">
        <v>2</v>
      </c>
      <c r="B243" s="73"/>
    </row>
    <row r="244" spans="1:2" x14ac:dyDescent="0.3">
      <c r="A244">
        <v>3</v>
      </c>
      <c r="B244" s="73"/>
    </row>
    <row r="245" spans="1:2" x14ac:dyDescent="0.3">
      <c r="A245">
        <v>4</v>
      </c>
      <c r="B245" s="73"/>
    </row>
    <row r="246" spans="1:2" x14ac:dyDescent="0.3">
      <c r="A246">
        <v>5</v>
      </c>
      <c r="B246" s="73"/>
    </row>
    <row r="247" spans="1:2" x14ac:dyDescent="0.3">
      <c r="A247">
        <v>6</v>
      </c>
      <c r="B247" s="73"/>
    </row>
    <row r="248" spans="1:2" x14ac:dyDescent="0.3">
      <c r="A248">
        <v>7</v>
      </c>
      <c r="B248" s="73"/>
    </row>
    <row r="249" spans="1:2" x14ac:dyDescent="0.3">
      <c r="A249">
        <v>8</v>
      </c>
      <c r="B249" s="73"/>
    </row>
    <row r="250" spans="1:2" x14ac:dyDescent="0.3">
      <c r="A250">
        <v>9</v>
      </c>
      <c r="B250" s="73"/>
    </row>
    <row r="251" spans="1:2" x14ac:dyDescent="0.3">
      <c r="A251">
        <v>10</v>
      </c>
      <c r="B251" s="73"/>
    </row>
    <row r="252" spans="1:2" x14ac:dyDescent="0.3">
      <c r="A252">
        <v>11</v>
      </c>
      <c r="B252" s="73"/>
    </row>
    <row r="253" spans="1:2" x14ac:dyDescent="0.3">
      <c r="A253">
        <v>12</v>
      </c>
      <c r="B253" s="73"/>
    </row>
    <row r="254" spans="1:2" x14ac:dyDescent="0.3">
      <c r="A254">
        <v>13</v>
      </c>
      <c r="B254" s="73"/>
    </row>
    <row r="255" spans="1:2" x14ac:dyDescent="0.3">
      <c r="A255">
        <v>14</v>
      </c>
      <c r="B255" s="73"/>
    </row>
    <row r="256" spans="1:2" x14ac:dyDescent="0.3">
      <c r="A256">
        <v>15</v>
      </c>
      <c r="B256" s="73"/>
    </row>
    <row r="257" spans="1:2" x14ac:dyDescent="0.3">
      <c r="A257">
        <v>16</v>
      </c>
      <c r="B257" s="73"/>
    </row>
    <row r="258" spans="1:2" x14ac:dyDescent="0.3">
      <c r="A258">
        <v>17</v>
      </c>
      <c r="B258" s="73"/>
    </row>
    <row r="259" spans="1:2" x14ac:dyDescent="0.3">
      <c r="A259">
        <v>18</v>
      </c>
      <c r="B259" s="73"/>
    </row>
    <row r="260" spans="1:2" x14ac:dyDescent="0.3">
      <c r="A260">
        <v>19</v>
      </c>
      <c r="B260" s="73"/>
    </row>
    <row r="261" spans="1:2" x14ac:dyDescent="0.3">
      <c r="A261">
        <v>20</v>
      </c>
      <c r="B261" s="73"/>
    </row>
    <row r="262" spans="1:2" x14ac:dyDescent="0.3">
      <c r="A262">
        <v>21</v>
      </c>
      <c r="B262" s="73"/>
    </row>
    <row r="263" spans="1:2" x14ac:dyDescent="0.3">
      <c r="A263">
        <v>22</v>
      </c>
      <c r="B263" s="73"/>
    </row>
    <row r="264" spans="1:2" x14ac:dyDescent="0.3">
      <c r="A264">
        <v>23</v>
      </c>
      <c r="B264" s="73"/>
    </row>
    <row r="265" spans="1:2" x14ac:dyDescent="0.3">
      <c r="A265">
        <v>24</v>
      </c>
      <c r="B265" s="73"/>
    </row>
    <row r="266" spans="1:2" x14ac:dyDescent="0.3">
      <c r="A266">
        <v>25</v>
      </c>
      <c r="B266" s="73"/>
    </row>
    <row r="267" spans="1:2" x14ac:dyDescent="0.3">
      <c r="A267">
        <v>26</v>
      </c>
      <c r="B267" s="73"/>
    </row>
    <row r="268" spans="1:2" x14ac:dyDescent="0.3">
      <c r="A268">
        <v>27</v>
      </c>
      <c r="B268" s="73"/>
    </row>
    <row r="269" spans="1:2" x14ac:dyDescent="0.3">
      <c r="A269">
        <v>28</v>
      </c>
      <c r="B269" s="73"/>
    </row>
    <row r="270" spans="1:2" x14ac:dyDescent="0.3">
      <c r="A270">
        <v>29</v>
      </c>
      <c r="B270" s="73"/>
    </row>
    <row r="271" spans="1:2" x14ac:dyDescent="0.3">
      <c r="A271">
        <v>30</v>
      </c>
      <c r="B271" s="73"/>
    </row>
    <row r="272" spans="1:2" x14ac:dyDescent="0.3">
      <c r="A272">
        <v>31</v>
      </c>
      <c r="B272" s="73"/>
    </row>
    <row r="273" spans="1:2" x14ac:dyDescent="0.3">
      <c r="A273">
        <v>32</v>
      </c>
      <c r="B273" s="73"/>
    </row>
    <row r="274" spans="1:2" x14ac:dyDescent="0.3">
      <c r="A274">
        <v>33</v>
      </c>
      <c r="B274" s="73"/>
    </row>
    <row r="275" spans="1:2" x14ac:dyDescent="0.3">
      <c r="A275">
        <v>34</v>
      </c>
      <c r="B275" s="73"/>
    </row>
    <row r="276" spans="1:2" x14ac:dyDescent="0.3">
      <c r="A276">
        <v>35</v>
      </c>
      <c r="B276" s="73"/>
    </row>
    <row r="277" spans="1:2" x14ac:dyDescent="0.3">
      <c r="A277">
        <v>36</v>
      </c>
      <c r="B277" s="73"/>
    </row>
    <row r="278" spans="1:2" x14ac:dyDescent="0.3">
      <c r="A278">
        <v>37</v>
      </c>
      <c r="B278" s="73"/>
    </row>
    <row r="279" spans="1:2" x14ac:dyDescent="0.3">
      <c r="A279">
        <v>38</v>
      </c>
      <c r="B279" s="73"/>
    </row>
    <row r="280" spans="1:2" x14ac:dyDescent="0.3">
      <c r="A280">
        <v>39</v>
      </c>
      <c r="B280" s="73"/>
    </row>
    <row r="281" spans="1:2" x14ac:dyDescent="0.3">
      <c r="A281">
        <v>40</v>
      </c>
      <c r="B281" s="73"/>
    </row>
    <row r="282" spans="1:2" x14ac:dyDescent="0.3">
      <c r="A282">
        <v>1</v>
      </c>
      <c r="B282" s="73"/>
    </row>
    <row r="283" spans="1:2" x14ac:dyDescent="0.3">
      <c r="A283">
        <v>2</v>
      </c>
      <c r="B283" s="73"/>
    </row>
    <row r="284" spans="1:2" x14ac:dyDescent="0.3">
      <c r="A284">
        <v>3</v>
      </c>
      <c r="B284" s="73"/>
    </row>
    <row r="285" spans="1:2" x14ac:dyDescent="0.3">
      <c r="A285">
        <v>4</v>
      </c>
      <c r="B285" s="73"/>
    </row>
    <row r="286" spans="1:2" x14ac:dyDescent="0.3">
      <c r="A286">
        <v>5</v>
      </c>
      <c r="B286" s="73"/>
    </row>
    <row r="287" spans="1:2" x14ac:dyDescent="0.3">
      <c r="A287">
        <v>6</v>
      </c>
      <c r="B287" s="73"/>
    </row>
    <row r="288" spans="1:2" x14ac:dyDescent="0.3">
      <c r="A288">
        <v>7</v>
      </c>
      <c r="B288" s="73"/>
    </row>
    <row r="289" spans="1:2" x14ac:dyDescent="0.3">
      <c r="A289">
        <v>8</v>
      </c>
      <c r="B289" s="73"/>
    </row>
    <row r="290" spans="1:2" x14ac:dyDescent="0.3">
      <c r="A290">
        <v>9</v>
      </c>
      <c r="B290" s="73"/>
    </row>
    <row r="291" spans="1:2" x14ac:dyDescent="0.3">
      <c r="A291">
        <v>10</v>
      </c>
      <c r="B291" s="73"/>
    </row>
    <row r="292" spans="1:2" x14ac:dyDescent="0.3">
      <c r="A292">
        <v>11</v>
      </c>
      <c r="B292" s="73"/>
    </row>
    <row r="293" spans="1:2" x14ac:dyDescent="0.3">
      <c r="A293">
        <v>12</v>
      </c>
      <c r="B293" s="73"/>
    </row>
    <row r="294" spans="1:2" x14ac:dyDescent="0.3">
      <c r="A294">
        <v>13</v>
      </c>
      <c r="B294" s="73"/>
    </row>
    <row r="295" spans="1:2" x14ac:dyDescent="0.3">
      <c r="A295">
        <v>14</v>
      </c>
      <c r="B295" s="73"/>
    </row>
    <row r="296" spans="1:2" x14ac:dyDescent="0.3">
      <c r="A296">
        <v>15</v>
      </c>
      <c r="B296" s="73"/>
    </row>
    <row r="297" spans="1:2" x14ac:dyDescent="0.3">
      <c r="A297">
        <v>16</v>
      </c>
      <c r="B297" s="73"/>
    </row>
    <row r="298" spans="1:2" x14ac:dyDescent="0.3">
      <c r="A298">
        <v>17</v>
      </c>
      <c r="B298" s="73"/>
    </row>
    <row r="299" spans="1:2" x14ac:dyDescent="0.3">
      <c r="A299">
        <v>18</v>
      </c>
      <c r="B299" s="73"/>
    </row>
    <row r="300" spans="1:2" x14ac:dyDescent="0.3">
      <c r="A300">
        <v>19</v>
      </c>
      <c r="B300" s="73"/>
    </row>
    <row r="301" spans="1:2" x14ac:dyDescent="0.3">
      <c r="A301">
        <v>20</v>
      </c>
      <c r="B301" s="73"/>
    </row>
    <row r="302" spans="1:2" x14ac:dyDescent="0.3">
      <c r="A302">
        <v>21</v>
      </c>
      <c r="B302" s="73"/>
    </row>
    <row r="303" spans="1:2" x14ac:dyDescent="0.3">
      <c r="A303">
        <v>22</v>
      </c>
      <c r="B303" s="73"/>
    </row>
    <row r="304" spans="1:2" x14ac:dyDescent="0.3">
      <c r="A304">
        <v>23</v>
      </c>
      <c r="B304" s="73"/>
    </row>
    <row r="305" spans="1:2" x14ac:dyDescent="0.3">
      <c r="A305">
        <v>24</v>
      </c>
      <c r="B305" s="73"/>
    </row>
    <row r="306" spans="1:2" x14ac:dyDescent="0.3">
      <c r="A306">
        <v>25</v>
      </c>
      <c r="B306" s="73"/>
    </row>
    <row r="307" spans="1:2" x14ac:dyDescent="0.3">
      <c r="A307">
        <v>26</v>
      </c>
      <c r="B307" s="73"/>
    </row>
    <row r="308" spans="1:2" x14ac:dyDescent="0.3">
      <c r="A308">
        <v>27</v>
      </c>
      <c r="B308" s="73"/>
    </row>
    <row r="309" spans="1:2" x14ac:dyDescent="0.3">
      <c r="A309">
        <v>28</v>
      </c>
      <c r="B309" s="73"/>
    </row>
    <row r="310" spans="1:2" x14ac:dyDescent="0.3">
      <c r="A310">
        <v>29</v>
      </c>
      <c r="B310" s="73"/>
    </row>
    <row r="311" spans="1:2" x14ac:dyDescent="0.3">
      <c r="A311">
        <v>30</v>
      </c>
      <c r="B311" s="73"/>
    </row>
    <row r="312" spans="1:2" x14ac:dyDescent="0.3">
      <c r="A312">
        <v>31</v>
      </c>
      <c r="B312" s="73"/>
    </row>
    <row r="313" spans="1:2" x14ac:dyDescent="0.3">
      <c r="A313">
        <v>32</v>
      </c>
      <c r="B313" s="73"/>
    </row>
    <row r="314" spans="1:2" x14ac:dyDescent="0.3">
      <c r="A314">
        <v>33</v>
      </c>
      <c r="B314" s="73"/>
    </row>
    <row r="315" spans="1:2" x14ac:dyDescent="0.3">
      <c r="A315">
        <v>34</v>
      </c>
      <c r="B315" s="73"/>
    </row>
    <row r="316" spans="1:2" x14ac:dyDescent="0.3">
      <c r="A316">
        <v>35</v>
      </c>
      <c r="B316" s="73"/>
    </row>
    <row r="317" spans="1:2" x14ac:dyDescent="0.3">
      <c r="A317">
        <v>36</v>
      </c>
      <c r="B317" s="73"/>
    </row>
    <row r="318" spans="1:2" x14ac:dyDescent="0.3">
      <c r="A318">
        <v>37</v>
      </c>
      <c r="B318" s="73"/>
    </row>
    <row r="319" spans="1:2" x14ac:dyDescent="0.3">
      <c r="A319">
        <v>38</v>
      </c>
      <c r="B319" s="73"/>
    </row>
    <row r="320" spans="1:2" x14ac:dyDescent="0.3">
      <c r="A320">
        <v>39</v>
      </c>
      <c r="B320" s="73"/>
    </row>
    <row r="321" spans="1:2" x14ac:dyDescent="0.3">
      <c r="A321">
        <v>40</v>
      </c>
      <c r="B321" s="73"/>
    </row>
    <row r="322" spans="1:2" x14ac:dyDescent="0.3">
      <c r="A322">
        <v>1</v>
      </c>
      <c r="B322" s="73"/>
    </row>
    <row r="323" spans="1:2" x14ac:dyDescent="0.3">
      <c r="A323">
        <v>2</v>
      </c>
      <c r="B323" s="73"/>
    </row>
    <row r="324" spans="1:2" x14ac:dyDescent="0.3">
      <c r="A324">
        <v>3</v>
      </c>
      <c r="B324" s="73"/>
    </row>
    <row r="325" spans="1:2" x14ac:dyDescent="0.3">
      <c r="A325">
        <v>4</v>
      </c>
      <c r="B325" s="73"/>
    </row>
    <row r="326" spans="1:2" x14ac:dyDescent="0.3">
      <c r="A326">
        <v>5</v>
      </c>
      <c r="B326" s="73"/>
    </row>
    <row r="327" spans="1:2" x14ac:dyDescent="0.3">
      <c r="A327">
        <v>6</v>
      </c>
      <c r="B327" s="73"/>
    </row>
    <row r="328" spans="1:2" x14ac:dyDescent="0.3">
      <c r="A328">
        <v>7</v>
      </c>
      <c r="B328" s="73"/>
    </row>
    <row r="329" spans="1:2" x14ac:dyDescent="0.3">
      <c r="A329">
        <v>8</v>
      </c>
      <c r="B329" s="73"/>
    </row>
    <row r="330" spans="1:2" x14ac:dyDescent="0.3">
      <c r="A330">
        <v>9</v>
      </c>
      <c r="B330" s="73"/>
    </row>
    <row r="331" spans="1:2" x14ac:dyDescent="0.3">
      <c r="A331">
        <v>10</v>
      </c>
      <c r="B331" s="73"/>
    </row>
    <row r="332" spans="1:2" x14ac:dyDescent="0.3">
      <c r="A332">
        <v>11</v>
      </c>
      <c r="B332" s="73"/>
    </row>
    <row r="333" spans="1:2" x14ac:dyDescent="0.3">
      <c r="A333">
        <v>12</v>
      </c>
      <c r="B333" s="73"/>
    </row>
    <row r="334" spans="1:2" x14ac:dyDescent="0.3">
      <c r="A334">
        <v>13</v>
      </c>
      <c r="B334" s="73"/>
    </row>
    <row r="335" spans="1:2" x14ac:dyDescent="0.3">
      <c r="A335">
        <v>14</v>
      </c>
      <c r="B335" s="73"/>
    </row>
    <row r="336" spans="1:2" x14ac:dyDescent="0.3">
      <c r="A336">
        <v>15</v>
      </c>
      <c r="B336" s="73"/>
    </row>
    <row r="337" spans="1:2" x14ac:dyDescent="0.3">
      <c r="A337">
        <v>16</v>
      </c>
      <c r="B337" s="73"/>
    </row>
    <row r="338" spans="1:2" x14ac:dyDescent="0.3">
      <c r="A338">
        <v>17</v>
      </c>
      <c r="B338" s="73"/>
    </row>
    <row r="339" spans="1:2" x14ac:dyDescent="0.3">
      <c r="A339">
        <v>18</v>
      </c>
      <c r="B339" s="73"/>
    </row>
    <row r="340" spans="1:2" x14ac:dyDescent="0.3">
      <c r="A340">
        <v>19</v>
      </c>
      <c r="B340" s="73"/>
    </row>
    <row r="341" spans="1:2" x14ac:dyDescent="0.3">
      <c r="A341">
        <v>20</v>
      </c>
      <c r="B341" s="73"/>
    </row>
    <row r="342" spans="1:2" x14ac:dyDescent="0.3">
      <c r="A342">
        <v>21</v>
      </c>
      <c r="B342" s="73"/>
    </row>
    <row r="343" spans="1:2" x14ac:dyDescent="0.3">
      <c r="A343">
        <v>22</v>
      </c>
      <c r="B343" s="73"/>
    </row>
    <row r="344" spans="1:2" x14ac:dyDescent="0.3">
      <c r="A344">
        <v>23</v>
      </c>
      <c r="B344" s="73"/>
    </row>
    <row r="345" spans="1:2" x14ac:dyDescent="0.3">
      <c r="A345">
        <v>24</v>
      </c>
      <c r="B345" s="73"/>
    </row>
    <row r="346" spans="1:2" x14ac:dyDescent="0.3">
      <c r="A346">
        <v>25</v>
      </c>
      <c r="B346" s="73"/>
    </row>
    <row r="347" spans="1:2" x14ac:dyDescent="0.3">
      <c r="A347">
        <v>26</v>
      </c>
      <c r="B347" s="73"/>
    </row>
    <row r="348" spans="1:2" x14ac:dyDescent="0.3">
      <c r="A348">
        <v>27</v>
      </c>
      <c r="B348" s="73"/>
    </row>
    <row r="349" spans="1:2" x14ac:dyDescent="0.3">
      <c r="A349">
        <v>28</v>
      </c>
      <c r="B349" s="73"/>
    </row>
    <row r="350" spans="1:2" x14ac:dyDescent="0.3">
      <c r="A350">
        <v>29</v>
      </c>
      <c r="B350" s="73"/>
    </row>
    <row r="351" spans="1:2" x14ac:dyDescent="0.3">
      <c r="A351">
        <v>30</v>
      </c>
      <c r="B351" s="73"/>
    </row>
    <row r="352" spans="1:2" x14ac:dyDescent="0.3">
      <c r="A352">
        <v>31</v>
      </c>
      <c r="B352" s="73"/>
    </row>
    <row r="353" spans="1:2" x14ac:dyDescent="0.3">
      <c r="A353">
        <v>32</v>
      </c>
      <c r="B353" s="73"/>
    </row>
    <row r="354" spans="1:2" x14ac:dyDescent="0.3">
      <c r="A354">
        <v>33</v>
      </c>
      <c r="B354" s="73"/>
    </row>
    <row r="355" spans="1:2" x14ac:dyDescent="0.3">
      <c r="A355">
        <v>34</v>
      </c>
      <c r="B355" s="73"/>
    </row>
    <row r="356" spans="1:2" x14ac:dyDescent="0.3">
      <c r="A356">
        <v>35</v>
      </c>
      <c r="B356" s="73"/>
    </row>
    <row r="357" spans="1:2" x14ac:dyDescent="0.3">
      <c r="A357">
        <v>36</v>
      </c>
      <c r="B357" s="73"/>
    </row>
    <row r="358" spans="1:2" x14ac:dyDescent="0.3">
      <c r="A358">
        <v>37</v>
      </c>
      <c r="B358" s="73"/>
    </row>
    <row r="359" spans="1:2" x14ac:dyDescent="0.3">
      <c r="A359">
        <v>38</v>
      </c>
      <c r="B359" s="73"/>
    </row>
    <row r="360" spans="1:2" x14ac:dyDescent="0.3">
      <c r="A360">
        <v>39</v>
      </c>
      <c r="B360" s="73"/>
    </row>
    <row r="361" spans="1:2" x14ac:dyDescent="0.3">
      <c r="A361">
        <v>40</v>
      </c>
      <c r="B361" s="73"/>
    </row>
    <row r="362" spans="1:2" x14ac:dyDescent="0.3">
      <c r="A362">
        <v>1</v>
      </c>
      <c r="B362" s="73"/>
    </row>
    <row r="363" spans="1:2" x14ac:dyDescent="0.3">
      <c r="A363">
        <v>2</v>
      </c>
      <c r="B363" s="73"/>
    </row>
    <row r="364" spans="1:2" x14ac:dyDescent="0.3">
      <c r="A364">
        <v>3</v>
      </c>
      <c r="B364" s="73"/>
    </row>
    <row r="365" spans="1:2" x14ac:dyDescent="0.3">
      <c r="A365">
        <v>4</v>
      </c>
      <c r="B365" s="73"/>
    </row>
    <row r="366" spans="1:2" x14ac:dyDescent="0.3">
      <c r="A366">
        <v>5</v>
      </c>
      <c r="B366" s="73"/>
    </row>
    <row r="367" spans="1:2" x14ac:dyDescent="0.3">
      <c r="A367">
        <v>6</v>
      </c>
      <c r="B367" s="73"/>
    </row>
    <row r="368" spans="1:2" x14ac:dyDescent="0.3">
      <c r="A368">
        <v>7</v>
      </c>
      <c r="B368" s="73"/>
    </row>
    <row r="369" spans="1:2" x14ac:dyDescent="0.3">
      <c r="A369">
        <v>8</v>
      </c>
      <c r="B369" s="73"/>
    </row>
    <row r="370" spans="1:2" x14ac:dyDescent="0.3">
      <c r="A370">
        <v>9</v>
      </c>
      <c r="B370" s="73"/>
    </row>
    <row r="371" spans="1:2" x14ac:dyDescent="0.3">
      <c r="A371">
        <v>10</v>
      </c>
      <c r="B371" s="73"/>
    </row>
    <row r="372" spans="1:2" x14ac:dyDescent="0.3">
      <c r="A372">
        <v>11</v>
      </c>
      <c r="B372" s="73"/>
    </row>
    <row r="373" spans="1:2" x14ac:dyDescent="0.3">
      <c r="A373">
        <v>12</v>
      </c>
      <c r="B373" s="73"/>
    </row>
    <row r="374" spans="1:2" x14ac:dyDescent="0.3">
      <c r="A374">
        <v>13</v>
      </c>
      <c r="B374" s="73"/>
    </row>
    <row r="375" spans="1:2" x14ac:dyDescent="0.3">
      <c r="A375">
        <v>14</v>
      </c>
      <c r="B375" s="73"/>
    </row>
    <row r="376" spans="1:2" x14ac:dyDescent="0.3">
      <c r="A376">
        <v>15</v>
      </c>
      <c r="B376" s="73"/>
    </row>
    <row r="377" spans="1:2" x14ac:dyDescent="0.3">
      <c r="A377">
        <v>16</v>
      </c>
      <c r="B377" s="73"/>
    </row>
    <row r="378" spans="1:2" x14ac:dyDescent="0.3">
      <c r="A378">
        <v>17</v>
      </c>
      <c r="B378" s="73"/>
    </row>
    <row r="379" spans="1:2" x14ac:dyDescent="0.3">
      <c r="A379">
        <v>18</v>
      </c>
      <c r="B379" s="73"/>
    </row>
    <row r="380" spans="1:2" x14ac:dyDescent="0.3">
      <c r="A380">
        <v>19</v>
      </c>
      <c r="B380" s="73"/>
    </row>
    <row r="381" spans="1:2" x14ac:dyDescent="0.3">
      <c r="A381">
        <v>20</v>
      </c>
      <c r="B381" s="73"/>
    </row>
    <row r="382" spans="1:2" x14ac:dyDescent="0.3">
      <c r="A382">
        <v>21</v>
      </c>
      <c r="B382" s="73"/>
    </row>
    <row r="383" spans="1:2" x14ac:dyDescent="0.3">
      <c r="A383">
        <v>22</v>
      </c>
      <c r="B383" s="73"/>
    </row>
    <row r="384" spans="1:2" x14ac:dyDescent="0.3">
      <c r="A384">
        <v>23</v>
      </c>
      <c r="B384" s="73"/>
    </row>
    <row r="385" spans="1:2" x14ac:dyDescent="0.3">
      <c r="A385">
        <v>24</v>
      </c>
      <c r="B385" s="73"/>
    </row>
    <row r="386" spans="1:2" x14ac:dyDescent="0.3">
      <c r="A386">
        <v>25</v>
      </c>
      <c r="B386" s="73"/>
    </row>
    <row r="387" spans="1:2" x14ac:dyDescent="0.3">
      <c r="A387">
        <v>26</v>
      </c>
      <c r="B387" s="73"/>
    </row>
    <row r="388" spans="1:2" x14ac:dyDescent="0.3">
      <c r="A388">
        <v>27</v>
      </c>
      <c r="B388" s="73"/>
    </row>
    <row r="389" spans="1:2" x14ac:dyDescent="0.3">
      <c r="A389">
        <v>28</v>
      </c>
      <c r="B389" s="73"/>
    </row>
    <row r="390" spans="1:2" x14ac:dyDescent="0.3">
      <c r="A390">
        <v>29</v>
      </c>
      <c r="B390" s="73"/>
    </row>
    <row r="391" spans="1:2" x14ac:dyDescent="0.3">
      <c r="A391">
        <v>30</v>
      </c>
      <c r="B391" s="73"/>
    </row>
    <row r="392" spans="1:2" x14ac:dyDescent="0.3">
      <c r="A392">
        <v>31</v>
      </c>
      <c r="B392" s="73"/>
    </row>
    <row r="393" spans="1:2" x14ac:dyDescent="0.3">
      <c r="A393">
        <v>32</v>
      </c>
      <c r="B393" s="73"/>
    </row>
    <row r="394" spans="1:2" x14ac:dyDescent="0.3">
      <c r="A394">
        <v>33</v>
      </c>
      <c r="B394" s="73"/>
    </row>
    <row r="395" spans="1:2" x14ac:dyDescent="0.3">
      <c r="A395">
        <v>34</v>
      </c>
      <c r="B395" s="73"/>
    </row>
    <row r="396" spans="1:2" x14ac:dyDescent="0.3">
      <c r="A396">
        <v>35</v>
      </c>
      <c r="B396" s="73"/>
    </row>
    <row r="397" spans="1:2" x14ac:dyDescent="0.3">
      <c r="A397">
        <v>36</v>
      </c>
      <c r="B397" s="73"/>
    </row>
    <row r="398" spans="1:2" x14ac:dyDescent="0.3">
      <c r="A398">
        <v>37</v>
      </c>
      <c r="B398" s="73"/>
    </row>
    <row r="399" spans="1:2" x14ac:dyDescent="0.3">
      <c r="A399">
        <v>38</v>
      </c>
      <c r="B399" s="73"/>
    </row>
    <row r="400" spans="1:2" x14ac:dyDescent="0.3">
      <c r="A400">
        <v>39</v>
      </c>
      <c r="B400" s="73"/>
    </row>
    <row r="401" spans="1:2" x14ac:dyDescent="0.3">
      <c r="A401">
        <v>40</v>
      </c>
      <c r="B401" s="73"/>
    </row>
    <row r="402" spans="1:2" x14ac:dyDescent="0.3">
      <c r="A402">
        <v>1</v>
      </c>
      <c r="B402" s="73"/>
    </row>
    <row r="403" spans="1:2" x14ac:dyDescent="0.3">
      <c r="A403">
        <v>2</v>
      </c>
      <c r="B403" s="73"/>
    </row>
    <row r="404" spans="1:2" x14ac:dyDescent="0.3">
      <c r="A404">
        <v>3</v>
      </c>
      <c r="B404" s="73"/>
    </row>
    <row r="405" spans="1:2" x14ac:dyDescent="0.3">
      <c r="A405">
        <v>4</v>
      </c>
      <c r="B405" s="73"/>
    </row>
    <row r="406" spans="1:2" x14ac:dyDescent="0.3">
      <c r="A406">
        <v>5</v>
      </c>
      <c r="B406" s="73"/>
    </row>
    <row r="407" spans="1:2" x14ac:dyDescent="0.3">
      <c r="A407">
        <v>6</v>
      </c>
      <c r="B407" s="73"/>
    </row>
    <row r="408" spans="1:2" x14ac:dyDescent="0.3">
      <c r="A408">
        <v>7</v>
      </c>
      <c r="B408" s="73"/>
    </row>
    <row r="409" spans="1:2" x14ac:dyDescent="0.3">
      <c r="A409">
        <v>8</v>
      </c>
      <c r="B409" s="73"/>
    </row>
    <row r="410" spans="1:2" x14ac:dyDescent="0.3">
      <c r="A410">
        <v>9</v>
      </c>
      <c r="B410" s="73"/>
    </row>
    <row r="411" spans="1:2" x14ac:dyDescent="0.3">
      <c r="A411">
        <v>10</v>
      </c>
      <c r="B411" s="73"/>
    </row>
    <row r="412" spans="1:2" x14ac:dyDescent="0.3">
      <c r="A412">
        <v>11</v>
      </c>
      <c r="B412" s="73"/>
    </row>
    <row r="413" spans="1:2" x14ac:dyDescent="0.3">
      <c r="A413">
        <v>12</v>
      </c>
      <c r="B413" s="73"/>
    </row>
    <row r="414" spans="1:2" x14ac:dyDescent="0.3">
      <c r="A414">
        <v>13</v>
      </c>
      <c r="B414" s="73"/>
    </row>
    <row r="415" spans="1:2" x14ac:dyDescent="0.3">
      <c r="A415">
        <v>14</v>
      </c>
      <c r="B415" s="73"/>
    </row>
    <row r="416" spans="1:2" x14ac:dyDescent="0.3">
      <c r="A416">
        <v>15</v>
      </c>
      <c r="B416" s="73"/>
    </row>
    <row r="417" spans="1:2" x14ac:dyDescent="0.3">
      <c r="A417">
        <v>16</v>
      </c>
      <c r="B417" s="73"/>
    </row>
    <row r="418" spans="1:2" x14ac:dyDescent="0.3">
      <c r="A418">
        <v>17</v>
      </c>
      <c r="B418" s="73"/>
    </row>
    <row r="419" spans="1:2" x14ac:dyDescent="0.3">
      <c r="A419">
        <v>18</v>
      </c>
      <c r="B419" s="73"/>
    </row>
    <row r="420" spans="1:2" x14ac:dyDescent="0.3">
      <c r="A420">
        <v>19</v>
      </c>
      <c r="B420" s="73"/>
    </row>
    <row r="421" spans="1:2" x14ac:dyDescent="0.3">
      <c r="A421">
        <v>20</v>
      </c>
      <c r="B421" s="73"/>
    </row>
    <row r="422" spans="1:2" x14ac:dyDescent="0.3">
      <c r="A422">
        <v>21</v>
      </c>
      <c r="B422" s="73"/>
    </row>
    <row r="423" spans="1:2" x14ac:dyDescent="0.3">
      <c r="A423">
        <v>22</v>
      </c>
      <c r="B423" s="73"/>
    </row>
    <row r="424" spans="1:2" x14ac:dyDescent="0.3">
      <c r="A424">
        <v>23</v>
      </c>
      <c r="B424" s="73"/>
    </row>
    <row r="425" spans="1:2" x14ac:dyDescent="0.3">
      <c r="A425">
        <v>24</v>
      </c>
      <c r="B425" s="73"/>
    </row>
    <row r="426" spans="1:2" x14ac:dyDescent="0.3">
      <c r="A426">
        <v>25</v>
      </c>
      <c r="B426" s="73"/>
    </row>
    <row r="427" spans="1:2" x14ac:dyDescent="0.3">
      <c r="A427">
        <v>26</v>
      </c>
      <c r="B427" s="73"/>
    </row>
    <row r="428" spans="1:2" x14ac:dyDescent="0.3">
      <c r="A428">
        <v>27</v>
      </c>
      <c r="B428" s="73"/>
    </row>
    <row r="429" spans="1:2" x14ac:dyDescent="0.3">
      <c r="A429">
        <v>28</v>
      </c>
      <c r="B429" s="73"/>
    </row>
    <row r="430" spans="1:2" x14ac:dyDescent="0.3">
      <c r="A430">
        <v>29</v>
      </c>
      <c r="B430" s="73"/>
    </row>
    <row r="431" spans="1:2" x14ac:dyDescent="0.3">
      <c r="A431">
        <v>30</v>
      </c>
      <c r="B431" s="73"/>
    </row>
    <row r="432" spans="1:2" x14ac:dyDescent="0.3">
      <c r="A432">
        <v>31</v>
      </c>
      <c r="B432" s="73"/>
    </row>
    <row r="433" spans="1:2" x14ac:dyDescent="0.3">
      <c r="A433">
        <v>32</v>
      </c>
      <c r="B433" s="73"/>
    </row>
    <row r="434" spans="1:2" x14ac:dyDescent="0.3">
      <c r="A434">
        <v>33</v>
      </c>
      <c r="B434" s="73"/>
    </row>
    <row r="435" spans="1:2" x14ac:dyDescent="0.3">
      <c r="A435">
        <v>34</v>
      </c>
      <c r="B435" s="73"/>
    </row>
    <row r="436" spans="1:2" x14ac:dyDescent="0.3">
      <c r="A436">
        <v>35</v>
      </c>
      <c r="B436" s="73"/>
    </row>
    <row r="437" spans="1:2" x14ac:dyDescent="0.3">
      <c r="A437">
        <v>36</v>
      </c>
      <c r="B437" s="73"/>
    </row>
    <row r="438" spans="1:2" x14ac:dyDescent="0.3">
      <c r="A438">
        <v>37</v>
      </c>
      <c r="B438" s="73"/>
    </row>
    <row r="439" spans="1:2" x14ac:dyDescent="0.3">
      <c r="A439">
        <v>38</v>
      </c>
      <c r="B439" s="73"/>
    </row>
    <row r="440" spans="1:2" x14ac:dyDescent="0.3">
      <c r="A440">
        <v>39</v>
      </c>
      <c r="B440" s="73"/>
    </row>
    <row r="441" spans="1:2" x14ac:dyDescent="0.3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Lenovo</cp:lastModifiedBy>
  <dcterms:created xsi:type="dcterms:W3CDTF">2024-03-11T21:43:21Z</dcterms:created>
  <dcterms:modified xsi:type="dcterms:W3CDTF">2024-07-15T17:01:55Z</dcterms:modified>
</cp:coreProperties>
</file>