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01.UNPAZ\3.Coordinacion\follow-up-lgti\LGTI\"/>
    </mc:Choice>
  </mc:AlternateContent>
  <xr:revisionPtr revIDLastSave="0" documentId="13_ncr:1_{D1F66B04-BD2F-43BD-AE13-1889E11C4BC9}" xr6:coauthVersionLast="47" xr6:coauthVersionMax="47" xr10:uidLastSave="{00000000-0000-0000-0000-000000000000}"/>
  <bookViews>
    <workbookView xWindow="-108" yWindow="-108" windowWidth="23256" windowHeight="12456" xr2:uid="{04164C33-78FA-4915-A38D-91E064900E74}"/>
  </bookViews>
  <sheets>
    <sheet name="LGTI" sheetId="1" r:id="rId1"/>
    <sheet name="Shared" sheetId="2" r:id="rId2"/>
  </sheets>
  <definedNames>
    <definedName name="_xlnm._FilterDatabase" localSheetId="0" hidden="1">LGTI!$A$4:$K$49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" i="1"/>
  <c r="D7" i="1"/>
  <c r="D8" i="1"/>
  <c r="D9" i="1"/>
  <c r="D11" i="1"/>
  <c r="D12" i="1"/>
  <c r="D13" i="1"/>
  <c r="D14" i="1"/>
  <c r="D15" i="1"/>
  <c r="D16" i="1"/>
  <c r="D17" i="1"/>
  <c r="D19" i="1"/>
  <c r="D22" i="1"/>
  <c r="D25" i="1"/>
  <c r="D27" i="1"/>
  <c r="D28" i="1"/>
  <c r="D29" i="1"/>
  <c r="D31" i="1"/>
  <c r="D36" i="1"/>
  <c r="D37" i="1"/>
  <c r="D45" i="1"/>
  <c r="D5" i="1"/>
</calcChain>
</file>

<file path=xl/sharedStrings.xml><?xml version="1.0" encoding="utf-8"?>
<sst xmlns="http://schemas.openxmlformats.org/spreadsheetml/2006/main" count="133" uniqueCount="75">
  <si>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</si>
  <si>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</si>
  <si>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</si>
  <si>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</si>
  <si>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</si>
  <si>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</si>
  <si>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</si>
  <si>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</si>
  <si>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</si>
  <si>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</si>
  <si>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</si>
  <si>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</si>
  <si>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</si>
  <si>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</si>
  <si>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</si>
  <si>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</si>
  <si>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</si>
  <si>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</si>
  <si>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</si>
  <si>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</si>
  <si>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</si>
  <si>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</si>
  <si>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Ingeniería de Software II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</si>
  <si>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</si>
  <si>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</si>
  <si>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</si>
  <si>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</si>
  <si>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</si>
  <si>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</si>
  <si>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Arquitectura Web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</si>
  <si>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</si>
  <si>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</si>
  <si>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</si>
  <si>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</si>
  <si>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</si>
  <si>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</si>
  <si>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</si>
  <si>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</si>
  <si>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</si>
  <si>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</si>
  <si>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</si>
  <si>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</si>
  <si>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</si>
  <si>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Acta</t>
  </si>
  <si>
    <t>Expediente</t>
  </si>
  <si>
    <t>Notas</t>
  </si>
  <si>
    <t>Estado</t>
  </si>
  <si>
    <t>344/2022</t>
  </si>
  <si>
    <t>01/2022</t>
  </si>
  <si>
    <t>538/2021</t>
  </si>
  <si>
    <t>04/2021</t>
  </si>
  <si>
    <t>586/2020</t>
  </si>
  <si>
    <t>10/2020</t>
  </si>
  <si>
    <t>820/2021</t>
  </si>
  <si>
    <t>08/2021</t>
  </si>
  <si>
    <t>2/2020</t>
  </si>
  <si>
    <t>650/2022</t>
  </si>
  <si>
    <t>03/2022</t>
  </si>
  <si>
    <t>201/2020</t>
  </si>
  <si>
    <t>Codigo</t>
  </si>
  <si>
    <t>Asignatura</t>
  </si>
  <si>
    <t>Año</t>
  </si>
  <si>
    <t>Consejo DEPeIT - Aprobación</t>
  </si>
  <si>
    <t>Fecha</t>
  </si>
  <si>
    <t>Consejo Superior - Disposición</t>
  </si>
  <si>
    <t>Número</t>
  </si>
  <si>
    <t>Lic. en Gestión de Tecnologías de la Información</t>
  </si>
  <si>
    <t>Unidad Curricular</t>
  </si>
  <si>
    <t>Plazo</t>
  </si>
  <si>
    <t>Vigente</t>
  </si>
  <si>
    <t>Vencido</t>
  </si>
  <si>
    <t>Ausente</t>
  </si>
  <si>
    <t>Archivado</t>
  </si>
  <si>
    <t>Renovar</t>
  </si>
  <si>
    <t>Procesando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</si>
</sst>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C83A-373D-4CAE-8C87-9685762EA43A}">
  <dimension ref="A1:K50"/>
  <sheetViews>
    <sheetView tabSelected="1" workbookViewId="0">
      <selection activeCell="N12" sqref="N12"/>
    </sheetView>
  </sheetViews>
  <sheetFormatPr baseColWidth="10" defaultRowHeight="14.4" x14ac:dyDescent="0.3"/>
  <cols>
    <col min="1" max="1" width="7.77734375" bestFit="1" customWidth="1"/>
    <col min="2" max="2" width="40.109375" bestFit="1" customWidth="1"/>
    <col min="3" max="3" width="4.77734375" bestFit="1" customWidth="1"/>
    <col min="8" max="8" width="14.33203125" bestFit="1" customWidth="1"/>
    <col min="9" max="9" width="15.44140625" bestFit="1" customWidth="1"/>
  </cols>
  <sheetData>
    <row r="1" spans="1:11" x14ac:dyDescent="0.3">
      <c r="A1" s="3" t="s">
        <v>66</v>
      </c>
      <c r="B1" s="3"/>
      <c r="C1" s="3"/>
    </row>
    <row r="2" spans="1:11" x14ac:dyDescent="0.3">
      <c r="A2" s="5"/>
      <c r="B2" s="5"/>
      <c r="C2" s="5"/>
    </row>
    <row r="3" spans="1:11" x14ac:dyDescent="0.3">
      <c r="A3" s="2" t="s">
        <v>67</v>
      </c>
      <c r="B3" s="2"/>
      <c r="C3" s="2"/>
      <c r="D3" s="2"/>
      <c r="E3" s="2" t="s">
        <v>62</v>
      </c>
      <c r="F3" s="2"/>
      <c r="G3" s="2"/>
      <c r="H3" s="2" t="s">
        <v>64</v>
      </c>
      <c r="I3" s="2"/>
    </row>
    <row r="4" spans="1:11" x14ac:dyDescent="0.3">
      <c r="A4" s="1" t="s">
        <v>59</v>
      </c>
      <c r="B4" s="1" t="s">
        <v>60</v>
      </c>
      <c r="C4" s="1" t="s">
        <v>61</v>
      </c>
      <c r="D4" s="1" t="s">
        <v>46</v>
      </c>
      <c r="E4" s="1" t="s">
        <v>63</v>
      </c>
      <c r="F4" s="1" t="s">
        <v>43</v>
      </c>
      <c r="G4" s="1" t="s">
        <v>44</v>
      </c>
      <c r="H4" s="1" t="s">
        <v>65</v>
      </c>
      <c r="I4" s="1" t="s">
        <v>63</v>
      </c>
      <c r="J4" s="1" t="s">
        <v>73</v>
      </c>
      <c r="K4" s="1" t="s">
        <v>45</v>
      </c>
    </row>
    <row r="5" spans="1:11" x14ac:dyDescent="0.3">
      <c r="A5">
        <v>6001</v>
      </c>
      <c r="B5" t="s">
        <v>0</v>
      </c>
      <c r="C5" s="1">
        <v>1</v>
      </c>
      <c r="D5" t="str">
        <f ca="1">IF(I5+Shared!A$2&gt;=TODAY(),"Vigente","Vencido")</f>
        <v>Vigente</v>
      </c>
      <c r="E5" s="6">
        <v>44684</v>
      </c>
      <c r="F5">
        <v>30</v>
      </c>
      <c r="G5" s="1" t="s">
        <v>47</v>
      </c>
      <c r="H5" s="1" t="s">
        <v>48</v>
      </c>
      <c r="I5" s="6">
        <v>44697</v>
      </c>
      <c r="J5" s="6" t="str">
        <f>IF(I5="","",CONCATENATE(IF(MONTH(I5+Shared!A$2)&lt;7,"2Q","1Q")," - ",YEAR(I5+Shared!A$2)))</f>
        <v>2Q - 2024</v>
      </c>
      <c r="K5" s="4"/>
    </row>
    <row r="6" spans="1:11" x14ac:dyDescent="0.3">
      <c r="A6">
        <v>6001</v>
      </c>
      <c r="B6" t="s">
        <v>0</v>
      </c>
      <c r="C6" s="1">
        <v>1</v>
      </c>
      <c r="D6" t="s">
        <v>72</v>
      </c>
      <c r="E6" s="6">
        <v>44344</v>
      </c>
      <c r="F6">
        <v>24</v>
      </c>
      <c r="G6" s="1" t="s">
        <v>49</v>
      </c>
      <c r="H6" s="1" t="s">
        <v>50</v>
      </c>
      <c r="I6" s="6">
        <v>44382</v>
      </c>
      <c r="J6" s="6" t="str">
        <f>IF(I6="","",CONCATENATE(IF(MONTH(I6+Shared!A$2)&lt;7,"2Q","1Q")," - ",YEAR(I6+Shared!A$2)))</f>
        <v>1Q - 2023</v>
      </c>
    </row>
    <row r="7" spans="1:11" x14ac:dyDescent="0.3">
      <c r="A7">
        <v>6002</v>
      </c>
      <c r="B7" t="s">
        <v>1</v>
      </c>
      <c r="C7" s="1">
        <v>1</v>
      </c>
      <c r="D7" t="str">
        <f ca="1">IF(F7=0,"Procesando",IF(I7+Shared!A$2&gt;=TODAY(),"Vigente","Vencido"))</f>
        <v>Procesando</v>
      </c>
      <c r="E7" s="6">
        <v>45037</v>
      </c>
      <c r="F7">
        <v>0</v>
      </c>
      <c r="G7" s="1"/>
      <c r="H7" s="1"/>
      <c r="I7" s="6"/>
      <c r="J7" s="6" t="str">
        <f>IF(I7="","",CONCATENATE(IF(MONTH(I7+Shared!A$2)&lt;7,"2Q","1Q")," - ",YEAR(I7+Shared!A$2)))</f>
        <v/>
      </c>
    </row>
    <row r="8" spans="1:11" x14ac:dyDescent="0.3">
      <c r="A8">
        <v>6002</v>
      </c>
      <c r="B8" t="s">
        <v>1</v>
      </c>
      <c r="C8" s="1">
        <v>1</v>
      </c>
      <c r="D8" t="str">
        <f ca="1">IF(I8+Shared!A$2&gt;=TODAY(),"Vigente","Vencido")</f>
        <v>Vencido</v>
      </c>
      <c r="E8" s="6">
        <v>44118</v>
      </c>
      <c r="F8">
        <v>20</v>
      </c>
      <c r="G8" s="1" t="s">
        <v>51</v>
      </c>
      <c r="H8" s="1" t="s">
        <v>52</v>
      </c>
      <c r="I8" s="6">
        <v>44165</v>
      </c>
      <c r="J8" s="6" t="str">
        <f>IF(I8="","",CONCATENATE(IF(MONTH(I8+Shared!A$2)&lt;7,"2Q","1Q")," - ",YEAR(I8+Shared!A$2)))</f>
        <v>1Q - 2022</v>
      </c>
    </row>
    <row r="9" spans="1:11" x14ac:dyDescent="0.3">
      <c r="A9">
        <v>6003</v>
      </c>
      <c r="B9" t="s">
        <v>2</v>
      </c>
      <c r="C9" s="1">
        <v>1</v>
      </c>
      <c r="D9" t="str">
        <f ca="1">IF(I9+Shared!A$2&gt;=TODAY(),"Vigente","Vencido")</f>
        <v>Vencido</v>
      </c>
      <c r="E9" s="6">
        <v>44118</v>
      </c>
      <c r="F9">
        <v>20</v>
      </c>
      <c r="G9" s="1" t="s">
        <v>51</v>
      </c>
      <c r="H9" s="1" t="s">
        <v>52</v>
      </c>
      <c r="I9" s="6">
        <v>44165</v>
      </c>
      <c r="J9" s="6" t="str">
        <f>IF(I9="","",CONCATENATE(IF(MONTH(I9+Shared!A$2)&lt;7,"2Q","1Q")," - ",YEAR(I9+Shared!A$2)))</f>
        <v>1Q - 2022</v>
      </c>
    </row>
    <row r="10" spans="1:11" x14ac:dyDescent="0.3">
      <c r="A10">
        <v>6004</v>
      </c>
      <c r="B10" t="s">
        <v>3</v>
      </c>
      <c r="C10" s="1">
        <v>1</v>
      </c>
      <c r="D10" t="s">
        <v>71</v>
      </c>
      <c r="E10" s="6"/>
      <c r="G10" s="1"/>
      <c r="H10" s="1"/>
      <c r="I10" s="6"/>
      <c r="J10" s="6" t="str">
        <f>IF(I10="","",CONCATENATE(IF(MONTH(I10+Shared!A$2)&lt;7,"2Q","1Q")," - ",YEAR(I10+Shared!A$2)))</f>
        <v/>
      </c>
    </row>
    <row r="11" spans="1:11" x14ac:dyDescent="0.3">
      <c r="A11">
        <v>6005</v>
      </c>
      <c r="B11" t="s">
        <v>4</v>
      </c>
      <c r="C11" s="1">
        <v>1</v>
      </c>
      <c r="D11" t="str">
        <f ca="1">IF(I11+Shared!A$2&gt;=TODAY(),"Vigente","Vencido")</f>
        <v>Vencido</v>
      </c>
      <c r="E11" s="6">
        <v>44118</v>
      </c>
      <c r="F11">
        <v>20</v>
      </c>
      <c r="G11" s="1" t="s">
        <v>51</v>
      </c>
      <c r="H11" s="1" t="s">
        <v>52</v>
      </c>
      <c r="I11" s="6">
        <v>44165</v>
      </c>
      <c r="J11" s="6" t="str">
        <f>IF(I11="","",CONCATENATE(IF(MONTH(I11+Shared!A$2)&lt;7,"2Q","1Q")," - ",YEAR(I11+Shared!A$2)))</f>
        <v>1Q - 2022</v>
      </c>
    </row>
    <row r="12" spans="1:11" x14ac:dyDescent="0.3">
      <c r="A12">
        <v>6006</v>
      </c>
      <c r="B12" t="s">
        <v>5</v>
      </c>
      <c r="C12" s="1">
        <v>1</v>
      </c>
      <c r="D12" t="str">
        <f ca="1">IF(I12+Shared!A$2&gt;=TODAY(),"Vigente","Vencido")</f>
        <v>Vigente</v>
      </c>
      <c r="E12" s="6">
        <v>44373</v>
      </c>
      <c r="F12">
        <v>1</v>
      </c>
      <c r="G12" s="1" t="s">
        <v>53</v>
      </c>
      <c r="H12" s="1" t="s">
        <v>54</v>
      </c>
      <c r="I12" s="6">
        <v>44512</v>
      </c>
      <c r="J12" s="6" t="str">
        <f>IF(I12="","",CONCATENATE(IF(MONTH(I12+Shared!A$2)&lt;7,"2Q","1Q")," - ",YEAR(I12+Shared!A$2)))</f>
        <v>1Q - 2023</v>
      </c>
    </row>
    <row r="13" spans="1:11" x14ac:dyDescent="0.3">
      <c r="A13">
        <v>6007</v>
      </c>
      <c r="B13" t="s">
        <v>6</v>
      </c>
      <c r="C13" s="1">
        <v>1</v>
      </c>
      <c r="D13" t="str">
        <f ca="1">IF(I13+Shared!A$2&gt;=TODAY(),"Vigente","Vencido")</f>
        <v>Vigente</v>
      </c>
      <c r="E13" s="6">
        <v>44373</v>
      </c>
      <c r="F13">
        <v>1</v>
      </c>
      <c r="G13" s="1" t="s">
        <v>53</v>
      </c>
      <c r="H13" s="1" t="s">
        <v>54</v>
      </c>
      <c r="I13" s="6">
        <v>44512</v>
      </c>
      <c r="J13" s="6" t="str">
        <f>IF(I13="","",CONCATENATE(IF(MONTH(I13+Shared!A$2)&lt;7,"2Q","1Q")," - ",YEAR(I13+Shared!A$2)))</f>
        <v>1Q - 2023</v>
      </c>
    </row>
    <row r="14" spans="1:11" x14ac:dyDescent="0.3">
      <c r="A14">
        <v>6008</v>
      </c>
      <c r="B14" t="s">
        <v>7</v>
      </c>
      <c r="C14" s="1">
        <v>1</v>
      </c>
      <c r="D14" t="str">
        <f ca="1">IF(I14+Shared!A$2&gt;=TODAY(),"Vigente","Vencido")</f>
        <v>Vigente</v>
      </c>
      <c r="E14" s="6">
        <v>44373</v>
      </c>
      <c r="F14">
        <v>1</v>
      </c>
      <c r="G14" s="1" t="s">
        <v>53</v>
      </c>
      <c r="H14" s="1" t="s">
        <v>54</v>
      </c>
      <c r="I14" s="6">
        <v>44512</v>
      </c>
      <c r="J14" s="6" t="str">
        <f>IF(I14="","",CONCATENATE(IF(MONTH(I14+Shared!A$2)&lt;7,"2Q","1Q")," - ",YEAR(I14+Shared!A$2)))</f>
        <v>1Q - 2023</v>
      </c>
    </row>
    <row r="15" spans="1:11" x14ac:dyDescent="0.3">
      <c r="A15">
        <v>6009</v>
      </c>
      <c r="B15" t="s">
        <v>8</v>
      </c>
      <c r="C15" s="1">
        <v>1</v>
      </c>
      <c r="D15" t="str">
        <f ca="1">IF(I15+Shared!A$2&gt;=TODAY(),"Vigente","Vencido")</f>
        <v>Vencido</v>
      </c>
      <c r="E15" s="6">
        <v>44118</v>
      </c>
      <c r="F15">
        <v>20</v>
      </c>
      <c r="G15" s="1" t="s">
        <v>51</v>
      </c>
      <c r="H15" s="1" t="s">
        <v>55</v>
      </c>
      <c r="I15" s="6">
        <v>44165</v>
      </c>
      <c r="J15" s="6" t="str">
        <f>IF(I15="","",CONCATENATE(IF(MONTH(I15+Shared!A$2)&lt;7,"2Q","1Q")," - ",YEAR(I15+Shared!A$2)))</f>
        <v>1Q - 2022</v>
      </c>
    </row>
    <row r="16" spans="1:11" x14ac:dyDescent="0.3">
      <c r="A16">
        <v>6010</v>
      </c>
      <c r="B16" t="s">
        <v>9</v>
      </c>
      <c r="C16" s="1">
        <v>1</v>
      </c>
      <c r="D16" t="str">
        <f ca="1">IF(I16+Shared!A$2&gt;=TODAY(),"Vigente","Vencido")</f>
        <v>Vigente</v>
      </c>
      <c r="E16" s="6">
        <v>44373</v>
      </c>
      <c r="F16">
        <v>1</v>
      </c>
      <c r="G16" s="1" t="s">
        <v>53</v>
      </c>
      <c r="H16" s="1" t="s">
        <v>54</v>
      </c>
      <c r="I16" s="6">
        <v>44512</v>
      </c>
      <c r="J16" s="6" t="str">
        <f>IF(I16="","",CONCATENATE(IF(MONTH(I16+Shared!A$2)&lt;7,"2Q","1Q")," - ",YEAR(I16+Shared!A$2)))</f>
        <v>1Q - 2023</v>
      </c>
    </row>
    <row r="17" spans="1:10" x14ac:dyDescent="0.3">
      <c r="A17">
        <v>6011</v>
      </c>
      <c r="B17" t="s">
        <v>10</v>
      </c>
      <c r="C17" s="1">
        <v>2</v>
      </c>
      <c r="D17" t="str">
        <f ca="1">IF(I17+Shared!A$2&gt;=TODAY(),"Vigente","Vencido")</f>
        <v>Vencido</v>
      </c>
      <c r="E17" s="6">
        <v>44118</v>
      </c>
      <c r="F17">
        <v>20</v>
      </c>
      <c r="G17" s="1" t="s">
        <v>51</v>
      </c>
      <c r="H17" s="1" t="s">
        <v>52</v>
      </c>
      <c r="I17" s="6">
        <v>44165</v>
      </c>
      <c r="J17" s="6" t="str">
        <f>IF(I17="","",CONCATENATE(IF(MONTH(I17+Shared!A$2)&lt;7,"2Q","1Q")," - ",YEAR(I17+Shared!A$2)))</f>
        <v>1Q - 2022</v>
      </c>
    </row>
    <row r="18" spans="1:10" x14ac:dyDescent="0.3">
      <c r="A18">
        <v>6012</v>
      </c>
      <c r="B18" t="s">
        <v>11</v>
      </c>
      <c r="C18" s="1">
        <v>2</v>
      </c>
      <c r="D18" t="s">
        <v>71</v>
      </c>
      <c r="E18" s="6"/>
      <c r="G18" s="1"/>
      <c r="H18" s="1"/>
      <c r="I18" s="6"/>
      <c r="J18" s="6" t="str">
        <f>IF(I18="","",CONCATENATE(IF(MONTH(I18+Shared!A$2)&lt;7,"2Q","1Q")," - ",YEAR(I18+Shared!A$2)))</f>
        <v/>
      </c>
    </row>
    <row r="19" spans="1:10" x14ac:dyDescent="0.3">
      <c r="A19">
        <v>6013</v>
      </c>
      <c r="B19" t="s">
        <v>12</v>
      </c>
      <c r="C19" s="1">
        <v>2</v>
      </c>
      <c r="D19" t="str">
        <f ca="1">IF(I19+Shared!A$2&gt;=TODAY(),"Vigente","Vencido")</f>
        <v>Vencido</v>
      </c>
      <c r="E19" s="6">
        <v>44118</v>
      </c>
      <c r="F19">
        <v>20</v>
      </c>
      <c r="G19" s="1" t="s">
        <v>51</v>
      </c>
      <c r="H19" s="1" t="s">
        <v>52</v>
      </c>
      <c r="I19" s="6">
        <v>44165</v>
      </c>
      <c r="J19" s="6" t="str">
        <f>IF(I19="","",CONCATENATE(IF(MONTH(I19+Shared!A$2)&lt;7,"2Q","1Q")," - ",YEAR(I19+Shared!A$2)))</f>
        <v>1Q - 2022</v>
      </c>
    </row>
    <row r="20" spans="1:10" x14ac:dyDescent="0.3">
      <c r="A20">
        <v>6014</v>
      </c>
      <c r="B20" t="s">
        <v>13</v>
      </c>
      <c r="C20" s="1">
        <v>2</v>
      </c>
      <c r="D20" t="s">
        <v>71</v>
      </c>
      <c r="E20" s="6"/>
      <c r="G20" s="1"/>
      <c r="H20" s="1"/>
      <c r="I20" s="6"/>
      <c r="J20" s="6" t="str">
        <f>IF(I20="","",CONCATENATE(IF(MONTH(I20+Shared!A$2)&lt;7,"2Q","1Q")," - ",YEAR(I20+Shared!A$2)))</f>
        <v/>
      </c>
    </row>
    <row r="21" spans="1:10" x14ac:dyDescent="0.3">
      <c r="A21">
        <v>6015</v>
      </c>
      <c r="B21" t="s">
        <v>14</v>
      </c>
      <c r="C21" s="1">
        <v>2</v>
      </c>
      <c r="D21" t="s">
        <v>71</v>
      </c>
      <c r="E21" s="6"/>
      <c r="G21" s="1"/>
      <c r="H21" s="1"/>
      <c r="I21" s="6"/>
      <c r="J21" s="6" t="str">
        <f>IF(I21="","",CONCATENATE(IF(MONTH(I21+Shared!A$2)&lt;7,"2Q","1Q")," - ",YEAR(I21+Shared!A$2)))</f>
        <v/>
      </c>
    </row>
    <row r="22" spans="1:10" x14ac:dyDescent="0.3">
      <c r="A22">
        <v>6016</v>
      </c>
      <c r="B22" t="s">
        <v>15</v>
      </c>
      <c r="C22" s="1">
        <v>2</v>
      </c>
      <c r="D22" t="str">
        <f ca="1">IF(I22+Shared!A$2&gt;=TODAY(),"Vigente","Vencido")</f>
        <v>Vigente</v>
      </c>
      <c r="E22" s="6">
        <v>44705</v>
      </c>
      <c r="F22">
        <v>31</v>
      </c>
      <c r="G22" s="1" t="s">
        <v>56</v>
      </c>
      <c r="H22" s="1" t="s">
        <v>57</v>
      </c>
      <c r="I22" s="6">
        <v>44705</v>
      </c>
      <c r="J22" s="6" t="str">
        <f>IF(I22="","",CONCATENATE(IF(MONTH(I22+Shared!A$2)&lt;7,"2Q","1Q")," - ",YEAR(I22+Shared!A$2)))</f>
        <v>2Q - 2024</v>
      </c>
    </row>
    <row r="23" spans="1:10" x14ac:dyDescent="0.3">
      <c r="A23">
        <v>6017</v>
      </c>
      <c r="B23" t="s">
        <v>16</v>
      </c>
      <c r="C23" s="1">
        <v>2</v>
      </c>
      <c r="D23" t="s">
        <v>71</v>
      </c>
      <c r="E23" s="6"/>
      <c r="G23" s="1"/>
      <c r="H23" s="1"/>
      <c r="I23" s="6"/>
      <c r="J23" s="6" t="str">
        <f>IF(I23="","",CONCATENATE(IF(MONTH(I23+Shared!A$2)&lt;7,"2Q","1Q")," - ",YEAR(I23+Shared!A$2)))</f>
        <v/>
      </c>
    </row>
    <row r="24" spans="1:10" x14ac:dyDescent="0.3">
      <c r="A24">
        <v>6018</v>
      </c>
      <c r="B24" t="s">
        <v>17</v>
      </c>
      <c r="C24" s="1">
        <v>2</v>
      </c>
      <c r="D24" t="s">
        <v>71</v>
      </c>
      <c r="E24" s="6"/>
      <c r="G24" s="1"/>
      <c r="H24" s="1"/>
      <c r="I24" s="6"/>
      <c r="J24" s="6" t="str">
        <f>IF(I24="","",CONCATENATE(IF(MONTH(I24+Shared!A$2)&lt;7,"2Q","1Q")," - ",YEAR(I24+Shared!A$2)))</f>
        <v/>
      </c>
    </row>
    <row r="25" spans="1:10" x14ac:dyDescent="0.3">
      <c r="A25">
        <v>6019</v>
      </c>
      <c r="B25" t="s">
        <v>18</v>
      </c>
      <c r="C25" s="1">
        <v>2</v>
      </c>
      <c r="D25" t="str">
        <f ca="1">IF(I25+Shared!A$2&gt;=TODAY(),"Vigente","Vencido")</f>
        <v>Vigente</v>
      </c>
      <c r="E25" s="6">
        <v>44684</v>
      </c>
      <c r="F25">
        <v>30</v>
      </c>
      <c r="G25" s="1" t="s">
        <v>47</v>
      </c>
      <c r="H25" s="1" t="s">
        <v>48</v>
      </c>
      <c r="I25" s="6">
        <v>44697</v>
      </c>
      <c r="J25" s="6" t="str">
        <f>IF(I25="","",CONCATENATE(IF(MONTH(I25+Shared!A$2)&lt;7,"2Q","1Q")," - ",YEAR(I25+Shared!A$2)))</f>
        <v>2Q - 2024</v>
      </c>
    </row>
    <row r="26" spans="1:10" x14ac:dyDescent="0.3">
      <c r="A26">
        <v>6020</v>
      </c>
      <c r="B26" t="s">
        <v>19</v>
      </c>
      <c r="C26" s="1">
        <v>2</v>
      </c>
      <c r="D26" t="s">
        <v>71</v>
      </c>
      <c r="E26" s="6"/>
      <c r="G26" s="1"/>
      <c r="H26" s="1"/>
      <c r="I26" s="6"/>
      <c r="J26" s="6" t="str">
        <f>IF(I26="","",CONCATENATE(IF(MONTH(I26+Shared!A$2)&lt;7,"2Q","1Q")," - ",YEAR(I26+Shared!A$2)))</f>
        <v/>
      </c>
    </row>
    <row r="27" spans="1:10" x14ac:dyDescent="0.3">
      <c r="A27">
        <v>6021</v>
      </c>
      <c r="B27" t="s">
        <v>20</v>
      </c>
      <c r="C27" s="1">
        <v>3</v>
      </c>
      <c r="D27" t="str">
        <f ca="1">IF(I27+Shared!A$2&gt;=TODAY(),"Vigente","Vencido")</f>
        <v>Vigente</v>
      </c>
      <c r="E27" s="6">
        <v>44373</v>
      </c>
      <c r="F27">
        <v>1</v>
      </c>
      <c r="G27" s="1" t="s">
        <v>53</v>
      </c>
      <c r="H27" s="1" t="s">
        <v>54</v>
      </c>
      <c r="I27" s="6">
        <v>44512</v>
      </c>
      <c r="J27" s="6" t="str">
        <f>IF(I27="","",CONCATENATE(IF(MONTH(I27+Shared!A$2)&lt;7,"2Q","1Q")," - ",YEAR(I27+Shared!A$2)))</f>
        <v>1Q - 2023</v>
      </c>
    </row>
    <row r="28" spans="1:10" x14ac:dyDescent="0.3">
      <c r="A28">
        <v>6022</v>
      </c>
      <c r="B28" t="s">
        <v>21</v>
      </c>
      <c r="C28" s="1">
        <v>3</v>
      </c>
      <c r="D28" t="str">
        <f ca="1">IF(I28+Shared!A$2&gt;=TODAY(),"Vigente","Vencido")</f>
        <v>Vigente</v>
      </c>
      <c r="E28" s="6">
        <v>44373</v>
      </c>
      <c r="F28">
        <v>1</v>
      </c>
      <c r="G28" s="1" t="s">
        <v>53</v>
      </c>
      <c r="H28" s="1" t="s">
        <v>54</v>
      </c>
      <c r="I28" s="6">
        <v>44512</v>
      </c>
      <c r="J28" s="6" t="str">
        <f>IF(I28="","",CONCATENATE(IF(MONTH(I28+Shared!A$2)&lt;7,"2Q","1Q")," - ",YEAR(I28+Shared!A$2)))</f>
        <v>1Q - 2023</v>
      </c>
    </row>
    <row r="29" spans="1:10" x14ac:dyDescent="0.3">
      <c r="A29">
        <v>6023</v>
      </c>
      <c r="B29" t="s">
        <v>22</v>
      </c>
      <c r="C29" s="1">
        <v>3</v>
      </c>
      <c r="D29" t="str">
        <f ca="1">IF(I29+Shared!A$2&gt;=TODAY(),"Vigente","Vencido")</f>
        <v>Vigente</v>
      </c>
      <c r="E29" s="6">
        <v>44344</v>
      </c>
      <c r="F29">
        <v>24</v>
      </c>
      <c r="G29" s="1" t="s">
        <v>49</v>
      </c>
      <c r="H29" s="1" t="s">
        <v>50</v>
      </c>
      <c r="I29" s="6">
        <v>44382</v>
      </c>
      <c r="J29" s="6" t="str">
        <f>IF(I29="","",CONCATENATE(IF(MONTH(I29+Shared!A$2)&lt;7,"2Q","1Q")," - ",YEAR(I29+Shared!A$2)))</f>
        <v>1Q - 2023</v>
      </c>
    </row>
    <row r="30" spans="1:10" x14ac:dyDescent="0.3">
      <c r="A30">
        <v>6024</v>
      </c>
      <c r="B30" t="s">
        <v>23</v>
      </c>
      <c r="C30" s="1">
        <v>3</v>
      </c>
      <c r="D30" t="s">
        <v>71</v>
      </c>
      <c r="E30" s="6"/>
      <c r="G30" s="1"/>
      <c r="H30" s="1"/>
      <c r="I30" s="6"/>
      <c r="J30" s="6" t="str">
        <f>IF(I30="","",CONCATENATE(IF(MONTH(I30+Shared!A$2)&lt;7,"2Q","1Q")," - ",YEAR(I30+Shared!A$2)))</f>
        <v/>
      </c>
    </row>
    <row r="31" spans="1:10" x14ac:dyDescent="0.3">
      <c r="A31">
        <v>6025</v>
      </c>
      <c r="B31" t="s">
        <v>24</v>
      </c>
      <c r="C31" s="1">
        <v>3</v>
      </c>
      <c r="D31" t="str">
        <f ca="1">IF(I31+Shared!A$2&gt;=TODAY(),"Vigente","Vencido")</f>
        <v>Vigente</v>
      </c>
      <c r="E31" s="6">
        <v>44373</v>
      </c>
      <c r="F31">
        <v>1</v>
      </c>
      <c r="G31" s="1" t="s">
        <v>53</v>
      </c>
      <c r="H31" s="1" t="s">
        <v>54</v>
      </c>
      <c r="I31" s="6">
        <v>44512</v>
      </c>
      <c r="J31" s="6" t="str">
        <f>IF(I31="","",CONCATENATE(IF(MONTH(I31+Shared!A$2)&lt;7,"2Q","1Q")," - ",YEAR(I31+Shared!A$2)))</f>
        <v>1Q - 2023</v>
      </c>
    </row>
    <row r="32" spans="1:10" x14ac:dyDescent="0.3">
      <c r="A32">
        <v>6026</v>
      </c>
      <c r="B32" t="s">
        <v>25</v>
      </c>
      <c r="C32" s="1">
        <v>3</v>
      </c>
      <c r="D32" t="s">
        <v>71</v>
      </c>
      <c r="E32" s="6"/>
      <c r="G32" s="1"/>
      <c r="H32" s="1"/>
      <c r="I32" s="6"/>
      <c r="J32" s="6" t="str">
        <f>IF(I32="","",CONCATENATE(IF(MONTH(I32+Shared!A$2)&lt;7,"2Q","1Q")," - ",YEAR(I32+Shared!A$2)))</f>
        <v/>
      </c>
    </row>
    <row r="33" spans="1:10" x14ac:dyDescent="0.3">
      <c r="A33">
        <v>6027</v>
      </c>
      <c r="B33" t="s">
        <v>26</v>
      </c>
      <c r="C33" s="1">
        <v>3</v>
      </c>
      <c r="D33" t="s">
        <v>71</v>
      </c>
      <c r="E33" s="6"/>
      <c r="G33" s="1"/>
      <c r="H33" s="1"/>
      <c r="I33" s="6"/>
      <c r="J33" s="6" t="str">
        <f>IF(I33="","",CONCATENATE(IF(MONTH(I33+Shared!A$2)&lt;7,"2Q","1Q")," - ",YEAR(I33+Shared!A$2)))</f>
        <v/>
      </c>
    </row>
    <row r="34" spans="1:10" x14ac:dyDescent="0.3">
      <c r="A34">
        <v>6028</v>
      </c>
      <c r="B34" t="s">
        <v>27</v>
      </c>
      <c r="C34" s="1">
        <v>3</v>
      </c>
      <c r="D34" t="s">
        <v>71</v>
      </c>
      <c r="E34" s="6"/>
      <c r="G34" s="1"/>
      <c r="H34" s="1"/>
      <c r="I34" s="6"/>
      <c r="J34" s="6" t="str">
        <f>IF(I34="","",CONCATENATE(IF(MONTH(I34+Shared!A$2)&lt;7,"2Q","1Q")," - ",YEAR(I34+Shared!A$2)))</f>
        <v/>
      </c>
    </row>
    <row r="35" spans="1:10" x14ac:dyDescent="0.3">
      <c r="A35">
        <v>6029</v>
      </c>
      <c r="B35" t="s">
        <v>28</v>
      </c>
      <c r="C35" s="1">
        <v>4</v>
      </c>
      <c r="D35" t="s">
        <v>71</v>
      </c>
      <c r="E35" s="6"/>
      <c r="G35" s="1"/>
      <c r="H35" s="1"/>
      <c r="I35" s="6"/>
      <c r="J35" s="6" t="str">
        <f>IF(I35="","",CONCATENATE(IF(MONTH(I35+Shared!A$2)&lt;7,"2Q","1Q")," - ",YEAR(I35+Shared!A$2)))</f>
        <v/>
      </c>
    </row>
    <row r="36" spans="1:10" x14ac:dyDescent="0.3">
      <c r="A36">
        <v>6030</v>
      </c>
      <c r="B36" t="s">
        <v>29</v>
      </c>
      <c r="C36" s="1">
        <v>4</v>
      </c>
      <c r="D36" t="str">
        <f ca="1">IF(I36+Shared!A$2&gt;=TODAY(),"Vigente","Vencido")</f>
        <v>Vigente</v>
      </c>
      <c r="E36" s="6">
        <v>44373</v>
      </c>
      <c r="F36">
        <v>1</v>
      </c>
      <c r="G36" s="1" t="s">
        <v>53</v>
      </c>
      <c r="H36" s="1" t="s">
        <v>54</v>
      </c>
      <c r="I36" s="6">
        <v>44512</v>
      </c>
      <c r="J36" s="6" t="str">
        <f>IF(I36="","",CONCATENATE(IF(MONTH(I36+Shared!A$2)&lt;7,"2Q","1Q")," - ",YEAR(I36+Shared!A$2)))</f>
        <v>1Q - 2023</v>
      </c>
    </row>
    <row r="37" spans="1:10" x14ac:dyDescent="0.3">
      <c r="A37">
        <v>6031</v>
      </c>
      <c r="B37" t="s">
        <v>30</v>
      </c>
      <c r="C37" s="1">
        <v>4</v>
      </c>
      <c r="D37" t="str">
        <f ca="1">IF(I37+Shared!A$2&gt;=TODAY(),"Vigente","Vencido")</f>
        <v>Vencido</v>
      </c>
      <c r="E37" s="6">
        <v>44035</v>
      </c>
      <c r="F37">
        <v>19</v>
      </c>
      <c r="G37" s="1" t="s">
        <v>58</v>
      </c>
      <c r="H37" s="1" t="s">
        <v>55</v>
      </c>
      <c r="I37" s="6">
        <v>44130</v>
      </c>
      <c r="J37" s="6" t="str">
        <f>IF(I37="","",CONCATENATE(IF(MONTH(I37+Shared!A$2)&lt;7,"2Q","1Q")," - ",YEAR(I37+Shared!A$2)))</f>
        <v>1Q - 2022</v>
      </c>
    </row>
    <row r="38" spans="1:10" x14ac:dyDescent="0.3">
      <c r="A38">
        <v>6032</v>
      </c>
      <c r="B38" t="s">
        <v>31</v>
      </c>
      <c r="C38" s="1">
        <v>4</v>
      </c>
      <c r="D38" t="s">
        <v>71</v>
      </c>
      <c r="E38" s="6"/>
      <c r="G38" s="1"/>
      <c r="H38" s="1"/>
      <c r="I38" s="6"/>
      <c r="J38" s="6" t="str">
        <f>IF(I38="","",CONCATENATE(IF(MONTH(I38+Shared!A$2)&lt;7,"2Q","1Q")," - ",YEAR(I38+Shared!A$2)))</f>
        <v/>
      </c>
    </row>
    <row r="39" spans="1:10" x14ac:dyDescent="0.3">
      <c r="A39">
        <v>6033</v>
      </c>
      <c r="B39" t="s">
        <v>32</v>
      </c>
      <c r="C39" s="1">
        <v>4</v>
      </c>
      <c r="D39" t="s">
        <v>71</v>
      </c>
      <c r="E39" s="6"/>
      <c r="G39" s="1"/>
      <c r="H39" s="1"/>
      <c r="I39" s="6"/>
      <c r="J39" s="6" t="str">
        <f>IF(I39="","",CONCATENATE(IF(MONTH(I39+Shared!A$2)&lt;7,"2Q","1Q")," - ",YEAR(I39+Shared!A$2)))</f>
        <v/>
      </c>
    </row>
    <row r="40" spans="1:10" x14ac:dyDescent="0.3">
      <c r="A40">
        <v>6034</v>
      </c>
      <c r="B40" t="s">
        <v>33</v>
      </c>
      <c r="C40" s="1">
        <v>4</v>
      </c>
      <c r="D40" t="s">
        <v>71</v>
      </c>
      <c r="E40" s="6"/>
      <c r="G40" s="1"/>
      <c r="H40" s="1"/>
      <c r="I40" s="6"/>
      <c r="J40" s="6" t="str">
        <f>IF(I40="","",CONCATENATE(IF(MONTH(I40+Shared!A$2)&lt;7,"2Q","1Q")," - ",YEAR(I40+Shared!A$2)))</f>
        <v/>
      </c>
    </row>
    <row r="41" spans="1:10" x14ac:dyDescent="0.3">
      <c r="A41">
        <v>6035</v>
      </c>
      <c r="B41" t="s">
        <v>34</v>
      </c>
      <c r="C41" s="1">
        <v>4</v>
      </c>
      <c r="D41" t="s">
        <v>71</v>
      </c>
      <c r="E41" s="6"/>
      <c r="G41" s="1"/>
      <c r="H41" s="1"/>
      <c r="I41" s="6"/>
      <c r="J41" s="6" t="str">
        <f>IF(I41="","",CONCATENATE(IF(MONTH(I41+Shared!A$2)&lt;7,"2Q","1Q")," - ",YEAR(I41+Shared!A$2)))</f>
        <v/>
      </c>
    </row>
    <row r="42" spans="1:10" x14ac:dyDescent="0.3">
      <c r="A42">
        <v>6036</v>
      </c>
      <c r="B42" t="s">
        <v>35</v>
      </c>
      <c r="C42" s="1">
        <v>4</v>
      </c>
      <c r="D42" t="s">
        <v>71</v>
      </c>
      <c r="E42" s="6"/>
      <c r="G42" s="1"/>
      <c r="H42" s="1"/>
      <c r="I42" s="6"/>
      <c r="J42" s="6" t="str">
        <f>IF(I42="","",CONCATENATE(IF(MONTH(I42+Shared!A$2)&lt;7,"2Q","1Q")," - ",YEAR(I42+Shared!A$2)))</f>
        <v/>
      </c>
    </row>
    <row r="43" spans="1:10" x14ac:dyDescent="0.3">
      <c r="A43">
        <v>6037</v>
      </c>
      <c r="B43" t="s">
        <v>36</v>
      </c>
      <c r="C43" s="1">
        <v>4</v>
      </c>
      <c r="D43" t="s">
        <v>71</v>
      </c>
      <c r="E43" s="6"/>
      <c r="G43" s="1"/>
      <c r="H43" s="1"/>
      <c r="I43" s="6"/>
      <c r="J43" s="6" t="str">
        <f>IF(I43="","",CONCATENATE(IF(MONTH(I43+Shared!A$2)&lt;7,"2Q","1Q")," - ",YEAR(I43+Shared!A$2)))</f>
        <v/>
      </c>
    </row>
    <row r="44" spans="1:10" x14ac:dyDescent="0.3">
      <c r="A44">
        <v>6038</v>
      </c>
      <c r="B44" t="s">
        <v>37</v>
      </c>
      <c r="C44" s="1">
        <v>4</v>
      </c>
      <c r="D44" t="s">
        <v>71</v>
      </c>
      <c r="E44" s="6"/>
      <c r="G44" s="1"/>
      <c r="H44" s="1"/>
      <c r="I44" s="6"/>
      <c r="J44" s="6" t="str">
        <f>IF(I44="","",CONCATENATE(IF(MONTH(I44+Shared!A$2)&lt;7,"2Q","1Q")," - ",YEAR(I44+Shared!A$2)))</f>
        <v/>
      </c>
    </row>
    <row r="45" spans="1:10" x14ac:dyDescent="0.3">
      <c r="A45">
        <v>6039</v>
      </c>
      <c r="B45" t="s">
        <v>38</v>
      </c>
      <c r="C45" s="1">
        <v>5</v>
      </c>
      <c r="D45" t="str">
        <f ca="1">IF(I45+Shared!A$2&gt;=TODAY(),"Vigente","Vencido")</f>
        <v>Vencido</v>
      </c>
      <c r="E45" s="6">
        <v>44118</v>
      </c>
      <c r="F45">
        <v>20</v>
      </c>
      <c r="G45" s="1" t="s">
        <v>51</v>
      </c>
      <c r="H45" s="1" t="s">
        <v>52</v>
      </c>
      <c r="I45" s="6">
        <v>44165</v>
      </c>
      <c r="J45" s="6" t="str">
        <f>IF(I45="","",CONCATENATE(IF(MONTH(I45+Shared!A$2)&lt;7,"2Q","1Q")," - ",YEAR(I45+Shared!A$2)))</f>
        <v>1Q - 2022</v>
      </c>
    </row>
    <row r="46" spans="1:10" x14ac:dyDescent="0.3">
      <c r="A46">
        <v>6040</v>
      </c>
      <c r="B46" t="s">
        <v>39</v>
      </c>
      <c r="C46" s="1">
        <v>5</v>
      </c>
      <c r="D46" t="s">
        <v>71</v>
      </c>
      <c r="E46" s="1"/>
      <c r="G46" s="1"/>
      <c r="H46" s="1"/>
      <c r="I46" s="6"/>
      <c r="J46" s="6" t="str">
        <f>IF(I46="","",CONCATENATE(IF(MONTH(I46+Shared!A$2)&lt;7,"2Q","1Q")," - ",YEAR(I46+Shared!A$2)))</f>
        <v/>
      </c>
    </row>
    <row r="47" spans="1:10" x14ac:dyDescent="0.3">
      <c r="A47">
        <v>6041</v>
      </c>
      <c r="B47" t="s">
        <v>40</v>
      </c>
      <c r="C47" s="1">
        <v>5</v>
      </c>
      <c r="D47" t="s">
        <v>71</v>
      </c>
      <c r="E47" s="1"/>
      <c r="G47" s="1"/>
      <c r="H47" s="1"/>
      <c r="I47" s="6"/>
      <c r="J47" s="6" t="str">
        <f>IF(I47="","",CONCATENATE(IF(MONTH(I47+Shared!A$2)&lt;7,"2Q","1Q")," - ",YEAR(I47+Shared!A$2)))</f>
        <v/>
      </c>
    </row>
    <row r="48" spans="1:10" x14ac:dyDescent="0.3">
      <c r="A48">
        <v>6042</v>
      </c>
      <c r="B48" t="s">
        <v>41</v>
      </c>
      <c r="C48" s="1">
        <v>5</v>
      </c>
      <c r="D48" t="s">
        <v>71</v>
      </c>
      <c r="E48" s="1"/>
      <c r="G48" s="1"/>
      <c r="H48" s="1"/>
      <c r="I48" s="6"/>
      <c r="J48" s="6" t="str">
        <f>IF(I48="","",CONCATENATE(IF(MONTH(I48+Shared!A$2)&lt;7,"2Q","1Q")," - ",YEAR(I48+Shared!A$2)))</f>
        <v/>
      </c>
    </row>
    <row r="49" spans="1:10" x14ac:dyDescent="0.3">
      <c r="A49">
        <v>6043</v>
      </c>
      <c r="B49" t="s">
        <v>42</v>
      </c>
      <c r="C49" s="1">
        <v>5</v>
      </c>
      <c r="D49" t="s">
        <v>71</v>
      </c>
      <c r="E49" s="1"/>
      <c r="G49" s="1"/>
      <c r="H49" s="1"/>
      <c r="I49" s="6"/>
      <c r="J49" s="6" t="str">
        <f>IF(I49="","",CONCATENATE(IF(MONTH(I49+Shared!A$2)&lt;7,"2Q","1Q")," - ",YEAR(I49+Shared!A$2)))</f>
        <v/>
      </c>
    </row>
    <row r="50" spans="1:10" x14ac:dyDescent="0.3">
      <c r="G50" s="1"/>
      <c r="H50" s="1"/>
    </row>
  </sheetData>
  <autoFilter ref="A4:K49" xr:uid="{E9B2C83A-373D-4CAE-8C87-9685762EA43A}"/>
  <mergeCells count="4">
    <mergeCell ref="E3:G3"/>
    <mergeCell ref="H3:I3"/>
    <mergeCell ref="A1:C1"/>
    <mergeCell ref="A3:D3"/>
  </mergeCells>
  <conditionalFormatting sqref="D5:D49">
    <cfRule type="containsText" dxfId="0" priority="2" operator="containsText" text="Ausente">
      <formula>NOT(ISERROR(SEARCH("Ausente",D5)))</formula>
    </cfRule>
    <cfRule type="containsText" dxfId="1" priority="3" operator="containsText" text="Vencido">
      <formula>NOT(ISERROR(SEARCH("Vencido",D5)))</formula>
    </cfRule>
    <cfRule type="containsText" dxfId="2" priority="4" operator="containsText" text="Vigente">
      <formula>NOT(ISERROR(SEARCH("Vigente",D5)))</formula>
    </cfRule>
    <cfRule type="containsText" dxfId="3" priority="1" operator="containsText" text="Procesando">
      <formula>NOT(ISERROR(SEARCH("Procesando",D5)))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D9F74-FE1F-4B50-9746-437E3311BCEE}">
          <x14:formula1>
            <xm:f>Shared!$C$2:$C$6</xm:f>
          </x14:formula1>
          <xm:sqref>D5:D49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8A55-5D1E-44F5-8E2C-9E75A669C5D2}">
  <dimension ref="A1:C6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68</v>
      </c>
      <c r="C1" t="s">
        <v>46</v>
      </c>
    </row>
    <row r="2" spans="1:3" x14ac:dyDescent="0.3">
      <c r="A2">
        <v>730</v>
      </c>
      <c r="C2" t="s">
        <v>69</v>
      </c>
    </row>
    <row r="3" spans="1:3" x14ac:dyDescent="0.3">
      <c r="C3" t="s">
        <v>70</v>
      </c>
    </row>
    <row r="4" spans="1:3" ht="15" customHeight="1" x14ac:dyDescent="0.3">
      <c r="C4" t="s">
        <v>72</v>
      </c>
    </row>
    <row r="5" spans="1:3" ht="15" customHeight="1" x14ac:dyDescent="0.3">
      <c r="C5" t="s">
        <v>74</v>
      </c>
    </row>
    <row r="6" spans="1:3" x14ac:dyDescent="0.3">
      <c r="C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LGTI</vt:lpstr>
      <vt:lpstr>Shared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dcterms:created xsi:type="dcterms:W3CDTF">2023-04-26T19:32:32Z</dcterms:created>
  <dcterms:modified xsi:type="dcterms:W3CDTF">2023-04-26T20:37:55Z</dcterms:modified>
</cp:coreProperties>
</file>