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<sst xmlns="http://schemas.openxmlformats.org/spreadsheetml/2006/main" count="21" uniqueCount="17">
  <si>
    <t>S</t>
  </si>
  <si>
    <t>1-S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</si>
  <si>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</si>
  <si>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t>P = 256</t>
  </si>
  <si>
    <t>P</t>
  </si>
  <si>
    <r>
      <t>T</t>
    </r>
    <r>
      <rPr>
        <vertAlign val="subscript"/>
        <sz val="11"/>
        <color theme="1"/>
        <rFont val="Calibri"/>
        <family val="2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</si>
  <si>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/T</t>
    </r>
    <r>
      <rPr>
        <vertAlign val="subscript"/>
        <sz val="11"/>
        <color theme="1"/>
        <rFont val="Calibri"/>
        <family val="2"/>
        <scheme val="minor"/>
      </rPr>
      <t>P</t>
    </r>
  </si>
  <si>
    <t>S = 0.01</t>
  </si>
  <si>
    <t>S = 0.1</t>
  </si>
  <si>
    <t>S = 0.2</t>
  </si>
  <si>
    <t>S = 0.3</t>
  </si>
  <si>
    <t>Problem1 (b)</t>
  </si>
  <si>
    <t>Problem1 (a)</t>
  </si>
  <si>
    <t>Chun-Wei Chen</t>
  </si>
  <si>
    <t>CSE 332</t>
  </si>
  <si>
    <t>HW 7</t>
  </si>
  <si>
    <t>Section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</si>
</sst>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(T</a:t>
            </a:r>
            <a:r>
              <a:rPr lang="en-US" baseline="-25000"/>
              <a:t>1</a:t>
            </a:r>
            <a:r>
              <a:rPr lang="en-US"/>
              <a:t>/T</a:t>
            </a:r>
            <a:r>
              <a:rPr lang="en-US" baseline="-25000"/>
              <a:t>P</a:t>
            </a:r>
            <a:r>
              <a:rPr lang="en-US"/>
              <a:t>) vs 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(T1/TP) vs S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Sheet1!$A$4:$A$28</c:f>
              <c:numCache>
                <c:formatCode>General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 formatCode="0.00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 formatCode="0.00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xVal>
          <c:yVal>
            <c:numRef>
              <c:f>Sheet1!$E$4:$E$28</c:f>
              <c:numCache>
                <c:formatCode>General</c:formatCode>
                <c:ptCount val="25"/>
                <c:pt idx="0">
                  <c:v>72.112676056338032</c:v>
                </c:pt>
                <c:pt idx="1">
                  <c:v>41.967213114754102</c:v>
                </c:pt>
                <c:pt idx="2">
                  <c:v>29.595375722543352</c:v>
                </c:pt>
                <c:pt idx="3">
                  <c:v>22.857142857142858</c:v>
                </c:pt>
                <c:pt idx="4">
                  <c:v>18.618181818181817</c:v>
                </c:pt>
                <c:pt idx="5">
                  <c:v>15.705521472392638</c:v>
                </c:pt>
                <c:pt idx="6" formatCode="0.00000">
                  <c:v>13.580901856763925</c:v>
                </c:pt>
                <c:pt idx="7">
                  <c:v>11.962616822429906</c:v>
                </c:pt>
                <c:pt idx="8">
                  <c:v>10.688935281837161</c:v>
                </c:pt>
                <c:pt idx="9">
                  <c:v>9.6603773584905657</c:v>
                </c:pt>
                <c:pt idx="10">
                  <c:v>8.8123924268502574</c:v>
                </c:pt>
                <c:pt idx="11">
                  <c:v>8.1012658227848107</c:v>
                </c:pt>
                <c:pt idx="12" formatCode="0.000000">
                  <c:v>7.4963396778916547</c:v>
                </c:pt>
                <c:pt idx="13">
                  <c:v>6.9754768392370563</c:v>
                </c:pt>
                <c:pt idx="14">
                  <c:v>6.5222929936305736</c:v>
                </c:pt>
                <c:pt idx="15">
                  <c:v>6.1244019138755972</c:v>
                </c:pt>
                <c:pt idx="16">
                  <c:v>5.7722660653889513</c:v>
                </c:pt>
                <c:pt idx="17">
                  <c:v>5.4584221748400852</c:v>
                </c:pt>
                <c:pt idx="18">
                  <c:v>5.1769464105156722</c:v>
                </c:pt>
                <c:pt idx="19">
                  <c:v>4.9230769230769234</c:v>
                </c:pt>
                <c:pt idx="20">
                  <c:v>4.6929422548120989</c:v>
                </c:pt>
                <c:pt idx="21">
                  <c:v>4.4833625218914186</c:v>
                </c:pt>
                <c:pt idx="22">
                  <c:v>4.291701592623637</c:v>
                </c:pt>
                <c:pt idx="23">
                  <c:v>4.1157556270096469</c:v>
                </c:pt>
                <c:pt idx="24">
                  <c:v>3.9536679536679538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4160"/>
        <c:axId val="41242624"/>
      </c:scatterChart>
      <c:valAx>
        <c:axId val="412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2624"/>
        <c:crosses val="autoZero"/>
        <c:crossBetween val="midCat"/>
      </c:valAx>
      <c:valAx>
        <c:axId val="412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11650710893830062"/>
          <c:w val="0.78953466497438995"/>
          <c:h val="0.78653437200772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 = 0.01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Sheet2!$A$3:$A$34</c:f>
              <c:strCache>
                <c:ptCount val="32"/>
                <c:pt idx="0">
                  <c:v>P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xVal>
          <c:yVal>
            <c:numRef>
              <c:f>Sheet2!$B$3:$B$34</c:f>
              <c:numCache>
                <c:formatCode>General</c:formatCode>
                <c:ptCount val="32"/>
                <c:pt idx="0">
                  <c:v>0</c:v>
                </c:pt>
                <c:pt idx="1">
                  <c:v>1.9801980198019802</c:v>
                </c:pt>
                <c:pt idx="2">
                  <c:v>2.9411764705882351</c:v>
                </c:pt>
                <c:pt idx="3">
                  <c:v>3.883495145631068</c:v>
                </c:pt>
                <c:pt idx="4">
                  <c:v>4.8076923076923075</c:v>
                </c:pt>
                <c:pt idx="5">
                  <c:v>5.7142857142857135</c:v>
                </c:pt>
                <c:pt idx="6">
                  <c:v>6.6037735849056602</c:v>
                </c:pt>
                <c:pt idx="7">
                  <c:v>7.4766355140186915</c:v>
                </c:pt>
                <c:pt idx="8">
                  <c:v>8.3333333333333339</c:v>
                </c:pt>
                <c:pt idx="9">
                  <c:v>9.1743119266055047</c:v>
                </c:pt>
                <c:pt idx="10" formatCode="0.00000">
                  <c:v>10</c:v>
                </c:pt>
                <c:pt idx="11">
                  <c:v>10.810810810810811</c:v>
                </c:pt>
                <c:pt idx="12">
                  <c:v>11.607142857142858</c:v>
                </c:pt>
                <c:pt idx="13">
                  <c:v>12.389380530973451</c:v>
                </c:pt>
                <c:pt idx="14">
                  <c:v>13.157894736842106</c:v>
                </c:pt>
                <c:pt idx="15">
                  <c:v>13.913043478260871</c:v>
                </c:pt>
                <c:pt idx="16">
                  <c:v>14.655172413793103</c:v>
                </c:pt>
                <c:pt idx="17">
                  <c:v>15.384615384615383</c:v>
                </c:pt>
                <c:pt idx="18">
                  <c:v>16.101694915254235</c:v>
                </c:pt>
                <c:pt idx="19">
                  <c:v>16.806722689075627</c:v>
                </c:pt>
                <c:pt idx="20" formatCode="0.00000">
                  <c:v>17.5</c:v>
                </c:pt>
                <c:pt idx="21">
                  <c:v>18.181818181818183</c:v>
                </c:pt>
                <c:pt idx="22">
                  <c:v>18.852459016393443</c:v>
                </c:pt>
                <c:pt idx="23" formatCode="0.00000">
                  <c:v>19.512195121951219</c:v>
                </c:pt>
                <c:pt idx="24">
                  <c:v>20.161290322580644</c:v>
                </c:pt>
                <c:pt idx="25" formatCode="0.00000">
                  <c:v>20.799999999999997</c:v>
                </c:pt>
                <c:pt idx="26">
                  <c:v>21.428571428571427</c:v>
                </c:pt>
                <c:pt idx="27">
                  <c:v>22.047244094488189</c:v>
                </c:pt>
                <c:pt idx="28">
                  <c:v>22.656249999999996</c:v>
                </c:pt>
                <c:pt idx="29">
                  <c:v>23.255813953488371</c:v>
                </c:pt>
                <c:pt idx="30">
                  <c:v>23.846153846153843</c:v>
                </c:pt>
                <c:pt idx="31">
                  <c:v>24.427480916030532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 = 0.1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Sheet2!$A$3:$A$34</c:f>
              <c:strCache>
                <c:ptCount val="32"/>
                <c:pt idx="0">
                  <c:v>P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xVal>
          <c:yVal>
            <c:numRef>
              <c:f>Sheet2!$C$3:$C$34</c:f>
              <c:numCache>
                <c:formatCode>General</c:formatCode>
                <c:ptCount val="32"/>
                <c:pt idx="0">
                  <c:v>0</c:v>
                </c:pt>
                <c:pt idx="1">
                  <c:v>1.8181818181818181</c:v>
                </c:pt>
                <c:pt idx="2" formatCode="0.000000">
                  <c:v>2.5</c:v>
                </c:pt>
                <c:pt idx="3">
                  <c:v>3.0769230769230766</c:v>
                </c:pt>
                <c:pt idx="4">
                  <c:v>3.5714285714285712</c:v>
                </c:pt>
                <c:pt idx="5" formatCode="0.000000">
                  <c:v>4</c:v>
                </c:pt>
                <c:pt idx="6" formatCode="0.000000">
                  <c:v>4.375</c:v>
                </c:pt>
                <c:pt idx="7">
                  <c:v>4.7058823529411757</c:v>
                </c:pt>
                <c:pt idx="8" formatCode="0.000000">
                  <c:v>5</c:v>
                </c:pt>
                <c:pt idx="9">
                  <c:v>5.2631578947368425</c:v>
                </c:pt>
                <c:pt idx="10" formatCode="0.000000">
                  <c:v>5.5</c:v>
                </c:pt>
                <c:pt idx="11">
                  <c:v>5.7142857142857144</c:v>
                </c:pt>
                <c:pt idx="12">
                  <c:v>5.9090909090909092</c:v>
                </c:pt>
                <c:pt idx="13">
                  <c:v>6.086956521739129</c:v>
                </c:pt>
                <c:pt idx="14" formatCode="0.000000">
                  <c:v>6.25</c:v>
                </c:pt>
                <c:pt idx="15" formatCode="0.000000">
                  <c:v>6.4</c:v>
                </c:pt>
                <c:pt idx="16">
                  <c:v>6.5384615384615383</c:v>
                </c:pt>
                <c:pt idx="17">
                  <c:v>6.6666666666666661</c:v>
                </c:pt>
                <c:pt idx="18">
                  <c:v>6.7857142857142847</c:v>
                </c:pt>
                <c:pt idx="19">
                  <c:v>6.8965517241379306</c:v>
                </c:pt>
                <c:pt idx="20" formatCode="0.000000">
                  <c:v>7</c:v>
                </c:pt>
                <c:pt idx="21">
                  <c:v>7.0967741935483861</c:v>
                </c:pt>
                <c:pt idx="22" formatCode="0.000000">
                  <c:v>7.1875</c:v>
                </c:pt>
                <c:pt idx="23">
                  <c:v>7.2727272727272725</c:v>
                </c:pt>
                <c:pt idx="24">
                  <c:v>7.3529411764705879</c:v>
                </c:pt>
                <c:pt idx="25">
                  <c:v>7.428571428571427</c:v>
                </c:pt>
                <c:pt idx="26" formatCode="0.000000">
                  <c:v>7.5</c:v>
                </c:pt>
                <c:pt idx="27">
                  <c:v>7.5675675675675675</c:v>
                </c:pt>
                <c:pt idx="28">
                  <c:v>7.6315789473684204</c:v>
                </c:pt>
                <c:pt idx="29">
                  <c:v>7.6923076923076916</c:v>
                </c:pt>
                <c:pt idx="30" formatCode="0.000000">
                  <c:v>7.75</c:v>
                </c:pt>
                <c:pt idx="31">
                  <c:v>7.8048780487804867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 = 0.2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Sheet2!$A$3:$A$34</c:f>
              <c:strCache>
                <c:ptCount val="32"/>
                <c:pt idx="0">
                  <c:v>P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xVal>
          <c:yVal>
            <c:numRef>
              <c:f>Sheet2!$D$3:$D$34</c:f>
              <c:numCache>
                <c:formatCode>General</c:formatCode>
                <c:ptCount val="32"/>
                <c:pt idx="0">
                  <c:v>0</c:v>
                </c:pt>
                <c:pt idx="1">
                  <c:v>1.6666666666666665</c:v>
                </c:pt>
                <c:pt idx="2">
                  <c:v>2.1428571428571428</c:v>
                </c:pt>
                <c:pt idx="3" formatCode="0.000000">
                  <c:v>2.5</c:v>
                </c:pt>
                <c:pt idx="4">
                  <c:v>2.7777777777777777</c:v>
                </c:pt>
                <c:pt idx="5" formatCode="0.000000">
                  <c:v>2.9999999999999996</c:v>
                </c:pt>
                <c:pt idx="6">
                  <c:v>3.1818181818181821</c:v>
                </c:pt>
                <c:pt idx="7">
                  <c:v>3.333333333333333</c:v>
                </c:pt>
                <c:pt idx="8">
                  <c:v>3.4615384615384612</c:v>
                </c:pt>
                <c:pt idx="9">
                  <c:v>3.5714285714285712</c:v>
                </c:pt>
                <c:pt idx="10">
                  <c:v>3.6666666666666661</c:v>
                </c:pt>
                <c:pt idx="11" formatCode="0.000000">
                  <c:v>3.75</c:v>
                </c:pt>
                <c:pt idx="12">
                  <c:v>3.8235294117647056</c:v>
                </c:pt>
                <c:pt idx="13">
                  <c:v>3.8888888888888884</c:v>
                </c:pt>
                <c:pt idx="14">
                  <c:v>3.9473684210526314</c:v>
                </c:pt>
                <c:pt idx="15" formatCode="0.000000">
                  <c:v>4</c:v>
                </c:pt>
                <c:pt idx="16">
                  <c:v>4.0476190476190474</c:v>
                </c:pt>
                <c:pt idx="17">
                  <c:v>4.0909090909090908</c:v>
                </c:pt>
                <c:pt idx="18">
                  <c:v>4.1304347826086953</c:v>
                </c:pt>
                <c:pt idx="19">
                  <c:v>4.1666666666666661</c:v>
                </c:pt>
                <c:pt idx="20" formatCode="0.000000">
                  <c:v>4.2</c:v>
                </c:pt>
                <c:pt idx="21">
                  <c:v>4.2307692307692299</c:v>
                </c:pt>
                <c:pt idx="22">
                  <c:v>4.2592592592592595</c:v>
                </c:pt>
                <c:pt idx="23">
                  <c:v>4.2857142857142856</c:v>
                </c:pt>
                <c:pt idx="24">
                  <c:v>4.3103448275862064</c:v>
                </c:pt>
                <c:pt idx="25">
                  <c:v>4.333333333333333</c:v>
                </c:pt>
                <c:pt idx="26">
                  <c:v>4.354838709677419</c:v>
                </c:pt>
                <c:pt idx="27" formatCode="0.000000">
                  <c:v>4.375</c:v>
                </c:pt>
                <c:pt idx="28">
                  <c:v>4.3939393939393936</c:v>
                </c:pt>
                <c:pt idx="29">
                  <c:v>4.4117647058823524</c:v>
                </c:pt>
                <c:pt idx="30">
                  <c:v>4.4285714285714279</c:v>
                </c:pt>
                <c:pt idx="31">
                  <c:v>4.4444444444444446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 = 0.3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Sheet2!$A$3:$A$34</c:f>
              <c:strCache>
                <c:ptCount val="32"/>
                <c:pt idx="0">
                  <c:v>P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xVal>
          <c:yVal>
            <c:numRef>
              <c:f>Sheet2!$E$3:$E$34</c:f>
              <c:numCache>
                <c:formatCode>General</c:formatCode>
                <c:ptCount val="32"/>
                <c:pt idx="0">
                  <c:v>0</c:v>
                </c:pt>
                <c:pt idx="1">
                  <c:v>1.5384615384615388</c:v>
                </c:pt>
                <c:pt idx="2" formatCode="0.000000">
                  <c:v>1.875</c:v>
                </c:pt>
                <c:pt idx="3">
                  <c:v>2.1052631578947367</c:v>
                </c:pt>
                <c:pt idx="4">
                  <c:v>2.2727272727272729</c:v>
                </c:pt>
                <c:pt idx="5" formatCode="0.000000">
                  <c:v>2.4000000000000004</c:v>
                </c:pt>
                <c:pt idx="6" formatCode="0.000000">
                  <c:v>2.5</c:v>
                </c:pt>
                <c:pt idx="7">
                  <c:v>2.580645161290323</c:v>
                </c:pt>
                <c:pt idx="8">
                  <c:v>2.6470588235294117</c:v>
                </c:pt>
                <c:pt idx="9">
                  <c:v>2.7027027027027026</c:v>
                </c:pt>
                <c:pt idx="10" formatCode="0.000000">
                  <c:v>2.75</c:v>
                </c:pt>
                <c:pt idx="11">
                  <c:v>2.7906976744186047</c:v>
                </c:pt>
                <c:pt idx="12">
                  <c:v>2.8260869565217392</c:v>
                </c:pt>
                <c:pt idx="13">
                  <c:v>2.8571428571428572</c:v>
                </c:pt>
                <c:pt idx="14">
                  <c:v>2.8846153846153846</c:v>
                </c:pt>
                <c:pt idx="15">
                  <c:v>2.9090909090909092</c:v>
                </c:pt>
                <c:pt idx="16">
                  <c:v>2.9310344827586206</c:v>
                </c:pt>
                <c:pt idx="17" formatCode="0.000000">
                  <c:v>2.9508196721311473</c:v>
                </c:pt>
                <c:pt idx="18" formatCode="0.000000">
                  <c:v>2.96875</c:v>
                </c:pt>
                <c:pt idx="19">
                  <c:v>2.9850746268656718</c:v>
                </c:pt>
                <c:pt idx="20" formatCode="0.000000">
                  <c:v>3</c:v>
                </c:pt>
                <c:pt idx="21">
                  <c:v>3.0136986301369864</c:v>
                </c:pt>
                <c:pt idx="22">
                  <c:v>3.0263157894736845</c:v>
                </c:pt>
                <c:pt idx="23">
                  <c:v>3.037974683544304</c:v>
                </c:pt>
                <c:pt idx="24" formatCode="0.000000">
                  <c:v>3.0487804878048785</c:v>
                </c:pt>
                <c:pt idx="25">
                  <c:v>3.0588235294117645</c:v>
                </c:pt>
                <c:pt idx="26">
                  <c:v>3.0681818181818183</c:v>
                </c:pt>
                <c:pt idx="27">
                  <c:v>3.0769230769230766</c:v>
                </c:pt>
                <c:pt idx="28">
                  <c:v>3.0851063829787235</c:v>
                </c:pt>
                <c:pt idx="29">
                  <c:v>3.0927835051546393</c:v>
                </c:pt>
                <c:pt idx="30" formatCode="0.000000">
                  <c:v>3.1</c:v>
                </c:pt>
                <c:pt idx="31">
                  <c:v>3.1067961165048548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1760"/>
        <c:axId val="77527680"/>
      </c:scatterChart>
      <c:valAx>
        <c:axId val="775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27680"/>
        <c:crosses val="autoZero"/>
        <c:crossBetween val="midCat"/>
      </c:valAx>
      <c:valAx>
        <c:axId val="775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4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6</xdr:row>
      <xdr:rowOff>9526</xdr:rowOff>
    </xdr:from>
    <xdr:to>
      <xdr:col>13</xdr:col>
      <xdr:colOff>581024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180974</xdr:rowOff>
    </xdr:from>
    <xdr:to>
      <xdr:col>15</xdr:col>
      <xdr:colOff>609599</xdr:colOff>
      <xdr:row>29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0.01161</cdr:y>
    </cdr:from>
    <cdr:to>
      <cdr:x>0.67083</cdr:x>
      <cdr:y>0.08708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50" y="38101"/>
          <a:ext cx="2286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P</a:t>
          </a:r>
          <a:r>
            <a:rPr lang="en-US" sz="1800" b="1" baseline="0"/>
            <a:t> vs (T</a:t>
          </a:r>
          <a:r>
            <a:rPr lang="en-US" sz="1800" b="1" baseline="-25000"/>
            <a:t>1</a:t>
          </a:r>
          <a:r>
            <a:rPr lang="en-US" sz="1800" b="1" baseline="0"/>
            <a:t>/T</a:t>
          </a:r>
          <a:r>
            <a:rPr lang="en-US" sz="1800" b="1" baseline="-25000"/>
            <a:t>P</a:t>
          </a:r>
          <a:r>
            <a:rPr lang="en-US" sz="1800" b="1" baseline="0"/>
            <a:t>)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workbookViewId="0">
      <selection activeCell="M5" sqref="M5"/>
    </sheetView>
  </sheetViews>
  <sheetFormatPr defaultRowHeight="15" x14ac:dyDescent="0.25"/>
  <sheetData>
    <row r="1" spans="1:13" x14ac:dyDescent="0.25">
      <c r="A1" t="s">
        <v>12</v>
      </c>
    </row>
    <row r="2" spans="1:13" ht="15.75" x14ac:dyDescent="0.25">
      <c r="A2" s="4" t="s">
        <v>3</v>
      </c>
      <c r="M2" s="5" t="s">
        <v>13</v>
      </c>
    </row>
    <row r="3" spans="1:13" ht="18" x14ac:dyDescent="0.35">
      <c r="A3" s="4" t="s">
        <v>0</v>
      </c>
      <c r="B3" s="4" t="s">
        <v>1</v>
      </c>
      <c r="C3" s="4" t="s">
        <v>2</v>
      </c>
      <c r="D3" s="4" t="s">
        <v>5</v>
      </c>
      <c r="E3" s="4" t="s">
        <v>6</v>
      </c>
      <c r="M3" s="5" t="s">
        <v>14</v>
      </c>
    </row>
    <row r="4" spans="1:13" ht="15.75" x14ac:dyDescent="0.25">
      <c r="A4">
        <v>0.01</v>
      </c>
      <c r="B4">
        <f>1-A4</f>
        <v>0.99</v>
      </c>
      <c r="C4">
        <f>A4+B4</f>
        <v>1</v>
      </c>
      <c r="D4">
        <f>A4+B4/256</f>
        <v>1.3867187499999999E-2</v>
      </c>
      <c r="E4">
        <f>C4/D4</f>
        <v>72.112676056338032</v>
      </c>
      <c r="M4" s="5" t="s">
        <v>15</v>
      </c>
    </row>
    <row r="5" spans="1:13" ht="15.75" x14ac:dyDescent="0.25">
      <c r="A5">
        <v>0.02</v>
      </c>
      <c r="B5">
        <f t="shared" ref="B5:B28" si="0">1-A5</f>
        <v>0.98</v>
      </c>
      <c r="C5">
        <f t="shared" ref="C5:C28" si="1">A5+B5</f>
        <v>1</v>
      </c>
      <c r="D5">
        <f t="shared" ref="D5:D28" si="2">A5+B5/256</f>
        <v>2.3828124999999999E-2</v>
      </c>
      <c r="E5">
        <f t="shared" ref="E5:E28" si="3">C5/D5</f>
        <v>41.967213114754102</v>
      </c>
      <c r="M5" s="5" t="s">
        <v>16</v>
      </c>
    </row>
    <row r="6" spans="1:13" ht="15.75" x14ac:dyDescent="0.25">
      <c r="A6">
        <v>0.03</v>
      </c>
      <c r="B6">
        <f t="shared" si="0"/>
        <v>0.97</v>
      </c>
      <c r="C6">
        <f t="shared" si="1"/>
        <v>1</v>
      </c>
      <c r="D6">
        <f t="shared" si="2"/>
        <v>3.3789062500000001E-2</v>
      </c>
      <c r="E6">
        <f t="shared" si="3"/>
        <v>29.595375722543352</v>
      </c>
      <c r="H6" s="6"/>
    </row>
    <row r="7" spans="1:13" x14ac:dyDescent="0.25">
      <c r="A7">
        <v>0.04</v>
      </c>
      <c r="B7">
        <f t="shared" si="0"/>
        <v>0.96</v>
      </c>
      <c r="C7">
        <f t="shared" si="1"/>
        <v>1</v>
      </c>
      <c r="D7" s="2">
        <f t="shared" si="2"/>
        <v>4.3749999999999997E-2</v>
      </c>
      <c r="E7">
        <f t="shared" si="3"/>
        <v>22.857142857142858</v>
      </c>
    </row>
    <row r="8" spans="1:13" x14ac:dyDescent="0.25">
      <c r="A8">
        <v>0.05</v>
      </c>
      <c r="B8">
        <f t="shared" si="0"/>
        <v>0.95</v>
      </c>
      <c r="C8">
        <f t="shared" si="1"/>
        <v>1</v>
      </c>
      <c r="D8">
        <f t="shared" si="2"/>
        <v>5.37109375E-2</v>
      </c>
      <c r="E8">
        <f t="shared" si="3"/>
        <v>18.618181818181817</v>
      </c>
    </row>
    <row r="9" spans="1:13" x14ac:dyDescent="0.25">
      <c r="A9">
        <v>0.06</v>
      </c>
      <c r="B9">
        <f t="shared" si="0"/>
        <v>0.94</v>
      </c>
      <c r="C9">
        <f t="shared" si="1"/>
        <v>1</v>
      </c>
      <c r="D9">
        <f t="shared" si="2"/>
        <v>6.3671875000000003E-2</v>
      </c>
      <c r="E9">
        <f t="shared" si="3"/>
        <v>15.705521472392638</v>
      </c>
    </row>
    <row r="10" spans="1:13" x14ac:dyDescent="0.25">
      <c r="A10">
        <v>7.0000000000000007E-2</v>
      </c>
      <c r="B10">
        <f t="shared" si="0"/>
        <v>0.92999999999999994</v>
      </c>
      <c r="C10">
        <f t="shared" si="1"/>
        <v>1</v>
      </c>
      <c r="D10">
        <f t="shared" si="2"/>
        <v>7.3632812500000006E-2</v>
      </c>
      <c r="E10" s="3">
        <f t="shared" si="3"/>
        <v>13.580901856763925</v>
      </c>
    </row>
    <row r="11" spans="1:13" x14ac:dyDescent="0.25">
      <c r="A11">
        <v>0.08</v>
      </c>
      <c r="B11">
        <f t="shared" si="0"/>
        <v>0.92</v>
      </c>
      <c r="C11">
        <f t="shared" si="1"/>
        <v>1</v>
      </c>
      <c r="D11">
        <f t="shared" si="2"/>
        <v>8.3593750000000008E-2</v>
      </c>
      <c r="E11">
        <f t="shared" si="3"/>
        <v>11.962616822429906</v>
      </c>
    </row>
    <row r="12" spans="1:13" x14ac:dyDescent="0.25">
      <c r="A12">
        <v>0.09</v>
      </c>
      <c r="B12">
        <f t="shared" si="0"/>
        <v>0.91</v>
      </c>
      <c r="C12">
        <f t="shared" si="1"/>
        <v>1</v>
      </c>
      <c r="D12">
        <f t="shared" si="2"/>
        <v>9.3554687499999997E-2</v>
      </c>
      <c r="E12">
        <f t="shared" si="3"/>
        <v>10.688935281837161</v>
      </c>
    </row>
    <row r="13" spans="1:13" x14ac:dyDescent="0.25">
      <c r="A13" s="1">
        <v>0.1</v>
      </c>
      <c r="B13" s="1">
        <f t="shared" si="0"/>
        <v>0.9</v>
      </c>
      <c r="C13">
        <f t="shared" si="1"/>
        <v>1</v>
      </c>
      <c r="D13">
        <f t="shared" si="2"/>
        <v>0.103515625</v>
      </c>
      <c r="E13">
        <f t="shared" si="3"/>
        <v>9.6603773584905657</v>
      </c>
    </row>
    <row r="14" spans="1:13" x14ac:dyDescent="0.25">
      <c r="A14">
        <v>0.11</v>
      </c>
      <c r="B14">
        <f t="shared" si="0"/>
        <v>0.89</v>
      </c>
      <c r="C14">
        <f t="shared" si="1"/>
        <v>1</v>
      </c>
      <c r="D14">
        <f t="shared" si="2"/>
        <v>0.1134765625</v>
      </c>
      <c r="E14">
        <f t="shared" si="3"/>
        <v>8.8123924268502574</v>
      </c>
    </row>
    <row r="15" spans="1:13" x14ac:dyDescent="0.25">
      <c r="A15">
        <v>0.12</v>
      </c>
      <c r="B15">
        <f t="shared" si="0"/>
        <v>0.88</v>
      </c>
      <c r="C15">
        <f t="shared" si="1"/>
        <v>1</v>
      </c>
      <c r="D15">
        <f t="shared" si="2"/>
        <v>0.12343749999999999</v>
      </c>
      <c r="E15">
        <f t="shared" si="3"/>
        <v>8.1012658227848107</v>
      </c>
    </row>
    <row r="16" spans="1:13" x14ac:dyDescent="0.25">
      <c r="A16">
        <v>0.13</v>
      </c>
      <c r="B16">
        <f t="shared" si="0"/>
        <v>0.87</v>
      </c>
      <c r="C16">
        <f t="shared" si="1"/>
        <v>1</v>
      </c>
      <c r="D16">
        <f t="shared" si="2"/>
        <v>0.13339843749999999</v>
      </c>
      <c r="E16" s="2">
        <f t="shared" si="3"/>
        <v>7.4963396778916547</v>
      </c>
    </row>
    <row r="17" spans="1:5" x14ac:dyDescent="0.25">
      <c r="A17">
        <v>0.14000000000000001</v>
      </c>
      <c r="B17">
        <f t="shared" si="0"/>
        <v>0.86</v>
      </c>
      <c r="C17">
        <f t="shared" si="1"/>
        <v>1</v>
      </c>
      <c r="D17">
        <f t="shared" si="2"/>
        <v>0.14335937500000001</v>
      </c>
      <c r="E17">
        <f t="shared" si="3"/>
        <v>6.9754768392370563</v>
      </c>
    </row>
    <row r="18" spans="1:5" x14ac:dyDescent="0.25">
      <c r="A18">
        <v>0.15</v>
      </c>
      <c r="B18">
        <f t="shared" si="0"/>
        <v>0.85</v>
      </c>
      <c r="C18">
        <f t="shared" si="1"/>
        <v>1</v>
      </c>
      <c r="D18" s="2">
        <f t="shared" si="2"/>
        <v>0.1533203125</v>
      </c>
      <c r="E18">
        <f t="shared" si="3"/>
        <v>6.5222929936305736</v>
      </c>
    </row>
    <row r="19" spans="1:5" x14ac:dyDescent="0.25">
      <c r="A19">
        <v>0.16</v>
      </c>
      <c r="B19">
        <f t="shared" si="0"/>
        <v>0.84</v>
      </c>
      <c r="C19">
        <f t="shared" si="1"/>
        <v>1</v>
      </c>
      <c r="D19">
        <f t="shared" si="2"/>
        <v>0.16328125000000002</v>
      </c>
      <c r="E19">
        <f t="shared" si="3"/>
        <v>6.1244019138755972</v>
      </c>
    </row>
    <row r="20" spans="1:5" x14ac:dyDescent="0.25">
      <c r="A20">
        <v>0.17</v>
      </c>
      <c r="B20">
        <f t="shared" si="0"/>
        <v>0.83</v>
      </c>
      <c r="C20">
        <f t="shared" si="1"/>
        <v>1</v>
      </c>
      <c r="D20">
        <f t="shared" si="2"/>
        <v>0.17324218750000001</v>
      </c>
      <c r="E20">
        <f t="shared" si="3"/>
        <v>5.7722660653889513</v>
      </c>
    </row>
    <row r="21" spans="1:5" x14ac:dyDescent="0.25">
      <c r="A21">
        <v>0.18</v>
      </c>
      <c r="B21">
        <f t="shared" si="0"/>
        <v>0.82000000000000006</v>
      </c>
      <c r="C21">
        <f t="shared" si="1"/>
        <v>1</v>
      </c>
      <c r="D21">
        <f t="shared" si="2"/>
        <v>0.18320312499999999</v>
      </c>
      <c r="E21">
        <f t="shared" si="3"/>
        <v>5.4584221748400852</v>
      </c>
    </row>
    <row r="22" spans="1:5" x14ac:dyDescent="0.25">
      <c r="A22">
        <v>0.19</v>
      </c>
      <c r="B22">
        <f t="shared" si="0"/>
        <v>0.81</v>
      </c>
      <c r="C22">
        <f t="shared" si="1"/>
        <v>1</v>
      </c>
      <c r="D22">
        <f t="shared" si="2"/>
        <v>0.19316406250000001</v>
      </c>
      <c r="E22">
        <f t="shared" si="3"/>
        <v>5.1769464105156722</v>
      </c>
    </row>
    <row r="23" spans="1:5" x14ac:dyDescent="0.25">
      <c r="A23" s="1">
        <v>0.2</v>
      </c>
      <c r="B23" s="1">
        <f t="shared" si="0"/>
        <v>0.8</v>
      </c>
      <c r="C23">
        <f t="shared" si="1"/>
        <v>1</v>
      </c>
      <c r="D23">
        <f t="shared" si="2"/>
        <v>0.203125</v>
      </c>
      <c r="E23">
        <f t="shared" si="3"/>
        <v>4.9230769230769234</v>
      </c>
    </row>
    <row r="24" spans="1:5" x14ac:dyDescent="0.25">
      <c r="A24">
        <v>0.21</v>
      </c>
      <c r="B24">
        <f t="shared" si="0"/>
        <v>0.79</v>
      </c>
      <c r="C24">
        <f t="shared" si="1"/>
        <v>1</v>
      </c>
      <c r="D24">
        <f t="shared" si="2"/>
        <v>0.21308593749999999</v>
      </c>
      <c r="E24">
        <f t="shared" si="3"/>
        <v>4.6929422548120989</v>
      </c>
    </row>
    <row r="25" spans="1:5" x14ac:dyDescent="0.25">
      <c r="A25">
        <v>0.22</v>
      </c>
      <c r="B25">
        <f t="shared" si="0"/>
        <v>0.78</v>
      </c>
      <c r="C25">
        <f t="shared" si="1"/>
        <v>1</v>
      </c>
      <c r="D25">
        <f t="shared" si="2"/>
        <v>0.22304687500000001</v>
      </c>
      <c r="E25">
        <f t="shared" si="3"/>
        <v>4.4833625218914186</v>
      </c>
    </row>
    <row r="26" spans="1:5" x14ac:dyDescent="0.25">
      <c r="A26">
        <v>0.23</v>
      </c>
      <c r="B26">
        <f t="shared" si="0"/>
        <v>0.77</v>
      </c>
      <c r="C26">
        <f t="shared" si="1"/>
        <v>1</v>
      </c>
      <c r="D26">
        <f t="shared" si="2"/>
        <v>0.23300781250000002</v>
      </c>
      <c r="E26">
        <f t="shared" si="3"/>
        <v>4.291701592623637</v>
      </c>
    </row>
    <row r="27" spans="1:5" x14ac:dyDescent="0.25">
      <c r="A27">
        <v>0.24</v>
      </c>
      <c r="B27">
        <f t="shared" si="0"/>
        <v>0.76</v>
      </c>
      <c r="C27">
        <f t="shared" si="1"/>
        <v>1</v>
      </c>
      <c r="D27">
        <f t="shared" si="2"/>
        <v>0.24296874999999998</v>
      </c>
      <c r="E27">
        <f t="shared" si="3"/>
        <v>4.1157556270096469</v>
      </c>
    </row>
    <row r="28" spans="1:5" x14ac:dyDescent="0.25">
      <c r="A28">
        <v>0.25</v>
      </c>
      <c r="B28">
        <f t="shared" si="0"/>
        <v>0.75</v>
      </c>
      <c r="C28">
        <f t="shared" si="1"/>
        <v>1</v>
      </c>
      <c r="D28" s="2">
        <f t="shared" si="2"/>
        <v>0.2529296875</v>
      </c>
      <c r="E28">
        <f t="shared" si="3"/>
        <v>3.9536679536679538</v>
      </c>
    </row>
  </sheetData>
  <pageMargins left="0.7" right="0.7" top="0.75" bottom="0.75" header="0.3" footer="0.3"/>
  <pageSetup scale="9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tabSelected="1" workbookViewId="0">
      <selection activeCell="F13" sqref="F13"/>
    </sheetView>
  </sheetViews>
  <sheetFormatPr defaultRowHeight="15" x14ac:dyDescent="0.25"/>
  <cols>
    <col min="3" max="3" width="9.5703125" bestFit="1" customWidth="1"/>
  </cols>
  <sheetData>
    <row r="1" spans="1:5" x14ac:dyDescent="0.25">
      <c r="A1" t="s">
        <v>11</v>
      </c>
    </row>
    <row r="2" spans="1:5" x14ac:dyDescent="0.25">
      <c r="B2" s="4" t="s">
        <v>7</v>
      </c>
      <c r="C2" s="4" t="s">
        <v>8</v>
      </c>
      <c r="D2" s="4" t="s">
        <v>9</v>
      </c>
      <c r="E2" s="4" t="s">
        <v>10</v>
      </c>
    </row>
    <row r="3" spans="1:5" ht="18" x14ac:dyDescent="0.35">
      <c r="A3" s="4" t="s">
        <v>4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x14ac:dyDescent="0.25">
      <c r="A4">
        <v>2</v>
      </c>
      <c r="B4">
        <f>1/(0.01+0.99/A4)</f>
        <v>1.9801980198019802</v>
      </c>
      <c r="C4">
        <f>1/(0.1+0.9/A4)</f>
        <v>1.8181818181818181</v>
      </c>
      <c r="D4">
        <f>1/(0.2+0.8/A4)</f>
        <v>1.6666666666666665</v>
      </c>
      <c r="E4">
        <f>1/(0.3+0.7/A4)</f>
        <v>1.5384615384615388</v>
      </c>
    </row>
    <row r="5" spans="1:5" x14ac:dyDescent="0.25">
      <c r="A5">
        <v>3</v>
      </c>
      <c r="B5">
        <f t="shared" ref="B5:B34" si="0">1/(0.01+0.99/A5)</f>
        <v>2.9411764705882351</v>
      </c>
      <c r="C5" s="2">
        <f t="shared" ref="C5:C34" si="1">1/(0.1+0.9/A5)</f>
        <v>2.5</v>
      </c>
      <c r="D5">
        <f t="shared" ref="D5:D34" si="2">1/(0.2+0.8/A5)</f>
        <v>2.1428571428571428</v>
      </c>
      <c r="E5" s="2">
        <f t="shared" ref="E5:E34" si="3">1/(0.3+0.7/A5)</f>
        <v>1.875</v>
      </c>
    </row>
    <row r="6" spans="1:5" x14ac:dyDescent="0.25">
      <c r="A6">
        <v>4</v>
      </c>
      <c r="B6">
        <f t="shared" si="0"/>
        <v>3.883495145631068</v>
      </c>
      <c r="C6">
        <f t="shared" si="1"/>
        <v>3.0769230769230766</v>
      </c>
      <c r="D6" s="2">
        <f t="shared" si="2"/>
        <v>2.5</v>
      </c>
      <c r="E6">
        <f t="shared" si="3"/>
        <v>2.1052631578947367</v>
      </c>
    </row>
    <row r="7" spans="1:5" x14ac:dyDescent="0.25">
      <c r="A7">
        <v>5</v>
      </c>
      <c r="B7">
        <f t="shared" si="0"/>
        <v>4.8076923076923075</v>
      </c>
      <c r="C7">
        <f t="shared" si="1"/>
        <v>3.5714285714285712</v>
      </c>
      <c r="D7">
        <f t="shared" si="2"/>
        <v>2.7777777777777777</v>
      </c>
      <c r="E7">
        <f t="shared" si="3"/>
        <v>2.2727272727272729</v>
      </c>
    </row>
    <row r="8" spans="1:5" x14ac:dyDescent="0.25">
      <c r="A8">
        <v>6</v>
      </c>
      <c r="B8">
        <f t="shared" si="0"/>
        <v>5.7142857142857135</v>
      </c>
      <c r="C8" s="2">
        <f t="shared" si="1"/>
        <v>4</v>
      </c>
      <c r="D8" s="2">
        <f t="shared" si="2"/>
        <v>2.9999999999999996</v>
      </c>
      <c r="E8" s="2">
        <f t="shared" si="3"/>
        <v>2.4000000000000004</v>
      </c>
    </row>
    <row r="9" spans="1:5" x14ac:dyDescent="0.25">
      <c r="A9">
        <v>7</v>
      </c>
      <c r="B9">
        <f t="shared" si="0"/>
        <v>6.6037735849056602</v>
      </c>
      <c r="C9" s="2">
        <f t="shared" si="1"/>
        <v>4.375</v>
      </c>
      <c r="D9">
        <f t="shared" si="2"/>
        <v>3.1818181818181821</v>
      </c>
      <c r="E9" s="2">
        <f t="shared" si="3"/>
        <v>2.5</v>
      </c>
    </row>
    <row r="10" spans="1:5" x14ac:dyDescent="0.25">
      <c r="A10">
        <v>8</v>
      </c>
      <c r="B10">
        <f t="shared" si="0"/>
        <v>7.4766355140186915</v>
      </c>
      <c r="C10">
        <f t="shared" si="1"/>
        <v>4.7058823529411757</v>
      </c>
      <c r="D10">
        <f t="shared" si="2"/>
        <v>3.333333333333333</v>
      </c>
      <c r="E10">
        <f t="shared" si="3"/>
        <v>2.580645161290323</v>
      </c>
    </row>
    <row r="11" spans="1:5" x14ac:dyDescent="0.25">
      <c r="A11">
        <v>9</v>
      </c>
      <c r="B11">
        <f t="shared" si="0"/>
        <v>8.3333333333333339</v>
      </c>
      <c r="C11" s="2">
        <f t="shared" si="1"/>
        <v>5</v>
      </c>
      <c r="D11">
        <f t="shared" si="2"/>
        <v>3.4615384615384612</v>
      </c>
      <c r="E11">
        <f t="shared" si="3"/>
        <v>2.6470588235294117</v>
      </c>
    </row>
    <row r="12" spans="1:5" x14ac:dyDescent="0.25">
      <c r="A12">
        <v>10</v>
      </c>
      <c r="B12">
        <f t="shared" si="0"/>
        <v>9.1743119266055047</v>
      </c>
      <c r="C12">
        <f t="shared" si="1"/>
        <v>5.2631578947368425</v>
      </c>
      <c r="D12">
        <f t="shared" si="2"/>
        <v>3.5714285714285712</v>
      </c>
      <c r="E12">
        <f t="shared" si="3"/>
        <v>2.7027027027027026</v>
      </c>
    </row>
    <row r="13" spans="1:5" x14ac:dyDescent="0.25">
      <c r="A13">
        <v>11</v>
      </c>
      <c r="B13" s="3">
        <f t="shared" si="0"/>
        <v>10</v>
      </c>
      <c r="C13" s="2">
        <f t="shared" si="1"/>
        <v>5.5</v>
      </c>
      <c r="D13">
        <f t="shared" si="2"/>
        <v>3.6666666666666661</v>
      </c>
      <c r="E13" s="2">
        <f t="shared" si="3"/>
        <v>2.75</v>
      </c>
    </row>
    <row r="14" spans="1:5" x14ac:dyDescent="0.25">
      <c r="A14">
        <v>12</v>
      </c>
      <c r="B14">
        <f t="shared" si="0"/>
        <v>10.810810810810811</v>
      </c>
      <c r="C14">
        <f t="shared" si="1"/>
        <v>5.7142857142857144</v>
      </c>
      <c r="D14" s="2">
        <f t="shared" si="2"/>
        <v>3.75</v>
      </c>
      <c r="E14">
        <f t="shared" si="3"/>
        <v>2.7906976744186047</v>
      </c>
    </row>
    <row r="15" spans="1:5" x14ac:dyDescent="0.25">
      <c r="A15">
        <v>13</v>
      </c>
      <c r="B15">
        <f t="shared" si="0"/>
        <v>11.607142857142858</v>
      </c>
      <c r="C15">
        <f t="shared" si="1"/>
        <v>5.9090909090909092</v>
      </c>
      <c r="D15">
        <f t="shared" si="2"/>
        <v>3.8235294117647056</v>
      </c>
      <c r="E15">
        <f t="shared" si="3"/>
        <v>2.8260869565217392</v>
      </c>
    </row>
    <row r="16" spans="1:5" x14ac:dyDescent="0.25">
      <c r="A16">
        <v>14</v>
      </c>
      <c r="B16">
        <f t="shared" si="0"/>
        <v>12.389380530973451</v>
      </c>
      <c r="C16">
        <f t="shared" si="1"/>
        <v>6.086956521739129</v>
      </c>
      <c r="D16">
        <f t="shared" si="2"/>
        <v>3.8888888888888884</v>
      </c>
      <c r="E16">
        <f t="shared" si="3"/>
        <v>2.8571428571428572</v>
      </c>
    </row>
    <row r="17" spans="1:5" x14ac:dyDescent="0.25">
      <c r="A17">
        <v>15</v>
      </c>
      <c r="B17">
        <f t="shared" si="0"/>
        <v>13.157894736842106</v>
      </c>
      <c r="C17" s="2">
        <f t="shared" si="1"/>
        <v>6.25</v>
      </c>
      <c r="D17">
        <f t="shared" si="2"/>
        <v>3.9473684210526314</v>
      </c>
      <c r="E17">
        <f t="shared" si="3"/>
        <v>2.8846153846153846</v>
      </c>
    </row>
    <row r="18" spans="1:5" x14ac:dyDescent="0.25">
      <c r="A18">
        <v>16</v>
      </c>
      <c r="B18">
        <f t="shared" si="0"/>
        <v>13.913043478260871</v>
      </c>
      <c r="C18" s="2">
        <f t="shared" si="1"/>
        <v>6.4</v>
      </c>
      <c r="D18" s="2">
        <f t="shared" si="2"/>
        <v>4</v>
      </c>
      <c r="E18">
        <f t="shared" si="3"/>
        <v>2.9090909090909092</v>
      </c>
    </row>
    <row r="19" spans="1:5" x14ac:dyDescent="0.25">
      <c r="A19">
        <v>17</v>
      </c>
      <c r="B19">
        <f t="shared" si="0"/>
        <v>14.655172413793103</v>
      </c>
      <c r="C19">
        <f t="shared" si="1"/>
        <v>6.5384615384615383</v>
      </c>
      <c r="D19">
        <f t="shared" si="2"/>
        <v>4.0476190476190474</v>
      </c>
      <c r="E19">
        <f t="shared" si="3"/>
        <v>2.9310344827586206</v>
      </c>
    </row>
    <row r="20" spans="1:5" x14ac:dyDescent="0.25">
      <c r="A20">
        <v>18</v>
      </c>
      <c r="B20">
        <f t="shared" si="0"/>
        <v>15.384615384615383</v>
      </c>
      <c r="C20">
        <f t="shared" si="1"/>
        <v>6.6666666666666661</v>
      </c>
      <c r="D20">
        <f t="shared" si="2"/>
        <v>4.0909090909090908</v>
      </c>
      <c r="E20" s="2">
        <f t="shared" si="3"/>
        <v>2.9508196721311473</v>
      </c>
    </row>
    <row r="21" spans="1:5" x14ac:dyDescent="0.25">
      <c r="A21">
        <v>19</v>
      </c>
      <c r="B21">
        <f t="shared" si="0"/>
        <v>16.101694915254235</v>
      </c>
      <c r="C21">
        <f t="shared" si="1"/>
        <v>6.7857142857142847</v>
      </c>
      <c r="D21">
        <f t="shared" si="2"/>
        <v>4.1304347826086953</v>
      </c>
      <c r="E21" s="2">
        <f t="shared" si="3"/>
        <v>2.96875</v>
      </c>
    </row>
    <row r="22" spans="1:5" x14ac:dyDescent="0.25">
      <c r="A22">
        <v>20</v>
      </c>
      <c r="B22">
        <f t="shared" si="0"/>
        <v>16.806722689075627</v>
      </c>
      <c r="C22">
        <f t="shared" si="1"/>
        <v>6.8965517241379306</v>
      </c>
      <c r="D22">
        <f t="shared" si="2"/>
        <v>4.1666666666666661</v>
      </c>
      <c r="E22">
        <f t="shared" si="3"/>
        <v>2.9850746268656718</v>
      </c>
    </row>
    <row r="23" spans="1:5" x14ac:dyDescent="0.25">
      <c r="A23">
        <v>21</v>
      </c>
      <c r="B23" s="3">
        <f t="shared" si="0"/>
        <v>17.5</v>
      </c>
      <c r="C23" s="2">
        <f t="shared" si="1"/>
        <v>7</v>
      </c>
      <c r="D23" s="2">
        <f t="shared" si="2"/>
        <v>4.2</v>
      </c>
      <c r="E23" s="2">
        <f t="shared" si="3"/>
        <v>3</v>
      </c>
    </row>
    <row r="24" spans="1:5" x14ac:dyDescent="0.25">
      <c r="A24">
        <v>22</v>
      </c>
      <c r="B24">
        <f t="shared" si="0"/>
        <v>18.181818181818183</v>
      </c>
      <c r="C24">
        <f t="shared" si="1"/>
        <v>7.0967741935483861</v>
      </c>
      <c r="D24">
        <f t="shared" si="2"/>
        <v>4.2307692307692299</v>
      </c>
      <c r="E24">
        <f t="shared" si="3"/>
        <v>3.0136986301369864</v>
      </c>
    </row>
    <row r="25" spans="1:5" x14ac:dyDescent="0.25">
      <c r="A25">
        <v>23</v>
      </c>
      <c r="B25">
        <f t="shared" si="0"/>
        <v>18.852459016393443</v>
      </c>
      <c r="C25" s="2">
        <f t="shared" si="1"/>
        <v>7.1875</v>
      </c>
      <c r="D25">
        <f t="shared" si="2"/>
        <v>4.2592592592592595</v>
      </c>
      <c r="E25">
        <f t="shared" si="3"/>
        <v>3.0263157894736845</v>
      </c>
    </row>
    <row r="26" spans="1:5" x14ac:dyDescent="0.25">
      <c r="A26">
        <v>24</v>
      </c>
      <c r="B26" s="3">
        <f t="shared" si="0"/>
        <v>19.512195121951219</v>
      </c>
      <c r="C26">
        <f t="shared" si="1"/>
        <v>7.2727272727272725</v>
      </c>
      <c r="D26">
        <f t="shared" si="2"/>
        <v>4.2857142857142856</v>
      </c>
      <c r="E26">
        <f t="shared" si="3"/>
        <v>3.037974683544304</v>
      </c>
    </row>
    <row r="27" spans="1:5" x14ac:dyDescent="0.25">
      <c r="A27">
        <v>25</v>
      </c>
      <c r="B27">
        <f t="shared" si="0"/>
        <v>20.161290322580644</v>
      </c>
      <c r="C27">
        <f t="shared" si="1"/>
        <v>7.3529411764705879</v>
      </c>
      <c r="D27">
        <f t="shared" si="2"/>
        <v>4.3103448275862064</v>
      </c>
      <c r="E27" s="2">
        <f t="shared" si="3"/>
        <v>3.0487804878048785</v>
      </c>
    </row>
    <row r="28" spans="1:5" x14ac:dyDescent="0.25">
      <c r="A28">
        <v>26</v>
      </c>
      <c r="B28" s="3">
        <f t="shared" si="0"/>
        <v>20.799999999999997</v>
      </c>
      <c r="C28">
        <f t="shared" si="1"/>
        <v>7.428571428571427</v>
      </c>
      <c r="D28">
        <f t="shared" si="2"/>
        <v>4.333333333333333</v>
      </c>
      <c r="E28">
        <f t="shared" si="3"/>
        <v>3.0588235294117645</v>
      </c>
    </row>
    <row r="29" spans="1:5" x14ac:dyDescent="0.25">
      <c r="A29">
        <v>27</v>
      </c>
      <c r="B29">
        <f t="shared" si="0"/>
        <v>21.428571428571427</v>
      </c>
      <c r="C29" s="2">
        <f t="shared" si="1"/>
        <v>7.5</v>
      </c>
      <c r="D29">
        <f t="shared" si="2"/>
        <v>4.354838709677419</v>
      </c>
      <c r="E29">
        <f t="shared" si="3"/>
        <v>3.0681818181818183</v>
      </c>
    </row>
    <row r="30" spans="1:5" x14ac:dyDescent="0.25">
      <c r="A30">
        <v>28</v>
      </c>
      <c r="B30">
        <f t="shared" si="0"/>
        <v>22.047244094488189</v>
      </c>
      <c r="C30">
        <f t="shared" si="1"/>
        <v>7.5675675675675675</v>
      </c>
      <c r="D30" s="2">
        <f t="shared" si="2"/>
        <v>4.375</v>
      </c>
      <c r="E30">
        <f t="shared" si="3"/>
        <v>3.0769230769230766</v>
      </c>
    </row>
    <row r="31" spans="1:5" x14ac:dyDescent="0.25">
      <c r="A31">
        <v>29</v>
      </c>
      <c r="B31">
        <f t="shared" si="0"/>
        <v>22.656249999999996</v>
      </c>
      <c r="C31">
        <f t="shared" si="1"/>
        <v>7.6315789473684204</v>
      </c>
      <c r="D31">
        <f t="shared" si="2"/>
        <v>4.3939393939393936</v>
      </c>
      <c r="E31">
        <f t="shared" si="3"/>
        <v>3.0851063829787235</v>
      </c>
    </row>
    <row r="32" spans="1:5" x14ac:dyDescent="0.25">
      <c r="A32">
        <v>30</v>
      </c>
      <c r="B32">
        <f t="shared" si="0"/>
        <v>23.255813953488371</v>
      </c>
      <c r="C32">
        <f t="shared" si="1"/>
        <v>7.6923076923076916</v>
      </c>
      <c r="D32">
        <f t="shared" si="2"/>
        <v>4.4117647058823524</v>
      </c>
      <c r="E32">
        <f t="shared" si="3"/>
        <v>3.0927835051546393</v>
      </c>
    </row>
    <row r="33" spans="1:5" x14ac:dyDescent="0.25">
      <c r="A33">
        <v>31</v>
      </c>
      <c r="B33">
        <f t="shared" si="0"/>
        <v>23.846153846153843</v>
      </c>
      <c r="C33" s="2">
        <f t="shared" si="1"/>
        <v>7.75</v>
      </c>
      <c r="D33">
        <f t="shared" si="2"/>
        <v>4.4285714285714279</v>
      </c>
      <c r="E33" s="2">
        <f t="shared" si="3"/>
        <v>3.1</v>
      </c>
    </row>
    <row r="34" spans="1:5" x14ac:dyDescent="0.25">
      <c r="A34">
        <v>32</v>
      </c>
      <c r="B34">
        <f t="shared" si="0"/>
        <v>24.427480916030532</v>
      </c>
      <c r="C34">
        <f t="shared" si="1"/>
        <v>7.8048780487804867</v>
      </c>
      <c r="D34">
        <f t="shared" si="2"/>
        <v>4.4444444444444446</v>
      </c>
      <c r="E34">
        <f t="shared" si="3"/>
        <v>3.1067961165048548</v>
      </c>
    </row>
  </sheetData>
  <pageMargins left="0.7" right="0.7" top="0.75" bottom="0.75" header="0.3" footer="0.3"/>
  <pageSetup scale="78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2013-03-07T10:35:46Z</cp:lastPrinted>
  <dcterms:created xsi:type="dcterms:W3CDTF">2013-03-07T09:38:39Z</dcterms:created>
  <dcterms:modified xsi:type="dcterms:W3CDTF">2013-03-07T10:36:44Z</dcterms:modified>
</cp:coreProperties>
</file>