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Research\Kong\AP TEA\"/>
    </mc:Choice>
  </mc:AlternateContent>
  <xr:revisionPtr revIDLastSave="0" documentId="13_ncr:1_{F011B2E9-0595-4F4D-B72B-19A0AF3D24F2}" xr6:coauthVersionLast="47" xr6:coauthVersionMax="47" xr10:uidLastSave="{00000000-0000-0000-0000-000000000000}"/>
  <bookViews>
    <workbookView xWindow="-120" yWindow="-120" windowWidth="29040" windowHeight="15720" activeTab="2" xr2:uid="{A2673AB7-B821-4516-90F6-4312634B64B0}"/>
  </bookViews>
  <sheets>
    <sheet name="Locations" sheetId="1" r:id="rId1"/>
    <sheet name="Wind Turbine Specs" sheetId="2" r:id="rId2"/>
    <sheet name="Cost Factors" sheetId="4" r:id="rId3"/>
    <sheet name="AP Power Requireme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3" i="3"/>
  <c r="E4" i="3"/>
  <c r="E2" i="3"/>
</calcChain>
</file>

<file path=xl/sharedStrings.xml><?xml version="1.0" encoding="utf-8"?>
<sst xmlns="http://schemas.openxmlformats.org/spreadsheetml/2006/main" count="86" uniqueCount="61">
  <si>
    <t>Company</t>
  </si>
  <si>
    <t>State</t>
  </si>
  <si>
    <t>Coordinates</t>
  </si>
  <si>
    <t>CF Industries</t>
  </si>
  <si>
    <t>Name</t>
  </si>
  <si>
    <t>OK</t>
  </si>
  <si>
    <t>Woodward Complex</t>
  </si>
  <si>
    <t>Verdigris Complex</t>
  </si>
  <si>
    <t>Donaldsonville Complex</t>
  </si>
  <si>
    <t>Port Neal Complex</t>
  </si>
  <si>
    <t>IA</t>
  </si>
  <si>
    <t>LS</t>
  </si>
  <si>
    <t>Koch Industries</t>
  </si>
  <si>
    <t>Koch Fertilizer Company Enid</t>
  </si>
  <si>
    <t>Nutrien</t>
  </si>
  <si>
    <t>Nutrien Augusta Nitrogen</t>
  </si>
  <si>
    <t>GA</t>
  </si>
  <si>
    <t>TX</t>
  </si>
  <si>
    <t>BASF Chemicals Division</t>
  </si>
  <si>
    <t>Yara</t>
  </si>
  <si>
    <t>AdvanSix</t>
  </si>
  <si>
    <t>VA</t>
  </si>
  <si>
    <t>Hub Height</t>
  </si>
  <si>
    <t>m</t>
  </si>
  <si>
    <t xml:space="preserve">Turbine rating </t>
  </si>
  <si>
    <t>MW</t>
  </si>
  <si>
    <t>Hub height</t>
  </si>
  <si>
    <t>Turbine rating</t>
  </si>
  <si>
    <t>Source:</t>
  </si>
  <si>
    <t>Land-Based Wind | Electricity | 2022 | ATB | NREL</t>
  </si>
  <si>
    <t>*we can assume 2023?</t>
  </si>
  <si>
    <t>BONUS B82 2300</t>
  </si>
  <si>
    <t>Wind Turbine Model Chosen</t>
  </si>
  <si>
    <t>Methodology</t>
  </si>
  <si>
    <t xml:space="preserve"> So, I picked the wind turbine design that is closest to the specifications laid out by NREL (which seem general enough to apply across all locations). </t>
  </si>
  <si>
    <t xml:space="preserve">There isn't an industry standard wind turbine. The design is dependent on the wind speeds and how they vary across the year. Designing a turbine for each location is too much work. </t>
  </si>
  <si>
    <t>GAMESA G128 5000</t>
  </si>
  <si>
    <t>Data source: https://www.renewables.ninja/</t>
  </si>
  <si>
    <t>B82/2300 (Bonus) (thewindpower.net)</t>
  </si>
  <si>
    <t>Gamesa G128-5.0MW - 5,00 MW - Wind turbine (wind-turbine-models.com)</t>
  </si>
  <si>
    <t>AP CCS</t>
  </si>
  <si>
    <t>AP BH2S</t>
  </si>
  <si>
    <t>AP AEC</t>
  </si>
  <si>
    <t>Low</t>
  </si>
  <si>
    <t>High</t>
  </si>
  <si>
    <t>Availability</t>
  </si>
  <si>
    <t>MWh/year</t>
  </si>
  <si>
    <t>Units</t>
  </si>
  <si>
    <t>*assumed the same for all technologies</t>
  </si>
  <si>
    <t>Battery</t>
  </si>
  <si>
    <t>Wind</t>
  </si>
  <si>
    <t>OPEX</t>
  </si>
  <si>
    <t>2023 CAPEX</t>
  </si>
  <si>
    <t>2030 CAPEX</t>
  </si>
  <si>
    <t xml:space="preserve">Low </t>
  </si>
  <si>
    <t>Var OPEX</t>
  </si>
  <si>
    <t>Fixed OPEX</t>
  </si>
  <si>
    <t>$/kW</t>
  </si>
  <si>
    <t>*for a 4-hour battery, the CAPEX cost in kWh  is equal to the kW cost divided by 4</t>
  </si>
  <si>
    <t>$/kW-year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</si>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</sst>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15846"/>
      <name val="Arial"/>
      <family val="2"/>
    </font>
    <font>
      <sz val="9"/>
      <color rgb="FF202124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1"/>
    <xf numFmtId="0" fontId="3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nd-turbine-models.com/turbines/767-gamesa-g128-5.0mw" TargetMode="External"/><Relationship Id="rId2" Type="http://schemas.openxmlformats.org/officeDocument/2006/relationships/hyperlink" Target="https://www.thewindpower.net/scripts/fpdf181/turbine.php?id=312" TargetMode="External"/><Relationship Id="rId1" Type="http://schemas.openxmlformats.org/officeDocument/2006/relationships/hyperlink" Target="https://atb.nrel.gov/electricity/2022/land-based_w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8264-E165-41C7-9C37-D990B93F0878}">
  <dimension ref="A1:E9"/>
  <sheetViews>
    <sheetView topLeftCell="A2" workbookViewId="0">
      <selection activeCell="B37" sqref="B37"/>
    </sheetView>
  </sheetViews>
  <sheetFormatPr defaultRowHeight="15" x14ac:dyDescent="0.25"/>
  <cols>
    <col min="1" max="1" width="21.5703125" customWidth="1"/>
    <col min="2" max="2" width="23.7109375" bestFit="1" customWidth="1"/>
    <col min="3" max="3" width="10" bestFit="1" customWidth="1"/>
    <col min="4" max="4" width="11.710937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</row>
    <row r="2" spans="1:5" x14ac:dyDescent="0.25">
      <c r="A2" t="s">
        <v>3</v>
      </c>
      <c r="B2" s="1" t="s">
        <v>8</v>
      </c>
      <c r="C2" t="s">
        <v>11</v>
      </c>
      <c r="D2">
        <v>30.0873968561426</v>
      </c>
      <c r="E2">
        <v>-90.955681776080795</v>
      </c>
    </row>
    <row r="3" spans="1:5" x14ac:dyDescent="0.25">
      <c r="A3" t="s">
        <v>3</v>
      </c>
      <c r="B3" s="2" t="s">
        <v>7</v>
      </c>
      <c r="C3" t="s">
        <v>5</v>
      </c>
      <c r="D3">
        <v>36.233335417538498</v>
      </c>
      <c r="E3">
        <v>-95.718833456629298</v>
      </c>
    </row>
    <row r="4" spans="1:5" x14ac:dyDescent="0.25">
      <c r="A4" t="s">
        <v>3</v>
      </c>
      <c r="B4" s="1" t="s">
        <v>6</v>
      </c>
      <c r="C4" t="s">
        <v>5</v>
      </c>
      <c r="D4">
        <v>36.437941755342898</v>
      </c>
      <c r="E4">
        <v>-99.4720559216656</v>
      </c>
    </row>
    <row r="5" spans="1:5" x14ac:dyDescent="0.25">
      <c r="A5" t="s">
        <v>3</v>
      </c>
      <c r="B5" s="2" t="s">
        <v>9</v>
      </c>
      <c r="C5" t="s">
        <v>10</v>
      </c>
      <c r="D5">
        <v>42.332879159791503</v>
      </c>
      <c r="E5">
        <v>-96.377212869819701</v>
      </c>
    </row>
    <row r="6" spans="1:5" ht="24" x14ac:dyDescent="0.25">
      <c r="A6" t="s">
        <v>12</v>
      </c>
      <c r="B6" s="3" t="s">
        <v>13</v>
      </c>
      <c r="C6" t="s">
        <v>5</v>
      </c>
      <c r="D6">
        <v>36.380940884479699</v>
      </c>
      <c r="E6">
        <v>-97.761920659313105</v>
      </c>
    </row>
    <row r="7" spans="1:5" x14ac:dyDescent="0.25">
      <c r="A7" t="s">
        <v>14</v>
      </c>
      <c r="B7" t="s">
        <v>15</v>
      </c>
      <c r="C7" t="s">
        <v>16</v>
      </c>
      <c r="D7">
        <v>33.443124986148199</v>
      </c>
      <c r="E7">
        <v>-81.930376367822404</v>
      </c>
    </row>
    <row r="8" spans="1:5" x14ac:dyDescent="0.25">
      <c r="A8" t="s">
        <v>19</v>
      </c>
      <c r="B8" t="s">
        <v>18</v>
      </c>
      <c r="C8" t="s">
        <v>17</v>
      </c>
      <c r="D8">
        <v>29.000639326750498</v>
      </c>
      <c r="E8">
        <v>-95.393317740077094</v>
      </c>
    </row>
    <row r="9" spans="1:5" x14ac:dyDescent="0.25">
      <c r="A9" t="s">
        <v>20</v>
      </c>
      <c r="B9" t="s">
        <v>20</v>
      </c>
      <c r="C9" t="s">
        <v>21</v>
      </c>
      <c r="D9">
        <v>37.3004045944909</v>
      </c>
      <c r="E9">
        <v>-77.271941188334907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C0D1-A4C9-49F9-88A0-E8104CF738E6}">
  <dimension ref="A1:F12"/>
  <sheetViews>
    <sheetView workbookViewId="0">
      <selection activeCell="I12" sqref="I12"/>
    </sheetView>
  </sheetViews>
  <sheetFormatPr defaultRowHeight="15" x14ac:dyDescent="0.25"/>
  <cols>
    <col min="1" max="1" width="27" bestFit="1" customWidth="1"/>
    <col min="2" max="2" width="30.5703125" customWidth="1"/>
    <col min="3" max="3" width="18.85546875" customWidth="1"/>
  </cols>
  <sheetData>
    <row r="1" spans="1:6" x14ac:dyDescent="0.25">
      <c r="A1" s="5">
        <v>2020</v>
      </c>
      <c r="B1" t="s">
        <v>30</v>
      </c>
      <c r="E1" t="s">
        <v>28</v>
      </c>
      <c r="F1" s="4" t="s">
        <v>29</v>
      </c>
    </row>
    <row r="2" spans="1:6" x14ac:dyDescent="0.25">
      <c r="A2" t="s">
        <v>22</v>
      </c>
      <c r="B2">
        <v>90.2</v>
      </c>
      <c r="C2" t="s">
        <v>23</v>
      </c>
      <c r="E2" t="s">
        <v>37</v>
      </c>
    </row>
    <row r="3" spans="1:6" x14ac:dyDescent="0.25">
      <c r="A3" t="s">
        <v>24</v>
      </c>
      <c r="B3">
        <v>2.8</v>
      </c>
      <c r="C3" t="s">
        <v>25</v>
      </c>
    </row>
    <row r="4" spans="1:6" x14ac:dyDescent="0.25">
      <c r="A4" s="5" t="s">
        <v>32</v>
      </c>
      <c r="B4" s="5" t="s">
        <v>31</v>
      </c>
      <c r="C4" s="4" t="s">
        <v>38</v>
      </c>
    </row>
    <row r="6" spans="1:6" x14ac:dyDescent="0.25">
      <c r="A6" s="5">
        <v>2030</v>
      </c>
    </row>
    <row r="7" spans="1:6" x14ac:dyDescent="0.25">
      <c r="A7" t="s">
        <v>26</v>
      </c>
      <c r="B7">
        <v>120</v>
      </c>
      <c r="C7" t="s">
        <v>23</v>
      </c>
    </row>
    <row r="8" spans="1:6" x14ac:dyDescent="0.25">
      <c r="A8" t="s">
        <v>27</v>
      </c>
      <c r="B8">
        <v>5.5</v>
      </c>
      <c r="C8" t="s">
        <v>25</v>
      </c>
    </row>
    <row r="9" spans="1:6" x14ac:dyDescent="0.25">
      <c r="A9" s="5" t="s">
        <v>32</v>
      </c>
      <c r="B9" s="5" t="s">
        <v>36</v>
      </c>
      <c r="C9" s="4" t="s">
        <v>39</v>
      </c>
    </row>
    <row r="12" spans="1:6" ht="133.5" customHeight="1" x14ac:dyDescent="0.25">
      <c r="A12" t="s">
        <v>33</v>
      </c>
      <c r="B12" s="6" t="s">
        <v>35</v>
      </c>
      <c r="C12" s="6" t="s">
        <v>34</v>
      </c>
    </row>
  </sheetData>
  <hyperlinks>
    <hyperlink ref="F1" r:id="rId1" location=":~:text=The%20representative%20technology%20for%20land-based%20wind%20in%20the,m%20and%20a%20hub%20height%20of%20120%20m." display="https://atb.nrel.gov/electricity/2022/land-based_wind - :~:text=The%20representative%20technology%20for%20land-based%20wind%20in%20the,m%20and%20a%20hub%20height%20of%20120%20m." xr:uid="{FA4BBAC7-F70F-4769-9A6B-2BA8AF002F71}"/>
    <hyperlink ref="C4" r:id="rId2" display="https://www.thewindpower.net/scripts/fpdf181/turbine.php?id=312" xr:uid="{D58CCEA1-48CB-48D4-8EA8-70A0652B03B2}"/>
    <hyperlink ref="C9" r:id="rId3" display="https://en.wind-turbine-models.com/turbines/767-gamesa-g128-5.0mw" xr:uid="{52016BC5-9C26-4777-B3A6-E8781417D9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0D89-FFB8-4294-9ABE-9FF71D2921A5}">
  <dimension ref="A1:E10"/>
  <sheetViews>
    <sheetView tabSelected="1" workbookViewId="0">
      <selection activeCell="I12" sqref="I12"/>
    </sheetView>
  </sheetViews>
  <sheetFormatPr defaultRowHeight="15" x14ac:dyDescent="0.25"/>
  <cols>
    <col min="1" max="1" width="11.140625" bestFit="1" customWidth="1"/>
    <col min="4" max="4" width="12" customWidth="1"/>
  </cols>
  <sheetData>
    <row r="1" spans="1:5" x14ac:dyDescent="0.25">
      <c r="A1" s="5" t="s">
        <v>49</v>
      </c>
      <c r="B1" t="s">
        <v>54</v>
      </c>
      <c r="C1" t="s">
        <v>44</v>
      </c>
    </row>
    <row r="2" spans="1:5" x14ac:dyDescent="0.25">
      <c r="A2" t="s">
        <v>55</v>
      </c>
      <c r="B2">
        <v>0</v>
      </c>
      <c r="C2">
        <v>8.6300000000000008</v>
      </c>
      <c r="D2" t="s">
        <v>60</v>
      </c>
    </row>
    <row r="3" spans="1:5" x14ac:dyDescent="0.25">
      <c r="A3" t="s">
        <v>56</v>
      </c>
      <c r="B3">
        <v>6.16</v>
      </c>
      <c r="C3">
        <v>49.33</v>
      </c>
      <c r="D3" t="s">
        <v>59</v>
      </c>
    </row>
    <row r="4" spans="1:5" x14ac:dyDescent="0.25">
      <c r="A4" t="s">
        <v>52</v>
      </c>
      <c r="B4">
        <v>800</v>
      </c>
      <c r="C4">
        <v>1500</v>
      </c>
      <c r="D4" t="s">
        <v>57</v>
      </c>
      <c r="E4" t="s">
        <v>58</v>
      </c>
    </row>
    <row r="5" spans="1:5" x14ac:dyDescent="0.25">
      <c r="A5" t="s">
        <v>53</v>
      </c>
      <c r="B5">
        <v>450</v>
      </c>
      <c r="C5">
        <v>1200</v>
      </c>
      <c r="D5" t="s">
        <v>57</v>
      </c>
      <c r="E5" t="s">
        <v>58</v>
      </c>
    </row>
    <row r="7" spans="1:5" x14ac:dyDescent="0.25">
      <c r="A7" s="5" t="s">
        <v>50</v>
      </c>
    </row>
    <row r="8" spans="1:5" x14ac:dyDescent="0.25">
      <c r="A8" t="s">
        <v>51</v>
      </c>
      <c r="B8">
        <v>52.22</v>
      </c>
      <c r="D8" t="s">
        <v>57</v>
      </c>
    </row>
    <row r="9" spans="1:5" x14ac:dyDescent="0.25">
      <c r="A9" t="s">
        <v>52</v>
      </c>
      <c r="B9">
        <v>1200</v>
      </c>
      <c r="C9">
        <v>1400</v>
      </c>
      <c r="D9" t="s">
        <v>57</v>
      </c>
    </row>
    <row r="10" spans="1:5" x14ac:dyDescent="0.25">
      <c r="A10" t="s">
        <v>53</v>
      </c>
      <c r="B10">
        <v>750</v>
      </c>
      <c r="C10">
        <v>1200</v>
      </c>
      <c r="D10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1C77-69E2-41C3-990A-71300CAC99B2}">
  <dimension ref="A1:G6"/>
  <sheetViews>
    <sheetView workbookViewId="0">
      <selection activeCell="G12" sqref="G12"/>
    </sheetView>
  </sheetViews>
  <sheetFormatPr defaultRowHeight="15" x14ac:dyDescent="0.25"/>
  <cols>
    <col min="1" max="1" width="11" bestFit="1" customWidth="1"/>
    <col min="6" max="6" width="12" customWidth="1"/>
    <col min="7" max="7" width="11.42578125" customWidth="1"/>
  </cols>
  <sheetData>
    <row r="1" spans="1:7" x14ac:dyDescent="0.25">
      <c r="B1" s="5" t="s">
        <v>43</v>
      </c>
      <c r="C1" s="5" t="s">
        <v>44</v>
      </c>
      <c r="D1" s="5" t="s">
        <v>47</v>
      </c>
      <c r="E1" s="5" t="s">
        <v>43</v>
      </c>
      <c r="F1" s="5" t="s">
        <v>44</v>
      </c>
      <c r="G1" s="5" t="s">
        <v>47</v>
      </c>
    </row>
    <row r="2" spans="1:7" x14ac:dyDescent="0.25">
      <c r="A2" s="5" t="s">
        <v>40</v>
      </c>
      <c r="B2">
        <v>117</v>
      </c>
      <c r="D2" t="s">
        <v>25</v>
      </c>
      <c r="E2">
        <f>B2*365*24*$B$6</f>
        <v>922428</v>
      </c>
      <c r="G2" t="s">
        <v>46</v>
      </c>
    </row>
    <row r="3" spans="1:7" x14ac:dyDescent="0.25">
      <c r="A3" s="5" t="s">
        <v>41</v>
      </c>
      <c r="B3">
        <v>127</v>
      </c>
      <c r="D3" t="s">
        <v>25</v>
      </c>
      <c r="E3">
        <f t="shared" ref="E3:F4" si="0">B3*365*24*$B$6</f>
        <v>1001268</v>
      </c>
      <c r="G3" t="s">
        <v>46</v>
      </c>
    </row>
    <row r="4" spans="1:7" x14ac:dyDescent="0.25">
      <c r="A4" s="5" t="s">
        <v>42</v>
      </c>
      <c r="B4">
        <v>1007</v>
      </c>
      <c r="C4">
        <v>913</v>
      </c>
      <c r="D4" t="s">
        <v>25</v>
      </c>
      <c r="E4">
        <f t="shared" si="0"/>
        <v>7939188</v>
      </c>
      <c r="F4">
        <f t="shared" si="0"/>
        <v>7198092</v>
      </c>
      <c r="G4" t="s">
        <v>46</v>
      </c>
    </row>
    <row r="6" spans="1:7" x14ac:dyDescent="0.25">
      <c r="A6" s="5" t="s">
        <v>45</v>
      </c>
      <c r="B6" s="5">
        <v>0.9</v>
      </c>
      <c r="C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Wind Turbine Specs</vt:lpstr>
      <vt:lpstr>Cost Factors</vt:lpstr>
      <vt:lpstr>AP Power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2023-08-15T17:48:12Z</dcterms:created>
  <dcterms:modified xsi:type="dcterms:W3CDTF">2023-08-17T18:40:23Z</dcterms:modified>
</cp:coreProperties>
</file>