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jisc365-my.sharepoint.com/personal/simon_dix_jisc_ac_uk/Documents/Desktop/"/>
    </mc:Choice>
  </mc:AlternateContent>
  <xr:revisionPtr revIDLastSave="1985" documentId="8_{18C1F8BB-623E-4104-AFC1-7D2107098D4A}" xr6:coauthVersionLast="47" xr6:coauthVersionMax="47" xr10:uidLastSave="{265EFCCB-E1A6-4F69-8562-4D7CCE18A43B}"/>
  <bookViews>
    <workbookView xWindow="14370" yWindow="-16395" windowWidth="29040" windowHeight="15720" activeTab="5" xr2:uid="{E68BAE3B-2687-4CFE-B6C9-E2C4E3009BF0}"/>
  </bookViews>
  <sheets>
    <sheet name="Summary" sheetId="2" r:id="rId1"/>
    <sheet name="Numbers" sheetId="1" r:id="rId2"/>
    <sheet name="Telephony Enabled Users" sheetId="3" r:id="rId3"/>
    <sheet name="Caller ID Policies" sheetId="8" r:id="rId4"/>
    <sheet name="Call Queues" sheetId="5" r:id="rId5"/>
    <sheet name="AutoAttendant" sheetId="11" r:id="rId6"/>
    <sheet name="Locations" sheetId="6" r:id="rId7"/>
    <sheet name="Common Area Phones" sheetId="4" r:id="rId8"/>
    <sheet name="Teams Rooms" sheetId="7" r:id="rId9"/>
    <sheet name="Main Reception IVR" sheetId="10" r:id="rId10"/>
    <sheet name="SystemPage" sheetId="9" r:id="rId11"/>
  </sheets>
  <definedNames>
    <definedName name="_xlnm._FilterDatabase" localSheetId="7" hidden="1">'Common Area Phones'!$A$1:$J$105</definedName>
    <definedName name="_xlnm._FilterDatabase" localSheetId="1" hidden="1">Numbers!$A$1:$C$641</definedName>
    <definedName name="_xlnm._FilterDatabase" localSheetId="2" hidden="1">'Telephony Enabled Users'!$A$1:$I$2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5" l="1"/>
  <c r="B2" i="5"/>
  <c r="C3" i="5"/>
  <c r="B2" i="4"/>
  <c r="B2" i="11"/>
  <c r="C2" i="5"/>
  <c r="C2" i="11"/>
  <c r="C402" i="1"/>
  <c r="C403" i="1"/>
  <c r="C404" i="1"/>
  <c r="C405" i="1"/>
  <c r="C406" i="1"/>
  <c r="C407" i="1"/>
  <c r="C408" i="1"/>
  <c r="C409" i="1"/>
  <c r="C410" i="1"/>
  <c r="C411" i="1"/>
  <c r="C412" i="1"/>
  <c r="C413" i="1"/>
  <c r="C414" i="1"/>
  <c r="C415" i="1"/>
  <c r="C416" i="1"/>
  <c r="C417" i="1"/>
  <c r="C418" i="1"/>
  <c r="C419" i="1"/>
  <c r="C420" i="1"/>
  <c r="C421" i="1"/>
  <c r="C422" i="1"/>
  <c r="C423" i="1"/>
  <c r="C2" i="4"/>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2" i="1"/>
  <c r="G4" i="1" l="1"/>
  <c r="G2" i="1"/>
  <c r="G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Dix</author>
  </authors>
  <commentList>
    <comment ref="C1" authorId="0" shapeId="0" xr:uid="{08382B37-C5C3-4D26-B359-C6A43A39B31E}">
      <text>
        <r>
          <rPr>
            <b/>
            <sz val="9"/>
            <color indexed="81"/>
            <rFont val="Tahoma"/>
            <family val="2"/>
          </rPr>
          <t>This sheet should be used to identify free numbers that can be allocated to users.
In addition this sheet will highlight duplicates that will stop the import and configuration into the Teams portal.
A count is currently added if the number is found directly allocated in these sheets...
Telephony Enabled Users
Call Queues
Common Area Phones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Dix</author>
  </authors>
  <commentList>
    <comment ref="C1" authorId="0" shapeId="0" xr:uid="{EB5ADD6B-0D28-4200-9B4C-C760E1DC8B65}">
      <text>
        <r>
          <rPr>
            <b/>
            <sz val="9"/>
            <color indexed="81"/>
            <rFont val="Tahoma"/>
            <family val="2"/>
          </rPr>
          <t>If the user is not to have a unique DDI then the user will need to have an external number assinged (this can be any number assigned to other objects - ideally the most appropriate for the user) with a unique Extension.
As default the number assignment will be the users outbound caller ID.</t>
        </r>
      </text>
    </comment>
    <comment ref="D1" authorId="0" shapeId="0" xr:uid="{AF03F4F8-4F96-403B-B456-7A53D9D0E6A0}">
      <text>
        <r>
          <rPr>
            <b/>
            <sz val="9"/>
            <color indexed="81"/>
            <rFont val="Tahoma"/>
            <family val="2"/>
          </rPr>
          <t>If the user is not to have a unique DDI then the user will need to have an external number assinged (this can be any number assigned to other objects - ideally the most appropriate for the user) with a unique Extension.
As default the number assignment will be the users outbound caller ID.</t>
        </r>
      </text>
    </comment>
    <comment ref="F1" authorId="0" shapeId="0" xr:uid="{6ABCE2B3-3C8A-44ED-BE77-7F922DDDF39F}">
      <text>
        <r>
          <rPr>
            <sz val="9"/>
            <color indexed="81"/>
            <rFont val="Tahoma"/>
            <family val="2"/>
          </rPr>
          <t xml:space="preserve">From the standard Jisc setup these are:
Standard Routing
Standad plus International Routing
Premium Routing
Premium plus International Routing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Simon Dix</author>
  </authors>
  <commentList>
    <comment ref="C1" authorId="0" shapeId="0" xr:uid="{0CE4D270-E9FB-42A8-A0E0-806BFFEE4752}">
      <text>
        <r>
          <rPr>
            <b/>
            <sz val="9"/>
            <color indexed="81"/>
            <rFont val="Tahoma"/>
            <family val="2"/>
          </rPr>
          <t>To support the automation scripts this needs to be $false or $true</t>
        </r>
      </text>
    </comment>
    <comment ref="E1" authorId="0" shapeId="0" xr:uid="{C21FC134-2F4E-42D2-87BC-E0A1C7B48EB2}">
      <text>
        <r>
          <rPr>
            <b/>
            <sz val="9"/>
            <color indexed="81"/>
            <rFont val="Tahoma"/>
            <family val="2"/>
          </rPr>
          <t>Typically this is Resource or Service…. If Resouce please supply UPN of resource account if service please supply service number</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Simon Dix</author>
  </authors>
  <commentList>
    <comment ref="G1" authorId="0" shapeId="0" xr:uid="{FE7AD0BD-2243-4617-903E-1BA6280E3E89}">
      <text>
        <r>
          <rPr>
            <b/>
            <sz val="9"/>
            <color indexed="81"/>
            <rFont val="Tahoma"/>
            <family val="2"/>
          </rPr>
          <t>Populate with team name and ensure the channel is also populated</t>
        </r>
      </text>
    </comment>
    <comment ref="J1" authorId="0" shapeId="0" xr:uid="{1D0E96BD-C1D4-48B6-9187-61061187F715}">
      <text>
        <r>
          <rPr>
            <b/>
            <sz val="9"/>
            <color indexed="81"/>
            <rFont val="Tahoma"/>
            <family val="2"/>
          </rPr>
          <t>Required if Queue membership will be defined directly in the Teams admin console</t>
        </r>
      </text>
    </comment>
    <comment ref="K1" authorId="0" shapeId="0" xr:uid="{6E4B3948-3434-485C-B036-B91C8EDB2DC3}">
      <text>
        <r>
          <rPr>
            <b/>
            <sz val="9"/>
            <color indexed="81"/>
            <rFont val="Tahoma"/>
            <family val="2"/>
          </rPr>
          <t xml:space="preserve">Simon Dix:
Allowed Values
</t>
        </r>
        <r>
          <rPr>
            <sz val="9"/>
            <color indexed="81"/>
            <rFont val="Tahoma"/>
            <family val="2"/>
          </rPr>
          <t xml:space="preserve">
Attendant | Serial | RoundRobin | LongestIdle</t>
        </r>
      </text>
    </comment>
    <comment ref="N1" authorId="0" shapeId="0" xr:uid="{D56C64B1-7F37-4D0C-883B-5C0F07941E06}">
      <text>
        <r>
          <rPr>
            <sz val="9"/>
            <color indexed="81"/>
            <rFont val="Tahoma"/>
            <family val="2"/>
          </rPr>
          <t>The PresenceBasedRouting parameter indicates whether or not presence based routing will be applied while call being routed to Call Queue agents. When set to False, calls will be routed to agents who have opted in to receive calls, regardless of their presence state. When set to True, opted-in agents will receive calls only when their presence state is Available.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Simon Dix</author>
  </authors>
  <commentList>
    <comment ref="B1" authorId="0" shapeId="0" xr:uid="{B4365EEB-5C25-49F8-ACAA-9BDCEAFF01F4}">
      <text>
        <r>
          <rPr>
            <sz val="9"/>
            <color indexed="81"/>
            <rFont val="Tahoma"/>
            <family val="2"/>
          </rPr>
          <t>This is automated from the Location of the phone by a complex formula - please manually enter upns if this is preferred.
Invalid characters: \ % &amp; * + / = ? { } | &lt; &gt; ( ) ; : , [ ] "
Characters allowed: A – Z, a - z, 0 – 9, ' . - _ ! # ^ ~
Reference formula-
=CONCAT(SUBSTITUTE(SUBSTITUTE(SUBSTITUTE(SUBSTITUTE(SUBSTITUTE(SUBSTITUTE(A2," ",""),"(","-"),")",""),"\",""),"/",""),"&amp;","and"),"-CAP","@orgsdomainname.com")</t>
        </r>
      </text>
    </comment>
    <comment ref="E1" authorId="0" shapeId="0" xr:uid="{AFFE6385-B407-42EE-85E3-F165E86B52D5}">
      <text>
        <r>
          <rPr>
            <b/>
            <sz val="9"/>
            <color indexed="81"/>
            <rFont val="Tahoma"/>
            <family val="2"/>
          </rPr>
          <t>If the CAP is not to have a unique DDI then the CAP will need to have an external number assinged (this can be any number assigned to other objects - ideally the most appropriate for the CAP) with a unique Extension.
As default the number assignment will be the CAPs outbound caller ID.</t>
        </r>
        <r>
          <rPr>
            <sz val="9"/>
            <color indexed="81"/>
            <rFont val="Tahoma"/>
            <family val="2"/>
          </rPr>
          <t xml:space="preserve">
</t>
        </r>
      </text>
    </comment>
    <comment ref="H1" authorId="0" shapeId="0" xr:uid="{1FDFC2A8-9BD5-4587-B53D-574677350662}">
      <text>
        <r>
          <rPr>
            <sz val="9"/>
            <color indexed="81"/>
            <rFont val="Tahoma"/>
            <family val="2"/>
          </rPr>
          <t>The default "Global" policy is configured for UserSignIn
"CAP" policy is configured for common areas phones with directory access. 
"CAP-Secure" doesn't have directory access. 
Blank or NA will result in "CAP"</t>
        </r>
      </text>
    </comment>
    <comment ref="I1" authorId="0" shapeId="0" xr:uid="{B4550D1F-0C73-49EB-8D5E-AC748EAE53ED}">
      <text>
        <r>
          <rPr>
            <b/>
            <sz val="9"/>
            <color indexed="81"/>
            <rFont val="Tahoma"/>
            <family val="2"/>
          </rPr>
          <t>From the standard Jisc setup these are:
Standard Routing
Standad plus International Routing
Premium Routing
Premium plus International Routing</t>
        </r>
      </text>
    </comment>
  </commentList>
</comments>
</file>

<file path=xl/sharedStrings.xml><?xml version="1.0" encoding="utf-8"?>
<sst xmlns="http://schemas.openxmlformats.org/spreadsheetml/2006/main" count="192" uniqueCount="141">
  <si>
    <t>Number</t>
  </si>
  <si>
    <t>Number Ranges</t>
  </si>
  <si>
    <t>Total Numbers</t>
  </si>
  <si>
    <t>Location</t>
  </si>
  <si>
    <t>E.164 phone number</t>
  </si>
  <si>
    <t>Count of Allocation</t>
  </si>
  <si>
    <t>Allocation Summary</t>
  </si>
  <si>
    <t>Total number of in use numbers:</t>
  </si>
  <si>
    <t>Total number of unallocated numbers:</t>
  </si>
  <si>
    <t>Total number of allocation errors:</t>
  </si>
  <si>
    <t>DisplayName</t>
  </si>
  <si>
    <t>User Name (UPN)</t>
  </si>
  <si>
    <t>Direct Dial</t>
  </si>
  <si>
    <t>External Number</t>
  </si>
  <si>
    <t>Internal Extension</t>
  </si>
  <si>
    <t>Call Routing Policy</t>
  </si>
  <si>
    <t>Primary Location</t>
  </si>
  <si>
    <t>Caller ID Policy</t>
  </si>
  <si>
    <t>Notes</t>
  </si>
  <si>
    <t>Standard Routing</t>
  </si>
  <si>
    <t>ZBatty@sparsholt.ac.uk</t>
  </si>
  <si>
    <t>TSmith@sparsholt.ac.uk</t>
  </si>
  <si>
    <t>ISortwell@sparsholt.ac.uk</t>
  </si>
  <si>
    <t>SBaker@sparsholt.ac.uk</t>
  </si>
  <si>
    <t>NBreen@sparsholt.ac.uk</t>
  </si>
  <si>
    <t>SBucknole@sparsholt.ac.uk</t>
  </si>
  <si>
    <t>Finance Call Queue 1</t>
  </si>
  <si>
    <t>Policy Name</t>
  </si>
  <si>
    <t>Description</t>
  </si>
  <si>
    <t>User Override</t>
  </si>
  <si>
    <t>ServiceNumber</t>
  </si>
  <si>
    <t>CallingIDSubstitute</t>
  </si>
  <si>
    <t>BlockIncomingID</t>
  </si>
  <si>
    <t>ResourceAccount</t>
  </si>
  <si>
    <t>Exmaple Pol</t>
  </si>
  <si>
    <t>this is an example</t>
  </si>
  <si>
    <t>Call Queue Name</t>
  </si>
  <si>
    <t>User (UPN)</t>
  </si>
  <si>
    <t>AlertTime</t>
  </si>
  <si>
    <t>Ext Phone Number</t>
  </si>
  <si>
    <t>Additional Numbers</t>
  </si>
  <si>
    <t>Deliver to Team</t>
  </si>
  <si>
    <t>Channel</t>
  </si>
  <si>
    <t>Group</t>
  </si>
  <si>
    <t>Members of Queue UPN</t>
  </si>
  <si>
    <t>Routing Method</t>
  </si>
  <si>
    <t>Greeting</t>
  </si>
  <si>
    <t>MusicOnHold</t>
  </si>
  <si>
    <t>PresenceBasedRouting</t>
  </si>
  <si>
    <t>AllowOptOut</t>
  </si>
  <si>
    <t>MaxCalls</t>
  </si>
  <si>
    <t>MaxWait</t>
  </si>
  <si>
    <t>TimeoutHandling</t>
  </si>
  <si>
    <t>Attendant</t>
  </si>
  <si>
    <t>Location Name</t>
  </si>
  <si>
    <t>Organization Name</t>
  </si>
  <si>
    <t>Country</t>
  </si>
  <si>
    <t>Address</t>
  </si>
  <si>
    <t>External IP Start</t>
  </si>
  <si>
    <t>External IP End</t>
  </si>
  <si>
    <t>Subnets</t>
  </si>
  <si>
    <t>MAC Address</t>
  </si>
  <si>
    <t>IPPhonePolicy</t>
  </si>
  <si>
    <t>+441962797328</t>
  </si>
  <si>
    <t>48:25:67:38:B2:65</t>
  </si>
  <si>
    <t>CAP</t>
  </si>
  <si>
    <t>+441962797360</t>
  </si>
  <si>
    <t>Room Name</t>
  </si>
  <si>
    <t>Resource Account</t>
  </si>
  <si>
    <t>Platform</t>
  </si>
  <si>
    <t>Extensions noted in this diagram.</t>
  </si>
  <si>
    <t>Extension</t>
  </si>
  <si>
    <t>Destination (Teams)</t>
  </si>
  <si>
    <t>Unknown</t>
  </si>
  <si>
    <t>ITServiceDesk@sparsholt.ac.uk</t>
  </si>
  <si>
    <t>On list of outstanding queries</t>
  </si>
  <si>
    <t>HWinter-Stroud@sparsholt.ac.uk</t>
  </si>
  <si>
    <t>Office Hours</t>
  </si>
  <si>
    <t>Out of Hours options</t>
  </si>
  <si>
    <t>Call Routing Policies</t>
  </si>
  <si>
    <t>Premium Routing</t>
  </si>
  <si>
    <t>Premium plus International Routing</t>
  </si>
  <si>
    <t>Standad plus International Routing</t>
  </si>
  <si>
    <t>IP Phone Policies</t>
  </si>
  <si>
    <t>CAP-Secure</t>
  </si>
  <si>
    <t>Queue Routing Methods</t>
  </si>
  <si>
    <t>Serial</t>
  </si>
  <si>
    <t>RoundRobin</t>
  </si>
  <si>
    <t>LongestIdle</t>
  </si>
  <si>
    <t>True / False</t>
  </si>
  <si>
    <t>$True</t>
  </si>
  <si>
    <t>$False</t>
  </si>
  <si>
    <t>+441962797254</t>
  </si>
  <si>
    <t>Name</t>
  </si>
  <si>
    <t>sally karen</t>
  </si>
  <si>
    <t>Apprenticeships Call Queue</t>
  </si>
  <si>
    <t>careers call queue</t>
  </si>
  <si>
    <t>Voicemail delivery?</t>
  </si>
  <si>
    <t>out of hours is to be set from 17.30 Monday to Thursday until 08:00 and from 17:00 Friday until Monday 08:00.</t>
  </si>
  <si>
    <t>Call Queue timeout handling</t>
  </si>
  <si>
    <t>To do...</t>
  </si>
  <si>
    <t>Primary UPN:</t>
  </si>
  <si>
    <t>wmcollege.ac.uk</t>
  </si>
  <si>
    <t>DavidB@wmcollege.ac.uk</t>
  </si>
  <si>
    <t>+442037636566</t>
  </si>
  <si>
    <t>AbdiB@wmcollege.ac.uk</t>
  </si>
  <si>
    <t>Help Desk</t>
  </si>
  <si>
    <t>+442037636567</t>
  </si>
  <si>
    <t>Help HD. Desk</t>
  </si>
  <si>
    <t>general</t>
  </si>
  <si>
    <t>Abdi Barre</t>
  </si>
  <si>
    <t>David B</t>
  </si>
  <si>
    <t>Example CAP</t>
  </si>
  <si>
    <t>SBC Test Numbers</t>
  </si>
  <si>
    <t>AnasS@wmcollege.ac.uk</t>
  </si>
  <si>
    <t>Anas Serradj</t>
  </si>
  <si>
    <t>Mohammad Ahmed</t>
  </si>
  <si>
    <t>MohammadA@wmcollege.ac.uk</t>
  </si>
  <si>
    <t>Learner Services</t>
  </si>
  <si>
    <t>Learner Services Call Queue</t>
  </si>
  <si>
    <t>AzadA@wmcollege.ac.uk</t>
  </si>
  <si>
    <t>Azad Ali</t>
  </si>
  <si>
    <t>Caroline Poole</t>
  </si>
  <si>
    <t>CarolineP@wmcollege.ac.uk</t>
  </si>
  <si>
    <t>AlbertoB@wmcollege.ac.uk</t>
  </si>
  <si>
    <t>Alberto Beltran</t>
  </si>
  <si>
    <t>Georgie Tuvey</t>
  </si>
  <si>
    <t>georgiet@wmcollege.ac.uk</t>
  </si>
  <si>
    <t>Helena Karim</t>
  </si>
  <si>
    <t>HelenaK@wmcollege.ac.uk</t>
  </si>
  <si>
    <t>Marthe Ngalula</t>
  </si>
  <si>
    <t>MartheN@wmcollege.ac.uk</t>
  </si>
  <si>
    <t>Monika Kinasiewicz</t>
  </si>
  <si>
    <t>MonikaK@wmcollege.ac.uk</t>
  </si>
  <si>
    <t>Samantha Larkin</t>
  </si>
  <si>
    <t>SamanthaL@wmcollege.ac.uk</t>
  </si>
  <si>
    <t>Shaki Kazi Nessa</t>
  </si>
  <si>
    <t>ShakiN@wmcollege.ac.uk</t>
  </si>
  <si>
    <t>Sunji Marrett</t>
  </si>
  <si>
    <t>SunjiM@wmcollege.ac.uk</t>
  </si>
  <si>
    <t>Learner Services Auto Attendant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</si>
</sst>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font>
    <font>
      <sz val="8"/>
      <name val="Calibri"/>
      <family val="2"/>
      <scheme val="minor"/>
    </font>
    <font>
      <u/>
      <sz val="11"/>
      <color theme="10"/>
      <name val="Calibri"/>
      <family val="2"/>
      <scheme val="minor"/>
    </font>
    <font>
      <sz val="9"/>
      <color indexed="81"/>
      <name val="Tahoma"/>
      <family val="2"/>
    </font>
    <font>
      <b/>
      <sz val="9"/>
      <color indexed="81"/>
      <name val="Tahoma"/>
      <family val="2"/>
    </font>
    <font>
      <b/>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49" fontId="0" fillId="0" borderId="0" xfId="0" applyNumberFormat="1"/>
    <xf numFmtId="0" fontId="3" fillId="0" borderId="0" xfId="1"/>
    <xf numFmtId="0" fontId="0" fillId="0" borderId="0" xfId="0" applyAlignment="1">
      <alignment horizontal="left"/>
    </xf>
    <xf numFmtId="0" fontId="1" fillId="0" borderId="0" xfId="0" applyFont="1" applyAlignment="1">
      <alignment horizontal="left" vertical="center"/>
    </xf>
    <xf numFmtId="0" fontId="6" fillId="0" borderId="0" xfId="0" applyFont="1"/>
    <xf numFmtId="49" fontId="6" fillId="0" borderId="0" xfId="0" applyNumberFormat="1" applyFont="1"/>
    <xf numFmtId="0" fontId="6" fillId="0" borderId="0" xfId="0" applyFont="1" applyAlignment="1">
      <alignment horizontal="left"/>
    </xf>
    <xf numFmtId="0" fontId="0" fillId="0" borderId="0" xfId="0" applyAlignment="1">
      <alignment vertical="center" wrapText="1"/>
    </xf>
    <xf numFmtId="0" fontId="0" fillId="0" borderId="0" xfId="0" applyAlignment="1">
      <alignment vertical="center"/>
    </xf>
    <xf numFmtId="46" fontId="0" fillId="0" borderId="0" xfId="0" applyNumberFormat="1"/>
    <xf numFmtId="0" fontId="0" fillId="2" borderId="0" xfId="0" applyFill="1"/>
    <xf numFmtId="49" fontId="3" fillId="0" borderId="0" xfId="1" applyNumberFormat="1"/>
    <xf numFmtId="49" fontId="0" fillId="3" borderId="0" xfId="0" applyNumberFormat="1" applyFill="1"/>
  </cellXfs>
  <cellStyles count="2">
    <cellStyle name="Hyperlink" xfId="1" builtinId="8"/>
    <cellStyle name="Normal" xfId="0" builtinId="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4" tint="-0.24994659260841701"/>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1.png@01D88C9D.4685D640" TargetMode="External"/><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523875</xdr:colOff>
      <xdr:row>27</xdr:row>
      <xdr:rowOff>152400</xdr:rowOff>
    </xdr:to>
    <xdr:pic>
      <xdr:nvPicPr>
        <xdr:cNvPr id="3" name="Picture 1">
          <a:extLst>
            <a:ext uri="{FF2B5EF4-FFF2-40B4-BE49-F238E27FC236}">
              <a16:creationId xmlns:a16="http://schemas.microsoft.com/office/drawing/2014/main" id="{D7E2F131-FEFD-9A13-74EC-88BD448E5EE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609600" y="381000"/>
          <a:ext cx="6010275" cy="491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13</xdr:col>
      <xdr:colOff>29600</xdr:colOff>
      <xdr:row>31</xdr:row>
      <xdr:rowOff>29350</xdr:rowOff>
    </xdr:to>
    <xdr:pic>
      <xdr:nvPicPr>
        <xdr:cNvPr id="2" name="Picture 1">
          <a:extLst>
            <a:ext uri="{FF2B5EF4-FFF2-40B4-BE49-F238E27FC236}">
              <a16:creationId xmlns:a16="http://schemas.microsoft.com/office/drawing/2014/main" id="{98DA5D97-22D5-B01B-0E17-9BD08DEE9A5D}"/>
            </a:ext>
          </a:extLst>
        </xdr:cNvPr>
        <xdr:cNvPicPr>
          <a:picLocks noChangeAspect="1"/>
        </xdr:cNvPicPr>
      </xdr:nvPicPr>
      <xdr:blipFill>
        <a:blip xmlns:r="http://schemas.openxmlformats.org/officeDocument/2006/relationships" r:embed="rId3"/>
        <a:stretch>
          <a:fillRect/>
        </a:stretch>
      </xdr:blipFill>
      <xdr:spPr>
        <a:xfrm>
          <a:off x="609600" y="381000"/>
          <a:ext cx="7344800" cy="5553850"/>
        </a:xfrm>
        <a:prstGeom prst="rect">
          <a:avLst/>
        </a:prstGeom>
      </xdr:spPr>
    </xdr:pic>
    <xdr:clientData/>
  </xdr:twoCellAnchor>
  <xdr:twoCellAnchor editAs="oneCell">
    <xdr:from>
      <xdr:col>15</xdr:col>
      <xdr:colOff>0</xdr:colOff>
      <xdr:row>29</xdr:row>
      <xdr:rowOff>0</xdr:rowOff>
    </xdr:from>
    <xdr:to>
      <xdr:col>16</xdr:col>
      <xdr:colOff>1429245</xdr:colOff>
      <xdr:row>41</xdr:row>
      <xdr:rowOff>114635</xdr:rowOff>
    </xdr:to>
    <xdr:pic>
      <xdr:nvPicPr>
        <xdr:cNvPr id="4" name="Picture 3">
          <a:extLst>
            <a:ext uri="{FF2B5EF4-FFF2-40B4-BE49-F238E27FC236}">
              <a16:creationId xmlns:a16="http://schemas.microsoft.com/office/drawing/2014/main" id="{0D3F063E-837A-17BA-5529-77FC722EFA32}"/>
            </a:ext>
          </a:extLst>
        </xdr:cNvPr>
        <xdr:cNvPicPr>
          <a:picLocks noChangeAspect="1"/>
        </xdr:cNvPicPr>
      </xdr:nvPicPr>
      <xdr:blipFill>
        <a:blip xmlns:r="http://schemas.openxmlformats.org/officeDocument/2006/relationships" r:embed="rId4"/>
        <a:stretch>
          <a:fillRect/>
        </a:stretch>
      </xdr:blipFill>
      <xdr:spPr>
        <a:xfrm>
          <a:off x="9144000" y="5524500"/>
          <a:ext cx="3543795" cy="24006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hyperlink" Target="mailto:ITServiceDesk@sparsholt.ac.uk"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E7B5D-840D-4D7C-833F-576EDED90FFF}">
  <dimension ref="B3:D19"/>
  <sheetViews>
    <sheetView topLeftCell="A2" workbookViewId="0">
      <selection activeCell="C19" sqref="C19"/>
    </sheetView>
  </sheetViews>
  <sheetFormatPr defaultRowHeight="15" x14ac:dyDescent="0.25"/>
  <cols>
    <col min="2" max="2" width="17.28515625" bestFit="1" customWidth="1"/>
    <col min="3" max="3" width="19.140625" customWidth="1"/>
    <col min="6" max="6" width="31.85546875" customWidth="1"/>
  </cols>
  <sheetData>
    <row r="3" spans="2:4" x14ac:dyDescent="0.25">
      <c r="B3" s="5" t="s">
        <v>101</v>
      </c>
      <c r="C3" t="s">
        <v>102</v>
      </c>
    </row>
    <row r="5" spans="2:4" x14ac:dyDescent="0.25">
      <c r="B5" s="5" t="s">
        <v>1</v>
      </c>
      <c r="C5" s="5" t="s">
        <v>2</v>
      </c>
      <c r="D5" s="5" t="s">
        <v>3</v>
      </c>
    </row>
    <row r="18" spans="2:3" x14ac:dyDescent="0.25">
      <c r="B18" s="5" t="s">
        <v>113</v>
      </c>
      <c r="C18" s="1" t="s">
        <v>104</v>
      </c>
    </row>
    <row r="19" spans="2:3" x14ac:dyDescent="0.25">
      <c r="C19" s="1" t="s">
        <v>107</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06FE8-EF4C-48F3-B5DC-44E6EB08B85E}">
  <dimension ref="P4:S28"/>
  <sheetViews>
    <sheetView topLeftCell="A9" workbookViewId="0">
      <selection activeCell="P26" sqref="P26"/>
    </sheetView>
  </sheetViews>
  <sheetFormatPr defaultRowHeight="15" x14ac:dyDescent="0.25"/>
  <cols>
    <col min="16" max="16" width="31.7109375" customWidth="1"/>
    <col min="17" max="17" width="30.85546875" bestFit="1" customWidth="1"/>
    <col min="18" max="18" width="28.28515625" customWidth="1"/>
  </cols>
  <sheetData>
    <row r="4" spans="16:19" x14ac:dyDescent="0.25">
      <c r="P4" s="5" t="s">
        <v>70</v>
      </c>
    </row>
    <row r="5" spans="16:19" x14ac:dyDescent="0.25">
      <c r="P5" s="7" t="s">
        <v>71</v>
      </c>
      <c r="Q5" s="5" t="s">
        <v>72</v>
      </c>
      <c r="R5" s="5" t="s">
        <v>18</v>
      </c>
    </row>
    <row r="6" spans="16:19" x14ac:dyDescent="0.25">
      <c r="P6" s="3">
        <v>6001</v>
      </c>
      <c r="Q6" s="11" t="s">
        <v>73</v>
      </c>
      <c r="R6" s="1" t="s">
        <v>66</v>
      </c>
    </row>
    <row r="7" spans="16:19" x14ac:dyDescent="0.25">
      <c r="P7" s="3">
        <v>7259</v>
      </c>
      <c r="Q7" t="s">
        <v>21</v>
      </c>
    </row>
    <row r="8" spans="16:19" x14ac:dyDescent="0.25">
      <c r="P8" s="3"/>
      <c r="Q8" s="11"/>
    </row>
    <row r="9" spans="16:19" x14ac:dyDescent="0.25">
      <c r="P9" s="3">
        <v>7288</v>
      </c>
      <c r="Q9" s="2" t="s">
        <v>74</v>
      </c>
      <c r="R9" t="s">
        <v>75</v>
      </c>
    </row>
    <row r="10" spans="16:19" x14ac:dyDescent="0.25">
      <c r="P10" s="3">
        <v>7597</v>
      </c>
      <c r="Q10" t="s">
        <v>26</v>
      </c>
    </row>
    <row r="11" spans="16:19" x14ac:dyDescent="0.25">
      <c r="P11" s="3">
        <v>7486</v>
      </c>
      <c r="Q11" t="s">
        <v>76</v>
      </c>
    </row>
    <row r="12" spans="16:19" x14ac:dyDescent="0.25">
      <c r="P12" s="3">
        <v>7346</v>
      </c>
      <c r="Q12" t="s">
        <v>24</v>
      </c>
    </row>
    <row r="13" spans="16:19" x14ac:dyDescent="0.25">
      <c r="P13" s="3">
        <v>7991</v>
      </c>
      <c r="Q13" s="11" t="s">
        <v>73</v>
      </c>
      <c r="R13" s="1" t="s">
        <v>96</v>
      </c>
    </row>
    <row r="14" spans="16:19" x14ac:dyDescent="0.25">
      <c r="P14" s="3">
        <v>7280</v>
      </c>
      <c r="Q14" t="s">
        <v>23</v>
      </c>
    </row>
    <row r="15" spans="16:19" x14ac:dyDescent="0.25">
      <c r="P15" s="3">
        <v>7269</v>
      </c>
      <c r="Q15" t="s">
        <v>22</v>
      </c>
    </row>
    <row r="16" spans="16:19" x14ac:dyDescent="0.25">
      <c r="P16" s="3">
        <v>6008</v>
      </c>
      <c r="Q16" s="11" t="s">
        <v>73</v>
      </c>
      <c r="R16" t="s">
        <v>95</v>
      </c>
      <c r="S16" t="s">
        <v>94</v>
      </c>
    </row>
    <row r="17" spans="16:18" x14ac:dyDescent="0.25">
      <c r="P17" s="3">
        <v>7213</v>
      </c>
      <c r="Q17" t="s">
        <v>20</v>
      </c>
    </row>
    <row r="18" spans="16:18" x14ac:dyDescent="0.25">
      <c r="P18" s="3">
        <v>7445</v>
      </c>
      <c r="Q18" s="11" t="s">
        <v>73</v>
      </c>
      <c r="R18" s="1" t="s">
        <v>92</v>
      </c>
    </row>
    <row r="19" spans="16:18" x14ac:dyDescent="0.25">
      <c r="P19" s="3">
        <v>7437</v>
      </c>
      <c r="Q19" t="s">
        <v>25</v>
      </c>
    </row>
    <row r="24" spans="16:18" x14ac:dyDescent="0.25">
      <c r="P24" t="s">
        <v>77</v>
      </c>
      <c r="Q24" t="s">
        <v>98</v>
      </c>
    </row>
    <row r="26" spans="16:18" x14ac:dyDescent="0.25">
      <c r="P26" t="s">
        <v>100</v>
      </c>
    </row>
    <row r="27" spans="16:18" x14ac:dyDescent="0.25">
      <c r="P27" t="s">
        <v>78</v>
      </c>
      <c r="Q27" t="s">
        <v>97</v>
      </c>
    </row>
    <row r="28" spans="16:18" x14ac:dyDescent="0.25">
      <c r="P28" t="s">
        <v>99</v>
      </c>
    </row>
  </sheetData>
  <hyperlinks>
    <hyperlink ref="Q9" r:id="rId1" xr:uid="{270CF9E2-43D9-442C-B62A-51549D0B12A8}"/>
  </hyperlinks>
  <pageMargins left="0.7" right="0.7" top="0.75" bottom="0.75" header="0.3" footer="0.3"/>
  <pageSetup orientation="portrait"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0FC59-8F21-4FBA-BA4D-53DC63B3E1F7}">
  <dimension ref="A1:A24"/>
  <sheetViews>
    <sheetView workbookViewId="0">
      <selection activeCell="E14" sqref="E14"/>
    </sheetView>
  </sheetViews>
  <sheetFormatPr defaultRowHeight="15" x14ac:dyDescent="0.25"/>
  <cols>
    <col min="1" max="1" width="34.140625" customWidth="1"/>
  </cols>
  <sheetData>
    <row r="1" spans="1:1" x14ac:dyDescent="0.25">
      <c r="A1" s="5" t="s">
        <v>79</v>
      </c>
    </row>
    <row r="2" spans="1:1" x14ac:dyDescent="0.25">
      <c r="A2" t="s">
        <v>19</v>
      </c>
    </row>
    <row r="3" spans="1:1" x14ac:dyDescent="0.25">
      <c r="A3" t="s">
        <v>80</v>
      </c>
    </row>
    <row r="4" spans="1:1" x14ac:dyDescent="0.25">
      <c r="A4" t="s">
        <v>81</v>
      </c>
    </row>
    <row r="5" spans="1:1" ht="14.25" customHeight="1" x14ac:dyDescent="0.25">
      <c r="A5" t="s">
        <v>82</v>
      </c>
    </row>
    <row r="9" spans="1:1" x14ac:dyDescent="0.25">
      <c r="A9" s="5" t="s">
        <v>83</v>
      </c>
    </row>
    <row r="10" spans="1:1" x14ac:dyDescent="0.25">
      <c r="A10" t="s">
        <v>84</v>
      </c>
    </row>
    <row r="11" spans="1:1" x14ac:dyDescent="0.25">
      <c r="A11" t="s">
        <v>65</v>
      </c>
    </row>
    <row r="15" spans="1:1" x14ac:dyDescent="0.25">
      <c r="A15" s="5" t="s">
        <v>85</v>
      </c>
    </row>
    <row r="16" spans="1:1" x14ac:dyDescent="0.25">
      <c r="A16" t="s">
        <v>53</v>
      </c>
    </row>
    <row r="17" spans="1:1" x14ac:dyDescent="0.25">
      <c r="A17" t="s">
        <v>86</v>
      </c>
    </row>
    <row r="18" spans="1:1" x14ac:dyDescent="0.25">
      <c r="A18" t="s">
        <v>87</v>
      </c>
    </row>
    <row r="19" spans="1:1" x14ac:dyDescent="0.25">
      <c r="A19" t="s">
        <v>88</v>
      </c>
    </row>
    <row r="22" spans="1:1" x14ac:dyDescent="0.25">
      <c r="A22" s="5" t="s">
        <v>89</v>
      </c>
    </row>
    <row r="23" spans="1:1" x14ac:dyDescent="0.25">
      <c r="A23" t="s">
        <v>90</v>
      </c>
    </row>
    <row r="24" spans="1:1" x14ac:dyDescent="0.25">
      <c r="A24" t="s">
        <v>91</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C8D1C-709F-44E1-9B7D-B621D50827A3}">
  <dimension ref="A1:G641"/>
  <sheetViews>
    <sheetView workbookViewId="0">
      <selection activeCell="A2" sqref="A2"/>
    </sheetView>
  </sheetViews>
  <sheetFormatPr defaultRowHeight="15" x14ac:dyDescent="0.25"/>
  <cols>
    <col min="1" max="1" width="21.5703125" style="1" customWidth="1"/>
    <col min="2" max="2" width="27.140625" customWidth="1"/>
    <col min="3" max="3" width="22" customWidth="1"/>
    <col min="6" max="6" width="90" bestFit="1" customWidth="1"/>
  </cols>
  <sheetData>
    <row r="1" spans="1:7" s="5" customFormat="1" x14ac:dyDescent="0.25">
      <c r="A1" s="6" t="s">
        <v>0</v>
      </c>
      <c r="B1" s="5" t="s">
        <v>4</v>
      </c>
      <c r="C1" s="5" t="s">
        <v>5</v>
      </c>
      <c r="F1" s="5" t="s">
        <v>6</v>
      </c>
    </row>
    <row r="2" spans="1:7" x14ac:dyDescent="0.25">
      <c r="C2" s="1">
        <f>COUNTIF('Telephony Enabled Users'!C:C,B2)+COUNTIF( 'Call Queues'!E:E,B2)+COUNTIF('Common Area Phones'!D:D,B2)</f>
        <v>0</v>
      </c>
      <c r="F2" t="s">
        <v>7</v>
      </c>
      <c r="G2">
        <f>COUNTIF(C:C,"&gt;0")</f>
        <v>0</v>
      </c>
    </row>
    <row r="3" spans="1:7" x14ac:dyDescent="0.25">
      <c r="C3" s="1">
        <f>COUNTIF('Telephony Enabled Users'!C:C,B3)+COUNTIF( 'Call Queues'!E:E,B3)+COUNTIF('Common Area Phones'!D:D,B3)</f>
        <v>0</v>
      </c>
      <c r="F3" t="s">
        <v>8</v>
      </c>
      <c r="G3">
        <f>COUNTIF(C:C,"=0")</f>
        <v>422</v>
      </c>
    </row>
    <row r="4" spans="1:7" x14ac:dyDescent="0.25">
      <c r="C4" s="1">
        <f>COUNTIF('Telephony Enabled Users'!C:C,B4)+COUNTIF( 'Call Queues'!E:E,B4)+COUNTIF('Common Area Phones'!D:D,B4)</f>
        <v>0</v>
      </c>
      <c r="F4" t="s">
        <v>9</v>
      </c>
      <c r="G4">
        <f>COUNTIF(C:C,"&gt;1")</f>
        <v>0</v>
      </c>
    </row>
    <row r="5" spans="1:7" x14ac:dyDescent="0.25">
      <c r="C5" s="1">
        <f>COUNTIF('Telephony Enabled Users'!C:C,B5)+COUNTIF( 'Call Queues'!E:E,B5)+COUNTIF('Common Area Phones'!D:D,B5)</f>
        <v>0</v>
      </c>
    </row>
    <row r="6" spans="1:7" x14ac:dyDescent="0.25">
      <c r="C6" s="1">
        <f>COUNTIF('Telephony Enabled Users'!C:C,B6)+COUNTIF( 'Call Queues'!E:E,B6)+COUNTIF('Common Area Phones'!D:D,B6)</f>
        <v>0</v>
      </c>
    </row>
    <row r="7" spans="1:7" x14ac:dyDescent="0.25">
      <c r="C7" s="1">
        <f>COUNTIF('Telephony Enabled Users'!C:C,B7)+COUNTIF( 'Call Queues'!E:E,B7)+COUNTIF('Common Area Phones'!D:D,B7)</f>
        <v>0</v>
      </c>
    </row>
    <row r="8" spans="1:7" x14ac:dyDescent="0.25">
      <c r="C8" s="1">
        <f>COUNTIF('Telephony Enabled Users'!C:C,B8)+COUNTIF( 'Call Queues'!E:E,B8)+COUNTIF('Common Area Phones'!D:D,B8)</f>
        <v>0</v>
      </c>
    </row>
    <row r="9" spans="1:7" x14ac:dyDescent="0.25">
      <c r="C9" s="1">
        <f>COUNTIF('Telephony Enabled Users'!C:C,B9)+COUNTIF( 'Call Queues'!E:E,B9)+COUNTIF('Common Area Phones'!D:D,B9)</f>
        <v>0</v>
      </c>
    </row>
    <row r="10" spans="1:7" x14ac:dyDescent="0.25">
      <c r="C10" s="1">
        <f>COUNTIF('Telephony Enabled Users'!C:C,B10)+COUNTIF( 'Call Queues'!E:E,B10)+COUNTIF('Common Area Phones'!D:D,B10)</f>
        <v>0</v>
      </c>
    </row>
    <row r="11" spans="1:7" x14ac:dyDescent="0.25">
      <c r="C11" s="1">
        <f>COUNTIF('Telephony Enabled Users'!C:C,B11)+COUNTIF( 'Call Queues'!E:E,B11)+COUNTIF('Common Area Phones'!D:D,B11)</f>
        <v>0</v>
      </c>
    </row>
    <row r="12" spans="1:7" x14ac:dyDescent="0.25">
      <c r="C12" s="1">
        <f>COUNTIF('Telephony Enabled Users'!C:C,B12)+COUNTIF( 'Call Queues'!E:E,B12)+COUNTIF('Common Area Phones'!D:D,B12)</f>
        <v>0</v>
      </c>
    </row>
    <row r="13" spans="1:7" x14ac:dyDescent="0.25">
      <c r="C13" s="1">
        <f>COUNTIF('Telephony Enabled Users'!C:C,B13)+COUNTIF( 'Call Queues'!E:E,B13)+COUNTIF('Common Area Phones'!D:D,B13)</f>
        <v>0</v>
      </c>
    </row>
    <row r="14" spans="1:7" x14ac:dyDescent="0.25">
      <c r="C14" s="1">
        <f>COUNTIF('Telephony Enabled Users'!C:C,B14)+COUNTIF( 'Call Queues'!E:E,B14)+COUNTIF('Common Area Phones'!D:D,B14)</f>
        <v>0</v>
      </c>
    </row>
    <row r="15" spans="1:7" x14ac:dyDescent="0.25">
      <c r="C15" s="1">
        <f>COUNTIF('Telephony Enabled Users'!C:C,B15)+COUNTIF( 'Call Queues'!E:E,B15)+COUNTIF('Common Area Phones'!D:D,B15)</f>
        <v>0</v>
      </c>
    </row>
    <row r="16" spans="1:7" x14ac:dyDescent="0.25">
      <c r="C16" s="1">
        <f>COUNTIF('Telephony Enabled Users'!C:C,B16)+COUNTIF( 'Call Queues'!E:E,B16)+COUNTIF('Common Area Phones'!D:D,B16)</f>
        <v>0</v>
      </c>
    </row>
    <row r="17" spans="3:3" x14ac:dyDescent="0.25">
      <c r="C17" s="1">
        <f>COUNTIF('Telephony Enabled Users'!C:C,B17)+COUNTIF( 'Call Queues'!E:E,B17)+COUNTIF('Common Area Phones'!D:D,B17)</f>
        <v>0</v>
      </c>
    </row>
    <row r="18" spans="3:3" x14ac:dyDescent="0.25">
      <c r="C18" s="1">
        <f>COUNTIF('Telephony Enabled Users'!C:C,B18)+COUNTIF( 'Call Queues'!E:E,B18)+COUNTIF('Common Area Phones'!D:D,B18)</f>
        <v>0</v>
      </c>
    </row>
    <row r="19" spans="3:3" x14ac:dyDescent="0.25">
      <c r="C19" s="1">
        <f>COUNTIF('Telephony Enabled Users'!C:C,B19)+COUNTIF( 'Call Queues'!E:E,B19)+COUNTIF('Common Area Phones'!D:D,B19)</f>
        <v>0</v>
      </c>
    </row>
    <row r="20" spans="3:3" x14ac:dyDescent="0.25">
      <c r="C20" s="1">
        <f>COUNTIF('Telephony Enabled Users'!C:C,B20)+COUNTIF( 'Call Queues'!E:E,B20)+COUNTIF('Common Area Phones'!D:D,B20)</f>
        <v>0</v>
      </c>
    </row>
    <row r="21" spans="3:3" x14ac:dyDescent="0.25">
      <c r="C21" s="1">
        <f>COUNTIF('Telephony Enabled Users'!C:C,B21)+COUNTIF( 'Call Queues'!E:E,B21)+COUNTIF('Common Area Phones'!D:D,B21)</f>
        <v>0</v>
      </c>
    </row>
    <row r="22" spans="3:3" x14ac:dyDescent="0.25">
      <c r="C22" s="1">
        <f>COUNTIF('Telephony Enabled Users'!C:C,B22)+COUNTIF( 'Call Queues'!E:E,B22)+COUNTIF('Common Area Phones'!D:D,B22)</f>
        <v>0</v>
      </c>
    </row>
    <row r="23" spans="3:3" x14ac:dyDescent="0.25">
      <c r="C23" s="1">
        <f>COUNTIF('Telephony Enabled Users'!C:C,B23)+COUNTIF( 'Call Queues'!E:E,B23)+COUNTIF('Common Area Phones'!D:D,B23)</f>
        <v>0</v>
      </c>
    </row>
    <row r="24" spans="3:3" x14ac:dyDescent="0.25">
      <c r="C24" s="1">
        <f>COUNTIF('Telephony Enabled Users'!C:C,B24)+COUNTIF( 'Call Queues'!E:E,B24)+COUNTIF('Common Area Phones'!D:D,B24)</f>
        <v>0</v>
      </c>
    </row>
    <row r="25" spans="3:3" x14ac:dyDescent="0.25">
      <c r="C25" s="1">
        <f>COUNTIF('Telephony Enabled Users'!C:C,B25)+COUNTIF( 'Call Queues'!E:E,B25)+COUNTIF('Common Area Phones'!D:D,B25)</f>
        <v>0</v>
      </c>
    </row>
    <row r="26" spans="3:3" x14ac:dyDescent="0.25">
      <c r="C26" s="1">
        <f>COUNTIF('Telephony Enabled Users'!C:C,B26)+COUNTIF( 'Call Queues'!E:E,B26)+COUNTIF('Common Area Phones'!D:D,B26)</f>
        <v>0</v>
      </c>
    </row>
    <row r="27" spans="3:3" x14ac:dyDescent="0.25">
      <c r="C27" s="1">
        <f>COUNTIF('Telephony Enabled Users'!C:C,B27)+COUNTIF( 'Call Queues'!E:E,B27)+COUNTIF('Common Area Phones'!D:D,B27)</f>
        <v>0</v>
      </c>
    </row>
    <row r="28" spans="3:3" x14ac:dyDescent="0.25">
      <c r="C28" s="1">
        <f>COUNTIF('Telephony Enabled Users'!C:C,B28)+COUNTIF( 'Call Queues'!E:E,B28)+COUNTIF('Common Area Phones'!D:D,B28)</f>
        <v>0</v>
      </c>
    </row>
    <row r="29" spans="3:3" x14ac:dyDescent="0.25">
      <c r="C29" s="1">
        <f>COUNTIF('Telephony Enabled Users'!C:C,B29)+COUNTIF( 'Call Queues'!E:E,B29)+COUNTIF('Common Area Phones'!D:D,B29)</f>
        <v>0</v>
      </c>
    </row>
    <row r="30" spans="3:3" x14ac:dyDescent="0.25">
      <c r="C30" s="1">
        <f>COUNTIF('Telephony Enabled Users'!C:C,B30)+COUNTIF( 'Call Queues'!E:E,B30)+COUNTIF('Common Area Phones'!D:D,B30)</f>
        <v>0</v>
      </c>
    </row>
    <row r="31" spans="3:3" x14ac:dyDescent="0.25">
      <c r="C31" s="1">
        <f>COUNTIF('Telephony Enabled Users'!C:C,B31)+COUNTIF( 'Call Queues'!E:E,B31)+COUNTIF('Common Area Phones'!D:D,B31)</f>
        <v>0</v>
      </c>
    </row>
    <row r="32" spans="3:3" x14ac:dyDescent="0.25">
      <c r="C32" s="1">
        <f>COUNTIF('Telephony Enabled Users'!C:C,B32)+COUNTIF( 'Call Queues'!E:E,B32)+COUNTIF('Common Area Phones'!D:D,B32)</f>
        <v>0</v>
      </c>
    </row>
    <row r="33" spans="3:3" x14ac:dyDescent="0.25">
      <c r="C33" s="1">
        <f>COUNTIF('Telephony Enabled Users'!C:C,B33)+COUNTIF( 'Call Queues'!E:E,B33)+COUNTIF('Common Area Phones'!D:D,B33)</f>
        <v>0</v>
      </c>
    </row>
    <row r="34" spans="3:3" x14ac:dyDescent="0.25">
      <c r="C34" s="1">
        <f>COUNTIF('Telephony Enabled Users'!C:C,B34)+COUNTIF( 'Call Queues'!E:E,B34)+COUNTIF('Common Area Phones'!D:D,B34)</f>
        <v>0</v>
      </c>
    </row>
    <row r="35" spans="3:3" x14ac:dyDescent="0.25">
      <c r="C35" s="1">
        <f>COUNTIF('Telephony Enabled Users'!C:C,B35)+COUNTIF( 'Call Queues'!E:E,B35)+COUNTIF('Common Area Phones'!D:D,B35)</f>
        <v>0</v>
      </c>
    </row>
    <row r="36" spans="3:3" x14ac:dyDescent="0.25">
      <c r="C36" s="1">
        <f>COUNTIF('Telephony Enabled Users'!C:C,B36)+COUNTIF( 'Call Queues'!E:E,B36)+COUNTIF('Common Area Phones'!D:D,B36)</f>
        <v>0</v>
      </c>
    </row>
    <row r="37" spans="3:3" x14ac:dyDescent="0.25">
      <c r="C37" s="1">
        <f>COUNTIF('Telephony Enabled Users'!C:C,B37)+COUNTIF( 'Call Queues'!E:E,B37)+COUNTIF('Common Area Phones'!D:D,B37)</f>
        <v>0</v>
      </c>
    </row>
    <row r="38" spans="3:3" x14ac:dyDescent="0.25">
      <c r="C38" s="1">
        <f>COUNTIF('Telephony Enabled Users'!C:C,B38)+COUNTIF( 'Call Queues'!E:E,B38)+COUNTIF('Common Area Phones'!D:D,B38)</f>
        <v>0</v>
      </c>
    </row>
    <row r="39" spans="3:3" x14ac:dyDescent="0.25">
      <c r="C39" s="1">
        <f>COUNTIF('Telephony Enabled Users'!C:C,B39)+COUNTIF( 'Call Queues'!E:E,B39)+COUNTIF('Common Area Phones'!D:D,B39)</f>
        <v>0</v>
      </c>
    </row>
    <row r="40" spans="3:3" x14ac:dyDescent="0.25">
      <c r="C40" s="1">
        <f>COUNTIF('Telephony Enabled Users'!C:C,B40)+COUNTIF( 'Call Queues'!E:E,B40)+COUNTIF('Common Area Phones'!D:D,B40)</f>
        <v>0</v>
      </c>
    </row>
    <row r="41" spans="3:3" x14ac:dyDescent="0.25">
      <c r="C41" s="1">
        <f>COUNTIF('Telephony Enabled Users'!C:C,B41)+COUNTIF( 'Call Queues'!E:E,B41)+COUNTIF('Common Area Phones'!D:D,B41)</f>
        <v>0</v>
      </c>
    </row>
    <row r="42" spans="3:3" x14ac:dyDescent="0.25">
      <c r="C42" s="1">
        <f>COUNTIF('Telephony Enabled Users'!C:C,B42)+COUNTIF( 'Call Queues'!E:E,B42)+COUNTIF('Common Area Phones'!D:D,B42)</f>
        <v>0</v>
      </c>
    </row>
    <row r="43" spans="3:3" x14ac:dyDescent="0.25">
      <c r="C43" s="1">
        <f>COUNTIF('Telephony Enabled Users'!C:C,B43)+COUNTIF( 'Call Queues'!E:E,B43)+COUNTIF('Common Area Phones'!D:D,B43)</f>
        <v>0</v>
      </c>
    </row>
    <row r="44" spans="3:3" x14ac:dyDescent="0.25">
      <c r="C44" s="1">
        <f>COUNTIF('Telephony Enabled Users'!C:C,B44)+COUNTIF( 'Call Queues'!E:E,B44)+COUNTIF('Common Area Phones'!D:D,B44)</f>
        <v>0</v>
      </c>
    </row>
    <row r="45" spans="3:3" x14ac:dyDescent="0.25">
      <c r="C45" s="1">
        <f>COUNTIF('Telephony Enabled Users'!C:C,B45)+COUNTIF( 'Call Queues'!E:E,B45)+COUNTIF('Common Area Phones'!D:D,B45)</f>
        <v>0</v>
      </c>
    </row>
    <row r="46" spans="3:3" x14ac:dyDescent="0.25">
      <c r="C46" s="1">
        <f>COUNTIF('Telephony Enabled Users'!C:C,B46)+COUNTIF( 'Call Queues'!E:E,B46)+COUNTIF('Common Area Phones'!D:D,B46)</f>
        <v>0</v>
      </c>
    </row>
    <row r="47" spans="3:3" x14ac:dyDescent="0.25">
      <c r="C47" s="1">
        <f>COUNTIF('Telephony Enabled Users'!C:C,B47)+COUNTIF( 'Call Queues'!E:E,B47)+COUNTIF('Common Area Phones'!D:D,B47)</f>
        <v>0</v>
      </c>
    </row>
    <row r="48" spans="3:3" x14ac:dyDescent="0.25">
      <c r="C48" s="1">
        <f>COUNTIF('Telephony Enabled Users'!C:C,B48)+COUNTIF( 'Call Queues'!E:E,B48)+COUNTIF('Common Area Phones'!D:D,B48)</f>
        <v>0</v>
      </c>
    </row>
    <row r="49" spans="3:3" x14ac:dyDescent="0.25">
      <c r="C49" s="1">
        <f>COUNTIF('Telephony Enabled Users'!C:C,B49)+COUNTIF( 'Call Queues'!E:E,B49)+COUNTIF('Common Area Phones'!D:D,B49)</f>
        <v>0</v>
      </c>
    </row>
    <row r="50" spans="3:3" x14ac:dyDescent="0.25">
      <c r="C50" s="1">
        <f>COUNTIF('Telephony Enabled Users'!C:C,B50)+COUNTIF( 'Call Queues'!E:E,B50)+COUNTIF('Common Area Phones'!D:D,B50)</f>
        <v>0</v>
      </c>
    </row>
    <row r="51" spans="3:3" x14ac:dyDescent="0.25">
      <c r="C51" s="1">
        <f>COUNTIF('Telephony Enabled Users'!C:C,B51)+COUNTIF( 'Call Queues'!E:E,B51)+COUNTIF('Common Area Phones'!D:D,B51)</f>
        <v>0</v>
      </c>
    </row>
    <row r="52" spans="3:3" x14ac:dyDescent="0.25">
      <c r="C52" s="1">
        <f>COUNTIF('Telephony Enabled Users'!C:C,B52)+COUNTIF( 'Call Queues'!E:E,B52)+COUNTIF('Common Area Phones'!D:D,B52)</f>
        <v>0</v>
      </c>
    </row>
    <row r="53" spans="3:3" x14ac:dyDescent="0.25">
      <c r="C53" s="1">
        <f>COUNTIF('Telephony Enabled Users'!C:C,B53)+COUNTIF( 'Call Queues'!E:E,B53)+COUNTIF('Common Area Phones'!D:D,B53)</f>
        <v>0</v>
      </c>
    </row>
    <row r="54" spans="3:3" x14ac:dyDescent="0.25">
      <c r="C54" s="1">
        <f>COUNTIF('Telephony Enabled Users'!C:C,B54)+COUNTIF( 'Call Queues'!E:E,B54)+COUNTIF('Common Area Phones'!D:D,B54)</f>
        <v>0</v>
      </c>
    </row>
    <row r="55" spans="3:3" x14ac:dyDescent="0.25">
      <c r="C55" s="1">
        <f>COUNTIF('Telephony Enabled Users'!C:C,B55)+COUNTIF( 'Call Queues'!E:E,B55)+COUNTIF('Common Area Phones'!D:D,B55)</f>
        <v>0</v>
      </c>
    </row>
    <row r="56" spans="3:3" x14ac:dyDescent="0.25">
      <c r="C56" s="1">
        <f>COUNTIF('Telephony Enabled Users'!C:C,B56)+COUNTIF( 'Call Queues'!E:E,B56)+COUNTIF('Common Area Phones'!D:D,B56)</f>
        <v>0</v>
      </c>
    </row>
    <row r="57" spans="3:3" x14ac:dyDescent="0.25">
      <c r="C57" s="1">
        <f>COUNTIF('Telephony Enabled Users'!C:C,B57)+COUNTIF( 'Call Queues'!E:E,B57)+COUNTIF('Common Area Phones'!D:D,B57)</f>
        <v>0</v>
      </c>
    </row>
    <row r="58" spans="3:3" x14ac:dyDescent="0.25">
      <c r="C58" s="1">
        <f>COUNTIF('Telephony Enabled Users'!C:C,B58)+COUNTIF( 'Call Queues'!E:E,B58)+COUNTIF('Common Area Phones'!D:D,B58)</f>
        <v>0</v>
      </c>
    </row>
    <row r="59" spans="3:3" x14ac:dyDescent="0.25">
      <c r="C59" s="1">
        <f>COUNTIF('Telephony Enabled Users'!C:C,B59)+COUNTIF( 'Call Queues'!E:E,B59)+COUNTIF('Common Area Phones'!D:D,B59)</f>
        <v>0</v>
      </c>
    </row>
    <row r="60" spans="3:3" x14ac:dyDescent="0.25">
      <c r="C60" s="1">
        <f>COUNTIF('Telephony Enabled Users'!C:C,B60)+COUNTIF( 'Call Queues'!E:E,B60)+COUNTIF('Common Area Phones'!D:D,B60)</f>
        <v>0</v>
      </c>
    </row>
    <row r="61" spans="3:3" x14ac:dyDescent="0.25">
      <c r="C61" s="1">
        <f>COUNTIF('Telephony Enabled Users'!C:C,B61)+COUNTIF( 'Call Queues'!E:E,B61)+COUNTIF('Common Area Phones'!D:D,B61)</f>
        <v>0</v>
      </c>
    </row>
    <row r="62" spans="3:3" x14ac:dyDescent="0.25">
      <c r="C62" s="1">
        <f>COUNTIF('Telephony Enabled Users'!C:C,B62)+COUNTIF( 'Call Queues'!E:E,B62)+COUNTIF('Common Area Phones'!D:D,B62)</f>
        <v>0</v>
      </c>
    </row>
    <row r="63" spans="3:3" x14ac:dyDescent="0.25">
      <c r="C63" s="1">
        <f>COUNTIF('Telephony Enabled Users'!C:C,B63)+COUNTIF( 'Call Queues'!E:E,B63)+COUNTIF('Common Area Phones'!D:D,B63)</f>
        <v>0</v>
      </c>
    </row>
    <row r="64" spans="3:3" x14ac:dyDescent="0.25">
      <c r="C64" s="1">
        <f>COUNTIF('Telephony Enabled Users'!C:C,B64)+COUNTIF( 'Call Queues'!E:E,B64)+COUNTIF('Common Area Phones'!D:D,B64)</f>
        <v>0</v>
      </c>
    </row>
    <row r="65" spans="3:3" x14ac:dyDescent="0.25">
      <c r="C65" s="1">
        <f>COUNTIF('Telephony Enabled Users'!C:C,B65)+COUNTIF( 'Call Queues'!E:E,B65)+COUNTIF('Common Area Phones'!D:D,B65)</f>
        <v>0</v>
      </c>
    </row>
    <row r="66" spans="3:3" x14ac:dyDescent="0.25">
      <c r="C66" s="1">
        <f>COUNTIF('Telephony Enabled Users'!C:C,B66)+COUNTIF( 'Call Queues'!E:E,B66)+COUNTIF('Common Area Phones'!D:D,B66)</f>
        <v>0</v>
      </c>
    </row>
    <row r="67" spans="3:3" x14ac:dyDescent="0.25">
      <c r="C67" s="1">
        <f>COUNTIF('Telephony Enabled Users'!C:C,B67)+COUNTIF( 'Call Queues'!E:E,B67)+COUNTIF('Common Area Phones'!D:D,B67)</f>
        <v>0</v>
      </c>
    </row>
    <row r="68" spans="3:3" x14ac:dyDescent="0.25">
      <c r="C68" s="1">
        <f>COUNTIF('Telephony Enabled Users'!C:C,B68)+COUNTIF( 'Call Queues'!E:E,B68)+COUNTIF('Common Area Phones'!D:D,B68)</f>
        <v>0</v>
      </c>
    </row>
    <row r="69" spans="3:3" x14ac:dyDescent="0.25">
      <c r="C69" s="1">
        <f>COUNTIF('Telephony Enabled Users'!C:C,B69)+COUNTIF( 'Call Queues'!E:E,B69)+COUNTIF('Common Area Phones'!D:D,B69)</f>
        <v>0</v>
      </c>
    </row>
    <row r="70" spans="3:3" x14ac:dyDescent="0.25">
      <c r="C70" s="1">
        <f>COUNTIF('Telephony Enabled Users'!C:C,B70)+COUNTIF( 'Call Queues'!E:E,B70)+COUNTIF('Common Area Phones'!D:D,B70)</f>
        <v>0</v>
      </c>
    </row>
    <row r="71" spans="3:3" x14ac:dyDescent="0.25">
      <c r="C71" s="1">
        <f>COUNTIF('Telephony Enabled Users'!C:C,B71)+COUNTIF( 'Call Queues'!E:E,B71)+COUNTIF('Common Area Phones'!D:D,B71)</f>
        <v>0</v>
      </c>
    </row>
    <row r="72" spans="3:3" x14ac:dyDescent="0.25">
      <c r="C72" s="1">
        <f>COUNTIF('Telephony Enabled Users'!C:C,B72)+COUNTIF( 'Call Queues'!E:E,B72)+COUNTIF('Common Area Phones'!D:D,B72)</f>
        <v>0</v>
      </c>
    </row>
    <row r="73" spans="3:3" x14ac:dyDescent="0.25">
      <c r="C73" s="1">
        <f>COUNTIF('Telephony Enabled Users'!C:C,B73)+COUNTIF( 'Call Queues'!E:E,B73)+COUNTIF('Common Area Phones'!D:D,B73)</f>
        <v>0</v>
      </c>
    </row>
    <row r="74" spans="3:3" x14ac:dyDescent="0.25">
      <c r="C74" s="1">
        <f>COUNTIF('Telephony Enabled Users'!C:C,B74)+COUNTIF( 'Call Queues'!E:E,B74)+COUNTIF('Common Area Phones'!D:D,B74)</f>
        <v>0</v>
      </c>
    </row>
    <row r="75" spans="3:3" x14ac:dyDescent="0.25">
      <c r="C75" s="1">
        <f>COUNTIF('Telephony Enabled Users'!C:C,B75)+COUNTIF( 'Call Queues'!E:E,B75)+COUNTIF('Common Area Phones'!D:D,B75)</f>
        <v>0</v>
      </c>
    </row>
    <row r="76" spans="3:3" x14ac:dyDescent="0.25">
      <c r="C76" s="1">
        <f>COUNTIF('Telephony Enabled Users'!C:C,B76)+COUNTIF( 'Call Queues'!E:E,B76)+COUNTIF('Common Area Phones'!D:D,B76)</f>
        <v>0</v>
      </c>
    </row>
    <row r="77" spans="3:3" x14ac:dyDescent="0.25">
      <c r="C77" s="1">
        <f>COUNTIF('Telephony Enabled Users'!C:C,B77)+COUNTIF( 'Call Queues'!E:E,B77)+COUNTIF('Common Area Phones'!D:D,B77)</f>
        <v>0</v>
      </c>
    </row>
    <row r="78" spans="3:3" x14ac:dyDescent="0.25">
      <c r="C78" s="1">
        <f>COUNTIF('Telephony Enabled Users'!C:C,B78)+COUNTIF( 'Call Queues'!E:E,B78)+COUNTIF('Common Area Phones'!D:D,B78)</f>
        <v>0</v>
      </c>
    </row>
    <row r="79" spans="3:3" x14ac:dyDescent="0.25">
      <c r="C79" s="1">
        <f>COUNTIF('Telephony Enabled Users'!C:C,B79)+COUNTIF( 'Call Queues'!E:E,B79)+COUNTIF('Common Area Phones'!D:D,B79)</f>
        <v>0</v>
      </c>
    </row>
    <row r="80" spans="3:3" x14ac:dyDescent="0.25">
      <c r="C80" s="1">
        <f>COUNTIF('Telephony Enabled Users'!C:C,B80)+COUNTIF( 'Call Queues'!E:E,B80)+COUNTIF('Common Area Phones'!D:D,B80)</f>
        <v>0</v>
      </c>
    </row>
    <row r="81" spans="3:3" x14ac:dyDescent="0.25">
      <c r="C81" s="1">
        <f>COUNTIF('Telephony Enabled Users'!C:C,B81)+COUNTIF( 'Call Queues'!E:E,B81)+COUNTIF('Common Area Phones'!D:D,B81)</f>
        <v>0</v>
      </c>
    </row>
    <row r="82" spans="3:3" x14ac:dyDescent="0.25">
      <c r="C82" s="1">
        <f>COUNTIF('Telephony Enabled Users'!C:C,B82)+COUNTIF( 'Call Queues'!E:E,B82)+COUNTIF('Common Area Phones'!D:D,B82)</f>
        <v>0</v>
      </c>
    </row>
    <row r="83" spans="3:3" x14ac:dyDescent="0.25">
      <c r="C83" s="1">
        <f>COUNTIF('Telephony Enabled Users'!C:C,B83)+COUNTIF( 'Call Queues'!E:E,B83)+COUNTIF('Common Area Phones'!D:D,B83)</f>
        <v>0</v>
      </c>
    </row>
    <row r="84" spans="3:3" x14ac:dyDescent="0.25">
      <c r="C84" s="1">
        <f>COUNTIF('Telephony Enabled Users'!C:C,B84)+COUNTIF( 'Call Queues'!E:E,B84)+COUNTIF('Common Area Phones'!D:D,B84)</f>
        <v>0</v>
      </c>
    </row>
    <row r="85" spans="3:3" x14ac:dyDescent="0.25">
      <c r="C85" s="1">
        <f>COUNTIF('Telephony Enabled Users'!C:C,B85)+COUNTIF( 'Call Queues'!E:E,B85)+COUNTIF('Common Area Phones'!D:D,B85)</f>
        <v>0</v>
      </c>
    </row>
    <row r="86" spans="3:3" x14ac:dyDescent="0.25">
      <c r="C86" s="1">
        <f>COUNTIF('Telephony Enabled Users'!C:C,B86)+COUNTIF( 'Call Queues'!E:E,B86)+COUNTIF('Common Area Phones'!D:D,B86)</f>
        <v>0</v>
      </c>
    </row>
    <row r="87" spans="3:3" x14ac:dyDescent="0.25">
      <c r="C87" s="1">
        <f>COUNTIF('Telephony Enabled Users'!C:C,B87)+COUNTIF( 'Call Queues'!E:E,B87)+COUNTIF('Common Area Phones'!D:D,B87)</f>
        <v>0</v>
      </c>
    </row>
    <row r="88" spans="3:3" x14ac:dyDescent="0.25">
      <c r="C88" s="1">
        <f>COUNTIF('Telephony Enabled Users'!C:C,B88)+COUNTIF( 'Call Queues'!E:E,B88)+COUNTIF('Common Area Phones'!D:D,B88)</f>
        <v>0</v>
      </c>
    </row>
    <row r="89" spans="3:3" x14ac:dyDescent="0.25">
      <c r="C89" s="1">
        <f>COUNTIF('Telephony Enabled Users'!C:C,B89)+COUNTIF( 'Call Queues'!E:E,B89)+COUNTIF('Common Area Phones'!D:D,B89)</f>
        <v>0</v>
      </c>
    </row>
    <row r="90" spans="3:3" x14ac:dyDescent="0.25">
      <c r="C90" s="1">
        <f>COUNTIF('Telephony Enabled Users'!C:C,B90)+COUNTIF( 'Call Queues'!E:E,B90)+COUNTIF('Common Area Phones'!D:D,B90)</f>
        <v>0</v>
      </c>
    </row>
    <row r="91" spans="3:3" x14ac:dyDescent="0.25">
      <c r="C91" s="1">
        <f>COUNTIF('Telephony Enabled Users'!C:C,B91)+COUNTIF( 'Call Queues'!E:E,B91)+COUNTIF('Common Area Phones'!D:D,B91)</f>
        <v>0</v>
      </c>
    </row>
    <row r="92" spans="3:3" x14ac:dyDescent="0.25">
      <c r="C92" s="1">
        <f>COUNTIF('Telephony Enabled Users'!C:C,B92)+COUNTIF( 'Call Queues'!E:E,B92)+COUNTIF('Common Area Phones'!D:D,B92)</f>
        <v>0</v>
      </c>
    </row>
    <row r="93" spans="3:3" x14ac:dyDescent="0.25">
      <c r="C93" s="1">
        <f>COUNTIF('Telephony Enabled Users'!C:C,B93)+COUNTIF( 'Call Queues'!E:E,B93)+COUNTIF('Common Area Phones'!D:D,B93)</f>
        <v>0</v>
      </c>
    </row>
    <row r="94" spans="3:3" x14ac:dyDescent="0.25">
      <c r="C94" s="1">
        <f>COUNTIF('Telephony Enabled Users'!C:C,B94)+COUNTIF( 'Call Queues'!E:E,B94)+COUNTIF('Common Area Phones'!D:D,B94)</f>
        <v>0</v>
      </c>
    </row>
    <row r="95" spans="3:3" x14ac:dyDescent="0.25">
      <c r="C95" s="1">
        <f>COUNTIF('Telephony Enabled Users'!C:C,B95)+COUNTIF( 'Call Queues'!E:E,B95)+COUNTIF('Common Area Phones'!D:D,B95)</f>
        <v>0</v>
      </c>
    </row>
    <row r="96" spans="3:3" x14ac:dyDescent="0.25">
      <c r="C96" s="1">
        <f>COUNTIF('Telephony Enabled Users'!C:C,B96)+COUNTIF( 'Call Queues'!E:E,B96)+COUNTIF('Common Area Phones'!D:D,B96)</f>
        <v>0</v>
      </c>
    </row>
    <row r="97" spans="3:3" x14ac:dyDescent="0.25">
      <c r="C97" s="1">
        <f>COUNTIF('Telephony Enabled Users'!C:C,B97)+COUNTIF( 'Call Queues'!E:E,B97)+COUNTIF('Common Area Phones'!D:D,B97)</f>
        <v>0</v>
      </c>
    </row>
    <row r="98" spans="3:3" x14ac:dyDescent="0.25">
      <c r="C98" s="1">
        <f>COUNTIF('Telephony Enabled Users'!C:C,B98)+COUNTIF( 'Call Queues'!E:E,B98)+COUNTIF('Common Area Phones'!D:D,B98)</f>
        <v>0</v>
      </c>
    </row>
    <row r="99" spans="3:3" x14ac:dyDescent="0.25">
      <c r="C99" s="1">
        <f>COUNTIF('Telephony Enabled Users'!C:C,B99)+COUNTIF( 'Call Queues'!E:E,B99)+COUNTIF('Common Area Phones'!D:D,B99)</f>
        <v>0</v>
      </c>
    </row>
    <row r="100" spans="3:3" x14ac:dyDescent="0.25">
      <c r="C100" s="1">
        <f>COUNTIF('Telephony Enabled Users'!C:C,B100)+COUNTIF( 'Call Queues'!E:E,B100)+COUNTIF('Common Area Phones'!D:D,B100)</f>
        <v>0</v>
      </c>
    </row>
    <row r="101" spans="3:3" x14ac:dyDescent="0.25">
      <c r="C101" s="1">
        <f>COUNTIF('Telephony Enabled Users'!C:C,B101)+COUNTIF( 'Call Queues'!E:E,B101)+COUNTIF('Common Area Phones'!D:D,B101)</f>
        <v>0</v>
      </c>
    </row>
    <row r="102" spans="3:3" x14ac:dyDescent="0.25">
      <c r="C102" s="1">
        <f>COUNTIF('Telephony Enabled Users'!C:C,B102)+COUNTIF( 'Call Queues'!E:E,B102)+COUNTIF('Common Area Phones'!D:D,B102)</f>
        <v>0</v>
      </c>
    </row>
    <row r="103" spans="3:3" x14ac:dyDescent="0.25">
      <c r="C103" s="1">
        <f>COUNTIF('Telephony Enabled Users'!C:C,B103)+COUNTIF( 'Call Queues'!E:E,B103)+COUNTIF('Common Area Phones'!D:D,B103)</f>
        <v>0</v>
      </c>
    </row>
    <row r="104" spans="3:3" x14ac:dyDescent="0.25">
      <c r="C104" s="1">
        <f>COUNTIF('Telephony Enabled Users'!C:C,B104)+COUNTIF( 'Call Queues'!E:E,B104)+COUNTIF('Common Area Phones'!D:D,B104)</f>
        <v>0</v>
      </c>
    </row>
    <row r="105" spans="3:3" x14ac:dyDescent="0.25">
      <c r="C105" s="1">
        <f>COUNTIF('Telephony Enabled Users'!C:C,B105)+COUNTIF( 'Call Queues'!E:E,B105)+COUNTIF('Common Area Phones'!D:D,B105)</f>
        <v>0</v>
      </c>
    </row>
    <row r="106" spans="3:3" x14ac:dyDescent="0.25">
      <c r="C106" s="1">
        <f>COUNTIF('Telephony Enabled Users'!C:C,B106)+COUNTIF( 'Call Queues'!E:E,B106)+COUNTIF('Common Area Phones'!D:D,B106)</f>
        <v>0</v>
      </c>
    </row>
    <row r="107" spans="3:3" x14ac:dyDescent="0.25">
      <c r="C107" s="1">
        <f>COUNTIF('Telephony Enabled Users'!C:C,B107)+COUNTIF( 'Call Queues'!E:E,B107)+COUNTIF('Common Area Phones'!D:D,B107)</f>
        <v>0</v>
      </c>
    </row>
    <row r="108" spans="3:3" x14ac:dyDescent="0.25">
      <c r="C108" s="1">
        <f>COUNTIF('Telephony Enabled Users'!C:C,B108)+COUNTIF( 'Call Queues'!E:E,B108)+COUNTIF('Common Area Phones'!D:D,B108)</f>
        <v>0</v>
      </c>
    </row>
    <row r="109" spans="3:3" x14ac:dyDescent="0.25">
      <c r="C109" s="1">
        <f>COUNTIF('Telephony Enabled Users'!C:C,B109)+COUNTIF( 'Call Queues'!E:E,B109)+COUNTIF('Common Area Phones'!D:D,B109)</f>
        <v>0</v>
      </c>
    </row>
    <row r="110" spans="3:3" x14ac:dyDescent="0.25">
      <c r="C110" s="1">
        <f>COUNTIF('Telephony Enabled Users'!C:C,B110)+COUNTIF( 'Call Queues'!E:E,B110)+COUNTIF('Common Area Phones'!D:D,B110)</f>
        <v>0</v>
      </c>
    </row>
    <row r="111" spans="3:3" x14ac:dyDescent="0.25">
      <c r="C111" s="1">
        <f>COUNTIF('Telephony Enabled Users'!C:C,B111)+COUNTIF( 'Call Queues'!E:E,B111)+COUNTIF('Common Area Phones'!D:D,B111)</f>
        <v>0</v>
      </c>
    </row>
    <row r="112" spans="3:3" x14ac:dyDescent="0.25">
      <c r="C112" s="1">
        <f>COUNTIF('Telephony Enabled Users'!C:C,B112)+COUNTIF( 'Call Queues'!E:E,B112)+COUNTIF('Common Area Phones'!D:D,B112)</f>
        <v>0</v>
      </c>
    </row>
    <row r="113" spans="3:3" x14ac:dyDescent="0.25">
      <c r="C113" s="1">
        <f>COUNTIF('Telephony Enabled Users'!C:C,B113)+COUNTIF( 'Call Queues'!E:E,B113)+COUNTIF('Common Area Phones'!D:D,B113)</f>
        <v>0</v>
      </c>
    </row>
    <row r="114" spans="3:3" x14ac:dyDescent="0.25">
      <c r="C114" s="1">
        <f>COUNTIF('Telephony Enabled Users'!C:C,B114)+COUNTIF( 'Call Queues'!E:E,B114)+COUNTIF('Common Area Phones'!D:D,B114)</f>
        <v>0</v>
      </c>
    </row>
    <row r="115" spans="3:3" x14ac:dyDescent="0.25">
      <c r="C115" s="1">
        <f>COUNTIF('Telephony Enabled Users'!C:C,B115)+COUNTIF( 'Call Queues'!E:E,B115)+COUNTIF('Common Area Phones'!D:D,B115)</f>
        <v>0</v>
      </c>
    </row>
    <row r="116" spans="3:3" x14ac:dyDescent="0.25">
      <c r="C116" s="1">
        <f>COUNTIF('Telephony Enabled Users'!C:C,B116)+COUNTIF( 'Call Queues'!E:E,B116)+COUNTIF('Common Area Phones'!D:D,B116)</f>
        <v>0</v>
      </c>
    </row>
    <row r="117" spans="3:3" x14ac:dyDescent="0.25">
      <c r="C117" s="1">
        <f>COUNTIF('Telephony Enabled Users'!C:C,B117)+COUNTIF( 'Call Queues'!E:E,B117)+COUNTIF('Common Area Phones'!D:D,B117)</f>
        <v>0</v>
      </c>
    </row>
    <row r="118" spans="3:3" x14ac:dyDescent="0.25">
      <c r="C118" s="1">
        <f>COUNTIF('Telephony Enabled Users'!C:C,B118)+COUNTIF( 'Call Queues'!E:E,B118)+COUNTIF('Common Area Phones'!D:D,B118)</f>
        <v>0</v>
      </c>
    </row>
    <row r="119" spans="3:3" x14ac:dyDescent="0.25">
      <c r="C119" s="1">
        <f>COUNTIF('Telephony Enabled Users'!C:C,B119)+COUNTIF( 'Call Queues'!E:E,B119)+COUNTIF('Common Area Phones'!D:D,B119)</f>
        <v>0</v>
      </c>
    </row>
    <row r="120" spans="3:3" x14ac:dyDescent="0.25">
      <c r="C120" s="1">
        <f>COUNTIF('Telephony Enabled Users'!C:C,B120)+COUNTIF( 'Call Queues'!E:E,B120)+COUNTIF('Common Area Phones'!D:D,B120)</f>
        <v>0</v>
      </c>
    </row>
    <row r="121" spans="3:3" x14ac:dyDescent="0.25">
      <c r="C121" s="1">
        <f>COUNTIF('Telephony Enabled Users'!C:C,B121)+COUNTIF( 'Call Queues'!E:E,B121)+COUNTIF('Common Area Phones'!D:D,B121)</f>
        <v>0</v>
      </c>
    </row>
    <row r="122" spans="3:3" x14ac:dyDescent="0.25">
      <c r="C122" s="1">
        <f>COUNTIF('Telephony Enabled Users'!C:C,B122)+COUNTIF( 'Call Queues'!E:E,B122)+COUNTIF('Common Area Phones'!D:D,B122)</f>
        <v>0</v>
      </c>
    </row>
    <row r="123" spans="3:3" x14ac:dyDescent="0.25">
      <c r="C123" s="1">
        <f>COUNTIF('Telephony Enabled Users'!C:C,B123)+COUNTIF( 'Call Queues'!E:E,B123)+COUNTIF('Common Area Phones'!D:D,B123)</f>
        <v>0</v>
      </c>
    </row>
    <row r="124" spans="3:3" x14ac:dyDescent="0.25">
      <c r="C124" s="1">
        <f>COUNTIF('Telephony Enabled Users'!C:C,B124)+COUNTIF( 'Call Queues'!E:E,B124)+COUNTIF('Common Area Phones'!D:D,B124)</f>
        <v>0</v>
      </c>
    </row>
    <row r="125" spans="3:3" x14ac:dyDescent="0.25">
      <c r="C125" s="1">
        <f>COUNTIF('Telephony Enabled Users'!C:C,B125)+COUNTIF( 'Call Queues'!E:E,B125)+COUNTIF('Common Area Phones'!D:D,B125)</f>
        <v>0</v>
      </c>
    </row>
    <row r="126" spans="3:3" x14ac:dyDescent="0.25">
      <c r="C126" s="1">
        <f>COUNTIF('Telephony Enabled Users'!C:C,B126)+COUNTIF( 'Call Queues'!E:E,B126)+COUNTIF('Common Area Phones'!D:D,B126)</f>
        <v>0</v>
      </c>
    </row>
    <row r="127" spans="3:3" x14ac:dyDescent="0.25">
      <c r="C127" s="1">
        <f>COUNTIF('Telephony Enabled Users'!C:C,B127)+COUNTIF( 'Call Queues'!E:E,B127)+COUNTIF('Common Area Phones'!D:D,B127)</f>
        <v>0</v>
      </c>
    </row>
    <row r="128" spans="3:3" x14ac:dyDescent="0.25">
      <c r="C128" s="1">
        <f>COUNTIF('Telephony Enabled Users'!C:C,B128)+COUNTIF( 'Call Queues'!E:E,B128)+COUNTIF('Common Area Phones'!D:D,B128)</f>
        <v>0</v>
      </c>
    </row>
    <row r="129" spans="3:3" x14ac:dyDescent="0.25">
      <c r="C129" s="1">
        <f>COUNTIF('Telephony Enabled Users'!C:C,B129)+COUNTIF( 'Call Queues'!E:E,B129)+COUNTIF('Common Area Phones'!D:D,B129)</f>
        <v>0</v>
      </c>
    </row>
    <row r="130" spans="3:3" x14ac:dyDescent="0.25">
      <c r="C130" s="1">
        <f>COUNTIF('Telephony Enabled Users'!C:C,B130)+COUNTIF( 'Call Queues'!E:E,B130)+COUNTIF('Common Area Phones'!D:D,B130)</f>
        <v>0</v>
      </c>
    </row>
    <row r="131" spans="3:3" x14ac:dyDescent="0.25">
      <c r="C131" s="1">
        <f>COUNTIF('Telephony Enabled Users'!C:C,B131)+COUNTIF( 'Call Queues'!E:E,B131)+COUNTIF('Common Area Phones'!D:D,B131)</f>
        <v>0</v>
      </c>
    </row>
    <row r="132" spans="3:3" x14ac:dyDescent="0.25">
      <c r="C132" s="1">
        <f>COUNTIF('Telephony Enabled Users'!C:C,B132)+COUNTIF( 'Call Queues'!E:E,B132)+COUNTIF('Common Area Phones'!D:D,B132)</f>
        <v>0</v>
      </c>
    </row>
    <row r="133" spans="3:3" x14ac:dyDescent="0.25">
      <c r="C133" s="1">
        <f>COUNTIF('Telephony Enabled Users'!C:C,B133)+COUNTIF( 'Call Queues'!E:E,B133)+COUNTIF('Common Area Phones'!D:D,B133)</f>
        <v>0</v>
      </c>
    </row>
    <row r="134" spans="3:3" x14ac:dyDescent="0.25">
      <c r="C134" s="1">
        <f>COUNTIF('Telephony Enabled Users'!C:C,B134)+COUNTIF( 'Call Queues'!E:E,B134)+COUNTIF('Common Area Phones'!D:D,B134)</f>
        <v>0</v>
      </c>
    </row>
    <row r="135" spans="3:3" x14ac:dyDescent="0.25">
      <c r="C135" s="1">
        <f>COUNTIF('Telephony Enabled Users'!C:C,B135)+COUNTIF( 'Call Queues'!E:E,B135)+COUNTIF('Common Area Phones'!D:D,B135)</f>
        <v>0</v>
      </c>
    </row>
    <row r="136" spans="3:3" x14ac:dyDescent="0.25">
      <c r="C136" s="1">
        <f>COUNTIF('Telephony Enabled Users'!C:C,B136)+COUNTIF( 'Call Queues'!E:E,B136)+COUNTIF('Common Area Phones'!D:D,B136)</f>
        <v>0</v>
      </c>
    </row>
    <row r="137" spans="3:3" x14ac:dyDescent="0.25">
      <c r="C137" s="1">
        <f>COUNTIF('Telephony Enabled Users'!C:C,B137)+COUNTIF( 'Call Queues'!E:E,B137)+COUNTIF('Common Area Phones'!D:D,B137)</f>
        <v>0</v>
      </c>
    </row>
    <row r="138" spans="3:3" x14ac:dyDescent="0.25">
      <c r="C138" s="1">
        <f>COUNTIF('Telephony Enabled Users'!C:C,B138)+COUNTIF( 'Call Queues'!E:E,B138)+COUNTIF('Common Area Phones'!D:D,B138)</f>
        <v>0</v>
      </c>
    </row>
    <row r="139" spans="3:3" x14ac:dyDescent="0.25">
      <c r="C139" s="1">
        <f>COUNTIF('Telephony Enabled Users'!C:C,B139)+COUNTIF( 'Call Queues'!E:E,B139)+COUNTIF('Common Area Phones'!D:D,B139)</f>
        <v>0</v>
      </c>
    </row>
    <row r="140" spans="3:3" x14ac:dyDescent="0.25">
      <c r="C140" s="1">
        <f>COUNTIF('Telephony Enabled Users'!C:C,B140)+COUNTIF( 'Call Queues'!E:E,B140)+COUNTIF('Common Area Phones'!D:D,B140)</f>
        <v>0</v>
      </c>
    </row>
    <row r="141" spans="3:3" x14ac:dyDescent="0.25">
      <c r="C141" s="1">
        <f>COUNTIF('Telephony Enabled Users'!C:C,B141)+COUNTIF( 'Call Queues'!E:E,B141)+COUNTIF('Common Area Phones'!D:D,B141)</f>
        <v>0</v>
      </c>
    </row>
    <row r="142" spans="3:3" x14ac:dyDescent="0.25">
      <c r="C142" s="1">
        <f>COUNTIF('Telephony Enabled Users'!C:C,B142)+COUNTIF( 'Call Queues'!E:E,B142)+COUNTIF('Common Area Phones'!D:D,B142)</f>
        <v>0</v>
      </c>
    </row>
    <row r="143" spans="3:3" x14ac:dyDescent="0.25">
      <c r="C143" s="1">
        <f>COUNTIF('Telephony Enabled Users'!C:C,B143)+COUNTIF( 'Call Queues'!E:E,B143)+COUNTIF('Common Area Phones'!D:D,B143)</f>
        <v>0</v>
      </c>
    </row>
    <row r="144" spans="3:3" x14ac:dyDescent="0.25">
      <c r="C144" s="1">
        <f>COUNTIF('Telephony Enabled Users'!C:C,B144)+COUNTIF( 'Call Queues'!E:E,B144)+COUNTIF('Common Area Phones'!D:D,B144)</f>
        <v>0</v>
      </c>
    </row>
    <row r="145" spans="3:3" x14ac:dyDescent="0.25">
      <c r="C145" s="1">
        <f>COUNTIF('Telephony Enabled Users'!C:C,B145)+COUNTIF( 'Call Queues'!E:E,B145)+COUNTIF('Common Area Phones'!D:D,B145)</f>
        <v>0</v>
      </c>
    </row>
    <row r="146" spans="3:3" x14ac:dyDescent="0.25">
      <c r="C146" s="1">
        <f>COUNTIF('Telephony Enabled Users'!C:C,B146)+COUNTIF( 'Call Queues'!E:E,B146)+COUNTIF('Common Area Phones'!D:D,B146)</f>
        <v>0</v>
      </c>
    </row>
    <row r="147" spans="3:3" x14ac:dyDescent="0.25">
      <c r="C147" s="1">
        <f>COUNTIF('Telephony Enabled Users'!C:C,B147)+COUNTIF( 'Call Queues'!E:E,B147)+COUNTIF('Common Area Phones'!D:D,B147)</f>
        <v>0</v>
      </c>
    </row>
    <row r="148" spans="3:3" x14ac:dyDescent="0.25">
      <c r="C148" s="1">
        <f>COUNTIF('Telephony Enabled Users'!C:C,B148)+COUNTIF( 'Call Queues'!E:E,B148)+COUNTIF('Common Area Phones'!D:D,B148)</f>
        <v>0</v>
      </c>
    </row>
    <row r="149" spans="3:3" x14ac:dyDescent="0.25">
      <c r="C149" s="1">
        <f>COUNTIF('Telephony Enabled Users'!C:C,B149)+COUNTIF( 'Call Queues'!E:E,B149)+COUNTIF('Common Area Phones'!D:D,B149)</f>
        <v>0</v>
      </c>
    </row>
    <row r="150" spans="3:3" x14ac:dyDescent="0.25">
      <c r="C150" s="1">
        <f>COUNTIF('Telephony Enabled Users'!C:C,B150)+COUNTIF( 'Call Queues'!E:E,B150)+COUNTIF('Common Area Phones'!D:D,B150)</f>
        <v>0</v>
      </c>
    </row>
    <row r="151" spans="3:3" x14ac:dyDescent="0.25">
      <c r="C151" s="1">
        <f>COUNTIF('Telephony Enabled Users'!C:C,B151)+COUNTIF( 'Call Queues'!E:E,B151)+COUNTIF('Common Area Phones'!D:D,B151)</f>
        <v>0</v>
      </c>
    </row>
    <row r="152" spans="3:3" x14ac:dyDescent="0.25">
      <c r="C152" s="1">
        <f>COUNTIF('Telephony Enabled Users'!C:C,B152)+COUNTIF( 'Call Queues'!E:E,B152)+COUNTIF('Common Area Phones'!D:D,B152)</f>
        <v>0</v>
      </c>
    </row>
    <row r="153" spans="3:3" x14ac:dyDescent="0.25">
      <c r="C153" s="1">
        <f>COUNTIF('Telephony Enabled Users'!C:C,B153)+COUNTIF( 'Call Queues'!E:E,B153)+COUNTIF('Common Area Phones'!D:D,B153)</f>
        <v>0</v>
      </c>
    </row>
    <row r="154" spans="3:3" x14ac:dyDescent="0.25">
      <c r="C154" s="1">
        <f>COUNTIF('Telephony Enabled Users'!C:C,B154)+COUNTIF( 'Call Queues'!E:E,B154)+COUNTIF('Common Area Phones'!D:D,B154)</f>
        <v>0</v>
      </c>
    </row>
    <row r="155" spans="3:3" x14ac:dyDescent="0.25">
      <c r="C155" s="1">
        <f>COUNTIF('Telephony Enabled Users'!C:C,B155)+COUNTIF( 'Call Queues'!E:E,B155)+COUNTIF('Common Area Phones'!D:D,B155)</f>
        <v>0</v>
      </c>
    </row>
    <row r="156" spans="3:3" x14ac:dyDescent="0.25">
      <c r="C156" s="1">
        <f>COUNTIF('Telephony Enabled Users'!C:C,B156)+COUNTIF( 'Call Queues'!E:E,B156)+COUNTIF('Common Area Phones'!D:D,B156)</f>
        <v>0</v>
      </c>
    </row>
    <row r="157" spans="3:3" x14ac:dyDescent="0.25">
      <c r="C157" s="1">
        <f>COUNTIF('Telephony Enabled Users'!C:C,B157)+COUNTIF( 'Call Queues'!E:E,B157)+COUNTIF('Common Area Phones'!D:D,B157)</f>
        <v>0</v>
      </c>
    </row>
    <row r="158" spans="3:3" x14ac:dyDescent="0.25">
      <c r="C158" s="1">
        <f>COUNTIF('Telephony Enabled Users'!C:C,B158)+COUNTIF( 'Call Queues'!E:E,B158)+COUNTIF('Common Area Phones'!D:D,B158)</f>
        <v>0</v>
      </c>
    </row>
    <row r="159" spans="3:3" x14ac:dyDescent="0.25">
      <c r="C159" s="1">
        <f>COUNTIF('Telephony Enabled Users'!C:C,B159)+COUNTIF( 'Call Queues'!E:E,B159)+COUNTIF('Common Area Phones'!D:D,B159)</f>
        <v>0</v>
      </c>
    </row>
    <row r="160" spans="3:3" x14ac:dyDescent="0.25">
      <c r="C160" s="1">
        <f>COUNTIF('Telephony Enabled Users'!C:C,B160)+COUNTIF( 'Call Queues'!E:E,B160)+COUNTIF('Common Area Phones'!D:D,B160)</f>
        <v>0</v>
      </c>
    </row>
    <row r="161" spans="3:3" x14ac:dyDescent="0.25">
      <c r="C161" s="1">
        <f>COUNTIF('Telephony Enabled Users'!C:C,B161)+COUNTIF( 'Call Queues'!E:E,B161)+COUNTIF('Common Area Phones'!D:D,B161)</f>
        <v>0</v>
      </c>
    </row>
    <row r="162" spans="3:3" x14ac:dyDescent="0.25">
      <c r="C162" s="1">
        <f>COUNTIF('Telephony Enabled Users'!C:C,B162)+COUNTIF( 'Call Queues'!E:E,B162)+COUNTIF('Common Area Phones'!D:D,B162)</f>
        <v>0</v>
      </c>
    </row>
    <row r="163" spans="3:3" x14ac:dyDescent="0.25">
      <c r="C163" s="1">
        <f>COUNTIF('Telephony Enabled Users'!C:C,B163)+COUNTIF( 'Call Queues'!E:E,B163)+COUNTIF('Common Area Phones'!D:D,B163)</f>
        <v>0</v>
      </c>
    </row>
    <row r="164" spans="3:3" x14ac:dyDescent="0.25">
      <c r="C164" s="1">
        <f>COUNTIF('Telephony Enabled Users'!C:C,B164)+COUNTIF( 'Call Queues'!E:E,B164)+COUNTIF('Common Area Phones'!D:D,B164)</f>
        <v>0</v>
      </c>
    </row>
    <row r="165" spans="3:3" x14ac:dyDescent="0.25">
      <c r="C165" s="1">
        <f>COUNTIF('Telephony Enabled Users'!C:C,B165)+COUNTIF( 'Call Queues'!E:E,B165)+COUNTIF('Common Area Phones'!D:D,B165)</f>
        <v>0</v>
      </c>
    </row>
    <row r="166" spans="3:3" x14ac:dyDescent="0.25">
      <c r="C166" s="1">
        <f>COUNTIF('Telephony Enabled Users'!C:C,B166)+COUNTIF( 'Call Queues'!E:E,B166)+COUNTIF('Common Area Phones'!D:D,B166)</f>
        <v>0</v>
      </c>
    </row>
    <row r="167" spans="3:3" x14ac:dyDescent="0.25">
      <c r="C167" s="1">
        <f>COUNTIF('Telephony Enabled Users'!C:C,B167)+COUNTIF( 'Call Queues'!E:E,B167)+COUNTIF('Common Area Phones'!D:D,B167)</f>
        <v>0</v>
      </c>
    </row>
    <row r="168" spans="3:3" x14ac:dyDescent="0.25">
      <c r="C168" s="1">
        <f>COUNTIF('Telephony Enabled Users'!C:C,B168)+COUNTIF( 'Call Queues'!E:E,B168)+COUNTIF('Common Area Phones'!D:D,B168)</f>
        <v>0</v>
      </c>
    </row>
    <row r="169" spans="3:3" x14ac:dyDescent="0.25">
      <c r="C169" s="1">
        <f>COUNTIF('Telephony Enabled Users'!C:C,B169)+COUNTIF( 'Call Queues'!E:E,B169)+COUNTIF('Common Area Phones'!D:D,B169)</f>
        <v>0</v>
      </c>
    </row>
    <row r="170" spans="3:3" x14ac:dyDescent="0.25">
      <c r="C170" s="1">
        <f>COUNTIF('Telephony Enabled Users'!C:C,B170)+COUNTIF( 'Call Queues'!E:E,B170)+COUNTIF('Common Area Phones'!D:D,B170)</f>
        <v>0</v>
      </c>
    </row>
    <row r="171" spans="3:3" x14ac:dyDescent="0.25">
      <c r="C171" s="1">
        <f>COUNTIF('Telephony Enabled Users'!C:C,B171)+COUNTIF( 'Call Queues'!E:E,B171)+COUNTIF('Common Area Phones'!D:D,B171)</f>
        <v>0</v>
      </c>
    </row>
    <row r="172" spans="3:3" x14ac:dyDescent="0.25">
      <c r="C172" s="1">
        <f>COUNTIF('Telephony Enabled Users'!C:C,B172)+COUNTIF( 'Call Queues'!E:E,B172)+COUNTIF('Common Area Phones'!D:D,B172)</f>
        <v>0</v>
      </c>
    </row>
    <row r="173" spans="3:3" x14ac:dyDescent="0.25">
      <c r="C173" s="1">
        <f>COUNTIF('Telephony Enabled Users'!C:C,B173)+COUNTIF( 'Call Queues'!E:E,B173)+COUNTIF('Common Area Phones'!D:D,B173)</f>
        <v>0</v>
      </c>
    </row>
    <row r="174" spans="3:3" x14ac:dyDescent="0.25">
      <c r="C174" s="1">
        <f>COUNTIF('Telephony Enabled Users'!C:C,B174)+COUNTIF( 'Call Queues'!E:E,B174)+COUNTIF('Common Area Phones'!D:D,B174)</f>
        <v>0</v>
      </c>
    </row>
    <row r="175" spans="3:3" x14ac:dyDescent="0.25">
      <c r="C175" s="1">
        <f>COUNTIF('Telephony Enabled Users'!C:C,B175)+COUNTIF( 'Call Queues'!E:E,B175)+COUNTIF('Common Area Phones'!D:D,B175)</f>
        <v>0</v>
      </c>
    </row>
    <row r="176" spans="3:3" x14ac:dyDescent="0.25">
      <c r="C176" s="1">
        <f>COUNTIF('Telephony Enabled Users'!C:C,B176)+COUNTIF( 'Call Queues'!E:E,B176)+COUNTIF('Common Area Phones'!D:D,B176)</f>
        <v>0</v>
      </c>
    </row>
    <row r="177" spans="3:3" x14ac:dyDescent="0.25">
      <c r="C177" s="1">
        <f>COUNTIF('Telephony Enabled Users'!C:C,B177)+COUNTIF( 'Call Queues'!E:E,B177)+COUNTIF('Common Area Phones'!D:D,B177)</f>
        <v>0</v>
      </c>
    </row>
    <row r="178" spans="3:3" x14ac:dyDescent="0.25">
      <c r="C178" s="1">
        <f>COUNTIF('Telephony Enabled Users'!C:C,B178)+COUNTIF( 'Call Queues'!E:E,B178)+COUNTIF('Common Area Phones'!D:D,B178)</f>
        <v>0</v>
      </c>
    </row>
    <row r="179" spans="3:3" x14ac:dyDescent="0.25">
      <c r="C179" s="1">
        <f>COUNTIF('Telephony Enabled Users'!C:C,B179)+COUNTIF( 'Call Queues'!E:E,B179)+COUNTIF('Common Area Phones'!D:D,B179)</f>
        <v>0</v>
      </c>
    </row>
    <row r="180" spans="3:3" x14ac:dyDescent="0.25">
      <c r="C180" s="1">
        <f>COUNTIF('Telephony Enabled Users'!C:C,B180)+COUNTIF( 'Call Queues'!E:E,B180)+COUNTIF('Common Area Phones'!D:D,B180)</f>
        <v>0</v>
      </c>
    </row>
    <row r="181" spans="3:3" x14ac:dyDescent="0.25">
      <c r="C181" s="1">
        <f>COUNTIF('Telephony Enabled Users'!C:C,B181)+COUNTIF( 'Call Queues'!E:E,B181)+COUNTIF('Common Area Phones'!D:D,B181)</f>
        <v>0</v>
      </c>
    </row>
    <row r="182" spans="3:3" x14ac:dyDescent="0.25">
      <c r="C182" s="1">
        <f>COUNTIF('Telephony Enabled Users'!C:C,B182)+COUNTIF( 'Call Queues'!E:E,B182)+COUNTIF('Common Area Phones'!D:D,B182)</f>
        <v>0</v>
      </c>
    </row>
    <row r="183" spans="3:3" x14ac:dyDescent="0.25">
      <c r="C183" s="1">
        <f>COUNTIF('Telephony Enabled Users'!C:C,B183)+COUNTIF( 'Call Queues'!E:E,B183)+COUNTIF('Common Area Phones'!D:D,B183)</f>
        <v>0</v>
      </c>
    </row>
    <row r="184" spans="3:3" x14ac:dyDescent="0.25">
      <c r="C184" s="1">
        <f>COUNTIF('Telephony Enabled Users'!C:C,B184)+COUNTIF( 'Call Queues'!E:E,B184)+COUNTIF('Common Area Phones'!D:D,B184)</f>
        <v>0</v>
      </c>
    </row>
    <row r="185" spans="3:3" x14ac:dyDescent="0.25">
      <c r="C185" s="1">
        <f>COUNTIF('Telephony Enabled Users'!C:C,B185)+COUNTIF( 'Call Queues'!E:E,B185)+COUNTIF('Common Area Phones'!D:D,B185)</f>
        <v>0</v>
      </c>
    </row>
    <row r="186" spans="3:3" x14ac:dyDescent="0.25">
      <c r="C186" s="1">
        <f>COUNTIF('Telephony Enabled Users'!C:C,B186)+COUNTIF( 'Call Queues'!E:E,B186)+COUNTIF('Common Area Phones'!D:D,B186)</f>
        <v>0</v>
      </c>
    </row>
    <row r="187" spans="3:3" x14ac:dyDescent="0.25">
      <c r="C187" s="1">
        <f>COUNTIF('Telephony Enabled Users'!C:C,B187)+COUNTIF( 'Call Queues'!E:E,B187)+COUNTIF('Common Area Phones'!D:D,B187)</f>
        <v>0</v>
      </c>
    </row>
    <row r="188" spans="3:3" x14ac:dyDescent="0.25">
      <c r="C188" s="1">
        <f>COUNTIF('Telephony Enabled Users'!C:C,B188)+COUNTIF( 'Call Queues'!E:E,B188)+COUNTIF('Common Area Phones'!D:D,B188)</f>
        <v>0</v>
      </c>
    </row>
    <row r="189" spans="3:3" x14ac:dyDescent="0.25">
      <c r="C189" s="1">
        <f>COUNTIF('Telephony Enabled Users'!C:C,B189)+COUNTIF( 'Call Queues'!E:E,B189)+COUNTIF('Common Area Phones'!D:D,B189)</f>
        <v>0</v>
      </c>
    </row>
    <row r="190" spans="3:3" x14ac:dyDescent="0.25">
      <c r="C190" s="1">
        <f>COUNTIF('Telephony Enabled Users'!C:C,B190)+COUNTIF( 'Call Queues'!E:E,B190)+COUNTIF('Common Area Phones'!D:D,B190)</f>
        <v>0</v>
      </c>
    </row>
    <row r="191" spans="3:3" x14ac:dyDescent="0.25">
      <c r="C191" s="1">
        <f>COUNTIF('Telephony Enabled Users'!C:C,B191)+COUNTIF( 'Call Queues'!E:E,B191)+COUNTIF('Common Area Phones'!D:D,B191)</f>
        <v>0</v>
      </c>
    </row>
    <row r="192" spans="3:3" x14ac:dyDescent="0.25">
      <c r="C192" s="1">
        <f>COUNTIF('Telephony Enabled Users'!C:C,B192)+COUNTIF( 'Call Queues'!E:E,B192)+COUNTIF('Common Area Phones'!D:D,B192)</f>
        <v>0</v>
      </c>
    </row>
    <row r="193" spans="3:3" x14ac:dyDescent="0.25">
      <c r="C193" s="1">
        <f>COUNTIF('Telephony Enabled Users'!C:C,B193)+COUNTIF( 'Call Queues'!E:E,B193)+COUNTIF('Common Area Phones'!D:D,B193)</f>
        <v>0</v>
      </c>
    </row>
    <row r="194" spans="3:3" x14ac:dyDescent="0.25">
      <c r="C194" s="1">
        <f>COUNTIF('Telephony Enabled Users'!C:C,B194)+COUNTIF( 'Call Queues'!E:E,B194)+COUNTIF('Common Area Phones'!D:D,B194)</f>
        <v>0</v>
      </c>
    </row>
    <row r="195" spans="3:3" x14ac:dyDescent="0.25">
      <c r="C195" s="1">
        <f>COUNTIF('Telephony Enabled Users'!C:C,B195)+COUNTIF( 'Call Queues'!E:E,B195)+COUNTIF('Common Area Phones'!D:D,B195)</f>
        <v>0</v>
      </c>
    </row>
    <row r="196" spans="3:3" x14ac:dyDescent="0.25">
      <c r="C196" s="1">
        <f>COUNTIF('Telephony Enabled Users'!C:C,B196)+COUNTIF( 'Call Queues'!E:E,B196)+COUNTIF('Common Area Phones'!D:D,B196)</f>
        <v>0</v>
      </c>
    </row>
    <row r="197" spans="3:3" x14ac:dyDescent="0.25">
      <c r="C197" s="1">
        <f>COUNTIF('Telephony Enabled Users'!C:C,B197)+COUNTIF( 'Call Queues'!E:E,B197)+COUNTIF('Common Area Phones'!D:D,B197)</f>
        <v>0</v>
      </c>
    </row>
    <row r="198" spans="3:3" x14ac:dyDescent="0.25">
      <c r="C198" s="1">
        <f>COUNTIF('Telephony Enabled Users'!C:C,B198)+COUNTIF( 'Call Queues'!E:E,B198)+COUNTIF('Common Area Phones'!D:D,B198)</f>
        <v>0</v>
      </c>
    </row>
    <row r="199" spans="3:3" x14ac:dyDescent="0.25">
      <c r="C199" s="1">
        <f>COUNTIF('Telephony Enabled Users'!C:C,B199)+COUNTIF( 'Call Queues'!E:E,B199)+COUNTIF('Common Area Phones'!D:D,B199)</f>
        <v>0</v>
      </c>
    </row>
    <row r="200" spans="3:3" x14ac:dyDescent="0.25">
      <c r="C200" s="1">
        <f>COUNTIF('Telephony Enabled Users'!C:C,B200)+COUNTIF( 'Call Queues'!E:E,B200)+COUNTIF('Common Area Phones'!D:D,B200)</f>
        <v>0</v>
      </c>
    </row>
    <row r="201" spans="3:3" x14ac:dyDescent="0.25">
      <c r="C201" s="1">
        <f>COUNTIF('Telephony Enabled Users'!C:C,B201)+COUNTIF( 'Call Queues'!E:E,B201)+COUNTIF('Common Area Phones'!D:D,B201)</f>
        <v>0</v>
      </c>
    </row>
    <row r="202" spans="3:3" x14ac:dyDescent="0.25">
      <c r="C202" s="1">
        <f>COUNTIF('Telephony Enabled Users'!C:C,B202)+COUNTIF( 'Call Queues'!E:E,B202)+COUNTIF('Common Area Phones'!D:D,B202)</f>
        <v>0</v>
      </c>
    </row>
    <row r="203" spans="3:3" x14ac:dyDescent="0.25">
      <c r="C203" s="1">
        <f>COUNTIF('Telephony Enabled Users'!C:C,B203)+COUNTIF( 'Call Queues'!E:E,B203)+COUNTIF('Common Area Phones'!D:D,B203)</f>
        <v>0</v>
      </c>
    </row>
    <row r="204" spans="3:3" x14ac:dyDescent="0.25">
      <c r="C204" s="1">
        <f>COUNTIF('Telephony Enabled Users'!C:C,B204)+COUNTIF( 'Call Queues'!E:E,B204)+COUNTIF('Common Area Phones'!D:D,B204)</f>
        <v>0</v>
      </c>
    </row>
    <row r="205" spans="3:3" x14ac:dyDescent="0.25">
      <c r="C205" s="1">
        <f>COUNTIF('Telephony Enabled Users'!C:C,B205)+COUNTIF( 'Call Queues'!E:E,B205)+COUNTIF('Common Area Phones'!D:D,B205)</f>
        <v>0</v>
      </c>
    </row>
    <row r="206" spans="3:3" x14ac:dyDescent="0.25">
      <c r="C206" s="1">
        <f>COUNTIF('Telephony Enabled Users'!C:C,B206)+COUNTIF( 'Call Queues'!E:E,B206)+COUNTIF('Common Area Phones'!D:D,B206)</f>
        <v>0</v>
      </c>
    </row>
    <row r="207" spans="3:3" x14ac:dyDescent="0.25">
      <c r="C207" s="1">
        <f>COUNTIF('Telephony Enabled Users'!C:C,B207)+COUNTIF( 'Call Queues'!E:E,B207)+COUNTIF('Common Area Phones'!D:D,B207)</f>
        <v>0</v>
      </c>
    </row>
    <row r="208" spans="3:3" x14ac:dyDescent="0.25">
      <c r="C208" s="1">
        <f>COUNTIF('Telephony Enabled Users'!C:C,B208)+COUNTIF( 'Call Queues'!E:E,B208)+COUNTIF('Common Area Phones'!D:D,B208)</f>
        <v>0</v>
      </c>
    </row>
    <row r="209" spans="3:3" x14ac:dyDescent="0.25">
      <c r="C209" s="1">
        <f>COUNTIF('Telephony Enabled Users'!C:C,B209)+COUNTIF( 'Call Queues'!E:E,B209)+COUNTIF('Common Area Phones'!D:D,B209)</f>
        <v>0</v>
      </c>
    </row>
    <row r="210" spans="3:3" x14ac:dyDescent="0.25">
      <c r="C210" s="1">
        <f>COUNTIF('Telephony Enabled Users'!C:C,B210)+COUNTIF( 'Call Queues'!E:E,B210)+COUNTIF('Common Area Phones'!D:D,B210)</f>
        <v>0</v>
      </c>
    </row>
    <row r="211" spans="3:3" x14ac:dyDescent="0.25">
      <c r="C211" s="1">
        <f>COUNTIF('Telephony Enabled Users'!C:C,B211)+COUNTIF( 'Call Queues'!E:E,B211)+COUNTIF('Common Area Phones'!D:D,B211)</f>
        <v>0</v>
      </c>
    </row>
    <row r="212" spans="3:3" x14ac:dyDescent="0.25">
      <c r="C212" s="1">
        <f>COUNTIF('Telephony Enabled Users'!C:C,B212)+COUNTIF( 'Call Queues'!E:E,B212)+COUNTIF('Common Area Phones'!D:D,B212)</f>
        <v>0</v>
      </c>
    </row>
    <row r="213" spans="3:3" x14ac:dyDescent="0.25">
      <c r="C213" s="1">
        <f>COUNTIF('Telephony Enabled Users'!C:C,B213)+COUNTIF( 'Call Queues'!E:E,B213)+COUNTIF('Common Area Phones'!D:D,B213)</f>
        <v>0</v>
      </c>
    </row>
    <row r="214" spans="3:3" x14ac:dyDescent="0.25">
      <c r="C214" s="1">
        <f>COUNTIF('Telephony Enabled Users'!C:C,B214)+COUNTIF( 'Call Queues'!E:E,B214)+COUNTIF('Common Area Phones'!D:D,B214)</f>
        <v>0</v>
      </c>
    </row>
    <row r="215" spans="3:3" x14ac:dyDescent="0.25">
      <c r="C215" s="1">
        <f>COUNTIF('Telephony Enabled Users'!C:C,B215)+COUNTIF( 'Call Queues'!E:E,B215)+COUNTIF('Common Area Phones'!D:D,B215)</f>
        <v>0</v>
      </c>
    </row>
    <row r="216" spans="3:3" x14ac:dyDescent="0.25">
      <c r="C216" s="1">
        <f>COUNTIF('Telephony Enabled Users'!C:C,B216)+COUNTIF( 'Call Queues'!E:E,B216)+COUNTIF('Common Area Phones'!D:D,B216)</f>
        <v>0</v>
      </c>
    </row>
    <row r="217" spans="3:3" x14ac:dyDescent="0.25">
      <c r="C217" s="1">
        <f>COUNTIF('Telephony Enabled Users'!C:C,B217)+COUNTIF( 'Call Queues'!E:E,B217)+COUNTIF('Common Area Phones'!D:D,B217)</f>
        <v>0</v>
      </c>
    </row>
    <row r="218" spans="3:3" x14ac:dyDescent="0.25">
      <c r="C218" s="1">
        <f>COUNTIF('Telephony Enabled Users'!C:C,B218)+COUNTIF( 'Call Queues'!E:E,B218)+COUNTIF('Common Area Phones'!D:D,B218)</f>
        <v>0</v>
      </c>
    </row>
    <row r="219" spans="3:3" x14ac:dyDescent="0.25">
      <c r="C219" s="1">
        <f>COUNTIF('Telephony Enabled Users'!C:C,B219)+COUNTIF( 'Call Queues'!E:E,B219)+COUNTIF('Common Area Phones'!D:D,B219)</f>
        <v>0</v>
      </c>
    </row>
    <row r="220" spans="3:3" x14ac:dyDescent="0.25">
      <c r="C220" s="1">
        <f>COUNTIF('Telephony Enabled Users'!C:C,B220)+COUNTIF( 'Call Queues'!E:E,B220)+COUNTIF('Common Area Phones'!D:D,B220)</f>
        <v>0</v>
      </c>
    </row>
    <row r="221" spans="3:3" x14ac:dyDescent="0.25">
      <c r="C221" s="1">
        <f>COUNTIF('Telephony Enabled Users'!C:C,B221)+COUNTIF( 'Call Queues'!E:E,B221)+COUNTIF('Common Area Phones'!D:D,B221)</f>
        <v>0</v>
      </c>
    </row>
    <row r="222" spans="3:3" x14ac:dyDescent="0.25">
      <c r="C222" s="1">
        <f>COUNTIF('Telephony Enabled Users'!C:C,B222)+COUNTIF( 'Call Queues'!E:E,B222)+COUNTIF('Common Area Phones'!D:D,B222)</f>
        <v>0</v>
      </c>
    </row>
    <row r="223" spans="3:3" x14ac:dyDescent="0.25">
      <c r="C223" s="1">
        <f>COUNTIF('Telephony Enabled Users'!C:C,B223)+COUNTIF( 'Call Queues'!E:E,B223)+COUNTIF('Common Area Phones'!D:D,B223)</f>
        <v>0</v>
      </c>
    </row>
    <row r="224" spans="3:3" x14ac:dyDescent="0.25">
      <c r="C224" s="1">
        <f>COUNTIF('Telephony Enabled Users'!C:C,B224)+COUNTIF( 'Call Queues'!E:E,B224)+COUNTIF('Common Area Phones'!D:D,B224)</f>
        <v>0</v>
      </c>
    </row>
    <row r="225" spans="3:3" x14ac:dyDescent="0.25">
      <c r="C225" s="1">
        <f>COUNTIF('Telephony Enabled Users'!C:C,B225)+COUNTIF( 'Call Queues'!E:E,B225)+COUNTIF('Common Area Phones'!D:D,B225)</f>
        <v>0</v>
      </c>
    </row>
    <row r="226" spans="3:3" x14ac:dyDescent="0.25">
      <c r="C226" s="1">
        <f>COUNTIF('Telephony Enabled Users'!C:C,B226)+COUNTIF( 'Call Queues'!E:E,B226)+COUNTIF('Common Area Phones'!D:D,B226)</f>
        <v>0</v>
      </c>
    </row>
    <row r="227" spans="3:3" x14ac:dyDescent="0.25">
      <c r="C227" s="1">
        <f>COUNTIF('Telephony Enabled Users'!C:C,B227)+COUNTIF( 'Call Queues'!E:E,B227)+COUNTIF('Common Area Phones'!D:D,B227)</f>
        <v>0</v>
      </c>
    </row>
    <row r="228" spans="3:3" x14ac:dyDescent="0.25">
      <c r="C228" s="1">
        <f>COUNTIF('Telephony Enabled Users'!C:C,B228)+COUNTIF( 'Call Queues'!E:E,B228)+COUNTIF('Common Area Phones'!D:D,B228)</f>
        <v>0</v>
      </c>
    </row>
    <row r="229" spans="3:3" x14ac:dyDescent="0.25">
      <c r="C229" s="1">
        <f>COUNTIF('Telephony Enabled Users'!C:C,B229)+COUNTIF( 'Call Queues'!E:E,B229)+COUNTIF('Common Area Phones'!D:D,B229)</f>
        <v>0</v>
      </c>
    </row>
    <row r="230" spans="3:3" x14ac:dyDescent="0.25">
      <c r="C230" s="1">
        <f>COUNTIF('Telephony Enabled Users'!C:C,B230)+COUNTIF( 'Call Queues'!E:E,B230)+COUNTIF('Common Area Phones'!D:D,B230)</f>
        <v>0</v>
      </c>
    </row>
    <row r="231" spans="3:3" x14ac:dyDescent="0.25">
      <c r="C231" s="1">
        <f>COUNTIF('Telephony Enabled Users'!C:C,B231)+COUNTIF( 'Call Queues'!E:E,B231)+COUNTIF('Common Area Phones'!D:D,B231)</f>
        <v>0</v>
      </c>
    </row>
    <row r="232" spans="3:3" x14ac:dyDescent="0.25">
      <c r="C232" s="1">
        <f>COUNTIF('Telephony Enabled Users'!C:C,B232)+COUNTIF( 'Call Queues'!E:E,B232)+COUNTIF('Common Area Phones'!D:D,B232)</f>
        <v>0</v>
      </c>
    </row>
    <row r="233" spans="3:3" x14ac:dyDescent="0.25">
      <c r="C233" s="1">
        <f>COUNTIF('Telephony Enabled Users'!C:C,B233)+COUNTIF( 'Call Queues'!E:E,B233)+COUNTIF('Common Area Phones'!D:D,B233)</f>
        <v>0</v>
      </c>
    </row>
    <row r="234" spans="3:3" x14ac:dyDescent="0.25">
      <c r="C234" s="1">
        <f>COUNTIF('Telephony Enabled Users'!C:C,B234)+COUNTIF( 'Call Queues'!E:E,B234)+COUNTIF('Common Area Phones'!D:D,B234)</f>
        <v>0</v>
      </c>
    </row>
    <row r="235" spans="3:3" x14ac:dyDescent="0.25">
      <c r="C235" s="1">
        <f>COUNTIF('Telephony Enabled Users'!C:C,B235)+COUNTIF( 'Call Queues'!E:E,B235)+COUNTIF('Common Area Phones'!D:D,B235)</f>
        <v>0</v>
      </c>
    </row>
    <row r="236" spans="3:3" x14ac:dyDescent="0.25">
      <c r="C236" s="1">
        <f>COUNTIF('Telephony Enabled Users'!C:C,B236)+COUNTIF( 'Call Queues'!E:E,B236)+COUNTIF('Common Area Phones'!D:D,B236)</f>
        <v>0</v>
      </c>
    </row>
    <row r="237" spans="3:3" x14ac:dyDescent="0.25">
      <c r="C237" s="1">
        <f>COUNTIF('Telephony Enabled Users'!C:C,B237)+COUNTIF( 'Call Queues'!E:E,B237)+COUNTIF('Common Area Phones'!D:D,B237)</f>
        <v>0</v>
      </c>
    </row>
    <row r="238" spans="3:3" x14ac:dyDescent="0.25">
      <c r="C238" s="1">
        <f>COUNTIF('Telephony Enabled Users'!C:C,B238)+COUNTIF( 'Call Queues'!E:E,B238)+COUNTIF('Common Area Phones'!D:D,B238)</f>
        <v>0</v>
      </c>
    </row>
    <row r="239" spans="3:3" x14ac:dyDescent="0.25">
      <c r="C239" s="1">
        <f>COUNTIF('Telephony Enabled Users'!C:C,B239)+COUNTIF( 'Call Queues'!E:E,B239)+COUNTIF('Common Area Phones'!D:D,B239)</f>
        <v>0</v>
      </c>
    </row>
    <row r="240" spans="3:3" x14ac:dyDescent="0.25">
      <c r="C240" s="1">
        <f>COUNTIF('Telephony Enabled Users'!C:C,B240)+COUNTIF( 'Call Queues'!E:E,B240)+COUNTIF('Common Area Phones'!D:D,B240)</f>
        <v>0</v>
      </c>
    </row>
    <row r="241" spans="3:3" x14ac:dyDescent="0.25">
      <c r="C241" s="1">
        <f>COUNTIF('Telephony Enabled Users'!C:C,B241)+COUNTIF( 'Call Queues'!E:E,B241)+COUNTIF('Common Area Phones'!D:D,B241)</f>
        <v>0</v>
      </c>
    </row>
    <row r="242" spans="3:3" x14ac:dyDescent="0.25">
      <c r="C242" s="1">
        <f>COUNTIF('Telephony Enabled Users'!C:C,B242)+COUNTIF( 'Call Queues'!E:E,B242)+COUNTIF('Common Area Phones'!D:D,B242)</f>
        <v>0</v>
      </c>
    </row>
    <row r="243" spans="3:3" x14ac:dyDescent="0.25">
      <c r="C243" s="1">
        <f>COUNTIF('Telephony Enabled Users'!C:C,B243)+COUNTIF( 'Call Queues'!E:E,B243)+COUNTIF('Common Area Phones'!D:D,B243)</f>
        <v>0</v>
      </c>
    </row>
    <row r="244" spans="3:3" x14ac:dyDescent="0.25">
      <c r="C244" s="1">
        <f>COUNTIF('Telephony Enabled Users'!C:C,B244)+COUNTIF( 'Call Queues'!E:E,B244)+COUNTIF('Common Area Phones'!D:D,B244)</f>
        <v>0</v>
      </c>
    </row>
    <row r="245" spans="3:3" x14ac:dyDescent="0.25">
      <c r="C245" s="1">
        <f>COUNTIF('Telephony Enabled Users'!C:C,B245)+COUNTIF( 'Call Queues'!E:E,B245)+COUNTIF('Common Area Phones'!D:D,B245)</f>
        <v>0</v>
      </c>
    </row>
    <row r="246" spans="3:3" x14ac:dyDescent="0.25">
      <c r="C246" s="1">
        <f>COUNTIF('Telephony Enabled Users'!C:C,B246)+COUNTIF( 'Call Queues'!E:E,B246)+COUNTIF('Common Area Phones'!D:D,B246)</f>
        <v>0</v>
      </c>
    </row>
    <row r="247" spans="3:3" x14ac:dyDescent="0.25">
      <c r="C247" s="1">
        <f>COUNTIF('Telephony Enabled Users'!C:C,B247)+COUNTIF( 'Call Queues'!E:E,B247)+COUNTIF('Common Area Phones'!D:D,B247)</f>
        <v>0</v>
      </c>
    </row>
    <row r="248" spans="3:3" x14ac:dyDescent="0.25">
      <c r="C248" s="1">
        <f>COUNTIF('Telephony Enabled Users'!C:C,B248)+COUNTIF( 'Call Queues'!E:E,B248)+COUNTIF('Common Area Phones'!D:D,B248)</f>
        <v>0</v>
      </c>
    </row>
    <row r="249" spans="3:3" x14ac:dyDescent="0.25">
      <c r="C249" s="1">
        <f>COUNTIF('Telephony Enabled Users'!C:C,B249)+COUNTIF( 'Call Queues'!E:E,B249)+COUNTIF('Common Area Phones'!D:D,B249)</f>
        <v>0</v>
      </c>
    </row>
    <row r="250" spans="3:3" x14ac:dyDescent="0.25">
      <c r="C250" s="1">
        <f>COUNTIF('Telephony Enabled Users'!C:C,B250)+COUNTIF( 'Call Queues'!E:E,B250)+COUNTIF('Common Area Phones'!D:D,B250)</f>
        <v>0</v>
      </c>
    </row>
    <row r="251" spans="3:3" x14ac:dyDescent="0.25">
      <c r="C251" s="1">
        <f>COUNTIF('Telephony Enabled Users'!C:C,B251)+COUNTIF( 'Call Queues'!E:E,B251)+COUNTIF('Common Area Phones'!D:D,B251)</f>
        <v>0</v>
      </c>
    </row>
    <row r="252" spans="3:3" x14ac:dyDescent="0.25">
      <c r="C252" s="1">
        <f>COUNTIF('Telephony Enabled Users'!C:C,B252)+COUNTIF( 'Call Queues'!E:E,B252)+COUNTIF('Common Area Phones'!D:D,B252)</f>
        <v>0</v>
      </c>
    </row>
    <row r="253" spans="3:3" x14ac:dyDescent="0.25">
      <c r="C253" s="1">
        <f>COUNTIF('Telephony Enabled Users'!C:C,B253)+COUNTIF( 'Call Queues'!E:E,B253)+COUNTIF('Common Area Phones'!D:D,B253)</f>
        <v>0</v>
      </c>
    </row>
    <row r="254" spans="3:3" x14ac:dyDescent="0.25">
      <c r="C254" s="1">
        <f>COUNTIF('Telephony Enabled Users'!C:C,B254)+COUNTIF( 'Call Queues'!E:E,B254)+COUNTIF('Common Area Phones'!D:D,B254)</f>
        <v>0</v>
      </c>
    </row>
    <row r="255" spans="3:3" x14ac:dyDescent="0.25">
      <c r="C255" s="1">
        <f>COUNTIF('Telephony Enabled Users'!C:C,B255)+COUNTIF( 'Call Queues'!E:E,B255)+COUNTIF('Common Area Phones'!D:D,B255)</f>
        <v>0</v>
      </c>
    </row>
    <row r="256" spans="3:3" x14ac:dyDescent="0.25">
      <c r="C256" s="1">
        <f>COUNTIF('Telephony Enabled Users'!C:C,B256)+COUNTIF( 'Call Queues'!E:E,B256)+COUNTIF('Common Area Phones'!D:D,B256)</f>
        <v>0</v>
      </c>
    </row>
    <row r="257" spans="3:3" x14ac:dyDescent="0.25">
      <c r="C257" s="1">
        <f>COUNTIF('Telephony Enabled Users'!C:C,B257)+COUNTIF( 'Call Queues'!E:E,B257)+COUNTIF('Common Area Phones'!D:D,B257)</f>
        <v>0</v>
      </c>
    </row>
    <row r="258" spans="3:3" x14ac:dyDescent="0.25">
      <c r="C258" s="1">
        <f>COUNTIF('Telephony Enabled Users'!C:C,B258)+COUNTIF( 'Call Queues'!E:E,B258)+COUNTIF('Common Area Phones'!D:D,B258)</f>
        <v>0</v>
      </c>
    </row>
    <row r="259" spans="3:3" x14ac:dyDescent="0.25">
      <c r="C259" s="1">
        <f>COUNTIF('Telephony Enabled Users'!C:C,B259)+COUNTIF( 'Call Queues'!E:E,B259)+COUNTIF('Common Area Phones'!D:D,B259)</f>
        <v>0</v>
      </c>
    </row>
    <row r="260" spans="3:3" x14ac:dyDescent="0.25">
      <c r="C260" s="1">
        <f>COUNTIF('Telephony Enabled Users'!C:C,B260)+COUNTIF( 'Call Queues'!E:E,B260)+COUNTIF('Common Area Phones'!D:D,B260)</f>
        <v>0</v>
      </c>
    </row>
    <row r="261" spans="3:3" x14ac:dyDescent="0.25">
      <c r="C261" s="1">
        <f>COUNTIF('Telephony Enabled Users'!C:C,B261)+COUNTIF( 'Call Queues'!E:E,B261)+COUNTIF('Common Area Phones'!D:D,B261)</f>
        <v>0</v>
      </c>
    </row>
    <row r="262" spans="3:3" x14ac:dyDescent="0.25">
      <c r="C262" s="1">
        <f>COUNTIF('Telephony Enabled Users'!C:C,B262)+COUNTIF( 'Call Queues'!E:E,B262)+COUNTIF('Common Area Phones'!D:D,B262)</f>
        <v>0</v>
      </c>
    </row>
    <row r="263" spans="3:3" x14ac:dyDescent="0.25">
      <c r="C263" s="1">
        <f>COUNTIF('Telephony Enabled Users'!C:C,B263)+COUNTIF( 'Call Queues'!E:E,B263)+COUNTIF('Common Area Phones'!D:D,B263)</f>
        <v>0</v>
      </c>
    </row>
    <row r="264" spans="3:3" x14ac:dyDescent="0.25">
      <c r="C264" s="1">
        <f>COUNTIF('Telephony Enabled Users'!C:C,B264)+COUNTIF( 'Call Queues'!E:E,B264)+COUNTIF('Common Area Phones'!D:D,B264)</f>
        <v>0</v>
      </c>
    </row>
    <row r="265" spans="3:3" x14ac:dyDescent="0.25">
      <c r="C265" s="1">
        <f>COUNTIF('Telephony Enabled Users'!C:C,B265)+COUNTIF( 'Call Queues'!E:E,B265)+COUNTIF('Common Area Phones'!D:D,B265)</f>
        <v>0</v>
      </c>
    </row>
    <row r="266" spans="3:3" x14ac:dyDescent="0.25">
      <c r="C266" s="1">
        <f>COUNTIF('Telephony Enabled Users'!C:C,B266)+COUNTIF( 'Call Queues'!E:E,B266)+COUNTIF('Common Area Phones'!D:D,B266)</f>
        <v>0</v>
      </c>
    </row>
    <row r="267" spans="3:3" x14ac:dyDescent="0.25">
      <c r="C267" s="1">
        <f>COUNTIF('Telephony Enabled Users'!C:C,B267)+COUNTIF( 'Call Queues'!E:E,B267)+COUNTIF('Common Area Phones'!D:D,B267)</f>
        <v>0</v>
      </c>
    </row>
    <row r="268" spans="3:3" x14ac:dyDescent="0.25">
      <c r="C268" s="1">
        <f>COUNTIF('Telephony Enabled Users'!C:C,B268)+COUNTIF( 'Call Queues'!E:E,B268)+COUNTIF('Common Area Phones'!D:D,B268)</f>
        <v>0</v>
      </c>
    </row>
    <row r="269" spans="3:3" x14ac:dyDescent="0.25">
      <c r="C269" s="1">
        <f>COUNTIF('Telephony Enabled Users'!C:C,B269)+COUNTIF( 'Call Queues'!E:E,B269)+COUNTIF('Common Area Phones'!D:D,B269)</f>
        <v>0</v>
      </c>
    </row>
    <row r="270" spans="3:3" x14ac:dyDescent="0.25">
      <c r="C270" s="1">
        <f>COUNTIF('Telephony Enabled Users'!C:C,B270)+COUNTIF( 'Call Queues'!E:E,B270)+COUNTIF('Common Area Phones'!D:D,B270)</f>
        <v>0</v>
      </c>
    </row>
    <row r="271" spans="3:3" x14ac:dyDescent="0.25">
      <c r="C271" s="1">
        <f>COUNTIF('Telephony Enabled Users'!C:C,B271)+COUNTIF( 'Call Queues'!E:E,B271)+COUNTIF('Common Area Phones'!D:D,B271)</f>
        <v>0</v>
      </c>
    </row>
    <row r="272" spans="3:3" x14ac:dyDescent="0.25">
      <c r="C272" s="1">
        <f>COUNTIF('Telephony Enabled Users'!C:C,B272)+COUNTIF( 'Call Queues'!E:E,B272)+COUNTIF('Common Area Phones'!D:D,B272)</f>
        <v>0</v>
      </c>
    </row>
    <row r="273" spans="3:3" x14ac:dyDescent="0.25">
      <c r="C273" s="1">
        <f>COUNTIF('Telephony Enabled Users'!C:C,B273)+COUNTIF( 'Call Queues'!E:E,B273)+COUNTIF('Common Area Phones'!D:D,B273)</f>
        <v>0</v>
      </c>
    </row>
    <row r="274" spans="3:3" x14ac:dyDescent="0.25">
      <c r="C274" s="1">
        <f>COUNTIF('Telephony Enabled Users'!C:C,B274)+COUNTIF( 'Call Queues'!E:E,B274)+COUNTIF('Common Area Phones'!D:D,B274)</f>
        <v>0</v>
      </c>
    </row>
    <row r="275" spans="3:3" x14ac:dyDescent="0.25">
      <c r="C275" s="1">
        <f>COUNTIF('Telephony Enabled Users'!C:C,B275)+COUNTIF( 'Call Queues'!E:E,B275)+COUNTIF('Common Area Phones'!D:D,B275)</f>
        <v>0</v>
      </c>
    </row>
    <row r="276" spans="3:3" x14ac:dyDescent="0.25">
      <c r="C276" s="1">
        <f>COUNTIF('Telephony Enabled Users'!C:C,B276)+COUNTIF( 'Call Queues'!E:E,B276)+COUNTIF('Common Area Phones'!D:D,B276)</f>
        <v>0</v>
      </c>
    </row>
    <row r="277" spans="3:3" x14ac:dyDescent="0.25">
      <c r="C277" s="1">
        <f>COUNTIF('Telephony Enabled Users'!C:C,B277)+COUNTIF( 'Call Queues'!E:E,B277)+COUNTIF('Common Area Phones'!D:D,B277)</f>
        <v>0</v>
      </c>
    </row>
    <row r="278" spans="3:3" x14ac:dyDescent="0.25">
      <c r="C278" s="1">
        <f>COUNTIF('Telephony Enabled Users'!C:C,B278)+COUNTIF( 'Call Queues'!E:E,B278)+COUNTIF('Common Area Phones'!D:D,B278)</f>
        <v>0</v>
      </c>
    </row>
    <row r="279" spans="3:3" x14ac:dyDescent="0.25">
      <c r="C279" s="1">
        <f>COUNTIF('Telephony Enabled Users'!C:C,B279)+COUNTIF( 'Call Queues'!E:E,B279)+COUNTIF('Common Area Phones'!D:D,B279)</f>
        <v>0</v>
      </c>
    </row>
    <row r="280" spans="3:3" x14ac:dyDescent="0.25">
      <c r="C280" s="1">
        <f>COUNTIF('Telephony Enabled Users'!C:C,B280)+COUNTIF( 'Call Queues'!E:E,B280)+COUNTIF('Common Area Phones'!D:D,B280)</f>
        <v>0</v>
      </c>
    </row>
    <row r="281" spans="3:3" x14ac:dyDescent="0.25">
      <c r="C281" s="1">
        <f>COUNTIF('Telephony Enabled Users'!C:C,B281)+COUNTIF( 'Call Queues'!E:E,B281)+COUNTIF('Common Area Phones'!D:D,B281)</f>
        <v>0</v>
      </c>
    </row>
    <row r="282" spans="3:3" x14ac:dyDescent="0.25">
      <c r="C282" s="1">
        <f>COUNTIF('Telephony Enabled Users'!C:C,B282)+COUNTIF( 'Call Queues'!E:E,B282)+COUNTIF('Common Area Phones'!D:D,B282)</f>
        <v>0</v>
      </c>
    </row>
    <row r="283" spans="3:3" x14ac:dyDescent="0.25">
      <c r="C283" s="1">
        <f>COUNTIF('Telephony Enabled Users'!C:C,B283)+COUNTIF( 'Call Queues'!E:E,B283)+COUNTIF('Common Area Phones'!D:D,B283)</f>
        <v>0</v>
      </c>
    </row>
    <row r="284" spans="3:3" x14ac:dyDescent="0.25">
      <c r="C284" s="1">
        <f>COUNTIF('Telephony Enabled Users'!C:C,B284)+COUNTIF( 'Call Queues'!E:E,B284)+COUNTIF('Common Area Phones'!D:D,B284)</f>
        <v>0</v>
      </c>
    </row>
    <row r="285" spans="3:3" x14ac:dyDescent="0.25">
      <c r="C285" s="1">
        <f>COUNTIF('Telephony Enabled Users'!C:C,B285)+COUNTIF( 'Call Queues'!E:E,B285)+COUNTIF('Common Area Phones'!D:D,B285)</f>
        <v>0</v>
      </c>
    </row>
    <row r="286" spans="3:3" x14ac:dyDescent="0.25">
      <c r="C286" s="1">
        <f>COUNTIF('Telephony Enabled Users'!C:C,B286)+COUNTIF( 'Call Queues'!E:E,B286)+COUNTIF('Common Area Phones'!D:D,B286)</f>
        <v>0</v>
      </c>
    </row>
    <row r="287" spans="3:3" x14ac:dyDescent="0.25">
      <c r="C287" s="1">
        <f>COUNTIF('Telephony Enabled Users'!C:C,B287)+COUNTIF( 'Call Queues'!E:E,B287)+COUNTIF('Common Area Phones'!D:D,B287)</f>
        <v>0</v>
      </c>
    </row>
    <row r="288" spans="3:3" x14ac:dyDescent="0.25">
      <c r="C288" s="1">
        <f>COUNTIF('Telephony Enabled Users'!C:C,B288)+COUNTIF( 'Call Queues'!E:E,B288)+COUNTIF('Common Area Phones'!D:D,B288)</f>
        <v>0</v>
      </c>
    </row>
    <row r="289" spans="3:3" x14ac:dyDescent="0.25">
      <c r="C289" s="1">
        <f>COUNTIF('Telephony Enabled Users'!C:C,B289)+COUNTIF( 'Call Queues'!E:E,B289)+COUNTIF('Common Area Phones'!D:D,B289)</f>
        <v>0</v>
      </c>
    </row>
    <row r="290" spans="3:3" x14ac:dyDescent="0.25">
      <c r="C290" s="1">
        <f>COUNTIF('Telephony Enabled Users'!C:C,B290)+COUNTIF( 'Call Queues'!E:E,B290)+COUNTIF('Common Area Phones'!D:D,B290)</f>
        <v>0</v>
      </c>
    </row>
    <row r="291" spans="3:3" x14ac:dyDescent="0.25">
      <c r="C291" s="1">
        <f>COUNTIF('Telephony Enabled Users'!C:C,B291)+COUNTIF( 'Call Queues'!E:E,B291)+COUNTIF('Common Area Phones'!D:D,B291)</f>
        <v>0</v>
      </c>
    </row>
    <row r="292" spans="3:3" x14ac:dyDescent="0.25">
      <c r="C292" s="1">
        <f>COUNTIF('Telephony Enabled Users'!C:C,B292)+COUNTIF( 'Call Queues'!E:E,B292)+COUNTIF('Common Area Phones'!D:D,B292)</f>
        <v>0</v>
      </c>
    </row>
    <row r="293" spans="3:3" x14ac:dyDescent="0.25">
      <c r="C293" s="1">
        <f>COUNTIF('Telephony Enabled Users'!C:C,B293)+COUNTIF( 'Call Queues'!E:E,B293)+COUNTIF('Common Area Phones'!D:D,B293)</f>
        <v>0</v>
      </c>
    </row>
    <row r="294" spans="3:3" x14ac:dyDescent="0.25">
      <c r="C294" s="1">
        <f>COUNTIF('Telephony Enabled Users'!C:C,B294)+COUNTIF( 'Call Queues'!E:E,B294)+COUNTIF('Common Area Phones'!D:D,B294)</f>
        <v>0</v>
      </c>
    </row>
    <row r="295" spans="3:3" x14ac:dyDescent="0.25">
      <c r="C295" s="1">
        <f>COUNTIF('Telephony Enabled Users'!C:C,B295)+COUNTIF( 'Call Queues'!E:E,B295)+COUNTIF('Common Area Phones'!D:D,B295)</f>
        <v>0</v>
      </c>
    </row>
    <row r="296" spans="3:3" x14ac:dyDescent="0.25">
      <c r="C296" s="1">
        <f>COUNTIF('Telephony Enabled Users'!C:C,B296)+COUNTIF( 'Call Queues'!E:E,B296)+COUNTIF('Common Area Phones'!D:D,B296)</f>
        <v>0</v>
      </c>
    </row>
    <row r="297" spans="3:3" x14ac:dyDescent="0.25">
      <c r="C297" s="1">
        <f>COUNTIF('Telephony Enabled Users'!C:C,B297)+COUNTIF( 'Call Queues'!E:E,B297)+COUNTIF('Common Area Phones'!D:D,B297)</f>
        <v>0</v>
      </c>
    </row>
    <row r="298" spans="3:3" x14ac:dyDescent="0.25">
      <c r="C298" s="1">
        <f>COUNTIF('Telephony Enabled Users'!C:C,B298)+COUNTIF( 'Call Queues'!E:E,B298)+COUNTIF('Common Area Phones'!D:D,B298)</f>
        <v>0</v>
      </c>
    </row>
    <row r="299" spans="3:3" x14ac:dyDescent="0.25">
      <c r="C299" s="1">
        <f>COUNTIF('Telephony Enabled Users'!C:C,B299)+COUNTIF( 'Call Queues'!E:E,B299)+COUNTIF('Common Area Phones'!D:D,B299)</f>
        <v>0</v>
      </c>
    </row>
    <row r="300" spans="3:3" x14ac:dyDescent="0.25">
      <c r="C300" s="1">
        <f>COUNTIF('Telephony Enabled Users'!C:C,B300)+COUNTIF( 'Call Queues'!E:E,B300)+COUNTIF('Common Area Phones'!D:D,B300)</f>
        <v>0</v>
      </c>
    </row>
    <row r="301" spans="3:3" x14ac:dyDescent="0.25">
      <c r="C301" s="1">
        <f>COUNTIF('Telephony Enabled Users'!C:C,B301)+COUNTIF( 'Call Queues'!E:E,B301)+COUNTIF('Common Area Phones'!D:D,B301)</f>
        <v>0</v>
      </c>
    </row>
    <row r="302" spans="3:3" x14ac:dyDescent="0.25">
      <c r="C302" s="1">
        <f>COUNTIF('Telephony Enabled Users'!C:C,B302)+COUNTIF( 'Call Queues'!E:E,B302)+COUNTIF('Common Area Phones'!D:D,B302)</f>
        <v>0</v>
      </c>
    </row>
    <row r="303" spans="3:3" x14ac:dyDescent="0.25">
      <c r="C303" s="1">
        <f>COUNTIF('Telephony Enabled Users'!C:C,B303)+COUNTIF( 'Call Queues'!E:E,B303)+COUNTIF('Common Area Phones'!D:D,B303)</f>
        <v>0</v>
      </c>
    </row>
    <row r="304" spans="3:3" x14ac:dyDescent="0.25">
      <c r="C304" s="1">
        <f>COUNTIF('Telephony Enabled Users'!C:C,B304)+COUNTIF( 'Call Queues'!E:E,B304)+COUNTIF('Common Area Phones'!D:D,B304)</f>
        <v>0</v>
      </c>
    </row>
    <row r="305" spans="3:3" x14ac:dyDescent="0.25">
      <c r="C305" s="1">
        <f>COUNTIF('Telephony Enabled Users'!C:C,B305)+COUNTIF( 'Call Queues'!E:E,B305)+COUNTIF('Common Area Phones'!D:D,B305)</f>
        <v>0</v>
      </c>
    </row>
    <row r="306" spans="3:3" x14ac:dyDescent="0.25">
      <c r="C306" s="1">
        <f>COUNTIF('Telephony Enabled Users'!C:C,B306)+COUNTIF( 'Call Queues'!E:E,B306)+COUNTIF('Common Area Phones'!D:D,B306)</f>
        <v>0</v>
      </c>
    </row>
    <row r="307" spans="3:3" x14ac:dyDescent="0.25">
      <c r="C307" s="1">
        <f>COUNTIF('Telephony Enabled Users'!C:C,B307)+COUNTIF( 'Call Queues'!E:E,B307)+COUNTIF('Common Area Phones'!D:D,B307)</f>
        <v>0</v>
      </c>
    </row>
    <row r="308" spans="3:3" x14ac:dyDescent="0.25">
      <c r="C308" s="1">
        <f>COUNTIF('Telephony Enabled Users'!C:C,B308)+COUNTIF( 'Call Queues'!E:E,B308)+COUNTIF('Common Area Phones'!D:D,B308)</f>
        <v>0</v>
      </c>
    </row>
    <row r="309" spans="3:3" x14ac:dyDescent="0.25">
      <c r="C309" s="1">
        <f>COUNTIF('Telephony Enabled Users'!C:C,B309)+COUNTIF( 'Call Queues'!E:E,B309)+COUNTIF('Common Area Phones'!D:D,B309)</f>
        <v>0</v>
      </c>
    </row>
    <row r="310" spans="3:3" x14ac:dyDescent="0.25">
      <c r="C310" s="1">
        <f>COUNTIF('Telephony Enabled Users'!C:C,B310)+COUNTIF( 'Call Queues'!E:E,B310)+COUNTIF('Common Area Phones'!D:D,B310)</f>
        <v>0</v>
      </c>
    </row>
    <row r="311" spans="3:3" x14ac:dyDescent="0.25">
      <c r="C311" s="1">
        <f>COUNTIF('Telephony Enabled Users'!C:C,B311)+COUNTIF( 'Call Queues'!E:E,B311)+COUNTIF('Common Area Phones'!D:D,B311)</f>
        <v>0</v>
      </c>
    </row>
    <row r="312" spans="3:3" x14ac:dyDescent="0.25">
      <c r="C312" s="1">
        <f>COUNTIF('Telephony Enabled Users'!C:C,B312)+COUNTIF( 'Call Queues'!E:E,B312)+COUNTIF('Common Area Phones'!D:D,B312)</f>
        <v>0</v>
      </c>
    </row>
    <row r="313" spans="3:3" x14ac:dyDescent="0.25">
      <c r="C313" s="1">
        <f>COUNTIF('Telephony Enabled Users'!C:C,B313)+COUNTIF( 'Call Queues'!E:E,B313)+COUNTIF('Common Area Phones'!D:D,B313)</f>
        <v>0</v>
      </c>
    </row>
    <row r="314" spans="3:3" x14ac:dyDescent="0.25">
      <c r="C314" s="1">
        <f>COUNTIF('Telephony Enabled Users'!C:C,B314)+COUNTIF( 'Call Queues'!E:E,B314)+COUNTIF('Common Area Phones'!D:D,B314)</f>
        <v>0</v>
      </c>
    </row>
    <row r="315" spans="3:3" x14ac:dyDescent="0.25">
      <c r="C315" s="1">
        <f>COUNTIF('Telephony Enabled Users'!C:C,B315)+COUNTIF( 'Call Queues'!E:E,B315)+COUNTIF('Common Area Phones'!D:D,B315)</f>
        <v>0</v>
      </c>
    </row>
    <row r="316" spans="3:3" x14ac:dyDescent="0.25">
      <c r="C316" s="1">
        <f>COUNTIF('Telephony Enabled Users'!C:C,B316)+COUNTIF( 'Call Queues'!E:E,B316)+COUNTIF('Common Area Phones'!D:D,B316)</f>
        <v>0</v>
      </c>
    </row>
    <row r="317" spans="3:3" x14ac:dyDescent="0.25">
      <c r="C317" s="1">
        <f>COUNTIF('Telephony Enabled Users'!C:C,B317)+COUNTIF( 'Call Queues'!E:E,B317)+COUNTIF('Common Area Phones'!D:D,B317)</f>
        <v>0</v>
      </c>
    </row>
    <row r="318" spans="3:3" x14ac:dyDescent="0.25">
      <c r="C318" s="1">
        <f>COUNTIF('Telephony Enabled Users'!C:C,B318)+COUNTIF( 'Call Queues'!E:E,B318)+COUNTIF('Common Area Phones'!D:D,B318)</f>
        <v>0</v>
      </c>
    </row>
    <row r="319" spans="3:3" x14ac:dyDescent="0.25">
      <c r="C319" s="1">
        <f>COUNTIF('Telephony Enabled Users'!C:C,B319)+COUNTIF( 'Call Queues'!E:E,B319)+COUNTIF('Common Area Phones'!D:D,B319)</f>
        <v>0</v>
      </c>
    </row>
    <row r="320" spans="3:3" x14ac:dyDescent="0.25">
      <c r="C320" s="1">
        <f>COUNTIF('Telephony Enabled Users'!C:C,B320)+COUNTIF( 'Call Queues'!E:E,B320)+COUNTIF('Common Area Phones'!D:D,B320)</f>
        <v>0</v>
      </c>
    </row>
    <row r="321" spans="3:3" x14ac:dyDescent="0.25">
      <c r="C321" s="1">
        <f>COUNTIF('Telephony Enabled Users'!C:C,B321)+COUNTIF( 'Call Queues'!E:E,B321)+COUNTIF('Common Area Phones'!D:D,B321)</f>
        <v>0</v>
      </c>
    </row>
    <row r="322" spans="3:3" x14ac:dyDescent="0.25">
      <c r="C322" s="1">
        <f>COUNTIF('Telephony Enabled Users'!C:C,B322)+COUNTIF( 'Call Queues'!E:E,B322)+COUNTIF('Common Area Phones'!D:D,B322)</f>
        <v>0</v>
      </c>
    </row>
    <row r="323" spans="3:3" x14ac:dyDescent="0.25">
      <c r="C323" s="1">
        <f>COUNTIF('Telephony Enabled Users'!C:C,B323)+COUNTIF( 'Call Queues'!E:E,B323)+COUNTIF('Common Area Phones'!D:D,B323)</f>
        <v>0</v>
      </c>
    </row>
    <row r="324" spans="3:3" x14ac:dyDescent="0.25">
      <c r="C324" s="1">
        <f>COUNTIF('Telephony Enabled Users'!C:C,B324)+COUNTIF( 'Call Queues'!E:E,B324)+COUNTIF('Common Area Phones'!D:D,B324)</f>
        <v>0</v>
      </c>
    </row>
    <row r="325" spans="3:3" x14ac:dyDescent="0.25">
      <c r="C325" s="1">
        <f>COUNTIF('Telephony Enabled Users'!C:C,B325)+COUNTIF( 'Call Queues'!E:E,B325)+COUNTIF('Common Area Phones'!D:D,B325)</f>
        <v>0</v>
      </c>
    </row>
    <row r="326" spans="3:3" x14ac:dyDescent="0.25">
      <c r="C326" s="1">
        <f>COUNTIF('Telephony Enabled Users'!C:C,B326)+COUNTIF( 'Call Queues'!E:E,B326)+COUNTIF('Common Area Phones'!D:D,B326)</f>
        <v>0</v>
      </c>
    </row>
    <row r="327" spans="3:3" x14ac:dyDescent="0.25">
      <c r="C327" s="1">
        <f>COUNTIF('Telephony Enabled Users'!C:C,B327)+COUNTIF( 'Call Queues'!E:E,B327)+COUNTIF('Common Area Phones'!D:D,B327)</f>
        <v>0</v>
      </c>
    </row>
    <row r="328" spans="3:3" x14ac:dyDescent="0.25">
      <c r="C328" s="1">
        <f>COUNTIF('Telephony Enabled Users'!C:C,B328)+COUNTIF( 'Call Queues'!E:E,B328)+COUNTIF('Common Area Phones'!D:D,B328)</f>
        <v>0</v>
      </c>
    </row>
    <row r="329" spans="3:3" x14ac:dyDescent="0.25">
      <c r="C329" s="1">
        <f>COUNTIF('Telephony Enabled Users'!C:C,B329)+COUNTIF( 'Call Queues'!E:E,B329)+COUNTIF('Common Area Phones'!D:D,B329)</f>
        <v>0</v>
      </c>
    </row>
    <row r="330" spans="3:3" x14ac:dyDescent="0.25">
      <c r="C330" s="1">
        <f>COUNTIF('Telephony Enabled Users'!C:C,B330)+COUNTIF( 'Call Queues'!E:E,B330)+COUNTIF('Common Area Phones'!D:D,B330)</f>
        <v>0</v>
      </c>
    </row>
    <row r="331" spans="3:3" x14ac:dyDescent="0.25">
      <c r="C331" s="1">
        <f>COUNTIF('Telephony Enabled Users'!C:C,B331)+COUNTIF( 'Call Queues'!E:E,B331)+COUNTIF('Common Area Phones'!D:D,B331)</f>
        <v>0</v>
      </c>
    </row>
    <row r="332" spans="3:3" x14ac:dyDescent="0.25">
      <c r="C332" s="1">
        <f>COUNTIF('Telephony Enabled Users'!C:C,B332)+COUNTIF( 'Call Queues'!E:E,B332)+COUNTIF('Common Area Phones'!D:D,B332)</f>
        <v>0</v>
      </c>
    </row>
    <row r="333" spans="3:3" x14ac:dyDescent="0.25">
      <c r="C333" s="1">
        <f>COUNTIF('Telephony Enabled Users'!C:C,B333)+COUNTIF( 'Call Queues'!E:E,B333)+COUNTIF('Common Area Phones'!D:D,B333)</f>
        <v>0</v>
      </c>
    </row>
    <row r="334" spans="3:3" x14ac:dyDescent="0.25">
      <c r="C334" s="1">
        <f>COUNTIF('Telephony Enabled Users'!C:C,B334)+COUNTIF( 'Call Queues'!E:E,B334)+COUNTIF('Common Area Phones'!D:D,B334)</f>
        <v>0</v>
      </c>
    </row>
    <row r="335" spans="3:3" x14ac:dyDescent="0.25">
      <c r="C335" s="1">
        <f>COUNTIF('Telephony Enabled Users'!C:C,B335)+COUNTIF( 'Call Queues'!E:E,B335)+COUNTIF('Common Area Phones'!D:D,B335)</f>
        <v>0</v>
      </c>
    </row>
    <row r="336" spans="3:3" x14ac:dyDescent="0.25">
      <c r="C336" s="1">
        <f>COUNTIF('Telephony Enabled Users'!C:C,B336)+COUNTIF( 'Call Queues'!E:E,B336)+COUNTIF('Common Area Phones'!D:D,B336)</f>
        <v>0</v>
      </c>
    </row>
    <row r="337" spans="3:3" x14ac:dyDescent="0.25">
      <c r="C337" s="1">
        <f>COUNTIF('Telephony Enabled Users'!C:C,B337)+COUNTIF( 'Call Queues'!E:E,B337)+COUNTIF('Common Area Phones'!D:D,B337)</f>
        <v>0</v>
      </c>
    </row>
    <row r="338" spans="3:3" x14ac:dyDescent="0.25">
      <c r="C338" s="1">
        <f>COUNTIF('Telephony Enabled Users'!C:C,B338)+COUNTIF( 'Call Queues'!E:E,B338)+COUNTIF('Common Area Phones'!D:D,B338)</f>
        <v>0</v>
      </c>
    </row>
    <row r="339" spans="3:3" x14ac:dyDescent="0.25">
      <c r="C339" s="1">
        <f>COUNTIF('Telephony Enabled Users'!C:C,B339)+COUNTIF( 'Call Queues'!E:E,B339)+COUNTIF('Common Area Phones'!D:D,B339)</f>
        <v>0</v>
      </c>
    </row>
    <row r="340" spans="3:3" x14ac:dyDescent="0.25">
      <c r="C340" s="1">
        <f>COUNTIF('Telephony Enabled Users'!C:C,B340)+COUNTIF( 'Call Queues'!E:E,B340)+COUNTIF('Common Area Phones'!D:D,B340)</f>
        <v>0</v>
      </c>
    </row>
    <row r="341" spans="3:3" x14ac:dyDescent="0.25">
      <c r="C341" s="1">
        <f>COUNTIF('Telephony Enabled Users'!C:C,B341)+COUNTIF( 'Call Queues'!E:E,B341)+COUNTIF('Common Area Phones'!D:D,B341)</f>
        <v>0</v>
      </c>
    </row>
    <row r="342" spans="3:3" x14ac:dyDescent="0.25">
      <c r="C342" s="1">
        <f>COUNTIF('Telephony Enabled Users'!C:C,B342)+COUNTIF( 'Call Queues'!E:E,B342)+COUNTIF('Common Area Phones'!D:D,B342)</f>
        <v>0</v>
      </c>
    </row>
    <row r="343" spans="3:3" x14ac:dyDescent="0.25">
      <c r="C343" s="1">
        <f>COUNTIF('Telephony Enabled Users'!C:C,B343)+COUNTIF( 'Call Queues'!E:E,B343)+COUNTIF('Common Area Phones'!D:D,B343)</f>
        <v>0</v>
      </c>
    </row>
    <row r="344" spans="3:3" x14ac:dyDescent="0.25">
      <c r="C344" s="1">
        <f>COUNTIF('Telephony Enabled Users'!C:C,B344)+COUNTIF( 'Call Queues'!E:E,B344)+COUNTIF('Common Area Phones'!D:D,B344)</f>
        <v>0</v>
      </c>
    </row>
    <row r="345" spans="3:3" x14ac:dyDescent="0.25">
      <c r="C345" s="1">
        <f>COUNTIF('Telephony Enabled Users'!C:C,B345)+COUNTIF( 'Call Queues'!E:E,B345)+COUNTIF('Common Area Phones'!D:D,B345)</f>
        <v>0</v>
      </c>
    </row>
    <row r="346" spans="3:3" x14ac:dyDescent="0.25">
      <c r="C346" s="1">
        <f>COUNTIF('Telephony Enabled Users'!C:C,B346)+COUNTIF( 'Call Queues'!E:E,B346)+COUNTIF('Common Area Phones'!D:D,B346)</f>
        <v>0</v>
      </c>
    </row>
    <row r="347" spans="3:3" x14ac:dyDescent="0.25">
      <c r="C347" s="1">
        <f>COUNTIF('Telephony Enabled Users'!C:C,B347)+COUNTIF( 'Call Queues'!E:E,B347)+COUNTIF('Common Area Phones'!D:D,B347)</f>
        <v>0</v>
      </c>
    </row>
    <row r="348" spans="3:3" x14ac:dyDescent="0.25">
      <c r="C348" s="1">
        <f>COUNTIF('Telephony Enabled Users'!C:C,B348)+COUNTIF( 'Call Queues'!E:E,B348)+COUNTIF('Common Area Phones'!D:D,B348)</f>
        <v>0</v>
      </c>
    </row>
    <row r="349" spans="3:3" x14ac:dyDescent="0.25">
      <c r="C349" s="1">
        <f>COUNTIF('Telephony Enabled Users'!C:C,B349)+COUNTIF( 'Call Queues'!E:E,B349)+COUNTIF('Common Area Phones'!D:D,B349)</f>
        <v>0</v>
      </c>
    </row>
    <row r="350" spans="3:3" x14ac:dyDescent="0.25">
      <c r="C350" s="1">
        <f>COUNTIF('Telephony Enabled Users'!C:C,B350)+COUNTIF( 'Call Queues'!E:E,B350)+COUNTIF('Common Area Phones'!D:D,B350)</f>
        <v>0</v>
      </c>
    </row>
    <row r="351" spans="3:3" x14ac:dyDescent="0.25">
      <c r="C351" s="1">
        <f>COUNTIF('Telephony Enabled Users'!C:C,B351)+COUNTIF( 'Call Queues'!E:E,B351)+COUNTIF('Common Area Phones'!D:D,B351)</f>
        <v>0</v>
      </c>
    </row>
    <row r="352" spans="3:3" x14ac:dyDescent="0.25">
      <c r="C352" s="1">
        <f>COUNTIF('Telephony Enabled Users'!C:C,B352)+COUNTIF( 'Call Queues'!E:E,B352)+COUNTIF('Common Area Phones'!D:D,B352)</f>
        <v>0</v>
      </c>
    </row>
    <row r="353" spans="3:3" x14ac:dyDescent="0.25">
      <c r="C353" s="1">
        <f>COUNTIF('Telephony Enabled Users'!C:C,B353)+COUNTIF( 'Call Queues'!E:E,B353)+COUNTIF('Common Area Phones'!D:D,B353)</f>
        <v>0</v>
      </c>
    </row>
    <row r="354" spans="3:3" x14ac:dyDescent="0.25">
      <c r="C354" s="1">
        <f>COUNTIF('Telephony Enabled Users'!C:C,B354)+COUNTIF( 'Call Queues'!E:E,B354)+COUNTIF('Common Area Phones'!D:D,B354)</f>
        <v>0</v>
      </c>
    </row>
    <row r="355" spans="3:3" x14ac:dyDescent="0.25">
      <c r="C355" s="1">
        <f>COUNTIF('Telephony Enabled Users'!C:C,B355)+COUNTIF( 'Call Queues'!E:E,B355)+COUNTIF('Common Area Phones'!D:D,B355)</f>
        <v>0</v>
      </c>
    </row>
    <row r="356" spans="3:3" x14ac:dyDescent="0.25">
      <c r="C356" s="1">
        <f>COUNTIF('Telephony Enabled Users'!C:C,B356)+COUNTIF( 'Call Queues'!E:E,B356)+COUNTIF('Common Area Phones'!D:D,B356)</f>
        <v>0</v>
      </c>
    </row>
    <row r="357" spans="3:3" x14ac:dyDescent="0.25">
      <c r="C357" s="1">
        <f>COUNTIF('Telephony Enabled Users'!C:C,B357)+COUNTIF( 'Call Queues'!E:E,B357)+COUNTIF('Common Area Phones'!D:D,B357)</f>
        <v>0</v>
      </c>
    </row>
    <row r="358" spans="3:3" x14ac:dyDescent="0.25">
      <c r="C358" s="1">
        <f>COUNTIF('Telephony Enabled Users'!C:C,B358)+COUNTIF( 'Call Queues'!E:E,B358)+COUNTIF('Common Area Phones'!D:D,B358)</f>
        <v>0</v>
      </c>
    </row>
    <row r="359" spans="3:3" x14ac:dyDescent="0.25">
      <c r="C359" s="1">
        <f>COUNTIF('Telephony Enabled Users'!C:C,B359)+COUNTIF( 'Call Queues'!E:E,B359)+COUNTIF('Common Area Phones'!D:D,B359)</f>
        <v>0</v>
      </c>
    </row>
    <row r="360" spans="3:3" x14ac:dyDescent="0.25">
      <c r="C360" s="1">
        <f>COUNTIF('Telephony Enabled Users'!C:C,B360)+COUNTIF( 'Call Queues'!E:E,B360)+COUNTIF('Common Area Phones'!D:D,B360)</f>
        <v>0</v>
      </c>
    </row>
    <row r="361" spans="3:3" x14ac:dyDescent="0.25">
      <c r="C361" s="1">
        <f>COUNTIF('Telephony Enabled Users'!C:C,B361)+COUNTIF( 'Call Queues'!E:E,B361)+COUNTIF('Common Area Phones'!D:D,B361)</f>
        <v>0</v>
      </c>
    </row>
    <row r="362" spans="3:3" x14ac:dyDescent="0.25">
      <c r="C362" s="1">
        <f>COUNTIF('Telephony Enabled Users'!C:C,B362)+COUNTIF( 'Call Queues'!E:E,B362)+COUNTIF('Common Area Phones'!D:D,B362)</f>
        <v>0</v>
      </c>
    </row>
    <row r="363" spans="3:3" x14ac:dyDescent="0.25">
      <c r="C363" s="1">
        <f>COUNTIF('Telephony Enabled Users'!C:C,B363)+COUNTIF( 'Call Queues'!E:E,B363)+COUNTIF('Common Area Phones'!D:D,B363)</f>
        <v>0</v>
      </c>
    </row>
    <row r="364" spans="3:3" x14ac:dyDescent="0.25">
      <c r="C364" s="1">
        <f>COUNTIF('Telephony Enabled Users'!C:C,B364)+COUNTIF( 'Call Queues'!E:E,B364)+COUNTIF('Common Area Phones'!D:D,B364)</f>
        <v>0</v>
      </c>
    </row>
    <row r="365" spans="3:3" x14ac:dyDescent="0.25">
      <c r="C365" s="1">
        <f>COUNTIF('Telephony Enabled Users'!C:C,B365)+COUNTIF( 'Call Queues'!E:E,B365)+COUNTIF('Common Area Phones'!D:D,B365)</f>
        <v>0</v>
      </c>
    </row>
    <row r="366" spans="3:3" x14ac:dyDescent="0.25">
      <c r="C366" s="1">
        <f>COUNTIF('Telephony Enabled Users'!C:C,B366)+COUNTIF( 'Call Queues'!E:E,B366)+COUNTIF('Common Area Phones'!D:D,B366)</f>
        <v>0</v>
      </c>
    </row>
    <row r="367" spans="3:3" x14ac:dyDescent="0.25">
      <c r="C367" s="1">
        <f>COUNTIF('Telephony Enabled Users'!C:C,B367)+COUNTIF( 'Call Queues'!E:E,B367)+COUNTIF('Common Area Phones'!D:D,B367)</f>
        <v>0</v>
      </c>
    </row>
    <row r="368" spans="3:3" x14ac:dyDescent="0.25">
      <c r="C368" s="1">
        <f>COUNTIF('Telephony Enabled Users'!C:C,B368)+COUNTIF( 'Call Queues'!E:E,B368)+COUNTIF('Common Area Phones'!D:D,B368)</f>
        <v>0</v>
      </c>
    </row>
    <row r="369" spans="3:3" x14ac:dyDescent="0.25">
      <c r="C369" s="1">
        <f>COUNTIF('Telephony Enabled Users'!C:C,B369)+COUNTIF( 'Call Queues'!E:E,B369)+COUNTIF('Common Area Phones'!D:D,B369)</f>
        <v>0</v>
      </c>
    </row>
    <row r="370" spans="3:3" x14ac:dyDescent="0.25">
      <c r="C370" s="1">
        <f>COUNTIF('Telephony Enabled Users'!C:C,B370)+COUNTIF( 'Call Queues'!E:E,B370)+COUNTIF('Common Area Phones'!D:D,B370)</f>
        <v>0</v>
      </c>
    </row>
    <row r="371" spans="3:3" x14ac:dyDescent="0.25">
      <c r="C371" s="1">
        <f>COUNTIF('Telephony Enabled Users'!C:C,B371)+COUNTIF( 'Call Queues'!E:E,B371)+COUNTIF('Common Area Phones'!D:D,B371)</f>
        <v>0</v>
      </c>
    </row>
    <row r="372" spans="3:3" x14ac:dyDescent="0.25">
      <c r="C372" s="1">
        <f>COUNTIF('Telephony Enabled Users'!C:C,B372)+COUNTIF( 'Call Queues'!E:E,B372)+COUNTIF('Common Area Phones'!D:D,B372)</f>
        <v>0</v>
      </c>
    </row>
    <row r="373" spans="3:3" x14ac:dyDescent="0.25">
      <c r="C373" s="1">
        <f>COUNTIF('Telephony Enabled Users'!C:C,B373)+COUNTIF( 'Call Queues'!E:E,B373)+COUNTIF('Common Area Phones'!D:D,B373)</f>
        <v>0</v>
      </c>
    </row>
    <row r="374" spans="3:3" x14ac:dyDescent="0.25">
      <c r="C374" s="1">
        <f>COUNTIF('Telephony Enabled Users'!C:C,B374)+COUNTIF( 'Call Queues'!E:E,B374)+COUNTIF('Common Area Phones'!D:D,B374)</f>
        <v>0</v>
      </c>
    </row>
    <row r="375" spans="3:3" x14ac:dyDescent="0.25">
      <c r="C375" s="1">
        <f>COUNTIF('Telephony Enabled Users'!C:C,B375)+COUNTIF( 'Call Queues'!E:E,B375)+COUNTIF('Common Area Phones'!D:D,B375)</f>
        <v>0</v>
      </c>
    </row>
    <row r="376" spans="3:3" x14ac:dyDescent="0.25">
      <c r="C376" s="1">
        <f>COUNTIF('Telephony Enabled Users'!C:C,B376)+COUNTIF( 'Call Queues'!E:E,B376)+COUNTIF('Common Area Phones'!D:D,B376)</f>
        <v>0</v>
      </c>
    </row>
    <row r="377" spans="3:3" x14ac:dyDescent="0.25">
      <c r="C377" s="1">
        <f>COUNTIF('Telephony Enabled Users'!C:C,B377)+COUNTIF( 'Call Queues'!E:E,B377)+COUNTIF('Common Area Phones'!D:D,B377)</f>
        <v>0</v>
      </c>
    </row>
    <row r="378" spans="3:3" x14ac:dyDescent="0.25">
      <c r="C378" s="1">
        <f>COUNTIF('Telephony Enabled Users'!C:C,B378)+COUNTIF( 'Call Queues'!E:E,B378)+COUNTIF('Common Area Phones'!D:D,B378)</f>
        <v>0</v>
      </c>
    </row>
    <row r="379" spans="3:3" x14ac:dyDescent="0.25">
      <c r="C379" s="1">
        <f>COUNTIF('Telephony Enabled Users'!C:C,B379)+COUNTIF( 'Call Queues'!E:E,B379)+COUNTIF('Common Area Phones'!D:D,B379)</f>
        <v>0</v>
      </c>
    </row>
    <row r="380" spans="3:3" x14ac:dyDescent="0.25">
      <c r="C380" s="1">
        <f>COUNTIF('Telephony Enabled Users'!C:C,B380)+COUNTIF( 'Call Queues'!E:E,B380)+COUNTIF('Common Area Phones'!D:D,B380)</f>
        <v>0</v>
      </c>
    </row>
    <row r="381" spans="3:3" x14ac:dyDescent="0.25">
      <c r="C381" s="1">
        <f>COUNTIF('Telephony Enabled Users'!C:C,B381)+COUNTIF( 'Call Queues'!E:E,B381)+COUNTIF('Common Area Phones'!D:D,B381)</f>
        <v>0</v>
      </c>
    </row>
    <row r="382" spans="3:3" x14ac:dyDescent="0.25">
      <c r="C382" s="1">
        <f>COUNTIF('Telephony Enabled Users'!C:C,B382)+COUNTIF( 'Call Queues'!E:E,B382)+COUNTIF('Common Area Phones'!D:D,B382)</f>
        <v>0</v>
      </c>
    </row>
    <row r="383" spans="3:3" x14ac:dyDescent="0.25">
      <c r="C383" s="1">
        <f>COUNTIF('Telephony Enabled Users'!C:C,B383)+COUNTIF( 'Call Queues'!E:E,B383)+COUNTIF('Common Area Phones'!D:D,B383)</f>
        <v>0</v>
      </c>
    </row>
    <row r="384" spans="3:3" x14ac:dyDescent="0.25">
      <c r="C384" s="1">
        <f>COUNTIF('Telephony Enabled Users'!C:C,B384)+COUNTIF( 'Call Queues'!E:E,B384)+COUNTIF('Common Area Phones'!D:D,B384)</f>
        <v>0</v>
      </c>
    </row>
    <row r="385" spans="3:3" x14ac:dyDescent="0.25">
      <c r="C385" s="1">
        <f>COUNTIF('Telephony Enabled Users'!C:C,B385)+COUNTIF( 'Call Queues'!E:E,B385)+COUNTIF('Common Area Phones'!D:D,B385)</f>
        <v>0</v>
      </c>
    </row>
    <row r="386" spans="3:3" x14ac:dyDescent="0.25">
      <c r="C386" s="1">
        <f>COUNTIF('Telephony Enabled Users'!C:C,B386)+COUNTIF( 'Call Queues'!E:E,B386)+COUNTIF('Common Area Phones'!D:D,B386)</f>
        <v>0</v>
      </c>
    </row>
    <row r="387" spans="3:3" x14ac:dyDescent="0.25">
      <c r="C387" s="1">
        <f>COUNTIF('Telephony Enabled Users'!C:C,B387)+COUNTIF( 'Call Queues'!E:E,B387)+COUNTIF('Common Area Phones'!D:D,B387)</f>
        <v>0</v>
      </c>
    </row>
    <row r="388" spans="3:3" x14ac:dyDescent="0.25">
      <c r="C388" s="1">
        <f>COUNTIF('Telephony Enabled Users'!C:C,B388)+COUNTIF( 'Call Queues'!E:E,B388)+COUNTIF('Common Area Phones'!D:D,B388)</f>
        <v>0</v>
      </c>
    </row>
    <row r="389" spans="3:3" x14ac:dyDescent="0.25">
      <c r="C389" s="1">
        <f>COUNTIF('Telephony Enabled Users'!C:C,B389)+COUNTIF( 'Call Queues'!E:E,B389)+COUNTIF('Common Area Phones'!D:D,B389)</f>
        <v>0</v>
      </c>
    </row>
    <row r="390" spans="3:3" x14ac:dyDescent="0.25">
      <c r="C390" s="1">
        <f>COUNTIF('Telephony Enabled Users'!C:C,B390)+COUNTIF( 'Call Queues'!E:E,B390)+COUNTIF('Common Area Phones'!D:D,B390)</f>
        <v>0</v>
      </c>
    </row>
    <row r="391" spans="3:3" x14ac:dyDescent="0.25">
      <c r="C391" s="1">
        <f>COUNTIF('Telephony Enabled Users'!C:C,B391)+COUNTIF( 'Call Queues'!E:E,B391)+COUNTIF('Common Area Phones'!D:D,B391)</f>
        <v>0</v>
      </c>
    </row>
    <row r="392" spans="3:3" x14ac:dyDescent="0.25">
      <c r="C392" s="1">
        <f>COUNTIF('Telephony Enabled Users'!C:C,B392)+COUNTIF( 'Call Queues'!E:E,B392)+COUNTIF('Common Area Phones'!D:D,B392)</f>
        <v>0</v>
      </c>
    </row>
    <row r="393" spans="3:3" x14ac:dyDescent="0.25">
      <c r="C393" s="1">
        <f>COUNTIF('Telephony Enabled Users'!C:C,B393)+COUNTIF( 'Call Queues'!E:E,B393)+COUNTIF('Common Area Phones'!D:D,B393)</f>
        <v>0</v>
      </c>
    </row>
    <row r="394" spans="3:3" x14ac:dyDescent="0.25">
      <c r="C394" s="1">
        <f>COUNTIF('Telephony Enabled Users'!C:C,B394)+COUNTIF( 'Call Queues'!E:E,B394)+COUNTIF('Common Area Phones'!D:D,B394)</f>
        <v>0</v>
      </c>
    </row>
    <row r="395" spans="3:3" x14ac:dyDescent="0.25">
      <c r="C395" s="1">
        <f>COUNTIF('Telephony Enabled Users'!C:C,B395)+COUNTIF( 'Call Queues'!E:E,B395)+COUNTIF('Common Area Phones'!D:D,B395)</f>
        <v>0</v>
      </c>
    </row>
    <row r="396" spans="3:3" x14ac:dyDescent="0.25">
      <c r="C396" s="1">
        <f>COUNTIF('Telephony Enabled Users'!C:C,B396)+COUNTIF( 'Call Queues'!E:E,B396)+COUNTIF('Common Area Phones'!D:D,B396)</f>
        <v>0</v>
      </c>
    </row>
    <row r="397" spans="3:3" x14ac:dyDescent="0.25">
      <c r="C397" s="1">
        <f>COUNTIF('Telephony Enabled Users'!C:C,B397)+COUNTIF( 'Call Queues'!E:E,B397)+COUNTIF('Common Area Phones'!D:D,B397)</f>
        <v>0</v>
      </c>
    </row>
    <row r="398" spans="3:3" x14ac:dyDescent="0.25">
      <c r="C398" s="1">
        <f>COUNTIF('Telephony Enabled Users'!C:C,B398)+COUNTIF( 'Call Queues'!E:E,B398)+COUNTIF('Common Area Phones'!D:D,B398)</f>
        <v>0</v>
      </c>
    </row>
    <row r="399" spans="3:3" x14ac:dyDescent="0.25">
      <c r="C399" s="1">
        <f>COUNTIF('Telephony Enabled Users'!C:C,B399)+COUNTIF( 'Call Queues'!E:E,B399)+COUNTIF('Common Area Phones'!D:D,B399)</f>
        <v>0</v>
      </c>
    </row>
    <row r="400" spans="3:3" x14ac:dyDescent="0.25">
      <c r="C400" s="1">
        <f>COUNTIF('Telephony Enabled Users'!C:C,B400)+COUNTIF( 'Call Queues'!E:E,B400)+COUNTIF('Common Area Phones'!D:D,B400)</f>
        <v>0</v>
      </c>
    </row>
    <row r="401" spans="3:3" x14ac:dyDescent="0.25">
      <c r="C401" s="1">
        <f>COUNTIF('Telephony Enabled Users'!C:C,B401)+COUNTIF( 'Call Queues'!E:E,B401)+COUNTIF('Common Area Phones'!D:D,B401)</f>
        <v>0</v>
      </c>
    </row>
    <row r="402" spans="3:3" x14ac:dyDescent="0.25">
      <c r="C402" s="1">
        <f>COUNTIF('Telephony Enabled Users'!C:C,B402)+COUNTIF( 'Call Queues'!E:E,B402)+COUNTIF('Common Area Phones'!D:D,B402)</f>
        <v>0</v>
      </c>
    </row>
    <row r="403" spans="3:3" x14ac:dyDescent="0.25">
      <c r="C403" s="1">
        <f>COUNTIF('Telephony Enabled Users'!C:C,B403)+COUNTIF( 'Call Queues'!E:E,B403)+COUNTIF('Common Area Phones'!D:D,B403)</f>
        <v>0</v>
      </c>
    </row>
    <row r="404" spans="3:3" x14ac:dyDescent="0.25">
      <c r="C404" s="1">
        <f>COUNTIF('Telephony Enabled Users'!C:C,B404)+COUNTIF( 'Call Queues'!E:E,B404)+COUNTIF('Common Area Phones'!D:D,B404)</f>
        <v>0</v>
      </c>
    </row>
    <row r="405" spans="3:3" x14ac:dyDescent="0.25">
      <c r="C405" s="1">
        <f>COUNTIF('Telephony Enabled Users'!C:C,B405)+COUNTIF( 'Call Queues'!E:E,B405)+COUNTIF('Common Area Phones'!D:D,B405)</f>
        <v>0</v>
      </c>
    </row>
    <row r="406" spans="3:3" x14ac:dyDescent="0.25">
      <c r="C406" s="1">
        <f>COUNTIF('Telephony Enabled Users'!C:C,B406)+COUNTIF( 'Call Queues'!E:E,B406)+COUNTIF('Common Area Phones'!D:D,B406)</f>
        <v>0</v>
      </c>
    </row>
    <row r="407" spans="3:3" x14ac:dyDescent="0.25">
      <c r="C407" s="1">
        <f>COUNTIF('Telephony Enabled Users'!C:C,B407)+COUNTIF( 'Call Queues'!E:E,B407)+COUNTIF('Common Area Phones'!D:D,B407)</f>
        <v>0</v>
      </c>
    </row>
    <row r="408" spans="3:3" x14ac:dyDescent="0.25">
      <c r="C408" s="1">
        <f>COUNTIF('Telephony Enabled Users'!C:C,B408)+COUNTIF( 'Call Queues'!E:E,B408)+COUNTIF('Common Area Phones'!D:D,B408)</f>
        <v>0</v>
      </c>
    </row>
    <row r="409" spans="3:3" x14ac:dyDescent="0.25">
      <c r="C409" s="1">
        <f>COUNTIF('Telephony Enabled Users'!C:C,B409)+COUNTIF( 'Call Queues'!E:E,B409)+COUNTIF('Common Area Phones'!D:D,B409)</f>
        <v>0</v>
      </c>
    </row>
    <row r="410" spans="3:3" x14ac:dyDescent="0.25">
      <c r="C410" s="1">
        <f>COUNTIF('Telephony Enabled Users'!C:C,B410)+COUNTIF( 'Call Queues'!E:E,B410)+COUNTIF('Common Area Phones'!D:D,B410)</f>
        <v>0</v>
      </c>
    </row>
    <row r="411" spans="3:3" x14ac:dyDescent="0.25">
      <c r="C411" s="1">
        <f>COUNTIF('Telephony Enabled Users'!C:C,B411)+COUNTIF( 'Call Queues'!E:E,B411)+COUNTIF('Common Area Phones'!D:D,B411)</f>
        <v>0</v>
      </c>
    </row>
    <row r="412" spans="3:3" x14ac:dyDescent="0.25">
      <c r="C412" s="1">
        <f>COUNTIF('Telephony Enabled Users'!C:C,B412)+COUNTIF( 'Call Queues'!E:E,B412)+COUNTIF('Common Area Phones'!D:D,B412)</f>
        <v>0</v>
      </c>
    </row>
    <row r="413" spans="3:3" x14ac:dyDescent="0.25">
      <c r="C413" s="1">
        <f>COUNTIF('Telephony Enabled Users'!C:C,B413)+COUNTIF( 'Call Queues'!E:E,B413)+COUNTIF('Common Area Phones'!D:D,B413)</f>
        <v>0</v>
      </c>
    </row>
    <row r="414" spans="3:3" x14ac:dyDescent="0.25">
      <c r="C414" s="1">
        <f>COUNTIF('Telephony Enabled Users'!C:C,B414)+COUNTIF( 'Call Queues'!E:E,B414)+COUNTIF('Common Area Phones'!D:D,B414)</f>
        <v>0</v>
      </c>
    </row>
    <row r="415" spans="3:3" x14ac:dyDescent="0.25">
      <c r="C415" s="1">
        <f>COUNTIF('Telephony Enabled Users'!C:C,B415)+COUNTIF( 'Call Queues'!E:E,B415)+COUNTIF('Common Area Phones'!D:D,B415)</f>
        <v>0</v>
      </c>
    </row>
    <row r="416" spans="3:3" x14ac:dyDescent="0.25">
      <c r="C416" s="1">
        <f>COUNTIF('Telephony Enabled Users'!C:C,B416)+COUNTIF( 'Call Queues'!E:E,B416)+COUNTIF('Common Area Phones'!D:D,B416)</f>
        <v>0</v>
      </c>
    </row>
    <row r="417" spans="3:3" x14ac:dyDescent="0.25">
      <c r="C417" s="1">
        <f>COUNTIF('Telephony Enabled Users'!C:C,B417)+COUNTIF( 'Call Queues'!E:E,B417)+COUNTIF('Common Area Phones'!D:D,B417)</f>
        <v>0</v>
      </c>
    </row>
    <row r="418" spans="3:3" x14ac:dyDescent="0.25">
      <c r="C418" s="1">
        <f>COUNTIF('Telephony Enabled Users'!C:C,B418)+COUNTIF( 'Call Queues'!E:E,B418)+COUNTIF('Common Area Phones'!D:D,B418)</f>
        <v>0</v>
      </c>
    </row>
    <row r="419" spans="3:3" x14ac:dyDescent="0.25">
      <c r="C419" s="1">
        <f>COUNTIF('Telephony Enabled Users'!C:C,B419)+COUNTIF( 'Call Queues'!E:E,B419)+COUNTIF('Common Area Phones'!D:D,B419)</f>
        <v>0</v>
      </c>
    </row>
    <row r="420" spans="3:3" x14ac:dyDescent="0.25">
      <c r="C420" s="1">
        <f>COUNTIF('Telephony Enabled Users'!C:C,B420)+COUNTIF( 'Call Queues'!E:E,B420)+COUNTIF('Common Area Phones'!D:D,B420)</f>
        <v>0</v>
      </c>
    </row>
    <row r="421" spans="3:3" x14ac:dyDescent="0.25">
      <c r="C421" s="1">
        <f>COUNTIF('Telephony Enabled Users'!C:C,B421)+COUNTIF( 'Call Queues'!E:E,B421)+COUNTIF('Common Area Phones'!D:D,B421)</f>
        <v>0</v>
      </c>
    </row>
    <row r="422" spans="3:3" x14ac:dyDescent="0.25">
      <c r="C422" s="1">
        <f>COUNTIF('Telephony Enabled Users'!C:C,B422)+COUNTIF( 'Call Queues'!E:E,B422)+COUNTIF('Common Area Phones'!D:D,B422)</f>
        <v>0</v>
      </c>
    </row>
    <row r="423" spans="3:3" x14ac:dyDescent="0.25">
      <c r="C423" s="1">
        <f>COUNTIF('Telephony Enabled Users'!C:C,B423)+COUNTIF( 'Call Queues'!E:E,B423)+COUNTIF('Common Area Phones'!D:D,B423)</f>
        <v>0</v>
      </c>
    </row>
    <row r="424" spans="3:3" x14ac:dyDescent="0.25">
      <c r="C424" s="1"/>
    </row>
    <row r="425" spans="3:3" x14ac:dyDescent="0.25">
      <c r="C425" s="1"/>
    </row>
    <row r="426" spans="3:3" x14ac:dyDescent="0.25">
      <c r="C426" s="1"/>
    </row>
    <row r="427" spans="3:3" x14ac:dyDescent="0.25">
      <c r="C427" s="1"/>
    </row>
    <row r="428" spans="3:3" x14ac:dyDescent="0.25">
      <c r="C428" s="1"/>
    </row>
    <row r="429" spans="3:3" x14ac:dyDescent="0.25">
      <c r="C429" s="1"/>
    </row>
    <row r="430" spans="3:3" x14ac:dyDescent="0.25">
      <c r="C430" s="1"/>
    </row>
    <row r="431" spans="3:3" x14ac:dyDescent="0.25">
      <c r="C431" s="1"/>
    </row>
    <row r="432" spans="3:3" x14ac:dyDescent="0.25">
      <c r="C432" s="1"/>
    </row>
    <row r="433" spans="3:3" x14ac:dyDescent="0.25">
      <c r="C433" s="1"/>
    </row>
    <row r="434" spans="3:3" x14ac:dyDescent="0.25">
      <c r="C434" s="1"/>
    </row>
    <row r="435" spans="3:3" x14ac:dyDescent="0.25">
      <c r="C435" s="1"/>
    </row>
    <row r="436" spans="3:3" x14ac:dyDescent="0.25">
      <c r="C436" s="1"/>
    </row>
    <row r="437" spans="3:3" x14ac:dyDescent="0.25">
      <c r="C437" s="1"/>
    </row>
    <row r="438" spans="3:3" x14ac:dyDescent="0.25">
      <c r="C438" s="1"/>
    </row>
    <row r="439" spans="3:3" x14ac:dyDescent="0.25">
      <c r="C439" s="1"/>
    </row>
    <row r="440" spans="3:3" x14ac:dyDescent="0.25">
      <c r="C440" s="1"/>
    </row>
    <row r="441" spans="3:3" x14ac:dyDescent="0.25">
      <c r="C441" s="1"/>
    </row>
    <row r="442" spans="3:3" x14ac:dyDescent="0.25">
      <c r="C442" s="1"/>
    </row>
    <row r="443" spans="3:3" x14ac:dyDescent="0.25">
      <c r="C443" s="1"/>
    </row>
    <row r="444" spans="3:3" x14ac:dyDescent="0.25">
      <c r="C444" s="1"/>
    </row>
    <row r="445" spans="3:3" x14ac:dyDescent="0.25">
      <c r="C445" s="1"/>
    </row>
    <row r="446" spans="3:3" x14ac:dyDescent="0.25">
      <c r="C446" s="1"/>
    </row>
    <row r="447" spans="3:3" x14ac:dyDescent="0.25">
      <c r="C447" s="1"/>
    </row>
    <row r="448" spans="3:3" x14ac:dyDescent="0.25">
      <c r="C448" s="1"/>
    </row>
    <row r="449" spans="3:3" x14ac:dyDescent="0.25">
      <c r="C449" s="1"/>
    </row>
    <row r="450" spans="3:3" x14ac:dyDescent="0.25">
      <c r="C450" s="1"/>
    </row>
    <row r="451" spans="3:3" x14ac:dyDescent="0.25">
      <c r="C451" s="1"/>
    </row>
    <row r="452" spans="3:3" x14ac:dyDescent="0.25">
      <c r="C452" s="1"/>
    </row>
    <row r="453" spans="3:3" x14ac:dyDescent="0.25">
      <c r="C453" s="1"/>
    </row>
    <row r="454" spans="3:3" x14ac:dyDescent="0.25">
      <c r="C454" s="1"/>
    </row>
    <row r="455" spans="3:3" x14ac:dyDescent="0.25">
      <c r="C455" s="1"/>
    </row>
    <row r="456" spans="3:3" x14ac:dyDescent="0.25">
      <c r="C456" s="1"/>
    </row>
    <row r="457" spans="3:3" x14ac:dyDescent="0.25">
      <c r="C457" s="1"/>
    </row>
    <row r="458" spans="3:3" x14ac:dyDescent="0.25">
      <c r="C458" s="1"/>
    </row>
    <row r="459" spans="3:3" x14ac:dyDescent="0.25">
      <c r="C459" s="1"/>
    </row>
    <row r="460" spans="3:3" x14ac:dyDescent="0.25">
      <c r="C460" s="1"/>
    </row>
    <row r="461" spans="3:3" x14ac:dyDescent="0.25">
      <c r="C461" s="1"/>
    </row>
    <row r="462" spans="3:3" x14ac:dyDescent="0.25">
      <c r="C462" s="1"/>
    </row>
    <row r="463" spans="3:3" x14ac:dyDescent="0.25">
      <c r="C463" s="1"/>
    </row>
    <row r="464" spans="3:3" x14ac:dyDescent="0.25">
      <c r="C464" s="1"/>
    </row>
    <row r="465" spans="3:3" x14ac:dyDescent="0.25">
      <c r="C465" s="1"/>
    </row>
    <row r="466" spans="3:3" x14ac:dyDescent="0.25">
      <c r="C466" s="1"/>
    </row>
    <row r="467" spans="3:3" x14ac:dyDescent="0.25">
      <c r="C467" s="1"/>
    </row>
    <row r="468" spans="3:3" x14ac:dyDescent="0.25">
      <c r="C468" s="1"/>
    </row>
    <row r="469" spans="3:3" x14ac:dyDescent="0.25">
      <c r="C469" s="1"/>
    </row>
    <row r="470" spans="3:3" x14ac:dyDescent="0.25">
      <c r="C470" s="1"/>
    </row>
    <row r="471" spans="3:3" x14ac:dyDescent="0.25">
      <c r="C471" s="1"/>
    </row>
    <row r="472" spans="3:3" x14ac:dyDescent="0.25">
      <c r="C472" s="1"/>
    </row>
    <row r="473" spans="3:3" x14ac:dyDescent="0.25">
      <c r="C473" s="1"/>
    </row>
    <row r="474" spans="3:3" x14ac:dyDescent="0.25">
      <c r="C474" s="1"/>
    </row>
    <row r="475" spans="3:3" x14ac:dyDescent="0.25">
      <c r="C475" s="1"/>
    </row>
    <row r="476" spans="3:3" x14ac:dyDescent="0.25">
      <c r="C476" s="1"/>
    </row>
    <row r="477" spans="3:3" x14ac:dyDescent="0.25">
      <c r="C477" s="1"/>
    </row>
    <row r="478" spans="3:3" x14ac:dyDescent="0.25">
      <c r="C478" s="1"/>
    </row>
    <row r="479" spans="3:3" x14ac:dyDescent="0.25">
      <c r="C479" s="1"/>
    </row>
    <row r="480" spans="3:3" x14ac:dyDescent="0.25">
      <c r="C480" s="1"/>
    </row>
    <row r="481" spans="3:3" x14ac:dyDescent="0.25">
      <c r="C481" s="1"/>
    </row>
    <row r="482" spans="3:3" x14ac:dyDescent="0.25">
      <c r="C482" s="1"/>
    </row>
    <row r="483" spans="3:3" x14ac:dyDescent="0.25">
      <c r="C483" s="1"/>
    </row>
    <row r="484" spans="3:3" x14ac:dyDescent="0.25">
      <c r="C484" s="1"/>
    </row>
    <row r="485" spans="3:3" x14ac:dyDescent="0.25">
      <c r="C485" s="1"/>
    </row>
    <row r="486" spans="3:3" x14ac:dyDescent="0.25">
      <c r="C486" s="1"/>
    </row>
    <row r="487" spans="3:3" x14ac:dyDescent="0.25">
      <c r="C487" s="1"/>
    </row>
    <row r="488" spans="3:3" x14ac:dyDescent="0.25">
      <c r="C488" s="1"/>
    </row>
    <row r="489" spans="3:3" x14ac:dyDescent="0.25">
      <c r="C489" s="1"/>
    </row>
    <row r="490" spans="3:3" x14ac:dyDescent="0.25">
      <c r="C490" s="1"/>
    </row>
    <row r="491" spans="3:3" x14ac:dyDescent="0.25">
      <c r="C491" s="1"/>
    </row>
    <row r="492" spans="3:3" x14ac:dyDescent="0.25">
      <c r="C492" s="1"/>
    </row>
    <row r="493" spans="3:3" x14ac:dyDescent="0.25">
      <c r="C493" s="1"/>
    </row>
    <row r="494" spans="3:3" x14ac:dyDescent="0.25">
      <c r="C494" s="1"/>
    </row>
    <row r="495" spans="3:3" x14ac:dyDescent="0.25">
      <c r="C495" s="1"/>
    </row>
    <row r="496" spans="3:3" x14ac:dyDescent="0.25">
      <c r="C496" s="1"/>
    </row>
    <row r="497" spans="3:3" x14ac:dyDescent="0.25">
      <c r="C497" s="1"/>
    </row>
    <row r="498" spans="3:3" x14ac:dyDescent="0.25">
      <c r="C498" s="1"/>
    </row>
    <row r="499" spans="3:3" x14ac:dyDescent="0.25">
      <c r="C499" s="1"/>
    </row>
    <row r="500" spans="3:3" x14ac:dyDescent="0.25">
      <c r="C500" s="1"/>
    </row>
    <row r="501" spans="3:3" x14ac:dyDescent="0.25">
      <c r="C501" s="1"/>
    </row>
    <row r="502" spans="3:3" x14ac:dyDescent="0.25">
      <c r="C502" s="1"/>
    </row>
    <row r="503" spans="3:3" x14ac:dyDescent="0.25">
      <c r="C503" s="1"/>
    </row>
    <row r="504" spans="3:3" x14ac:dyDescent="0.25">
      <c r="C504" s="1"/>
    </row>
    <row r="505" spans="3:3" x14ac:dyDescent="0.25">
      <c r="C505" s="1"/>
    </row>
    <row r="506" spans="3:3" x14ac:dyDescent="0.25">
      <c r="C506" s="1"/>
    </row>
    <row r="507" spans="3:3" x14ac:dyDescent="0.25">
      <c r="C507" s="1"/>
    </row>
    <row r="508" spans="3:3" x14ac:dyDescent="0.25">
      <c r="C508" s="1"/>
    </row>
    <row r="509" spans="3:3" x14ac:dyDescent="0.25">
      <c r="C509" s="1"/>
    </row>
    <row r="510" spans="3:3" x14ac:dyDescent="0.25">
      <c r="C510" s="1"/>
    </row>
    <row r="511" spans="3:3" x14ac:dyDescent="0.25">
      <c r="C511" s="1"/>
    </row>
    <row r="512" spans="3:3" x14ac:dyDescent="0.25">
      <c r="C512" s="1"/>
    </row>
    <row r="513" spans="3:3" x14ac:dyDescent="0.25">
      <c r="C513" s="1"/>
    </row>
    <row r="514" spans="3:3" x14ac:dyDescent="0.25">
      <c r="C514" s="1"/>
    </row>
    <row r="515" spans="3:3" x14ac:dyDescent="0.25">
      <c r="C515" s="1"/>
    </row>
    <row r="516" spans="3:3" x14ac:dyDescent="0.25">
      <c r="C516" s="1"/>
    </row>
    <row r="517" spans="3:3" x14ac:dyDescent="0.25">
      <c r="C517" s="1"/>
    </row>
    <row r="518" spans="3:3" x14ac:dyDescent="0.25">
      <c r="C518" s="1"/>
    </row>
    <row r="519" spans="3:3" x14ac:dyDescent="0.25">
      <c r="C519" s="1"/>
    </row>
    <row r="520" spans="3:3" x14ac:dyDescent="0.25">
      <c r="C520" s="1"/>
    </row>
    <row r="521" spans="3:3" x14ac:dyDescent="0.25">
      <c r="C521" s="1"/>
    </row>
    <row r="522" spans="3:3" x14ac:dyDescent="0.25">
      <c r="C522" s="1"/>
    </row>
    <row r="523" spans="3:3" x14ac:dyDescent="0.25">
      <c r="C523" s="1"/>
    </row>
    <row r="524" spans="3:3" x14ac:dyDescent="0.25">
      <c r="C524" s="1"/>
    </row>
    <row r="525" spans="3:3" x14ac:dyDescent="0.25">
      <c r="C525" s="1"/>
    </row>
    <row r="526" spans="3:3" x14ac:dyDescent="0.25">
      <c r="C526" s="1"/>
    </row>
    <row r="527" spans="3:3" x14ac:dyDescent="0.25">
      <c r="C527" s="1"/>
    </row>
    <row r="528" spans="3:3" x14ac:dyDescent="0.25">
      <c r="C528" s="1"/>
    </row>
    <row r="529" spans="3:3" x14ac:dyDescent="0.25">
      <c r="C529" s="1"/>
    </row>
    <row r="530" spans="3:3" x14ac:dyDescent="0.25">
      <c r="C530" s="1"/>
    </row>
    <row r="531" spans="3:3" x14ac:dyDescent="0.25">
      <c r="C531" s="1"/>
    </row>
    <row r="532" spans="3:3" x14ac:dyDescent="0.25">
      <c r="C532" s="1"/>
    </row>
    <row r="533" spans="3:3" x14ac:dyDescent="0.25">
      <c r="C533" s="1"/>
    </row>
    <row r="534" spans="3:3" x14ac:dyDescent="0.25">
      <c r="C534" s="1"/>
    </row>
    <row r="535" spans="3:3" x14ac:dyDescent="0.25">
      <c r="C535" s="1"/>
    </row>
    <row r="536" spans="3:3" x14ac:dyDescent="0.25">
      <c r="C536" s="1"/>
    </row>
    <row r="537" spans="3:3" x14ac:dyDescent="0.25">
      <c r="C537" s="1"/>
    </row>
    <row r="538" spans="3:3" x14ac:dyDescent="0.25">
      <c r="C538" s="1"/>
    </row>
    <row r="539" spans="3:3" x14ac:dyDescent="0.25">
      <c r="C539" s="1"/>
    </row>
    <row r="540" spans="3:3" x14ac:dyDescent="0.25">
      <c r="C540" s="1"/>
    </row>
    <row r="541" spans="3:3" x14ac:dyDescent="0.25">
      <c r="C541" s="1"/>
    </row>
    <row r="542" spans="3:3" x14ac:dyDescent="0.25">
      <c r="C542" s="1"/>
    </row>
    <row r="543" spans="3:3" x14ac:dyDescent="0.25">
      <c r="C543" s="1"/>
    </row>
    <row r="544" spans="3:3" x14ac:dyDescent="0.25">
      <c r="C544" s="1"/>
    </row>
    <row r="545" spans="3:3" x14ac:dyDescent="0.25">
      <c r="C545" s="1"/>
    </row>
    <row r="546" spans="3:3" x14ac:dyDescent="0.25">
      <c r="C546" s="1"/>
    </row>
    <row r="547" spans="3:3" x14ac:dyDescent="0.25">
      <c r="C547" s="1"/>
    </row>
    <row r="548" spans="3:3" x14ac:dyDescent="0.25">
      <c r="C548" s="1"/>
    </row>
    <row r="549" spans="3:3" x14ac:dyDescent="0.25">
      <c r="C549" s="1"/>
    </row>
    <row r="550" spans="3:3" x14ac:dyDescent="0.25">
      <c r="C550" s="1"/>
    </row>
    <row r="551" spans="3:3" x14ac:dyDescent="0.25">
      <c r="C551" s="1"/>
    </row>
    <row r="552" spans="3:3" x14ac:dyDescent="0.25">
      <c r="C552" s="1"/>
    </row>
    <row r="553" spans="3:3" x14ac:dyDescent="0.25">
      <c r="C553" s="1"/>
    </row>
    <row r="554" spans="3:3" x14ac:dyDescent="0.25">
      <c r="C554" s="1"/>
    </row>
    <row r="555" spans="3:3" x14ac:dyDescent="0.25">
      <c r="C555" s="1"/>
    </row>
    <row r="556" spans="3:3" x14ac:dyDescent="0.25">
      <c r="C556" s="1"/>
    </row>
    <row r="557" spans="3:3" x14ac:dyDescent="0.25">
      <c r="C557" s="1"/>
    </row>
    <row r="558" spans="3:3" x14ac:dyDescent="0.25">
      <c r="C558" s="1"/>
    </row>
    <row r="559" spans="3:3" x14ac:dyDescent="0.25">
      <c r="C559" s="1"/>
    </row>
    <row r="560" spans="3:3" x14ac:dyDescent="0.25">
      <c r="C560" s="1"/>
    </row>
    <row r="561" spans="3:3" x14ac:dyDescent="0.25">
      <c r="C561" s="1"/>
    </row>
    <row r="562" spans="3:3" x14ac:dyDescent="0.25">
      <c r="C562" s="1"/>
    </row>
    <row r="563" spans="3:3" x14ac:dyDescent="0.25">
      <c r="C563" s="1"/>
    </row>
    <row r="564" spans="3:3" x14ac:dyDescent="0.25">
      <c r="C564" s="1"/>
    </row>
    <row r="565" spans="3:3" x14ac:dyDescent="0.25">
      <c r="C565" s="1"/>
    </row>
    <row r="566" spans="3:3" x14ac:dyDescent="0.25">
      <c r="C566" s="1"/>
    </row>
    <row r="567" spans="3:3" x14ac:dyDescent="0.25">
      <c r="C567" s="1"/>
    </row>
    <row r="568" spans="3:3" x14ac:dyDescent="0.25">
      <c r="C568" s="1"/>
    </row>
    <row r="569" spans="3:3" x14ac:dyDescent="0.25">
      <c r="C569" s="1"/>
    </row>
    <row r="570" spans="3:3" x14ac:dyDescent="0.25">
      <c r="C570" s="1"/>
    </row>
    <row r="571" spans="3:3" x14ac:dyDescent="0.25">
      <c r="C571" s="1"/>
    </row>
    <row r="572" spans="3:3" x14ac:dyDescent="0.25">
      <c r="C572" s="1"/>
    </row>
    <row r="573" spans="3:3" x14ac:dyDescent="0.25">
      <c r="C573" s="1"/>
    </row>
    <row r="574" spans="3:3" x14ac:dyDescent="0.25">
      <c r="C574" s="1"/>
    </row>
    <row r="575" spans="3:3" x14ac:dyDescent="0.25">
      <c r="C575" s="1"/>
    </row>
    <row r="576" spans="3:3" x14ac:dyDescent="0.25">
      <c r="C576" s="1"/>
    </row>
    <row r="577" spans="3:3" x14ac:dyDescent="0.25">
      <c r="C577" s="1"/>
    </row>
    <row r="578" spans="3:3" x14ac:dyDescent="0.25">
      <c r="C578" s="1"/>
    </row>
    <row r="579" spans="3:3" x14ac:dyDescent="0.25">
      <c r="C579" s="1"/>
    </row>
    <row r="580" spans="3:3" x14ac:dyDescent="0.25">
      <c r="C580" s="1"/>
    </row>
    <row r="581" spans="3:3" x14ac:dyDescent="0.25">
      <c r="C581" s="1"/>
    </row>
    <row r="582" spans="3:3" x14ac:dyDescent="0.25">
      <c r="C582" s="1"/>
    </row>
    <row r="583" spans="3:3" x14ac:dyDescent="0.25">
      <c r="C583" s="1"/>
    </row>
    <row r="584" spans="3:3" x14ac:dyDescent="0.25">
      <c r="C584" s="1"/>
    </row>
    <row r="585" spans="3:3" x14ac:dyDescent="0.25">
      <c r="C585" s="1"/>
    </row>
    <row r="586" spans="3:3" x14ac:dyDescent="0.25">
      <c r="C586" s="1"/>
    </row>
    <row r="587" spans="3:3" x14ac:dyDescent="0.25">
      <c r="C587" s="1"/>
    </row>
    <row r="588" spans="3:3" x14ac:dyDescent="0.25">
      <c r="C588" s="1"/>
    </row>
    <row r="589" spans="3:3" x14ac:dyDescent="0.25">
      <c r="C589" s="1"/>
    </row>
    <row r="590" spans="3:3" x14ac:dyDescent="0.25">
      <c r="C590" s="1"/>
    </row>
    <row r="591" spans="3:3" x14ac:dyDescent="0.25">
      <c r="C591" s="1"/>
    </row>
    <row r="592" spans="3:3" x14ac:dyDescent="0.25">
      <c r="C592" s="1"/>
    </row>
    <row r="593" spans="3:3" x14ac:dyDescent="0.25">
      <c r="C593" s="1"/>
    </row>
    <row r="594" spans="3:3" x14ac:dyDescent="0.25">
      <c r="C594" s="1"/>
    </row>
    <row r="595" spans="3:3" x14ac:dyDescent="0.25">
      <c r="C595" s="1"/>
    </row>
    <row r="596" spans="3:3" x14ac:dyDescent="0.25">
      <c r="C596" s="1"/>
    </row>
    <row r="597" spans="3:3" x14ac:dyDescent="0.25">
      <c r="C597" s="1"/>
    </row>
    <row r="598" spans="3:3" x14ac:dyDescent="0.25">
      <c r="C598" s="1"/>
    </row>
    <row r="599" spans="3:3" x14ac:dyDescent="0.25">
      <c r="C599" s="1"/>
    </row>
    <row r="600" spans="3:3" x14ac:dyDescent="0.25">
      <c r="C600" s="1"/>
    </row>
    <row r="601" spans="3:3" x14ac:dyDescent="0.25">
      <c r="C601" s="1"/>
    </row>
    <row r="602" spans="3:3" x14ac:dyDescent="0.25">
      <c r="C602" s="1"/>
    </row>
    <row r="603" spans="3:3" x14ac:dyDescent="0.25">
      <c r="C603" s="1"/>
    </row>
    <row r="604" spans="3:3" x14ac:dyDescent="0.25">
      <c r="C604" s="1"/>
    </row>
    <row r="605" spans="3:3" x14ac:dyDescent="0.25">
      <c r="C605" s="1"/>
    </row>
    <row r="606" spans="3:3" x14ac:dyDescent="0.25">
      <c r="C606" s="1"/>
    </row>
    <row r="607" spans="3:3" x14ac:dyDescent="0.25">
      <c r="C607" s="1"/>
    </row>
    <row r="608" spans="3:3" x14ac:dyDescent="0.25">
      <c r="C608" s="1"/>
    </row>
    <row r="609" spans="3:3" x14ac:dyDescent="0.25">
      <c r="C609" s="1"/>
    </row>
    <row r="610" spans="3:3" x14ac:dyDescent="0.25">
      <c r="C610" s="1"/>
    </row>
    <row r="611" spans="3:3" x14ac:dyDescent="0.25">
      <c r="C611" s="1"/>
    </row>
    <row r="612" spans="3:3" x14ac:dyDescent="0.25">
      <c r="C612" s="1"/>
    </row>
    <row r="613" spans="3:3" x14ac:dyDescent="0.25">
      <c r="C613" s="1"/>
    </row>
    <row r="614" spans="3:3" x14ac:dyDescent="0.25">
      <c r="C614" s="1"/>
    </row>
    <row r="615" spans="3:3" x14ac:dyDescent="0.25">
      <c r="C615" s="1"/>
    </row>
    <row r="616" spans="3:3" x14ac:dyDescent="0.25">
      <c r="C616" s="1"/>
    </row>
    <row r="617" spans="3:3" x14ac:dyDescent="0.25">
      <c r="C617" s="1"/>
    </row>
    <row r="618" spans="3:3" x14ac:dyDescent="0.25">
      <c r="C618" s="1"/>
    </row>
    <row r="619" spans="3:3" x14ac:dyDescent="0.25">
      <c r="C619" s="1"/>
    </row>
    <row r="620" spans="3:3" x14ac:dyDescent="0.25">
      <c r="C620" s="1"/>
    </row>
    <row r="621" spans="3:3" x14ac:dyDescent="0.25">
      <c r="C621" s="1"/>
    </row>
    <row r="622" spans="3:3" x14ac:dyDescent="0.25">
      <c r="C622" s="1"/>
    </row>
    <row r="623" spans="3:3" x14ac:dyDescent="0.25">
      <c r="C623" s="1"/>
    </row>
    <row r="624" spans="3:3" x14ac:dyDescent="0.25">
      <c r="C624" s="1"/>
    </row>
    <row r="625" spans="3:3" x14ac:dyDescent="0.25">
      <c r="C625" s="1"/>
    </row>
    <row r="626" spans="3:3" x14ac:dyDescent="0.25">
      <c r="C626" s="1"/>
    </row>
    <row r="627" spans="3:3" x14ac:dyDescent="0.25">
      <c r="C627" s="1"/>
    </row>
    <row r="628" spans="3:3" x14ac:dyDescent="0.25">
      <c r="C628" s="1"/>
    </row>
    <row r="629" spans="3:3" x14ac:dyDescent="0.25">
      <c r="C629" s="1"/>
    </row>
    <row r="630" spans="3:3" x14ac:dyDescent="0.25">
      <c r="C630" s="1"/>
    </row>
    <row r="631" spans="3:3" x14ac:dyDescent="0.25">
      <c r="C631" s="1"/>
    </row>
    <row r="632" spans="3:3" x14ac:dyDescent="0.25">
      <c r="C632" s="1"/>
    </row>
    <row r="633" spans="3:3" x14ac:dyDescent="0.25">
      <c r="C633" s="1"/>
    </row>
    <row r="634" spans="3:3" x14ac:dyDescent="0.25">
      <c r="C634" s="1"/>
    </row>
    <row r="635" spans="3:3" x14ac:dyDescent="0.25">
      <c r="C635" s="1"/>
    </row>
    <row r="636" spans="3:3" x14ac:dyDescent="0.25">
      <c r="C636" s="1"/>
    </row>
    <row r="637" spans="3:3" x14ac:dyDescent="0.25">
      <c r="C637" s="1"/>
    </row>
    <row r="638" spans="3:3" x14ac:dyDescent="0.25">
      <c r="C638" s="1"/>
    </row>
    <row r="639" spans="3:3" x14ac:dyDescent="0.25">
      <c r="C639" s="1"/>
    </row>
    <row r="640" spans="3:3" x14ac:dyDescent="0.25">
      <c r="C640" s="1"/>
    </row>
    <row r="641" spans="3:3" x14ac:dyDescent="0.25">
      <c r="C641" s="1"/>
    </row>
  </sheetData>
  <autoFilter ref="A1:C641" xr:uid="{586C8D1C-709F-44E1-9B7D-B621D50827A3}"/>
  <phoneticPr fontId="2" type="noConversion"/>
  <conditionalFormatting sqref="C1:C1048576">
    <cfRule type="cellIs" dxfId="13" priority="1" operator="equal">
      <formula>1</formula>
    </cfRule>
    <cfRule type="cellIs" dxfId="12" priority="2" operator="equal">
      <formula>0</formula>
    </cfRule>
    <cfRule type="cellIs" dxfId="11" priority="3" operator="between">
      <formula>2</formula>
      <formula>100000</formula>
    </cfRule>
  </conditionalFormatting>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9F3FB-E462-4267-9ECD-4C7E4328BE46}">
  <dimension ref="A1:I15"/>
  <sheetViews>
    <sheetView workbookViewId="0">
      <selection activeCell="D6" sqref="D6"/>
    </sheetView>
  </sheetViews>
  <sheetFormatPr defaultRowHeight="15" x14ac:dyDescent="0.25"/>
  <cols>
    <col min="1" max="1" width="30" bestFit="1" customWidth="1"/>
    <col min="2" max="2" width="43.42578125" customWidth="1"/>
    <col min="3" max="3" width="25" style="1" customWidth="1"/>
    <col min="4" max="4" width="26.140625" style="1" customWidth="1"/>
    <col min="5" max="5" width="18.85546875" customWidth="1"/>
    <col min="6" max="6" width="23.7109375" customWidth="1"/>
    <col min="7" max="7" width="18.42578125" customWidth="1"/>
    <col min="8" max="8" width="16.28515625" customWidth="1"/>
    <col min="9" max="9" width="90" bestFit="1" customWidth="1"/>
  </cols>
  <sheetData>
    <row r="1" spans="1:9" s="5" customFormat="1" x14ac:dyDescent="0.25">
      <c r="A1" s="5" t="s">
        <v>10</v>
      </c>
      <c r="B1" s="5" t="s">
        <v>11</v>
      </c>
      <c r="C1" s="6" t="s">
        <v>12</v>
      </c>
      <c r="D1" s="6" t="s">
        <v>13</v>
      </c>
      <c r="E1" s="5" t="s">
        <v>14</v>
      </c>
      <c r="F1" s="5" t="s">
        <v>15</v>
      </c>
      <c r="G1" s="5" t="s">
        <v>16</v>
      </c>
      <c r="H1" s="5" t="s">
        <v>17</v>
      </c>
      <c r="I1" s="5" t="s">
        <v>18</v>
      </c>
    </row>
    <row r="2" spans="1:9" s="5" customFormat="1" x14ac:dyDescent="0.25">
      <c r="A2" t="s">
        <v>111</v>
      </c>
      <c r="B2" t="s">
        <v>103</v>
      </c>
      <c r="C2"/>
      <c r="D2" s="1" t="s">
        <v>104</v>
      </c>
      <c r="E2">
        <v>1001</v>
      </c>
      <c r="F2" t="s">
        <v>19</v>
      </c>
    </row>
    <row r="3" spans="1:9" x14ac:dyDescent="0.25">
      <c r="A3" t="s">
        <v>110</v>
      </c>
      <c r="B3" t="s">
        <v>105</v>
      </c>
      <c r="C3"/>
      <c r="D3" s="1" t="s">
        <v>104</v>
      </c>
      <c r="E3">
        <v>1002</v>
      </c>
      <c r="F3" t="s">
        <v>19</v>
      </c>
    </row>
    <row r="4" spans="1:9" x14ac:dyDescent="0.25">
      <c r="A4" t="s">
        <v>115</v>
      </c>
      <c r="B4" t="s">
        <v>114</v>
      </c>
      <c r="D4" s="1" t="s">
        <v>104</v>
      </c>
      <c r="E4">
        <v>1003</v>
      </c>
      <c r="F4" t="s">
        <v>19</v>
      </c>
    </row>
    <row r="5" spans="1:9" x14ac:dyDescent="0.25">
      <c r="A5" t="s">
        <v>116</v>
      </c>
      <c r="B5" t="s">
        <v>117</v>
      </c>
      <c r="D5" s="1" t="s">
        <v>104</v>
      </c>
      <c r="E5">
        <v>1004</v>
      </c>
      <c r="F5" t="s">
        <v>19</v>
      </c>
    </row>
    <row r="6" spans="1:9" x14ac:dyDescent="0.25">
      <c r="A6" t="s">
        <v>121</v>
      </c>
      <c r="B6" t="s">
        <v>120</v>
      </c>
      <c r="D6" s="1" t="s">
        <v>107</v>
      </c>
      <c r="E6">
        <v>1000</v>
      </c>
      <c r="F6" t="s">
        <v>19</v>
      </c>
    </row>
    <row r="7" spans="1:9" x14ac:dyDescent="0.25">
      <c r="A7" t="s">
        <v>122</v>
      </c>
      <c r="B7" t="s">
        <v>123</v>
      </c>
      <c r="D7" s="1" t="s">
        <v>107</v>
      </c>
      <c r="E7">
        <v>1001</v>
      </c>
      <c r="F7" t="s">
        <v>19</v>
      </c>
    </row>
    <row r="8" spans="1:9" x14ac:dyDescent="0.25">
      <c r="A8" t="s">
        <v>125</v>
      </c>
      <c r="B8" t="s">
        <v>124</v>
      </c>
      <c r="D8" s="1" t="s">
        <v>107</v>
      </c>
      <c r="E8">
        <v>1002</v>
      </c>
      <c r="F8" t="s">
        <v>19</v>
      </c>
    </row>
    <row r="9" spans="1:9" x14ac:dyDescent="0.25">
      <c r="A9" t="s">
        <v>126</v>
      </c>
      <c r="B9" t="s">
        <v>127</v>
      </c>
      <c r="D9" s="1" t="s">
        <v>107</v>
      </c>
      <c r="E9">
        <v>1003</v>
      </c>
      <c r="F9" t="s">
        <v>19</v>
      </c>
    </row>
    <row r="10" spans="1:9" x14ac:dyDescent="0.25">
      <c r="A10" t="s">
        <v>128</v>
      </c>
      <c r="B10" t="s">
        <v>129</v>
      </c>
      <c r="D10" s="1" t="s">
        <v>107</v>
      </c>
      <c r="E10">
        <v>1004</v>
      </c>
      <c r="F10" t="s">
        <v>19</v>
      </c>
    </row>
    <row r="11" spans="1:9" x14ac:dyDescent="0.25">
      <c r="A11" t="s">
        <v>130</v>
      </c>
      <c r="B11" t="s">
        <v>131</v>
      </c>
      <c r="D11" s="1" t="s">
        <v>107</v>
      </c>
      <c r="E11">
        <v>1005</v>
      </c>
      <c r="F11" t="s">
        <v>19</v>
      </c>
    </row>
    <row r="12" spans="1:9" x14ac:dyDescent="0.25">
      <c r="A12" t="s">
        <v>132</v>
      </c>
      <c r="B12" t="s">
        <v>133</v>
      </c>
      <c r="D12" s="1" t="s">
        <v>107</v>
      </c>
      <c r="E12">
        <v>1006</v>
      </c>
      <c r="F12" t="s">
        <v>19</v>
      </c>
    </row>
    <row r="13" spans="1:9" x14ac:dyDescent="0.25">
      <c r="A13" t="s">
        <v>134</v>
      </c>
      <c r="B13" t="s">
        <v>135</v>
      </c>
      <c r="D13" s="1" t="s">
        <v>107</v>
      </c>
      <c r="E13">
        <v>1007</v>
      </c>
      <c r="F13" t="s">
        <v>19</v>
      </c>
    </row>
    <row r="14" spans="1:9" x14ac:dyDescent="0.25">
      <c r="A14" t="s">
        <v>136</v>
      </c>
      <c r="B14" t="s">
        <v>137</v>
      </c>
      <c r="D14" s="1" t="s">
        <v>107</v>
      </c>
      <c r="E14">
        <v>1008</v>
      </c>
      <c r="F14" t="s">
        <v>19</v>
      </c>
    </row>
    <row r="15" spans="1:9" x14ac:dyDescent="0.25">
      <c r="A15" t="s">
        <v>138</v>
      </c>
      <c r="B15" t="s">
        <v>139</v>
      </c>
      <c r="D15" s="1" t="s">
        <v>107</v>
      </c>
      <c r="E15">
        <v>1009</v>
      </c>
      <c r="F15" t="s">
        <v>19</v>
      </c>
    </row>
  </sheetData>
  <autoFilter ref="A1:I2" xr:uid="{B799F3FB-E462-4267-9ECD-4C7E4328BE46}"/>
  <conditionalFormatting sqref="C1:C1048576">
    <cfRule type="duplicateValues" dxfId="10" priority="3"/>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9874F44-7247-4945-B925-21A3BD7427FB}">
          <x14:formula1>
            <xm:f>SystemPage!$A$2:$A$4</xm:f>
          </x14:formula1>
          <xm:sqref>H3:H9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55A6-5C52-46D0-86D6-1DFD54C51A06}">
  <dimension ref="A1:G2"/>
  <sheetViews>
    <sheetView workbookViewId="0">
      <selection activeCell="F10" sqref="F10"/>
    </sheetView>
  </sheetViews>
  <sheetFormatPr defaultRowHeight="15" x14ac:dyDescent="0.25"/>
  <cols>
    <col min="1" max="1" width="14.140625" customWidth="1"/>
    <col min="2" max="2" width="18.85546875" customWidth="1"/>
    <col min="3" max="3" width="16.7109375" style="3" customWidth="1"/>
    <col min="4" max="4" width="18.85546875" customWidth="1"/>
    <col min="5" max="5" width="21.5703125" customWidth="1"/>
    <col min="6" max="6" width="19.7109375" customWidth="1"/>
    <col min="7" max="7" width="20" customWidth="1"/>
  </cols>
  <sheetData>
    <row r="1" spans="1:7" s="5" customFormat="1" x14ac:dyDescent="0.25">
      <c r="A1" s="5" t="s">
        <v>27</v>
      </c>
      <c r="B1" s="5" t="s">
        <v>28</v>
      </c>
      <c r="C1" s="7" t="s">
        <v>29</v>
      </c>
      <c r="D1" s="5" t="s">
        <v>30</v>
      </c>
      <c r="E1" s="5" t="s">
        <v>31</v>
      </c>
      <c r="F1" s="5" t="s">
        <v>32</v>
      </c>
      <c r="G1" s="5" t="s">
        <v>33</v>
      </c>
    </row>
    <row r="2" spans="1:7" x14ac:dyDescent="0.25">
      <c r="A2" t="s">
        <v>34</v>
      </c>
      <c r="B2" t="s">
        <v>35</v>
      </c>
      <c r="C2" s="3" t="b">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B1109-0E3B-4782-AC61-F3579A657B8B}">
  <dimension ref="A1:R9"/>
  <sheetViews>
    <sheetView workbookViewId="0">
      <selection activeCell="C23" sqref="C23"/>
    </sheetView>
  </sheetViews>
  <sheetFormatPr defaultRowHeight="15" x14ac:dyDescent="0.25"/>
  <cols>
    <col min="1" max="1" width="28.7109375" customWidth="1"/>
    <col min="2" max="2" width="50" customWidth="1"/>
    <col min="3" max="3" width="31.42578125" customWidth="1"/>
    <col min="4" max="4" width="9.85546875" bestFit="1" customWidth="1"/>
    <col min="5" max="5" width="21.140625" style="1" customWidth="1"/>
    <col min="6" max="6" width="20.85546875" style="1" customWidth="1"/>
    <col min="7" max="7" width="26.140625" style="1" customWidth="1"/>
    <col min="8" max="8" width="15.85546875" style="1" customWidth="1"/>
    <col min="9" max="9" width="33.42578125" customWidth="1"/>
    <col min="10" max="10" width="27.42578125" customWidth="1"/>
    <col min="11" max="11" width="22" customWidth="1"/>
    <col min="12" max="12" width="15" customWidth="1"/>
    <col min="13" max="13" width="15.85546875" customWidth="1"/>
    <col min="14" max="14" width="21.7109375" bestFit="1" customWidth="1"/>
    <col min="15" max="15" width="12.7109375" bestFit="1" customWidth="1"/>
    <col min="16" max="16" width="12.5703125" customWidth="1"/>
    <col min="17" max="17" width="12.140625" customWidth="1"/>
    <col min="18" max="18" width="16.42578125" bestFit="1" customWidth="1"/>
  </cols>
  <sheetData>
    <row r="1" spans="1:18" s="5" customFormat="1" x14ac:dyDescent="0.25">
      <c r="A1" s="5" t="s">
        <v>36</v>
      </c>
      <c r="B1" s="5" t="s">
        <v>37</v>
      </c>
      <c r="C1" s="5" t="s">
        <v>10</v>
      </c>
      <c r="D1" s="5" t="s">
        <v>38</v>
      </c>
      <c r="E1" s="6" t="s">
        <v>39</v>
      </c>
      <c r="F1" s="6" t="s">
        <v>40</v>
      </c>
      <c r="G1" s="6" t="s">
        <v>41</v>
      </c>
      <c r="H1" s="6" t="s">
        <v>42</v>
      </c>
      <c r="I1" s="5" t="s">
        <v>43</v>
      </c>
      <c r="J1" s="5" t="s">
        <v>44</v>
      </c>
      <c r="K1" s="5" t="s">
        <v>45</v>
      </c>
      <c r="L1" s="5" t="s">
        <v>46</v>
      </c>
      <c r="M1" s="5" t="s">
        <v>47</v>
      </c>
      <c r="N1" s="5" t="s">
        <v>48</v>
      </c>
      <c r="O1" s="5" t="s">
        <v>49</v>
      </c>
      <c r="P1" s="5" t="s">
        <v>50</v>
      </c>
      <c r="Q1" s="5" t="s">
        <v>51</v>
      </c>
      <c r="R1" s="5" t="s">
        <v>52</v>
      </c>
    </row>
    <row r="2" spans="1:18" x14ac:dyDescent="0.25">
      <c r="A2" t="s">
        <v>106</v>
      </c>
      <c r="B2" t="str">
        <f>_xlfn.CONCAT(SUBSTITUTE(A2," ",""),"-TRA","@",Summary!$C$3)</f>
        <v>HelpDesk-TRA@wmcollege.ac.uk</v>
      </c>
      <c r="C2" t="str">
        <f>_xlfn.CONCAT(A2," - TRA")</f>
        <v>Help Desk - TRA</v>
      </c>
      <c r="D2">
        <v>20</v>
      </c>
      <c r="E2" s="1" t="s">
        <v>104</v>
      </c>
      <c r="G2" t="s">
        <v>108</v>
      </c>
      <c r="H2" s="1" t="s">
        <v>109</v>
      </c>
      <c r="I2" s="1"/>
      <c r="K2" t="s">
        <v>53</v>
      </c>
      <c r="N2" t="b">
        <v>0</v>
      </c>
      <c r="O2" t="b">
        <v>0</v>
      </c>
      <c r="P2">
        <v>10</v>
      </c>
      <c r="Q2">
        <v>20</v>
      </c>
    </row>
    <row r="3" spans="1:18" x14ac:dyDescent="0.25">
      <c r="A3" t="s">
        <v>119</v>
      </c>
      <c r="B3" t="str">
        <f>_xlfn.CONCAT(SUBSTITUTE(A3," ",""),"-TRA","@",Summary!$C$3)</f>
        <v>LearnerServicesCallQueue-TRA@wmcollege.ac.uk</v>
      </c>
      <c r="C3" t="str">
        <f>_xlfn.CONCAT(A3," - TRA")</f>
        <v>Learner Services Call Queue - TRA</v>
      </c>
      <c r="D3">
        <v>15</v>
      </c>
      <c r="G3" s="1" t="s">
        <v>118</v>
      </c>
      <c r="H3" s="1" t="s">
        <v>109</v>
      </c>
      <c r="K3" t="s">
        <v>53</v>
      </c>
      <c r="N3" t="b">
        <v>0</v>
      </c>
      <c r="O3" t="b">
        <v>0</v>
      </c>
      <c r="P3">
        <v>10</v>
      </c>
      <c r="Q3">
        <v>20</v>
      </c>
    </row>
    <row r="4" spans="1:18" x14ac:dyDescent="0.25">
      <c r="G4" s="12"/>
    </row>
    <row r="7" spans="1:18" x14ac:dyDescent="0.25">
      <c r="J7" s="2"/>
    </row>
    <row r="9" spans="1:18" x14ac:dyDescent="0.25">
      <c r="B9" s="2"/>
    </row>
  </sheetData>
  <phoneticPr fontId="2" type="noConversion"/>
  <conditionalFormatting sqref="E1:E1048576">
    <cfRule type="duplicateValues" dxfId="9" priority="10"/>
  </conditionalFormatting>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245AF-2C37-43B8-AF97-701BF581ED3E}">
  <dimension ref="A1:H2"/>
  <sheetViews>
    <sheetView tabSelected="1" workbookViewId="0">
      <selection activeCell="A2" sqref="A2"/>
    </sheetView>
  </sheetViews>
  <sheetFormatPr defaultRowHeight="15" x14ac:dyDescent="0.25"/>
  <cols>
    <col min="1" max="1" width="37.42578125" bestFit="1" customWidth="1"/>
    <col min="2" max="2" width="55.85546875" customWidth="1"/>
    <col min="3" max="3" width="46.28515625" customWidth="1"/>
    <col min="4" max="4" width="22" customWidth="1"/>
  </cols>
  <sheetData>
    <row r="1" spans="1:8" x14ac:dyDescent="0.25">
      <c r="A1" s="5" t="s">
        <v>93</v>
      </c>
      <c r="B1" s="5" t="s">
        <v>37</v>
      </c>
      <c r="C1" s="5" t="s">
        <v>10</v>
      </c>
      <c r="D1" s="6" t="s">
        <v>39</v>
      </c>
    </row>
    <row r="2" spans="1:8" x14ac:dyDescent="0.25">
      <c r="A2" t="s">
        <v>140</v>
      </c>
      <c r="B2" t="str">
        <f>_xlfn.CONCAT(SUBSTITUTE(A2," ",""),"-TRA","@",Summary!C3)</f>
        <v>LearnerServicesAutoAttendant-TRA@wmcollege.ac.uk</v>
      </c>
      <c r="C2" t="str">
        <f>_xlfn.CONCAT(A2," - TRA")</f>
        <v>Learner Services Auto Attendant - TRA</v>
      </c>
      <c r="D2" s="1" t="s">
        <v>107</v>
      </c>
      <c r="E2" s="1"/>
      <c r="F2" s="1"/>
      <c r="G2" s="1"/>
      <c r="H2" s="1"/>
    </row>
  </sheetData>
  <conditionalFormatting sqref="D2">
    <cfRule type="duplicateValues" dxfId="8" priority="2"/>
  </conditionalFormatting>
  <conditionalFormatting sqref="D1">
    <cfRule type="duplicateValues" dxfId="7"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FD45-3E38-4522-A68D-C20B0211555D}">
  <dimension ref="A1:G18"/>
  <sheetViews>
    <sheetView workbookViewId="0">
      <selection activeCell="A18" sqref="A18"/>
    </sheetView>
  </sheetViews>
  <sheetFormatPr defaultRowHeight="15" x14ac:dyDescent="0.25"/>
  <cols>
    <col min="1" max="4" width="33.28515625" customWidth="1"/>
    <col min="5" max="6" width="29.28515625" customWidth="1"/>
    <col min="7" max="7" width="35" customWidth="1"/>
  </cols>
  <sheetData>
    <row r="1" spans="1:7" s="5" customFormat="1" x14ac:dyDescent="0.25">
      <c r="A1" s="5" t="s">
        <v>54</v>
      </c>
      <c r="B1" s="5" t="s">
        <v>55</v>
      </c>
      <c r="C1" s="5" t="s">
        <v>56</v>
      </c>
      <c r="D1" s="5" t="s">
        <v>57</v>
      </c>
      <c r="E1" s="5" t="s">
        <v>58</v>
      </c>
      <c r="F1" s="5" t="s">
        <v>59</v>
      </c>
      <c r="G1" s="5" t="s">
        <v>60</v>
      </c>
    </row>
    <row r="18" spans="1:1" x14ac:dyDescent="0.25">
      <c r="A18"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84AD7-9F7A-4F06-AB06-02A29B72BE64}">
  <dimension ref="A1:J120"/>
  <sheetViews>
    <sheetView workbookViewId="0">
      <selection activeCell="D2" sqref="D2"/>
    </sheetView>
  </sheetViews>
  <sheetFormatPr defaultRowHeight="15" x14ac:dyDescent="0.25"/>
  <cols>
    <col min="1" max="1" width="35" bestFit="1" customWidth="1"/>
    <col min="2" max="2" width="52.85546875" bestFit="1" customWidth="1"/>
    <col min="3" max="3" width="48.140625" customWidth="1"/>
    <col min="4" max="4" width="22.28515625" style="1" customWidth="1"/>
    <col min="5" max="5" width="20.42578125" style="1" customWidth="1"/>
    <col min="6" max="6" width="20" style="1" customWidth="1"/>
    <col min="7" max="7" width="23.140625" style="3" customWidth="1"/>
    <col min="8" max="8" width="18.7109375" customWidth="1"/>
    <col min="9" max="9" width="24.42578125" customWidth="1"/>
    <col min="10" max="10" width="14.28515625" bestFit="1" customWidth="1"/>
  </cols>
  <sheetData>
    <row r="1" spans="1:10" s="5" customFormat="1" x14ac:dyDescent="0.25">
      <c r="A1" s="5" t="s">
        <v>3</v>
      </c>
      <c r="B1" s="5" t="s">
        <v>37</v>
      </c>
      <c r="C1" s="5" t="s">
        <v>10</v>
      </c>
      <c r="D1" s="6" t="s">
        <v>12</v>
      </c>
      <c r="E1" s="6" t="s">
        <v>13</v>
      </c>
      <c r="F1" s="6" t="s">
        <v>14</v>
      </c>
      <c r="G1" s="7" t="s">
        <v>61</v>
      </c>
      <c r="H1" s="5" t="s">
        <v>62</v>
      </c>
      <c r="I1" s="5" t="s">
        <v>15</v>
      </c>
      <c r="J1" s="5" t="s">
        <v>17</v>
      </c>
    </row>
    <row r="2" spans="1:10" x14ac:dyDescent="0.25">
      <c r="A2" t="s">
        <v>112</v>
      </c>
      <c r="B2" t="str">
        <f>_xlfn.CONCAT(SUBSTITUTE(SUBSTITUTE(SUBSTITUTE(SUBSTITUTE(SUBSTITUTE(SUBSTITUTE(A2," ",""),"(","-"),")",""),"\",""),"/",""),"&amp;","and"),"-CAP","@",Summary!C3)</f>
        <v>ExampleCAP-CAP@wmcollege.ac.uk</v>
      </c>
      <c r="C2" t="str">
        <f>_xlfn.CONCAT(A2," - CAP")</f>
        <v>Example CAP - CAP</v>
      </c>
      <c r="D2" s="1" t="s">
        <v>63</v>
      </c>
      <c r="G2" s="4" t="s">
        <v>64</v>
      </c>
      <c r="H2" t="s">
        <v>65</v>
      </c>
      <c r="I2" t="s">
        <v>19</v>
      </c>
    </row>
    <row r="3" spans="1:10" x14ac:dyDescent="0.25">
      <c r="G3" s="4"/>
    </row>
    <row r="4" spans="1:10" x14ac:dyDescent="0.25">
      <c r="D4"/>
      <c r="G4"/>
    </row>
    <row r="5" spans="1:10" x14ac:dyDescent="0.25">
      <c r="D5"/>
      <c r="G5"/>
    </row>
    <row r="6" spans="1:10" x14ac:dyDescent="0.25">
      <c r="D6"/>
      <c r="G6"/>
    </row>
    <row r="7" spans="1:10" x14ac:dyDescent="0.25">
      <c r="D7"/>
      <c r="G7"/>
    </row>
    <row r="8" spans="1:10" x14ac:dyDescent="0.25">
      <c r="D8"/>
      <c r="G8"/>
    </row>
    <row r="9" spans="1:10" x14ac:dyDescent="0.25">
      <c r="D9"/>
      <c r="G9"/>
    </row>
    <row r="10" spans="1:10" x14ac:dyDescent="0.25">
      <c r="D10"/>
      <c r="G10"/>
    </row>
    <row r="11" spans="1:10" x14ac:dyDescent="0.25">
      <c r="D11"/>
      <c r="G11"/>
    </row>
    <row r="12" spans="1:10" x14ac:dyDescent="0.25">
      <c r="D12"/>
      <c r="G12"/>
    </row>
    <row r="13" spans="1:10" x14ac:dyDescent="0.25">
      <c r="D13"/>
      <c r="G13"/>
    </row>
    <row r="14" spans="1:10" x14ac:dyDescent="0.25">
      <c r="D14"/>
      <c r="G14"/>
    </row>
    <row r="15" spans="1:10" x14ac:dyDescent="0.25">
      <c r="D15"/>
      <c r="G15"/>
    </row>
    <row r="16" spans="1:10" x14ac:dyDescent="0.25">
      <c r="D16"/>
      <c r="G16"/>
    </row>
    <row r="17" spans="4:7" x14ac:dyDescent="0.25">
      <c r="D17"/>
      <c r="G17"/>
    </row>
    <row r="18" spans="4:7" x14ac:dyDescent="0.25">
      <c r="D18"/>
      <c r="G18"/>
    </row>
    <row r="19" spans="4:7" x14ac:dyDescent="0.25">
      <c r="D19"/>
      <c r="G19"/>
    </row>
    <row r="20" spans="4:7" x14ac:dyDescent="0.25">
      <c r="D20"/>
      <c r="G20"/>
    </row>
    <row r="21" spans="4:7" x14ac:dyDescent="0.25">
      <c r="D21"/>
      <c r="G21"/>
    </row>
    <row r="22" spans="4:7" x14ac:dyDescent="0.25">
      <c r="D22"/>
      <c r="G22"/>
    </row>
    <row r="23" spans="4:7" x14ac:dyDescent="0.25">
      <c r="D23"/>
      <c r="G23"/>
    </row>
    <row r="24" spans="4:7" x14ac:dyDescent="0.25">
      <c r="D24"/>
      <c r="G24"/>
    </row>
    <row r="25" spans="4:7" x14ac:dyDescent="0.25">
      <c r="D25"/>
      <c r="G25"/>
    </row>
    <row r="26" spans="4:7" x14ac:dyDescent="0.25">
      <c r="D26"/>
      <c r="G26"/>
    </row>
    <row r="27" spans="4:7" x14ac:dyDescent="0.25">
      <c r="D27"/>
      <c r="G27"/>
    </row>
    <row r="28" spans="4:7" x14ac:dyDescent="0.25">
      <c r="D28"/>
      <c r="G28"/>
    </row>
    <row r="29" spans="4:7" x14ac:dyDescent="0.25">
      <c r="D29"/>
      <c r="G29"/>
    </row>
    <row r="30" spans="4:7" x14ac:dyDescent="0.25">
      <c r="D30"/>
      <c r="G30"/>
    </row>
    <row r="31" spans="4:7" x14ac:dyDescent="0.25">
      <c r="D31"/>
      <c r="G31"/>
    </row>
    <row r="32" spans="4:7" x14ac:dyDescent="0.25">
      <c r="D32"/>
      <c r="G32"/>
    </row>
    <row r="33" spans="4:7" x14ac:dyDescent="0.25">
      <c r="D33"/>
      <c r="G33"/>
    </row>
    <row r="34" spans="4:7" x14ac:dyDescent="0.25">
      <c r="D34"/>
      <c r="G34"/>
    </row>
    <row r="35" spans="4:7" x14ac:dyDescent="0.25">
      <c r="G35" s="10"/>
    </row>
    <row r="36" spans="4:7" x14ac:dyDescent="0.25">
      <c r="G36" s="10"/>
    </row>
    <row r="37" spans="4:7" x14ac:dyDescent="0.25">
      <c r="D37"/>
      <c r="G37"/>
    </row>
    <row r="38" spans="4:7" x14ac:dyDescent="0.25">
      <c r="D38"/>
      <c r="G38"/>
    </row>
    <row r="39" spans="4:7" x14ac:dyDescent="0.25">
      <c r="D39"/>
      <c r="G39"/>
    </row>
    <row r="40" spans="4:7" x14ac:dyDescent="0.25">
      <c r="D40"/>
      <c r="G40"/>
    </row>
    <row r="41" spans="4:7" x14ac:dyDescent="0.25">
      <c r="D41"/>
      <c r="G41"/>
    </row>
    <row r="42" spans="4:7" x14ac:dyDescent="0.25">
      <c r="D42"/>
      <c r="G42"/>
    </row>
    <row r="43" spans="4:7" x14ac:dyDescent="0.25">
      <c r="D43"/>
      <c r="G43"/>
    </row>
    <row r="44" spans="4:7" x14ac:dyDescent="0.25">
      <c r="D44"/>
      <c r="G44"/>
    </row>
    <row r="45" spans="4:7" x14ac:dyDescent="0.25">
      <c r="D45"/>
      <c r="G45"/>
    </row>
    <row r="46" spans="4:7" x14ac:dyDescent="0.25">
      <c r="D46"/>
      <c r="G46"/>
    </row>
    <row r="47" spans="4:7" x14ac:dyDescent="0.25">
      <c r="D47"/>
      <c r="G47"/>
    </row>
    <row r="48" spans="4:7" x14ac:dyDescent="0.25">
      <c r="D48" s="8"/>
      <c r="G48"/>
    </row>
    <row r="49" spans="4:7" x14ac:dyDescent="0.25">
      <c r="D49"/>
      <c r="G49"/>
    </row>
    <row r="50" spans="4:7" x14ac:dyDescent="0.25">
      <c r="D50"/>
      <c r="G50"/>
    </row>
    <row r="51" spans="4:7" x14ac:dyDescent="0.25">
      <c r="D51"/>
      <c r="G51"/>
    </row>
    <row r="52" spans="4:7" x14ac:dyDescent="0.25">
      <c r="D52"/>
      <c r="G52"/>
    </row>
    <row r="53" spans="4:7" x14ac:dyDescent="0.25">
      <c r="D53"/>
      <c r="G53"/>
    </row>
    <row r="54" spans="4:7" x14ac:dyDescent="0.25">
      <c r="D54"/>
      <c r="G54"/>
    </row>
    <row r="55" spans="4:7" x14ac:dyDescent="0.25">
      <c r="D55"/>
      <c r="G55"/>
    </row>
    <row r="56" spans="4:7" x14ac:dyDescent="0.25">
      <c r="D56"/>
      <c r="G56"/>
    </row>
    <row r="57" spans="4:7" x14ac:dyDescent="0.25">
      <c r="D57"/>
      <c r="G57"/>
    </row>
    <row r="58" spans="4:7" x14ac:dyDescent="0.25">
      <c r="D58"/>
      <c r="G58"/>
    </row>
    <row r="59" spans="4:7" x14ac:dyDescent="0.25">
      <c r="D59"/>
      <c r="G59"/>
    </row>
    <row r="60" spans="4:7" x14ac:dyDescent="0.25">
      <c r="D60"/>
      <c r="G60"/>
    </row>
    <row r="61" spans="4:7" x14ac:dyDescent="0.25">
      <c r="D61"/>
      <c r="G61"/>
    </row>
    <row r="62" spans="4:7" x14ac:dyDescent="0.25">
      <c r="D62"/>
      <c r="G62"/>
    </row>
    <row r="63" spans="4:7" x14ac:dyDescent="0.25">
      <c r="D63"/>
      <c r="G63"/>
    </row>
    <row r="64" spans="4:7" x14ac:dyDescent="0.25">
      <c r="D64"/>
      <c r="G64"/>
    </row>
    <row r="65" spans="4:7" x14ac:dyDescent="0.25">
      <c r="D65"/>
      <c r="G65"/>
    </row>
    <row r="66" spans="4:7" x14ac:dyDescent="0.25">
      <c r="D66"/>
      <c r="G66"/>
    </row>
    <row r="67" spans="4:7" x14ac:dyDescent="0.25">
      <c r="D67"/>
      <c r="G67"/>
    </row>
    <row r="68" spans="4:7" x14ac:dyDescent="0.25">
      <c r="D68"/>
      <c r="G68"/>
    </row>
    <row r="69" spans="4:7" x14ac:dyDescent="0.25">
      <c r="D69"/>
      <c r="G69"/>
    </row>
    <row r="70" spans="4:7" x14ac:dyDescent="0.25">
      <c r="G70"/>
    </row>
    <row r="71" spans="4:7" x14ac:dyDescent="0.25">
      <c r="D71"/>
      <c r="G71"/>
    </row>
    <row r="72" spans="4:7" x14ac:dyDescent="0.25">
      <c r="D72"/>
      <c r="G72"/>
    </row>
    <row r="73" spans="4:7" x14ac:dyDescent="0.25">
      <c r="D73"/>
      <c r="G73"/>
    </row>
    <row r="74" spans="4:7" x14ac:dyDescent="0.25">
      <c r="D74"/>
      <c r="G74"/>
    </row>
    <row r="75" spans="4:7" x14ac:dyDescent="0.25">
      <c r="D75"/>
      <c r="G75"/>
    </row>
    <row r="76" spans="4:7" x14ac:dyDescent="0.25">
      <c r="D76"/>
      <c r="G76"/>
    </row>
    <row r="77" spans="4:7" x14ac:dyDescent="0.25">
      <c r="D77"/>
      <c r="G77"/>
    </row>
    <row r="78" spans="4:7" x14ac:dyDescent="0.25">
      <c r="D78"/>
      <c r="G78"/>
    </row>
    <row r="79" spans="4:7" x14ac:dyDescent="0.25">
      <c r="D79"/>
      <c r="G79"/>
    </row>
    <row r="80" spans="4:7" x14ac:dyDescent="0.25">
      <c r="D80"/>
      <c r="G80"/>
    </row>
    <row r="81" spans="1:7" x14ac:dyDescent="0.25">
      <c r="D81"/>
      <c r="G81"/>
    </row>
    <row r="82" spans="1:7" x14ac:dyDescent="0.25">
      <c r="D82"/>
      <c r="G82"/>
    </row>
    <row r="83" spans="1:7" x14ac:dyDescent="0.25">
      <c r="G83"/>
    </row>
    <row r="84" spans="1:7" x14ac:dyDescent="0.25">
      <c r="A84" s="9"/>
      <c r="D84"/>
      <c r="E84"/>
      <c r="G84"/>
    </row>
    <row r="85" spans="1:7" x14ac:dyDescent="0.25">
      <c r="D85"/>
      <c r="G85"/>
    </row>
    <row r="86" spans="1:7" x14ac:dyDescent="0.25">
      <c r="D86"/>
      <c r="G86"/>
    </row>
    <row r="87" spans="1:7" x14ac:dyDescent="0.25">
      <c r="A87" s="9"/>
      <c r="D87"/>
      <c r="E87"/>
      <c r="G87"/>
    </row>
    <row r="88" spans="1:7" x14ac:dyDescent="0.25">
      <c r="D88"/>
      <c r="G88"/>
    </row>
    <row r="89" spans="1:7" x14ac:dyDescent="0.25">
      <c r="D89"/>
      <c r="G89"/>
    </row>
    <row r="90" spans="1:7" x14ac:dyDescent="0.25">
      <c r="D90"/>
      <c r="G90"/>
    </row>
    <row r="105" spans="4:4" x14ac:dyDescent="0.25">
      <c r="D105" s="13"/>
    </row>
    <row r="120" spans="2:2" x14ac:dyDescent="0.25">
      <c r="B120" s="2"/>
    </row>
  </sheetData>
  <autoFilter ref="A1:J105" xr:uid="{4FC84AD7-9F7A-4F06-AB06-02A29B72BE64}"/>
  <phoneticPr fontId="2" type="noConversion"/>
  <conditionalFormatting sqref="D92:D1048576 D1:D90">
    <cfRule type="duplicateValues" dxfId="6" priority="9"/>
  </conditionalFormatting>
  <conditionalFormatting sqref="G1:G1048576">
    <cfRule type="duplicateValues" dxfId="5" priority="7"/>
  </conditionalFormatting>
  <conditionalFormatting sqref="D91:E91">
    <cfRule type="duplicateValues" dxfId="4" priority="5"/>
  </conditionalFormatting>
  <conditionalFormatting sqref="E94">
    <cfRule type="duplicateValues" dxfId="3" priority="4"/>
  </conditionalFormatting>
  <conditionalFormatting sqref="E95">
    <cfRule type="duplicateValues" dxfId="2" priority="3"/>
  </conditionalFormatting>
  <conditionalFormatting sqref="E84">
    <cfRule type="duplicateValues" dxfId="1" priority="2"/>
  </conditionalFormatting>
  <conditionalFormatting sqref="E87">
    <cfRule type="duplicateValues" dxfId="0" priority="1"/>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7ECA2CA-AD17-41F2-B302-B173CF641622}">
          <x14:formula1>
            <xm:f>SystemPage!$A$10:$A$11</xm:f>
          </x14:formula1>
          <xm:sqref>H2:H442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75FD6-D9D9-4E91-9954-B0E6718E54C4}">
  <dimension ref="A1:C25"/>
  <sheetViews>
    <sheetView workbookViewId="0">
      <selection activeCell="H15" sqref="H15"/>
    </sheetView>
  </sheetViews>
  <sheetFormatPr defaultRowHeight="15" x14ac:dyDescent="0.25"/>
  <cols>
    <col min="1" max="1" width="16.140625" customWidth="1"/>
    <col min="2" max="2" width="26.140625" customWidth="1"/>
  </cols>
  <sheetData>
    <row r="1" spans="1:3" s="5" customFormat="1" x14ac:dyDescent="0.25">
      <c r="A1" s="5" t="s">
        <v>67</v>
      </c>
      <c r="B1" s="5" t="s">
        <v>68</v>
      </c>
      <c r="C1" s="5" t="s">
        <v>69</v>
      </c>
    </row>
    <row r="25" spans="1:2" x14ac:dyDescent="0.25">
      <c r="A25" s="2"/>
      <c r="B25" s="2"/>
    </row>
  </sheetData>
  <pageMargins left="0.7" right="0.7" top="0.75" bottom="0.75" header="0.3" footer="0.3"/>
</worksheet>
</file>

<file path=docMetadata/LabelInfo.xml><?xml version="1.0" encoding="utf-8"?>
<clbl:labelList xmlns:clbl="http://schemas.microsoft.com/office/2020/mipLabelMetadata">
  <clbl:label id="{48f9394d-8a14-4d27-82a6-f35f12361205}" enabled="0" method="" siteId="{48f9394d-8a14-4d27-82a6-f35f1236120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Numbers</vt:lpstr>
      <vt:lpstr>Telephony Enabled Users</vt:lpstr>
      <vt:lpstr>Caller ID Policies</vt:lpstr>
      <vt:lpstr>Call Queues</vt:lpstr>
      <vt:lpstr>AutoAttendant</vt:lpstr>
      <vt:lpstr>Locations</vt:lpstr>
      <vt:lpstr>Common Area Phones</vt:lpstr>
      <vt:lpstr>Teams Rooms</vt:lpstr>
      <vt:lpstr>Main Reception IVR</vt:lpstr>
      <vt:lpstr>SystemPage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Dix</dc:creator>
  <cp:keywords/>
  <dc:description/>
  <cp:lastModifiedBy>Simon Dix</cp:lastModifiedBy>
  <cp:revision/>
  <dcterms:created xsi:type="dcterms:W3CDTF">2022-06-30T12:52:57Z</dcterms:created>
  <dcterms:modified xsi:type="dcterms:W3CDTF">2022-10-04T11:14:43Z</dcterms:modified>
  <cp:category/>
  <cp:contentStatus/>
</cp:coreProperties>
</file>