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ED160051-21BE-4C75-A360-EEF2E64CC996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R38" i="3"/>
  <c r="M38" i="3"/>
  <c r="M28" i="3"/>
  <c r="H38" i="3"/>
  <c r="C38" i="3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<sst xmlns="http://schemas.openxmlformats.org/spreadsheetml/2006/main" count="1107" uniqueCount="450">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</sst>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0" fillId="0" borderId="2" xfId="0" applyBorder="1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38" t="s">
        <v>41</v>
      </c>
      <c r="E1" s="138"/>
      <c r="F1" s="138"/>
      <c r="G1" s="138"/>
      <c r="H1" s="138"/>
      <c r="I1" s="9"/>
    </row>
    <row r="2" spans="1:9" ht="15" customHeight="1" x14ac:dyDescent="0.25">
      <c r="A2" s="4"/>
      <c r="D2" s="138"/>
      <c r="E2" s="138"/>
      <c r="F2" s="138"/>
      <c r="G2" s="138"/>
      <c r="H2" s="138"/>
    </row>
    <row r="3" spans="1:9" ht="15" customHeight="1" x14ac:dyDescent="0.25">
      <c r="A3" s="4"/>
      <c r="D3" s="138"/>
      <c r="E3" s="138"/>
      <c r="F3" s="138"/>
      <c r="G3" s="138"/>
      <c r="H3" s="138"/>
    </row>
    <row r="4" spans="1:9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9" ht="15" customHeight="1" x14ac:dyDescent="0.25">
      <c r="A5" s="6"/>
      <c r="B5" s="7"/>
      <c r="C5" s="7"/>
      <c r="D5" s="140">
        <v>45361.559583333335</v>
      </c>
      <c r="E5" s="141"/>
      <c r="F5" s="45"/>
      <c r="G5" s="142">
        <v>2964</v>
      </c>
      <c r="H5" s="14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240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50"/>
      <c r="B32" s="150"/>
      <c r="C32" s="150"/>
      <c r="D32" s="150"/>
      <c r="E32" s="150"/>
      <c r="F32" s="150"/>
      <c r="G32" s="150"/>
      <c r="H32" s="150"/>
    </row>
    <row r="33" spans="1:8" s="94" customFormat="1" x14ac:dyDescent="0.25">
      <c r="A33" s="151" t="s">
        <v>214</v>
      </c>
      <c r="B33" s="151"/>
      <c r="C33" s="151"/>
      <c r="D33" s="151"/>
      <c r="E33" s="151"/>
      <c r="F33" s="151"/>
      <c r="G33" s="151"/>
      <c r="H33" s="151"/>
    </row>
    <row r="34" spans="1:8" s="94" customFormat="1" ht="15" customHeight="1" x14ac:dyDescent="0.25">
      <c r="A34" s="150"/>
      <c r="B34" s="150"/>
      <c r="C34" s="150"/>
      <c r="D34" s="150"/>
      <c r="E34" s="150"/>
      <c r="F34" s="150"/>
      <c r="G34" s="150"/>
      <c r="H34" s="150"/>
    </row>
    <row r="35" spans="1:8" s="94" customFormat="1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s="94" customFormat="1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s="94" customFormat="1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s="94" customFormat="1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s="94" customFormat="1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s="94" customFormat="1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s="94" customFormat="1" x14ac:dyDescent="0.25">
      <c r="A41" s="152"/>
      <c r="B41" s="152"/>
      <c r="C41" s="152"/>
      <c r="D41" s="152"/>
      <c r="E41" s="152"/>
      <c r="F41" s="152"/>
      <c r="G41" s="152"/>
      <c r="H41" s="152"/>
    </row>
    <row r="42" spans="1:8" s="94" customFormat="1" x14ac:dyDescent="0.25">
      <c r="A42" s="149"/>
      <c r="B42" s="149"/>
      <c r="C42" s="149"/>
      <c r="D42" s="149"/>
      <c r="E42" s="149"/>
      <c r="F42" s="149"/>
      <c r="G42" s="149"/>
      <c r="H42" s="149"/>
    </row>
    <row r="43" spans="1:8" s="94" customFormat="1" x14ac:dyDescent="0.25">
      <c r="A43" s="153" t="s">
        <v>238</v>
      </c>
      <c r="B43" s="153"/>
      <c r="C43" s="153"/>
      <c r="E43" s="154"/>
      <c r="F43" s="154"/>
      <c r="G43" s="154"/>
      <c r="H43" s="154"/>
    </row>
    <row r="44" spans="1:8" x14ac:dyDescent="0.25">
      <c r="A44" s="139" t="s">
        <v>212</v>
      </c>
      <c r="B44" s="139"/>
      <c r="C44" s="139"/>
      <c r="E44" s="147" t="s">
        <v>37</v>
      </c>
      <c r="F44" s="147"/>
      <c r="G44" s="147"/>
      <c r="H44" s="147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47" t="s">
        <v>211</v>
      </c>
      <c r="C48" s="147"/>
      <c r="D48" s="147"/>
      <c r="E48" s="147"/>
      <c r="F48" s="147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3" t="s">
        <v>259</v>
      </c>
      <c r="C50" s="133"/>
      <c r="D50" s="134" t="s">
        <v>201</v>
      </c>
      <c r="E50" s="134"/>
      <c r="F50" s="135">
        <v>45361.559583333335</v>
      </c>
      <c r="G50" s="133"/>
      <c r="H50" s="133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33"/>
      <c r="C52" s="133"/>
      <c r="D52" s="134" t="s">
        <v>203</v>
      </c>
      <c r="E52" s="134"/>
      <c r="F52" s="135"/>
      <c r="G52" s="133"/>
      <c r="H52" s="133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45042.578402777777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45042.578402777777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45361.559965277775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258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/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/>
      <c r="C46" s="133"/>
      <c r="D46" s="134" t="s">
        <v>201</v>
      </c>
      <c r="E46" s="134"/>
      <c r="F46" s="135"/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/>
      <c r="C48" s="133"/>
      <c r="D48" s="134" t="s">
        <v>203</v>
      </c>
      <c r="E48" s="134"/>
      <c r="F48" s="135"/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215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45050.75984953704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60" t="s">
        <v>260</v>
      </c>
      <c r="G25" s="160"/>
      <c r="H25" s="160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1" t="s">
        <v>243</v>
      </c>
      <c r="B32" s="161"/>
      <c r="C32" s="161"/>
      <c r="D32" s="161"/>
      <c r="E32" s="161"/>
      <c r="F32" s="161"/>
      <c r="G32" s="161"/>
      <c r="H32" s="161"/>
    </row>
    <row r="33" spans="1:8" ht="15" customHeight="1" x14ac:dyDescent="0.25">
      <c r="A33" s="162"/>
      <c r="B33" s="162"/>
      <c r="C33" s="162"/>
      <c r="D33" s="162"/>
      <c r="E33" s="162"/>
      <c r="F33" s="162"/>
      <c r="G33" s="162"/>
      <c r="H33" s="162"/>
    </row>
    <row r="34" spans="1:8" ht="15" customHeight="1" x14ac:dyDescent="0.25">
      <c r="A34" s="162"/>
      <c r="B34" s="162"/>
      <c r="C34" s="162"/>
      <c r="D34" s="162"/>
      <c r="E34" s="162"/>
      <c r="F34" s="162"/>
      <c r="G34" s="162"/>
      <c r="H34" s="162"/>
    </row>
    <row r="35" spans="1:8" ht="15" customHeight="1" x14ac:dyDescent="0.25">
      <c r="A35" s="162"/>
      <c r="B35" s="162"/>
      <c r="C35" s="162"/>
      <c r="D35" s="162"/>
      <c r="E35" s="162"/>
      <c r="F35" s="162"/>
      <c r="G35" s="162"/>
      <c r="H35" s="162"/>
    </row>
    <row r="36" spans="1:8" ht="15" customHeight="1" x14ac:dyDescent="0.25">
      <c r="A36" s="162"/>
      <c r="B36" s="162"/>
      <c r="C36" s="162"/>
      <c r="D36" s="162"/>
      <c r="E36" s="162"/>
      <c r="F36" s="162"/>
      <c r="G36" s="162"/>
      <c r="H36" s="162"/>
    </row>
    <row r="37" spans="1:8" ht="15" customHeight="1" x14ac:dyDescent="0.25">
      <c r="A37" s="162"/>
      <c r="B37" s="162"/>
      <c r="C37" s="162"/>
      <c r="D37" s="162"/>
      <c r="E37" s="162"/>
      <c r="F37" s="162"/>
      <c r="G37" s="162"/>
      <c r="H37" s="162"/>
    </row>
    <row r="38" spans="1:8" ht="15" customHeight="1" x14ac:dyDescent="0.25">
      <c r="A38" s="162"/>
      <c r="B38" s="162"/>
      <c r="C38" s="162"/>
      <c r="D38" s="162"/>
      <c r="E38" s="162"/>
      <c r="F38" s="162"/>
      <c r="G38" s="162"/>
      <c r="H38" s="162"/>
    </row>
    <row r="39" spans="1:8" ht="15" customHeight="1" x14ac:dyDescent="0.25">
      <c r="A39" s="162"/>
      <c r="B39" s="162"/>
      <c r="C39" s="162"/>
      <c r="D39" s="162"/>
      <c r="E39" s="162"/>
      <c r="F39" s="162"/>
      <c r="G39" s="162"/>
      <c r="H39" s="162"/>
    </row>
    <row r="40" spans="1:8" ht="15" customHeight="1" x14ac:dyDescent="0.25">
      <c r="A40" s="162"/>
      <c r="B40" s="162"/>
      <c r="C40" s="162"/>
      <c r="D40" s="162"/>
      <c r="E40" s="162"/>
      <c r="F40" s="162"/>
      <c r="G40" s="162"/>
      <c r="H40" s="162"/>
    </row>
    <row r="41" spans="1:8" ht="15" customHeight="1" x14ac:dyDescent="0.25">
      <c r="A41" s="162"/>
      <c r="B41" s="162"/>
      <c r="C41" s="162"/>
      <c r="D41" s="162"/>
      <c r="E41" s="162"/>
      <c r="F41" s="162"/>
      <c r="G41" s="162"/>
      <c r="H41" s="16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45050.75984953704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45361.560266203705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2" t="s">
        <v>112</v>
      </c>
      <c r="C1" s="173"/>
      <c r="D1" s="173"/>
      <c r="E1" s="173"/>
      <c r="F1" s="173"/>
      <c r="G1" s="173"/>
      <c r="H1" s="173"/>
      <c r="I1" s="173"/>
      <c r="J1" s="173"/>
      <c r="K1" s="174"/>
      <c r="L1" s="163" t="s">
        <v>38</v>
      </c>
      <c r="M1" s="163"/>
      <c r="N1" s="163" t="s">
        <v>39</v>
      </c>
      <c r="O1" s="163"/>
    </row>
    <row r="2" spans="1:15" ht="15" customHeight="1" x14ac:dyDescent="0.25">
      <c r="B2" s="175"/>
      <c r="C2" s="138"/>
      <c r="D2" s="138"/>
      <c r="E2" s="138"/>
      <c r="F2" s="138"/>
      <c r="G2" s="138"/>
      <c r="H2" s="138"/>
      <c r="I2" s="138"/>
      <c r="J2" s="138"/>
      <c r="K2" s="176"/>
      <c r="L2" s="164">
        <f ca="1">NOW()</f>
        <v>45402.479652083333</v>
      </c>
      <c r="M2" s="165"/>
      <c r="N2" s="168">
        <f>IF('Laudo de Entrada'!G5="","",'Laudo de Entrada'!G5)</f>
        <v>2964</v>
      </c>
      <c r="O2" s="169"/>
    </row>
    <row r="3" spans="1:15" ht="15" customHeight="1" x14ac:dyDescent="0.25">
      <c r="B3" s="177"/>
      <c r="C3" s="178"/>
      <c r="D3" s="178"/>
      <c r="E3" s="178"/>
      <c r="F3" s="178"/>
      <c r="G3" s="178"/>
      <c r="H3" s="178"/>
      <c r="I3" s="178"/>
      <c r="J3" s="178"/>
      <c r="K3" s="179"/>
      <c r="L3" s="166"/>
      <c r="M3" s="167"/>
      <c r="N3" s="170"/>
      <c r="O3" s="171"/>
    </row>
    <row r="4" spans="1:15" x14ac:dyDescent="0.25">
      <c r="A4" t="s">
        <v>22</v>
      </c>
      <c r="E4" s="190" t="s">
        <v>16</v>
      </c>
      <c r="F4" s="190"/>
      <c r="G4" s="147" t="str">
        <f>IF('Laudo de Entrada'!B25="","",'Laudo de Entrada'!B25)</f>
        <v>EDVAN PEREIRA</v>
      </c>
      <c r="H4" s="147"/>
      <c r="I4" s="147"/>
      <c r="J4" s="147"/>
      <c r="K4" s="147"/>
      <c r="L4" s="147"/>
      <c r="M4" s="2" t="s">
        <v>14</v>
      </c>
      <c r="N4" s="147" t="str">
        <f>IF('Laudo de Entrada'!B26="","",'Laudo de Entrada'!B26)</f>
        <v>99551-7379</v>
      </c>
      <c r="O4" s="147"/>
    </row>
    <row r="5" spans="1:15" x14ac:dyDescent="0.25">
      <c r="A5" t="s">
        <v>24</v>
      </c>
      <c r="E5" s="191" t="s">
        <v>2</v>
      </c>
      <c r="F5" s="191"/>
      <c r="G5" s="139" t="str">
        <f>IF('Laudo de Entrada'!B12="","",'Laudo de Entrada'!B12)</f>
        <v>FFG-8B13</v>
      </c>
      <c r="H5" s="139"/>
      <c r="I5" s="139"/>
      <c r="J5" s="139"/>
      <c r="K5" s="139"/>
      <c r="L5" s="191" t="s">
        <v>3</v>
      </c>
      <c r="M5" s="191"/>
      <c r="N5" s="139" t="str">
        <f>IF('Laudo de Entrada'!B13="","",'Laudo de Entrada'!B13)</f>
        <v>DUSTER</v>
      </c>
      <c r="O5" s="139"/>
    </row>
    <row r="6" spans="1:15" x14ac:dyDescent="0.25">
      <c r="A6" t="s">
        <v>25</v>
      </c>
      <c r="E6" s="191" t="s">
        <v>5</v>
      </c>
      <c r="F6" s="191"/>
      <c r="G6" s="139" t="str">
        <f>IF('Laudo de Entrada'!E13="","",'Laudo de Entrada'!E13)</f>
        <v>RENAULT</v>
      </c>
      <c r="H6" s="139"/>
      <c r="I6" s="139"/>
      <c r="J6" s="139"/>
      <c r="K6" s="139"/>
      <c r="L6" s="191" t="s">
        <v>4</v>
      </c>
      <c r="M6" s="191"/>
      <c r="N6" s="139" t="str">
        <f>IF('Laudo de Entrada'!B14="","",'Laudo de Entrada'!B14)</f>
        <v>BRANCA</v>
      </c>
      <c r="O6" s="139"/>
    </row>
    <row r="7" spans="1:15" ht="14.25" customHeight="1" x14ac:dyDescent="0.25">
      <c r="D7" s="187" t="s">
        <v>76</v>
      </c>
      <c r="E7" s="188" t="s">
        <v>77</v>
      </c>
    </row>
    <row r="8" spans="1:15" x14ac:dyDescent="0.25">
      <c r="A8" s="11"/>
      <c r="B8" s="11" t="s">
        <v>52</v>
      </c>
      <c r="C8" s="9" t="s">
        <v>75</v>
      </c>
      <c r="D8" s="187"/>
      <c r="E8" s="188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3" t="s">
        <v>81</v>
      </c>
      <c r="H10" s="184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89" t="s">
        <v>78</v>
      </c>
      <c r="E17" s="189" t="s">
        <v>79</v>
      </c>
      <c r="G17" s="183" t="s">
        <v>81</v>
      </c>
      <c r="H17" s="184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89"/>
      <c r="E18" s="189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5" t="s">
        <v>88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6" t="s">
        <v>89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2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2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2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2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0" t="s">
        <v>104</v>
      </c>
      <c r="I47" s="181"/>
      <c r="J47" s="181"/>
      <c r="K47" s="11"/>
      <c r="L47" s="11"/>
      <c r="M47" s="11"/>
      <c r="N47" s="11"/>
      <c r="O47" s="11"/>
    </row>
    <row r="48" spans="1:15" x14ac:dyDescent="0.25">
      <c r="G48" s="24"/>
      <c r="H48" s="181"/>
      <c r="I48" s="181"/>
      <c r="J48" s="18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7" t="s">
        <v>118</v>
      </c>
      <c r="B65" s="147"/>
      <c r="D65" s="147" t="s">
        <v>119</v>
      </c>
      <c r="E65" s="147"/>
      <c r="F65" s="147"/>
      <c r="G65" s="147"/>
      <c r="H65" s="147"/>
      <c r="I65" s="147"/>
      <c r="K65" s="147" t="s">
        <v>19</v>
      </c>
      <c r="L65" s="147"/>
      <c r="M65" s="147"/>
      <c r="N65" s="147"/>
      <c r="O65" s="22" t="s">
        <v>122</v>
      </c>
    </row>
    <row r="66" spans="1:15" ht="7.5" customHeight="1" x14ac:dyDescent="0.25">
      <c r="A66" s="192" t="s">
        <v>124</v>
      </c>
      <c r="B66" s="192"/>
      <c r="C66" s="192"/>
      <c r="D66" s="192"/>
      <c r="E66" s="192"/>
      <c r="F66" s="192"/>
      <c r="G66" s="192"/>
      <c r="H66" s="192"/>
      <c r="I66" s="192"/>
      <c r="K66" s="9"/>
      <c r="L66" s="9"/>
      <c r="M66" s="9"/>
      <c r="N66" s="9"/>
      <c r="O66" s="22"/>
    </row>
    <row r="67" spans="1:15" x14ac:dyDescent="0.25">
      <c r="A67" s="192"/>
      <c r="B67" s="192"/>
      <c r="C67" s="192"/>
      <c r="D67" s="192"/>
      <c r="E67" s="192"/>
      <c r="F67" s="192"/>
      <c r="G67" s="192"/>
      <c r="H67" s="192"/>
      <c r="I67" s="192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7" t="s">
        <v>19</v>
      </c>
      <c r="L69" s="147"/>
      <c r="M69" s="147"/>
      <c r="N69" s="147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38" t="s">
        <v>40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45361.560532407406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2"/>
      <c r="B32" s="152"/>
      <c r="C32" s="152"/>
      <c r="D32" s="152"/>
      <c r="E32" s="152"/>
      <c r="F32" s="152"/>
      <c r="G32" s="152"/>
      <c r="H32" s="152"/>
    </row>
    <row r="33" spans="1:8" x14ac:dyDescent="0.25">
      <c r="A33" s="152"/>
      <c r="B33" s="152"/>
      <c r="C33" s="152"/>
      <c r="D33" s="152"/>
      <c r="E33" s="152"/>
      <c r="F33" s="152"/>
      <c r="G33" s="152"/>
      <c r="H33" s="152"/>
    </row>
    <row r="34" spans="1:8" x14ac:dyDescent="0.25">
      <c r="A34" s="152"/>
      <c r="B34" s="152"/>
      <c r="C34" s="152"/>
      <c r="D34" s="152"/>
      <c r="E34" s="152"/>
      <c r="F34" s="152"/>
      <c r="G34" s="152"/>
      <c r="H34" s="152"/>
    </row>
    <row r="35" spans="1:8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x14ac:dyDescent="0.25">
      <c r="A41" s="152"/>
      <c r="B41" s="152"/>
      <c r="C41" s="152"/>
      <c r="D41" s="152"/>
      <c r="E41" s="152"/>
      <c r="F41" s="152"/>
      <c r="G41" s="152"/>
      <c r="H41" s="15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259</v>
      </c>
      <c r="C46" s="133"/>
      <c r="D46" s="134" t="s">
        <v>201</v>
      </c>
      <c r="E46" s="134"/>
      <c r="F46" s="135">
        <v>45361.560532407406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45361.560567129629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B9" sqref="B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38" t="s">
        <v>144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2:22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 t="s">
        <v>434</v>
      </c>
      <c r="R2" s="220"/>
      <c r="S2" s="220"/>
    </row>
    <row r="3" spans="2:22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2:22" ht="26.25" customHeight="1" x14ac:dyDescent="0.3">
      <c r="B4" s="4"/>
      <c r="F4" s="55" t="s">
        <v>181</v>
      </c>
      <c r="G4" s="139" t="s">
        <v>265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267</v>
      </c>
      <c r="P4" s="139"/>
      <c r="Q4" s="221" t="s">
        <v>38</v>
      </c>
      <c r="R4" s="221"/>
      <c r="S4" s="221"/>
    </row>
    <row r="5" spans="2:22" ht="15" customHeight="1" x14ac:dyDescent="0.25">
      <c r="B5" s="32">
        <v>42656.715277777781</v>
      </c>
      <c r="F5" s="55" t="s">
        <v>182</v>
      </c>
      <c r="G5" s="149" t="s">
        <v>268</v>
      </c>
      <c r="H5" s="149"/>
      <c r="I5" s="149"/>
      <c r="J5" s="149"/>
      <c r="K5" s="10" t="s">
        <v>156</v>
      </c>
      <c r="L5" s="9" t="s">
        <v>263</v>
      </c>
      <c r="M5" s="10" t="s">
        <v>158</v>
      </c>
      <c r="N5" s="10"/>
      <c r="O5" s="202" t="s">
        <v>27</v>
      </c>
      <c r="P5" s="202"/>
      <c r="Q5" s="205">
        <v>45044.753055555557</v>
      </c>
      <c r="R5" s="205"/>
      <c r="S5" s="205"/>
      <c r="U5" s="193"/>
      <c r="V5" s="193"/>
    </row>
    <row r="6" spans="2:22" ht="15" customHeight="1" x14ac:dyDescent="0.25">
      <c r="F6" s="55" t="s">
        <v>183</v>
      </c>
      <c r="G6" s="139" t="s">
        <v>435</v>
      </c>
      <c r="H6" s="139"/>
      <c r="I6" s="139"/>
      <c r="J6" s="139"/>
      <c r="K6" s="10" t="s">
        <v>159</v>
      </c>
      <c r="L6" s="91" t="s">
        <v>266</v>
      </c>
      <c r="M6" s="10" t="s">
        <v>160</v>
      </c>
      <c r="N6" s="10" t="s">
        <v>160</v>
      </c>
      <c r="O6" s="210"/>
      <c r="P6" s="202"/>
      <c r="Q6" s="205"/>
      <c r="R6" s="205"/>
      <c r="S6" s="205"/>
      <c r="U6" s="193"/>
      <c r="V6" s="193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19"/>
      <c r="G10" s="201"/>
      <c r="H10" s="119"/>
      <c r="I10" s="120"/>
      <c r="J10" s="121"/>
      <c r="K10" s="219"/>
      <c r="L10" s="201"/>
      <c r="M10" s="119"/>
      <c r="N10" s="67"/>
      <c r="P10" s="219" t="s">
        <v>437</v>
      </c>
      <c r="Q10" s="201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194"/>
      <c r="G11" s="195"/>
      <c r="H11" s="122"/>
      <c r="I11" s="123"/>
      <c r="J11" s="121"/>
      <c r="K11" s="194"/>
      <c r="L11" s="195"/>
      <c r="M11" s="122"/>
      <c r="N11" s="67"/>
      <c r="P11" s="194" t="s">
        <v>439</v>
      </c>
      <c r="Q11" s="195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194"/>
      <c r="G12" s="195"/>
      <c r="H12" s="119"/>
      <c r="I12" s="120"/>
      <c r="J12" s="121"/>
      <c r="K12" s="194"/>
      <c r="L12" s="195"/>
      <c r="M12" s="119"/>
      <c r="N12" s="67"/>
      <c r="P12" s="194"/>
      <c r="Q12" s="195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194"/>
      <c r="G13" s="195"/>
      <c r="H13" s="122"/>
      <c r="I13" s="123"/>
      <c r="J13" s="121"/>
      <c r="K13" s="194"/>
      <c r="L13" s="195"/>
      <c r="M13" s="122"/>
      <c r="N13" s="68"/>
      <c r="P13" s="194"/>
      <c r="Q13" s="195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194"/>
      <c r="G14" s="195"/>
      <c r="H14" s="119"/>
      <c r="I14" s="120"/>
      <c r="J14" s="121"/>
      <c r="K14" s="194"/>
      <c r="L14" s="195"/>
      <c r="M14" s="119"/>
      <c r="N14" s="67"/>
      <c r="P14" s="194"/>
      <c r="Q14" s="195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194"/>
      <c r="G15" s="195"/>
      <c r="H15" s="122"/>
      <c r="I15" s="123"/>
      <c r="J15" s="121"/>
      <c r="K15" s="194"/>
      <c r="L15" s="195"/>
      <c r="M15" s="122"/>
      <c r="N15" s="68"/>
      <c r="P15" s="194"/>
      <c r="Q15" s="195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194"/>
      <c r="G16" s="195"/>
      <c r="H16" s="119"/>
      <c r="I16" s="120"/>
      <c r="J16" s="121"/>
      <c r="K16" s="194"/>
      <c r="L16" s="195"/>
      <c r="M16" s="119"/>
      <c r="N16" s="67"/>
      <c r="P16" s="194"/>
      <c r="Q16" s="195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194"/>
      <c r="G17" s="195"/>
      <c r="H17" s="122"/>
      <c r="I17" s="123"/>
      <c r="J17" s="121"/>
      <c r="K17" s="194"/>
      <c r="L17" s="215"/>
      <c r="M17" s="76"/>
      <c r="N17" s="68"/>
      <c r="P17" s="194"/>
      <c r="Q17" s="195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194"/>
      <c r="G18" s="195"/>
      <c r="H18" s="124"/>
      <c r="I18" s="120"/>
      <c r="J18" s="121"/>
      <c r="K18" s="194"/>
      <c r="L18" s="215"/>
      <c r="M18" s="78"/>
      <c r="N18" s="67"/>
      <c r="P18" s="194"/>
      <c r="Q18" s="195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194"/>
      <c r="G19" s="195"/>
      <c r="H19" s="122"/>
      <c r="I19" s="123"/>
      <c r="J19" s="121"/>
      <c r="K19" s="194"/>
      <c r="L19" s="215"/>
      <c r="M19" s="76"/>
      <c r="N19" s="68"/>
      <c r="P19" s="194"/>
      <c r="Q19" s="195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194"/>
      <c r="G20" s="195"/>
      <c r="H20" s="124"/>
      <c r="I20" s="120"/>
      <c r="J20" s="121"/>
      <c r="K20" s="194"/>
      <c r="L20" s="215"/>
      <c r="M20" s="78"/>
      <c r="N20" s="67"/>
      <c r="P20" s="194"/>
      <c r="Q20" s="195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6"/>
      <c r="G21" s="195"/>
      <c r="H21" s="122"/>
      <c r="I21" s="123"/>
      <c r="J21" s="121"/>
      <c r="K21" s="194"/>
      <c r="L21" s="215"/>
      <c r="M21" s="76"/>
      <c r="N21" s="68"/>
      <c r="P21" s="194"/>
      <c r="Q21" s="195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49"/>
      <c r="G22" s="195"/>
      <c r="H22" s="124"/>
      <c r="I22" s="120"/>
      <c r="J22" s="121"/>
      <c r="K22" s="194"/>
      <c r="L22" s="215"/>
      <c r="M22" s="78"/>
      <c r="N22" s="67"/>
      <c r="P22" s="194"/>
      <c r="Q22" s="195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194"/>
      <c r="G23" s="195"/>
      <c r="H23" s="122"/>
      <c r="I23" s="123"/>
      <c r="J23" s="121"/>
      <c r="K23" s="194"/>
      <c r="L23" s="215"/>
      <c r="M23" s="76"/>
      <c r="N23" s="68"/>
      <c r="P23" s="194"/>
      <c r="Q23" s="195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194"/>
      <c r="G24" s="195"/>
      <c r="H24" s="124"/>
      <c r="I24" s="120"/>
      <c r="J24" s="121"/>
      <c r="K24" s="194"/>
      <c r="L24" s="215"/>
      <c r="M24" s="76"/>
      <c r="N24" s="68"/>
      <c r="P24" s="194"/>
      <c r="Q24" s="195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194"/>
      <c r="G25" s="195"/>
      <c r="H25" s="122"/>
      <c r="I25" s="123"/>
      <c r="J25" s="121"/>
      <c r="K25" s="194"/>
      <c r="L25" s="215"/>
      <c r="M25" s="76"/>
      <c r="N25" s="68"/>
      <c r="P25" s="194"/>
      <c r="Q25" s="195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194"/>
      <c r="G26" s="195"/>
      <c r="H26" s="124"/>
      <c r="I26" s="120"/>
      <c r="J26" s="121"/>
      <c r="K26" s="194"/>
      <c r="L26" s="215"/>
      <c r="M26" s="76"/>
      <c r="N26" s="68"/>
      <c r="P26" s="194"/>
      <c r="Q26" s="195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194"/>
      <c r="G27" s="195"/>
      <c r="H27" s="122"/>
      <c r="I27" s="123"/>
      <c r="J27" s="121"/>
      <c r="K27" s="230"/>
      <c r="L27" s="216"/>
      <c r="M27" s="79"/>
      <c r="N27" s="74"/>
      <c r="P27" s="196"/>
      <c r="Q27" s="195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6"/>
      <c r="Q28" s="195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6"/>
      <c r="Q29" s="195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7"/>
      <c r="G30" s="195"/>
      <c r="H30" s="87"/>
      <c r="I30" s="67"/>
      <c r="K30" s="225" t="s">
        <v>148</v>
      </c>
      <c r="L30" s="226"/>
      <c r="M30" s="231" t="s">
        <v>102</v>
      </c>
      <c r="N30" s="247"/>
      <c r="P30" s="196"/>
      <c r="Q30" s="195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6"/>
      <c r="Q31" s="195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7"/>
      <c r="G32" s="195"/>
      <c r="H32" s="87"/>
      <c r="I32" s="68"/>
      <c r="K32" s="229"/>
      <c r="L32" s="201"/>
      <c r="M32" s="75"/>
      <c r="N32" s="71"/>
      <c r="P32" s="196"/>
      <c r="Q32" s="195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7"/>
      <c r="G33" s="195"/>
      <c r="H33" s="86"/>
      <c r="I33" s="68"/>
      <c r="K33" s="197"/>
      <c r="L33" s="215"/>
      <c r="M33" s="76"/>
      <c r="N33" s="72"/>
      <c r="P33" s="196"/>
      <c r="Q33" s="195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7"/>
      <c r="G34" s="195"/>
      <c r="H34" s="87"/>
      <c r="I34" s="68"/>
      <c r="K34" s="197"/>
      <c r="L34" s="215"/>
      <c r="M34" s="76"/>
      <c r="N34" s="72"/>
      <c r="P34" s="196"/>
      <c r="Q34" s="195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7"/>
      <c r="G35" s="195"/>
      <c r="H35" s="86"/>
      <c r="I35" s="68"/>
      <c r="K35" s="197"/>
      <c r="L35" s="215"/>
      <c r="M35" s="76"/>
      <c r="N35" s="72"/>
      <c r="P35" s="196"/>
      <c r="Q35" s="195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7"/>
      <c r="G36" s="195"/>
      <c r="H36" s="86"/>
      <c r="I36" s="68"/>
      <c r="K36" s="197"/>
      <c r="L36" s="215"/>
      <c r="M36" s="76"/>
      <c r="N36" s="72"/>
      <c r="P36" s="196"/>
      <c r="Q36" s="195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198"/>
      <c r="G37" s="199"/>
      <c r="H37" s="88"/>
      <c r="I37" s="69"/>
      <c r="K37" s="198"/>
      <c r="L37" s="216"/>
      <c r="M37" s="77"/>
      <c r="N37" s="73"/>
      <c r="P37" s="218"/>
      <c r="Q37" s="199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11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33">
        <f>C38+H38+M28+M38+R38+C85+H85+M85+R85</f>
        <v>1120.5999999999999</v>
      </c>
      <c r="R43" s="233"/>
      <c r="S43" s="233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1120.5999999999999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 t="str">
        <f>IF(Q2="","",Q2)</f>
        <v>2964 | 1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EDVAN PEREIRA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99551-7379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RUA FRANCISCO DE BARROS COBRA 350</v>
      </c>
      <c r="H52" s="139"/>
      <c r="I52" s="139"/>
      <c r="J52" s="139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2" t="str">
        <f>IF(O5="","",O5)</f>
        <v>BRANCA</v>
      </c>
      <c r="P52" s="203"/>
      <c r="Q52" s="204">
        <f>IF(Q5="","",Q5)</f>
        <v>45044.753055555557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DUSTER - RENAULT</v>
      </c>
      <c r="H53" s="139"/>
      <c r="I53" s="139"/>
      <c r="J53" s="139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0"/>
      <c r="G57" s="201"/>
      <c r="H57" s="85"/>
      <c r="I57" s="67"/>
      <c r="K57" s="200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0"/>
      <c r="F58" s="196"/>
      <c r="G58" s="195"/>
      <c r="H58" s="86"/>
      <c r="I58" s="68"/>
      <c r="K58" s="196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0"/>
      <c r="F59" s="196"/>
      <c r="G59" s="195"/>
      <c r="H59" s="87"/>
      <c r="I59" s="67"/>
      <c r="K59" s="196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0"/>
      <c r="F60" s="196"/>
      <c r="G60" s="195"/>
      <c r="H60" s="86"/>
      <c r="I60" s="68"/>
      <c r="K60" s="196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0"/>
      <c r="F61" s="196"/>
      <c r="G61" s="195"/>
      <c r="H61" s="87"/>
      <c r="I61" s="67"/>
      <c r="K61" s="196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0"/>
      <c r="F62" s="196"/>
      <c r="G62" s="195"/>
      <c r="H62" s="86"/>
      <c r="I62" s="68"/>
      <c r="K62" s="196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0"/>
      <c r="F63" s="196"/>
      <c r="G63" s="195"/>
      <c r="H63" s="87"/>
      <c r="I63" s="67"/>
      <c r="K63" s="196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0"/>
      <c r="F64" s="196"/>
      <c r="G64" s="195"/>
      <c r="H64" s="86"/>
      <c r="I64" s="68"/>
      <c r="K64" s="196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0"/>
      <c r="F65" s="196"/>
      <c r="G65" s="195"/>
      <c r="H65" s="87"/>
      <c r="I65" s="67"/>
      <c r="K65" s="196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0"/>
      <c r="F66" s="196"/>
      <c r="G66" s="195"/>
      <c r="H66" s="86"/>
      <c r="I66" s="68"/>
      <c r="K66" s="196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0"/>
      <c r="F67" s="196"/>
      <c r="G67" s="195"/>
      <c r="H67" s="87"/>
      <c r="I67" s="67"/>
      <c r="K67" s="196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0"/>
      <c r="F68" s="196"/>
      <c r="G68" s="195"/>
      <c r="H68" s="86"/>
      <c r="I68" s="68"/>
      <c r="K68" s="196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0"/>
      <c r="F69" s="196"/>
      <c r="G69" s="195"/>
      <c r="H69" s="87"/>
      <c r="I69" s="67"/>
      <c r="K69" s="196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0"/>
      <c r="F70" s="196"/>
      <c r="G70" s="195"/>
      <c r="H70" s="86"/>
      <c r="I70" s="68"/>
      <c r="K70" s="196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0"/>
      <c r="F71" s="196"/>
      <c r="G71" s="195"/>
      <c r="H71" s="87"/>
      <c r="I71" s="67"/>
      <c r="K71" s="196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0"/>
      <c r="F72" s="196"/>
      <c r="G72" s="195"/>
      <c r="H72" s="86"/>
      <c r="I72" s="68"/>
      <c r="K72" s="196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0"/>
      <c r="F73" s="196"/>
      <c r="G73" s="195"/>
      <c r="H73" s="87"/>
      <c r="I73" s="67"/>
      <c r="K73" s="196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0"/>
      <c r="F74" s="196"/>
      <c r="G74" s="195"/>
      <c r="H74" s="86"/>
      <c r="I74" s="68"/>
      <c r="K74" s="196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0"/>
      <c r="F75" s="196"/>
      <c r="G75" s="195"/>
      <c r="H75" s="87"/>
      <c r="I75" s="67"/>
      <c r="K75" s="196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0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0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0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0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0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0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0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0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0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33">
        <f>IF(Q43="","",Q43)</f>
        <v>1120.5999999999999</v>
      </c>
      <c r="R90" s="233"/>
      <c r="S90" s="233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1120.5999999999999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270</v>
      </c>
      <c r="D95" s="250"/>
      <c r="E95" s="250"/>
      <c r="F95" s="250"/>
      <c r="G95" s="10" t="s">
        <v>201</v>
      </c>
      <c r="H95" s="251">
        <v>45044.753055555557</v>
      </c>
      <c r="I95" s="250"/>
      <c r="J95" s="250"/>
      <c r="K95" s="250"/>
      <c r="L95" s="10" t="s">
        <v>200</v>
      </c>
      <c r="M95" s="250" t="s">
        <v>259</v>
      </c>
      <c r="N95" s="250"/>
      <c r="O95" s="250"/>
      <c r="P95" s="250"/>
      <c r="Q95" s="10" t="s">
        <v>199</v>
      </c>
      <c r="R95" s="251">
        <v>45390.955821759257</v>
      </c>
      <c r="S95" s="250"/>
      <c r="T95" s="250"/>
    </row>
    <row r="97" spans="2:2" x14ac:dyDescent="0.25">
      <c r="B97" s="44"/>
    </row>
  </sheetData>
  <mergeCells count="213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12" name="CommandButton1"/>
      </mc:Fallback>
    </mc:AlternateContent>
    <mc:AlternateContent xmlns:mc="http://schemas.openxmlformats.org/markup-compatibility/2006">
      <mc:Choice Requires="x14">
        <control shapeId="14346" r:id="rId14" name="CommandButton3">
          <controlPr defaultSize="0" autoLine="0" r:id="rId1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14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38" t="s">
        <v>184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1:21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>
        <v>1446</v>
      </c>
      <c r="R2" s="220"/>
      <c r="S2" s="220"/>
    </row>
    <row r="3" spans="1:21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1:21" ht="26.25" customHeight="1" x14ac:dyDescent="0.3">
      <c r="B4" s="4"/>
      <c r="F4" s="55" t="s">
        <v>181</v>
      </c>
      <c r="G4" s="139" t="s">
        <v>246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247</v>
      </c>
      <c r="P4" s="139"/>
      <c r="Q4" s="221" t="s">
        <v>38</v>
      </c>
      <c r="R4" s="221"/>
      <c r="S4" s="221"/>
    </row>
    <row r="5" spans="1:21" ht="15" customHeight="1" x14ac:dyDescent="0.25">
      <c r="F5" s="55" t="s">
        <v>182</v>
      </c>
      <c r="G5" s="139" t="s">
        <v>248</v>
      </c>
      <c r="H5" s="139"/>
      <c r="I5" s="139"/>
      <c r="J5" s="139"/>
      <c r="K5" s="10" t="s">
        <v>156</v>
      </c>
      <c r="L5" s="9" t="s">
        <v>245</v>
      </c>
      <c r="M5" s="10" t="s">
        <v>158</v>
      </c>
      <c r="N5" s="10" t="s">
        <v>158</v>
      </c>
      <c r="O5" s="202" t="s">
        <v>29</v>
      </c>
      <c r="P5" s="202"/>
      <c r="Q5" s="205">
        <v>43774.448298611111</v>
      </c>
      <c r="R5" s="205"/>
      <c r="S5" s="205"/>
    </row>
    <row r="6" spans="1:21" ht="15" customHeight="1" x14ac:dyDescent="0.25">
      <c r="F6" s="55" t="s">
        <v>183</v>
      </c>
      <c r="G6" s="139" t="s">
        <v>249</v>
      </c>
      <c r="H6" s="139"/>
      <c r="I6" s="139"/>
      <c r="J6" s="139"/>
      <c r="K6" s="10" t="s">
        <v>159</v>
      </c>
      <c r="L6" s="91" t="s">
        <v>250</v>
      </c>
      <c r="M6" s="10" t="s">
        <v>160</v>
      </c>
      <c r="N6" s="10" t="s">
        <v>160</v>
      </c>
      <c r="O6" s="210"/>
      <c r="P6" s="202"/>
      <c r="Q6" s="205"/>
      <c r="R6" s="205"/>
      <c r="S6" s="20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6" t="s">
        <v>252</v>
      </c>
      <c r="G10" s="195"/>
      <c r="H10" s="85"/>
      <c r="I10" s="67"/>
      <c r="K10" s="196" t="s">
        <v>255</v>
      </c>
      <c r="L10" s="195"/>
      <c r="M10" s="75"/>
      <c r="N10" s="67"/>
      <c r="P10" s="197"/>
      <c r="Q10" s="195"/>
      <c r="R10" s="85"/>
      <c r="S10" s="67"/>
      <c r="U10" s="59"/>
    </row>
    <row r="11" spans="1:21" x14ac:dyDescent="0.25">
      <c r="B11" s="50"/>
      <c r="C11" s="82"/>
      <c r="D11" s="62"/>
      <c r="E11" s="9"/>
      <c r="F11" s="197" t="s">
        <v>253</v>
      </c>
      <c r="G11" s="195"/>
      <c r="H11" s="86"/>
      <c r="I11" s="68"/>
      <c r="K11" s="197" t="s">
        <v>256</v>
      </c>
      <c r="L11" s="195"/>
      <c r="M11" s="78"/>
      <c r="N11" s="68"/>
      <c r="P11" s="197"/>
      <c r="Q11" s="195"/>
      <c r="R11" s="86"/>
      <c r="S11" s="68"/>
      <c r="U11" s="59"/>
    </row>
    <row r="12" spans="1:21" x14ac:dyDescent="0.25">
      <c r="B12" s="50"/>
      <c r="C12" s="83"/>
      <c r="D12" s="61"/>
      <c r="E12" s="9"/>
      <c r="F12" s="197" t="s">
        <v>254</v>
      </c>
      <c r="G12" s="195"/>
      <c r="H12" s="85"/>
      <c r="I12" s="67"/>
      <c r="K12" s="197" t="s">
        <v>257</v>
      </c>
      <c r="L12" s="195"/>
      <c r="M12" s="78"/>
      <c r="N12" s="67"/>
      <c r="P12" s="196"/>
      <c r="Q12" s="195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7"/>
      <c r="G13" s="195"/>
      <c r="H13" s="86"/>
      <c r="I13" s="68"/>
      <c r="K13" s="197"/>
      <c r="L13" s="195"/>
      <c r="M13" s="76"/>
      <c r="N13" s="68"/>
      <c r="P13" s="196"/>
      <c r="Q13" s="195"/>
      <c r="R13" s="86"/>
      <c r="S13" s="68"/>
      <c r="U13" s="59"/>
    </row>
    <row r="14" spans="1:21" x14ac:dyDescent="0.25">
      <c r="B14" s="50"/>
      <c r="C14" s="83"/>
      <c r="D14" s="61"/>
      <c r="E14" s="9"/>
      <c r="F14" s="197"/>
      <c r="G14" s="195"/>
      <c r="H14" s="85"/>
      <c r="I14" s="67"/>
      <c r="K14" s="197"/>
      <c r="L14" s="195"/>
      <c r="M14" s="78"/>
      <c r="N14" s="67"/>
      <c r="P14" s="197"/>
      <c r="Q14" s="195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7"/>
      <c r="G15" s="195"/>
      <c r="H15" s="86"/>
      <c r="I15" s="68"/>
      <c r="K15" s="197"/>
      <c r="L15" s="195"/>
      <c r="M15" s="76"/>
      <c r="N15" s="68"/>
      <c r="P15" s="197"/>
      <c r="Q15" s="195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6"/>
      <c r="G16" s="195"/>
      <c r="H16" s="85"/>
      <c r="I16" s="67"/>
      <c r="K16" s="196"/>
      <c r="L16" s="195"/>
      <c r="M16" s="78"/>
      <c r="N16" s="67"/>
      <c r="P16" s="197"/>
      <c r="Q16" s="195"/>
      <c r="R16" s="87"/>
      <c r="S16" s="67"/>
      <c r="U16" s="59"/>
    </row>
    <row r="17" spans="2:21" x14ac:dyDescent="0.25">
      <c r="B17" s="50"/>
      <c r="C17" s="82"/>
      <c r="D17" s="62"/>
      <c r="E17" s="9"/>
      <c r="F17" s="196"/>
      <c r="G17" s="195"/>
      <c r="H17" s="86"/>
      <c r="I17" s="68"/>
      <c r="K17" s="196"/>
      <c r="L17" s="195"/>
      <c r="M17" s="76"/>
      <c r="N17" s="68"/>
      <c r="P17" s="197"/>
      <c r="Q17" s="195"/>
      <c r="R17" s="86"/>
      <c r="S17" s="68"/>
      <c r="U17" s="59"/>
    </row>
    <row r="18" spans="2:21" x14ac:dyDescent="0.25">
      <c r="B18" s="50"/>
      <c r="C18" s="83"/>
      <c r="D18" s="61"/>
      <c r="E18" s="9"/>
      <c r="F18" s="196"/>
      <c r="G18" s="195"/>
      <c r="H18" s="87"/>
      <c r="I18" s="67"/>
      <c r="K18" s="197"/>
      <c r="L18" s="215"/>
      <c r="M18" s="78"/>
      <c r="N18" s="67"/>
      <c r="P18" s="197"/>
      <c r="Q18" s="195"/>
      <c r="R18" s="87"/>
      <c r="S18" s="67"/>
      <c r="U18" s="59"/>
    </row>
    <row r="19" spans="2:21" x14ac:dyDescent="0.25">
      <c r="B19" s="50"/>
      <c r="C19" s="82"/>
      <c r="D19" s="62"/>
      <c r="E19" s="9"/>
      <c r="F19" s="197"/>
      <c r="G19" s="195"/>
      <c r="H19" s="86"/>
      <c r="I19" s="68"/>
      <c r="K19" s="197"/>
      <c r="L19" s="195"/>
      <c r="M19" s="86"/>
      <c r="N19" s="68"/>
      <c r="P19" s="197"/>
      <c r="Q19" s="195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7"/>
      <c r="G20" s="195"/>
      <c r="H20" s="87"/>
      <c r="I20" s="67"/>
      <c r="K20" s="197"/>
      <c r="L20" s="195"/>
      <c r="M20" s="87"/>
      <c r="N20" s="67"/>
      <c r="P20" s="197"/>
      <c r="Q20" s="195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7"/>
      <c r="G21" s="195"/>
      <c r="H21" s="86"/>
      <c r="I21" s="68"/>
      <c r="K21" s="197"/>
      <c r="L21" s="215"/>
      <c r="M21" s="76"/>
      <c r="N21" s="68"/>
      <c r="P21" s="197"/>
      <c r="Q21" s="195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7"/>
      <c r="G22" s="195"/>
      <c r="H22" s="87"/>
      <c r="I22" s="67"/>
      <c r="K22" s="197"/>
      <c r="L22" s="215"/>
      <c r="M22" s="78"/>
      <c r="N22" s="67"/>
      <c r="P22" s="197"/>
      <c r="Q22" s="195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7"/>
      <c r="G23" s="195"/>
      <c r="H23" s="86"/>
      <c r="I23" s="68"/>
      <c r="K23" s="197"/>
      <c r="L23" s="215"/>
      <c r="M23" s="76"/>
      <c r="N23" s="68"/>
      <c r="P23" s="197"/>
      <c r="Q23" s="195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7"/>
      <c r="G24" s="195"/>
      <c r="H24" s="87"/>
      <c r="I24" s="67"/>
      <c r="K24" s="197"/>
      <c r="L24" s="215"/>
      <c r="M24" s="76"/>
      <c r="N24" s="68"/>
      <c r="P24" s="197"/>
      <c r="Q24" s="195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7"/>
      <c r="G25" s="195"/>
      <c r="H25" s="86"/>
      <c r="I25" s="68"/>
      <c r="K25" s="197"/>
      <c r="L25" s="215"/>
      <c r="M25" s="76"/>
      <c r="N25" s="68"/>
      <c r="P25" s="197"/>
      <c r="Q25" s="195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5"/>
      <c r="G26" s="195"/>
      <c r="H26" s="87"/>
      <c r="I26" s="67"/>
      <c r="K26" s="197"/>
      <c r="L26" s="215"/>
      <c r="M26" s="76"/>
      <c r="N26" s="68"/>
      <c r="P26" s="197"/>
      <c r="Q26" s="195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7"/>
      <c r="G27" s="195"/>
      <c r="H27" s="86"/>
      <c r="I27" s="68"/>
      <c r="K27" s="198"/>
      <c r="L27" s="216"/>
      <c r="M27" s="79"/>
      <c r="N27" s="74"/>
      <c r="P27" s="197"/>
      <c r="Q27" s="195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7"/>
      <c r="Q28" s="195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7"/>
      <c r="Q29" s="195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7"/>
      <c r="G30" s="195"/>
      <c r="H30" s="87"/>
      <c r="I30" s="67"/>
      <c r="K30" s="225" t="s">
        <v>148</v>
      </c>
      <c r="L30" s="226"/>
      <c r="M30" s="231"/>
      <c r="N30" s="247"/>
      <c r="P30" s="197"/>
      <c r="Q30" s="195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7"/>
      <c r="Q31" s="195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7"/>
      <c r="G32" s="195"/>
      <c r="H32" s="87"/>
      <c r="I32" s="68"/>
      <c r="K32" s="229"/>
      <c r="L32" s="254"/>
      <c r="M32" s="75"/>
      <c r="N32" s="67"/>
      <c r="P32" s="197"/>
      <c r="Q32" s="195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7"/>
      <c r="G33" s="195"/>
      <c r="H33" s="86"/>
      <c r="I33" s="68"/>
      <c r="K33" s="197"/>
      <c r="L33" s="215"/>
      <c r="M33" s="76"/>
      <c r="N33" s="68"/>
      <c r="P33" s="197"/>
      <c r="Q33" s="195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3"/>
      <c r="G34" s="195"/>
      <c r="H34" s="87"/>
      <c r="I34" s="68"/>
      <c r="K34" s="197"/>
      <c r="L34" s="215"/>
      <c r="M34" s="76"/>
      <c r="N34" s="68"/>
      <c r="P34" s="197"/>
      <c r="Q34" s="195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7"/>
      <c r="G35" s="195"/>
      <c r="H35" s="86"/>
      <c r="I35" s="68"/>
      <c r="K35" s="197"/>
      <c r="L35" s="215"/>
      <c r="M35" s="76"/>
      <c r="N35" s="68"/>
      <c r="P35" s="197"/>
      <c r="Q35" s="195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7"/>
      <c r="G36" s="195"/>
      <c r="H36" s="86"/>
      <c r="I36" s="68"/>
      <c r="K36" s="197"/>
      <c r="L36" s="215"/>
      <c r="M36" s="76"/>
      <c r="N36" s="68"/>
      <c r="P36" s="197"/>
      <c r="Q36" s="195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198"/>
      <c r="G37" s="199"/>
      <c r="H37" s="88"/>
      <c r="I37" s="69"/>
      <c r="K37" s="198"/>
      <c r="L37" s="216"/>
      <c r="M37" s="77"/>
      <c r="N37" s="69"/>
      <c r="P37" s="198"/>
      <c r="Q37" s="199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0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>
        <f>IF(Q2="","",Q2)</f>
        <v>1446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JOÃO BATISTA BARBOSA DE MORAIS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959128569/967737450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2" t="str">
        <f>IF(O5="","",O5)</f>
        <v>PRATA</v>
      </c>
      <c r="P52" s="203"/>
      <c r="Q52" s="204">
        <f>IF(Q5="","",Q5)</f>
        <v>43774.448298611111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3" t="s">
        <v>150</v>
      </c>
      <c r="C56" s="214"/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9"/>
      <c r="G57" s="201"/>
      <c r="H57" s="85"/>
      <c r="I57" s="67"/>
      <c r="K57" s="229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"/>
      <c r="F58" s="197"/>
      <c r="G58" s="195"/>
      <c r="H58" s="86"/>
      <c r="I58" s="68"/>
      <c r="K58" s="197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"/>
      <c r="F59" s="197"/>
      <c r="G59" s="195"/>
      <c r="H59" s="87"/>
      <c r="I59" s="67"/>
      <c r="K59" s="197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"/>
      <c r="F60" s="197"/>
      <c r="G60" s="195"/>
      <c r="H60" s="86"/>
      <c r="I60" s="68"/>
      <c r="K60" s="197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"/>
      <c r="F61" s="197"/>
      <c r="G61" s="195"/>
      <c r="H61" s="87"/>
      <c r="I61" s="67"/>
      <c r="K61" s="197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"/>
      <c r="F62" s="197"/>
      <c r="G62" s="195"/>
      <c r="H62" s="86"/>
      <c r="I62" s="68"/>
      <c r="K62" s="197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"/>
      <c r="F63" s="197"/>
      <c r="G63" s="195"/>
      <c r="H63" s="87"/>
      <c r="I63" s="67"/>
      <c r="K63" s="197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"/>
      <c r="F64" s="197"/>
      <c r="G64" s="195"/>
      <c r="H64" s="86"/>
      <c r="I64" s="68"/>
      <c r="K64" s="197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"/>
      <c r="F65" s="197"/>
      <c r="G65" s="195"/>
      <c r="H65" s="87"/>
      <c r="I65" s="67"/>
      <c r="K65" s="197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"/>
      <c r="F66" s="197"/>
      <c r="G66" s="195"/>
      <c r="H66" s="86"/>
      <c r="I66" s="68"/>
      <c r="K66" s="197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"/>
      <c r="F67" s="197"/>
      <c r="G67" s="195"/>
      <c r="H67" s="87"/>
      <c r="I67" s="67"/>
      <c r="K67" s="197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"/>
      <c r="F68" s="197"/>
      <c r="G68" s="195"/>
      <c r="H68" s="86"/>
      <c r="I68" s="68"/>
      <c r="K68" s="197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"/>
      <c r="F69" s="197"/>
      <c r="G69" s="195"/>
      <c r="H69" s="87"/>
      <c r="I69" s="67"/>
      <c r="K69" s="197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"/>
      <c r="F70" s="197"/>
      <c r="G70" s="195"/>
      <c r="H70" s="86"/>
      <c r="I70" s="68"/>
      <c r="K70" s="197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"/>
      <c r="F71" s="197"/>
      <c r="G71" s="195"/>
      <c r="H71" s="87"/>
      <c r="I71" s="67"/>
      <c r="K71" s="197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"/>
      <c r="F72" s="197"/>
      <c r="G72" s="195"/>
      <c r="H72" s="86"/>
      <c r="I72" s="68"/>
      <c r="K72" s="197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"/>
      <c r="F73" s="197"/>
      <c r="G73" s="195"/>
      <c r="H73" s="87"/>
      <c r="I73" s="67"/>
      <c r="K73" s="197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"/>
      <c r="F74" s="197"/>
      <c r="G74" s="195"/>
      <c r="H74" s="86"/>
      <c r="I74" s="68"/>
      <c r="K74" s="197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"/>
      <c r="F75" s="197"/>
      <c r="G75" s="195"/>
      <c r="H75" s="87"/>
      <c r="I75" s="67"/>
      <c r="K75" s="197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0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0" t="s">
        <v>244</v>
      </c>
      <c r="D95" s="250"/>
      <c r="E95" s="250"/>
      <c r="F95" s="250"/>
      <c r="G95" s="10" t="s">
        <v>201</v>
      </c>
      <c r="H95" s="251">
        <v>43774.448298611111</v>
      </c>
      <c r="I95" s="250"/>
      <c r="J95" s="250"/>
      <c r="K95" s="250"/>
      <c r="L95" s="10" t="s">
        <v>200</v>
      </c>
      <c r="M95" s="250" t="s">
        <v>244</v>
      </c>
      <c r="N95" s="250"/>
      <c r="O95" s="250"/>
      <c r="P95" s="250"/>
      <c r="Q95" s="10" t="s">
        <v>199</v>
      </c>
      <c r="R95" s="251">
        <v>43774.449953703705</v>
      </c>
      <c r="S95" s="250"/>
      <c r="T95" s="250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2024-04-13T23:36:05Z</cp:lastPrinted>
  <dcterms:created xsi:type="dcterms:W3CDTF">2016-10-09T22:02:59Z</dcterms:created>
  <dcterms:modified xsi:type="dcterms:W3CDTF">2024-04-20T14:47:40Z</dcterms:modified>
</cp:coreProperties>
</file>