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amo-my.sharepoint.com/personal/marcelo_rapidoanhanguera_com_br/Documents/Loja de Caminhões/"/>
    </mc:Choice>
  </mc:AlternateContent>
  <xr:revisionPtr revIDLastSave="46" documentId="13_ncr:1_{9768A2BC-A35A-4CC8-AB6B-8F5EC96E802D}" xr6:coauthVersionLast="47" xr6:coauthVersionMax="47" xr10:uidLastSave="{F7BACEAD-F943-844B-8189-39460FC0171A}"/>
  <bookViews>
    <workbookView xWindow="11220" yWindow="12460" windowWidth="20740" windowHeight="11160" xr2:uid="{A66496AB-2A4F-4D0B-B341-E0881076B1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C2" i="1" l="1"/>
  <c r="E5" i="1" l="1"/>
  <c r="A5" i="1"/>
  <c r="D5" i="1"/>
  <c r="B5" i="1"/>
  <c r="C5" i="1"/>
  <c r="D7" i="1" l="1"/>
  <c r="D9" i="1" s="1"/>
</calcChain>
</file>

<file path=xl/sharedStrings.xml><?xml version="1.0" encoding="utf-8"?>
<sst xmlns="http://schemas.openxmlformats.org/spreadsheetml/2006/main" count="11" uniqueCount="11">
  <si>
    <t xml:space="preserve">Compra </t>
  </si>
  <si>
    <t>Venda</t>
  </si>
  <si>
    <t>Receita equiparada</t>
  </si>
  <si>
    <t>PIS   -   0,65%</t>
  </si>
  <si>
    <t>COFINS   -   3%</t>
  </si>
  <si>
    <t>IRPJ   -   15%</t>
  </si>
  <si>
    <t>Adic. IRPJ  10%</t>
  </si>
  <si>
    <t>CSLL   -   9%</t>
  </si>
  <si>
    <t>ICMS   -   18%</t>
  </si>
  <si>
    <t xml:space="preserve">Total de impostos </t>
  </si>
  <si>
    <t>Valor Liquido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</si>
</sst>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164" fontId="0" fillId="0" borderId="0" xfId="1" applyFont="1" applyAlignment="1"/>
    <xf numFmtId="164" fontId="0" fillId="3" borderId="0" xfId="1" applyFont="1" applyFill="1" applyAlignment="1"/>
    <xf numFmtId="164" fontId="0" fillId="0" borderId="1" xfId="1" applyFont="1" applyBorder="1"/>
    <xf numFmtId="0" fontId="0" fillId="4" borderId="1" xfId="0" applyFill="1" applyBorder="1"/>
    <xf numFmtId="164" fontId="0" fillId="5" borderId="1" xfId="1" applyFont="1" applyFill="1" applyBorder="1"/>
    <xf numFmtId="0" fontId="2" fillId="4" borderId="1" xfId="0" applyFont="1" applyFill="1" applyBorder="1"/>
    <xf numFmtId="164" fontId="2" fillId="6" borderId="1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5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D6C7-F485-4F7E-9FBE-57A49D54E755}">
  <dimension ref="A1:F9"/>
  <sheetViews>
    <sheetView showGridLines="0" tabSelected="1" workbookViewId="0">
      <selection activeCell="H11" sqref="A1:H11"/>
    </sheetView>
  </sheetViews>
  <sheetFormatPr baseColWidth="10" defaultColWidth="8.83203125" defaultRowHeight="15" x14ac:dyDescent="0.2"/>
  <cols>
    <col min="1" max="2" width="16" customWidth="1"/>
    <col min="3" max="3" width="13.5" customWidth="1"/>
    <col min="4" max="4" width="14" bestFit="1" customWidth="1"/>
    <col min="5" max="6" width="13.5" customWidth="1"/>
  </cols>
  <sheetData>
    <row r="1" spans="1:6" x14ac:dyDescent="0.2">
      <c r="A1" s="7" t="s">
        <v>0</v>
      </c>
      <c r="B1" s="7" t="s">
        <v>1</v>
      </c>
      <c r="C1" s="10" t="s">
        <v>2</v>
      </c>
      <c r="D1" s="10"/>
    </row>
    <row r="2" spans="1:6" x14ac:dyDescent="0.2">
      <c r="A2" s="4">
        <v>113000</v>
      </c>
      <c r="B2" s="4">
        <v>160000</v>
      </c>
      <c r="C2" s="11">
        <f>B2-A2</f>
        <v>47000</v>
      </c>
      <c r="D2" s="11"/>
    </row>
    <row r="3" spans="1:6" ht="6" customHeight="1" x14ac:dyDescent="0.2"/>
    <row r="4" spans="1:6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</row>
    <row r="5" spans="1:6" x14ac:dyDescent="0.2">
      <c r="A5" s="6">
        <f>C2*0.65%</f>
        <v>305.5</v>
      </c>
      <c r="B5" s="6">
        <f>C2*3%</f>
        <v>1410</v>
      </c>
      <c r="C5" s="6">
        <f>(C2*32%)*15%</f>
        <v>2256</v>
      </c>
      <c r="D5" s="6">
        <f>IF((C2*32%)&lt;20000,0,(((C2*32%)-20000)*10%))</f>
        <v>0</v>
      </c>
      <c r="E5" s="6">
        <f>(C2*32%)*9%</f>
        <v>1353.6</v>
      </c>
      <c r="F5" s="6">
        <f>(B2-(B2*90%))*18%</f>
        <v>2880</v>
      </c>
    </row>
    <row r="6" spans="1:6" ht="6" customHeight="1" x14ac:dyDescent="0.2">
      <c r="A6" s="1"/>
    </row>
    <row r="7" spans="1:6" x14ac:dyDescent="0.2">
      <c r="A7" s="10" t="s">
        <v>9</v>
      </c>
      <c r="B7" s="10"/>
      <c r="C7" s="10"/>
      <c r="D7" s="8">
        <f>SUM(A5:F5)</f>
        <v>8205.1</v>
      </c>
      <c r="E7" s="8"/>
      <c r="F7" s="3"/>
    </row>
    <row r="8" spans="1:6" ht="6" customHeight="1" x14ac:dyDescent="0.2"/>
    <row r="9" spans="1:6" ht="16" x14ac:dyDescent="0.2">
      <c r="A9" s="12" t="s">
        <v>10</v>
      </c>
      <c r="B9" s="12"/>
      <c r="C9" s="12"/>
      <c r="D9" s="9">
        <f>C2-D7</f>
        <v>38794.9</v>
      </c>
      <c r="E9" s="9"/>
      <c r="F9" s="2"/>
    </row>
  </sheetData>
  <mergeCells count="6">
    <mergeCell ref="D7:E7"/>
    <mergeCell ref="D9:E9"/>
    <mergeCell ref="C1:D1"/>
    <mergeCell ref="C2:D2"/>
    <mergeCell ref="A7:C7"/>
    <mergeCell ref="A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cp:keywords/>
  <dc:description/>
  <cp:lastModifiedBy>Marcelo Di Giaimo</cp:lastModifiedBy>
  <cp:revision/>
  <dcterms:created xsi:type="dcterms:W3CDTF">2019-05-23T13:27:24Z</dcterms:created>
  <dcterms:modified xsi:type="dcterms:W3CDTF">2024-03-27T17:27:00Z</dcterms:modified>
  <cp:category/>
  <cp:contentStatus/>
</cp:coreProperties>
</file>