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175B0E74-21C8-41D5-ADE2-47C86486CD1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12" r:id="rId1"/>
    <sheet name="CadastroGeraOld" sheetId="1" r:id="rId2"/>
    <sheet name="Vistoria" sheetId="9" r:id="rId3"/>
    <sheet name="Laudo de Entrada" sheetId="6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TbOrcamentos" sheetId="15" r:id="rId10"/>
    <sheet name="TbOrdemDeServico" sheetId="18" r:id="rId11"/>
    <sheet name="CadCores" sheetId="19" r:id="rId12"/>
    <sheet name="CadMontadoras" sheetId="20" r:id="rId13"/>
    <sheet name="CadSeguradoras" sheetId="7" r:id="rId14"/>
    <sheet name="CadTipoAtendimento" sheetId="21" r:id="rId15"/>
    <sheet name="CadUsuarios" sheetId="22" r:id="rId16"/>
    <sheet name="Filtro" sheetId="11" r:id="rId17"/>
    <sheet name="Filtro2" sheetId="23" r:id="rId18"/>
    <sheet name="Filtro3" sheetId="25" r:id="rId19"/>
    <sheet name="Filtro4" sheetId="28" r:id="rId20"/>
    <sheet name="Impressão" sheetId="26" r:id="rId21"/>
    <sheet name="Reciclagem" sheetId="16" r:id="rId22"/>
    <sheet name="Apoio" sheetId="24" r:id="rId23"/>
  </sheets>
  <definedNames>
    <definedName name="_xlnm.Print_Area" localSheetId="6">'Entrada Informal'!$A$1:$H$48</definedName>
    <definedName name="_xlnm.Print_Area" localSheetId="20">Impressão!$A$1:$L$10</definedName>
    <definedName name="_xlnm.Print_Area" localSheetId="3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2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<sst xmlns="http://schemas.openxmlformats.org/spreadsheetml/2006/main" count="1676" uniqueCount="739">
  <si>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</si>
  <si>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</si>
  <si>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</si>
  <si>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</si>
  <si>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</si>
  <si>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</si>
  <si>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</si>
  <si>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</si>
  <si>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</si>
  <si>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</si>
  <si>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</si>
  <si>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</si>
  <si>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</si>
  <si>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</si>
  <si>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</si>
  <si>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</si>
  <si>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</si>
  <si>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</si>
  <si>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Montadora</t>
  </si>
  <si>
    <t>Cor</t>
  </si>
  <si>
    <t>Chassi</t>
  </si>
  <si>
    <t>Sinistro</t>
  </si>
  <si>
    <t>Franquia</t>
  </si>
  <si>
    <t>Cliente</t>
  </si>
  <si>
    <t>Nascimento</t>
  </si>
  <si>
    <t>Telefone</t>
  </si>
  <si>
    <t>Endereço</t>
  </si>
  <si>
    <t>Bairro</t>
  </si>
  <si>
    <t>Cidade</t>
  </si>
  <si>
    <t>CEP</t>
  </si>
  <si>
    <t>LAUDO DE ENTRADA</t>
  </si>
  <si>
    <t>HDI</t>
  </si>
  <si>
    <t>PORTO SEGURO</t>
  </si>
  <si>
    <t>AZUL</t>
  </si>
  <si>
    <t>LIBERTY SEGUROS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</si>
  <si>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</si>
  <si>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</si>
  <si>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</si>
  <si>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</si>
  <si>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</si>
  <si>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</si>
  <si>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</si>
  <si>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VERDE</t>
  </si>
  <si>
    <t>PRATA</t>
  </si>
  <si>
    <t>Ano/Modelo:</t>
  </si>
  <si>
    <t>CINZA</t>
  </si>
  <si>
    <t>MARROM</t>
  </si>
  <si>
    <t>ROXO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</si>
  <si>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</si>
  <si>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</si>
  <si>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</si>
  <si>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</si>
  <si>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</si>
  <si>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</si>
  <si>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</si>
  <si>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</si>
  <si>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</si>
  <si>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</si>
  <si>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CIASEGUROS</t>
  </si>
  <si>
    <t>CORES</t>
  </si>
  <si>
    <t>AZUL SEGUROS</t>
  </si>
  <si>
    <t>ITAÚ SEGUROS</t>
  </si>
  <si>
    <t>MAPFRE SEGUROS</t>
  </si>
  <si>
    <t>BRADESCO SEGUROS</t>
  </si>
  <si>
    <t>SOMPO / MARÍTIMA</t>
  </si>
  <si>
    <t>SULAMÉRICA</t>
  </si>
  <si>
    <t>CHUB</t>
  </si>
  <si>
    <t>ALLIANZ SEGUROS</t>
  </si>
  <si>
    <t>StatusAtendimento</t>
  </si>
  <si>
    <t>StatusVistoria</t>
  </si>
  <si>
    <t>ObsGerais</t>
  </si>
  <si>
    <t>ObsVistoria</t>
  </si>
  <si>
    <t>ObsLaudoEntrada</t>
  </si>
  <si>
    <t>ObsEntradaInf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</si>
  <si>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</si>
  <si>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</si>
  <si>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</si>
  <si>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</si>
  <si>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</si>
  <si>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</si>
  <si>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</si>
  <si>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</si>
  <si>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</si>
  <si>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</si>
  <si>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</si>
  <si>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</si>
  <si>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</si>
  <si>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</si>
  <si>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</si>
  <si>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</si>
  <si>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</si>
  <si>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</si>
  <si>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</si>
  <si>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</si>
  <si>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</si>
  <si>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</si>
  <si>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</si>
  <si>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</si>
  <si>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</si>
  <si>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</si>
  <si>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</si>
  <si>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</si>
  <si>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</si>
  <si>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</si>
  <si>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</si>
  <si>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</si>
  <si>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</si>
  <si>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</si>
  <si>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</si>
  <si>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</si>
  <si>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</si>
  <si>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</si>
  <si>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</si>
  <si>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</si>
  <si>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</si>
  <si>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</si>
  <si>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</si>
  <si>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</si>
  <si>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</si>
  <si>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</si>
  <si>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</si>
  <si>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</si>
  <si>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</si>
  <si>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</si>
  <si>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</si>
  <si>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</si>
  <si>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</si>
  <si>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</si>
  <si>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</si>
  <si>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</si>
  <si>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</si>
  <si>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</si>
  <si>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</si>
  <si>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</si>
  <si>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</si>
  <si>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</si>
  <si>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</si>
  <si>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</si>
  <si>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</si>
  <si>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</si>
  <si>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</si>
  <si>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</si>
  <si>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>AnoModelo</t>
  </si>
  <si>
    <t>CPFCNPJ</t>
  </si>
  <si>
    <t>Email</t>
  </si>
  <si>
    <t xml:space="preserve">                          CHECK LIST</t>
  </si>
  <si>
    <t>CodCad</t>
  </si>
  <si>
    <t>CHC-0792</t>
  </si>
  <si>
    <t>KADETT</t>
  </si>
  <si>
    <t>GM</t>
  </si>
  <si>
    <t>1996/1997</t>
  </si>
  <si>
    <t>NÃO</t>
  </si>
  <si>
    <t>SIM</t>
  </si>
  <si>
    <t>111.111.111-22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</si>
  <si>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</si>
  <si>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</si>
  <si>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</si>
  <si>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</si>
  <si>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</si>
  <si>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</si>
  <si>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</si>
  <si>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</si>
  <si>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</si>
  <si>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Menu Principal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</si>
  <si>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</si>
  <si>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</si>
  <si>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</si>
  <si>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</si>
  <si>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</si>
  <si>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</si>
  <si>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</si>
  <si>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</si>
  <si>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</si>
  <si>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</si>
  <si>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</si>
  <si>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</si>
  <si>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</si>
  <si>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</si>
  <si>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</si>
  <si>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</si>
  <si>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</si>
  <si>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</si>
  <si>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</si>
  <si>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</si>
  <si>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</si>
  <si>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</si>
  <si>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</si>
  <si>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</si>
  <si>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</si>
  <si>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</si>
  <si>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</si>
  <si>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</si>
  <si>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</si>
  <si>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</si>
  <si>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</si>
  <si>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</si>
  <si>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</si>
  <si>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</si>
  <si>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</si>
  <si>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</si>
  <si>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</si>
  <si>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</si>
  <si>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</si>
  <si>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</si>
  <si>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</si>
  <si>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</si>
  <si>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</si>
  <si>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</si>
  <si>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</si>
  <si>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</si>
  <si>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</si>
  <si>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</si>
  <si>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</si>
  <si>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</si>
  <si>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</si>
  <si>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</si>
  <si>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</si>
  <si>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</si>
  <si>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</si>
  <si>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ObsOrçamento</t>
  </si>
  <si>
    <t>Sinal</t>
  </si>
  <si>
    <t/>
  </si>
  <si>
    <t>PORTA TRAS LE</t>
  </si>
  <si>
    <t>ObsOrdemServiço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</si>
  <si>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</si>
  <si>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</si>
  <si>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</si>
  <si>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</si>
  <si>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</si>
  <si>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</si>
  <si>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</si>
  <si>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</si>
  <si>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UsuCadGeral</t>
  </si>
  <si>
    <t>UsuAltCadGeral</t>
  </si>
  <si>
    <t>UsuCadVist</t>
  </si>
  <si>
    <t>UsuAltVist</t>
  </si>
  <si>
    <t>UsuCadLauEnt</t>
  </si>
  <si>
    <t>UsuAltLauEnt</t>
  </si>
  <si>
    <t>UsuCadEntInf</t>
  </si>
  <si>
    <t>UsuAltEntInf</t>
  </si>
  <si>
    <t>UsuCadOrc</t>
  </si>
  <si>
    <t>UsuAltOrc</t>
  </si>
  <si>
    <t>UsuCadOS</t>
  </si>
  <si>
    <t>UsuAltOS</t>
  </si>
  <si>
    <t>DtCadLauEnt</t>
  </si>
  <si>
    <t>DtCadGeral</t>
  </si>
  <si>
    <t>DtAltCadGeral</t>
  </si>
  <si>
    <t>DtCadVist</t>
  </si>
  <si>
    <t>DtAltVist</t>
  </si>
  <si>
    <t>DtAltLauEnt</t>
  </si>
  <si>
    <t>DtCadEntInf</t>
  </si>
  <si>
    <t>DtAltEntInf</t>
  </si>
  <si>
    <t>DtCadOrc</t>
  </si>
  <si>
    <t>DtAltOrc</t>
  </si>
  <si>
    <t>DtCadOS</t>
  </si>
  <si>
    <t>DtAltOS</t>
  </si>
  <si>
    <t>TipoAtendimento</t>
  </si>
  <si>
    <t>Tipo Atendimento:</t>
  </si>
  <si>
    <t>PARTICULAR</t>
  </si>
  <si>
    <t>Alarme</t>
  </si>
  <si>
    <t>Ratreador</t>
  </si>
  <si>
    <t>Alarme:</t>
  </si>
  <si>
    <t>Rastreador:</t>
  </si>
  <si>
    <t>Data Vistoria:</t>
  </si>
  <si>
    <t>TIPOATENDIMENTO</t>
  </si>
  <si>
    <t>SEGURADO</t>
  </si>
  <si>
    <t>TERCEIRO</t>
  </si>
  <si>
    <t>ORÇAMENTO - PÁG 2</t>
  </si>
  <si>
    <t>QtdePages</t>
  </si>
  <si>
    <t>PagOrc</t>
  </si>
  <si>
    <t>Usuário Cadastro:</t>
  </si>
  <si>
    <t>Edvan</t>
  </si>
  <si>
    <t>Dt Alteração:</t>
  </si>
  <si>
    <t>Usu Alt:</t>
  </si>
  <si>
    <t>Dt Cadastro:</t>
  </si>
  <si>
    <t>Usuário Alteração:</t>
  </si>
  <si>
    <t>Data Alteração:</t>
  </si>
  <si>
    <t>CODCAD</t>
  </si>
  <si>
    <t>ADM</t>
  </si>
  <si>
    <t>EDVAN</t>
  </si>
  <si>
    <t>CadastroGeral</t>
  </si>
  <si>
    <t>Vistoria</t>
  </si>
  <si>
    <t>Laudo de Entrada</t>
  </si>
  <si>
    <t>Orçamento</t>
  </si>
  <si>
    <t>O.S.</t>
  </si>
  <si>
    <t>Senha</t>
  </si>
  <si>
    <t>EDVAN PEREIRA LIMA</t>
  </si>
  <si>
    <t>Login</t>
  </si>
  <si>
    <t>TipoUser</t>
  </si>
  <si>
    <t>Nome</t>
  </si>
  <si>
    <t>LocalArquivos</t>
  </si>
  <si>
    <t>Josue</t>
  </si>
  <si>
    <t>porta diant le</t>
  </si>
  <si>
    <t>porta tras le</t>
  </si>
  <si>
    <t>AMARELA</t>
  </si>
  <si>
    <t>OCTÁVIO ANDRADE</t>
  </si>
  <si>
    <t>JustAltCadGeral</t>
  </si>
  <si>
    <t>JustAltVist</t>
  </si>
  <si>
    <t>JustAltOrc</t>
  </si>
  <si>
    <t>JustAltLauEnt</t>
  </si>
  <si>
    <t>JustAltEntInf</t>
  </si>
  <si>
    <t>JustAltOS</t>
  </si>
  <si>
    <t>NÂO</t>
  </si>
  <si>
    <t>Paty1234</t>
  </si>
  <si>
    <t>SUPORTE</t>
  </si>
  <si>
    <t>PADRÃO</t>
  </si>
  <si>
    <t>SUPORTE1</t>
  </si>
  <si>
    <t>INDENIZAÇÃO INTEGRAL</t>
  </si>
  <si>
    <t>Vlrpecas</t>
  </si>
  <si>
    <t>VlrTtl</t>
  </si>
  <si>
    <t>TODOS</t>
  </si>
  <si>
    <t>FINALIZADO</t>
  </si>
  <si>
    <t>Tayna</t>
  </si>
  <si>
    <t>Adriano</t>
  </si>
  <si>
    <t>CELTA</t>
  </si>
  <si>
    <t>VERMELHO</t>
  </si>
  <si>
    <t>PORTA DIANT LD (INFERIOR)</t>
  </si>
  <si>
    <t>HIGIENIZAÇÃO COMPLETO</t>
  </si>
  <si>
    <t>KIT QUEBRA MATO DIANT</t>
  </si>
  <si>
    <t>04-LATERAL INTERNO 80,00</t>
  </si>
  <si>
    <t>M.O INSTALAÇÃO</t>
  </si>
  <si>
    <t>MATERIAL TAPEÇARIA</t>
  </si>
  <si>
    <t>ELETRO-VENTILADOR</t>
  </si>
  <si>
    <t>PARA-CHOQUE DIANTEIRO</t>
  </si>
  <si>
    <t>PARA-CHOQUE DIANTEIRO TROCA</t>
  </si>
  <si>
    <t>PARAFUSO DO CARTER</t>
  </si>
  <si>
    <t>PARA-CHOQUE TRASEIRO</t>
  </si>
  <si>
    <t>PARA-CHOQUE TRASEIRO RECUPERAR</t>
  </si>
  <si>
    <t>HIDROVACUO</t>
  </si>
  <si>
    <t>MOLDURA DO PARA-LAMA D/E</t>
  </si>
  <si>
    <t>TAMPA TRASEIRA</t>
  </si>
  <si>
    <t>PARA-BARRO D/E</t>
  </si>
  <si>
    <t>SENSOR DE COMBUSTIVEL</t>
  </si>
  <si>
    <t>MOLDURA DA LATERAL TRAS. D/E</t>
  </si>
  <si>
    <t>FAROL ESQUERDO RECUPERAR</t>
  </si>
  <si>
    <t>RETROVISOR DIREITO</t>
  </si>
  <si>
    <t>PROTETOR DE CARTER</t>
  </si>
  <si>
    <t>LANTERNA TRASEIRA TROCAR</t>
  </si>
  <si>
    <t>CAPA RETROVISOR ESQUERDO</t>
  </si>
  <si>
    <t>RETROVISOR DIREITO TROCAR</t>
  </si>
  <si>
    <t>RETROVISOR ESQUERDO TROCAR CAPA</t>
  </si>
  <si>
    <t>PARA-BARRO D/E TROCAR</t>
  </si>
  <si>
    <t>REGULADOR DO BANCO TROCAR</t>
  </si>
  <si>
    <t>EMBLEMAS</t>
  </si>
  <si>
    <t>REGULADOR DO BANCO</t>
  </si>
  <si>
    <t>PÁRA-CHOQUE TRAS OU CAPA</t>
  </si>
  <si>
    <t>COLUNA TRAS INTERNA ESQ</t>
  </si>
  <si>
    <t>COBERT DA COLUNA TRAS INF ESQ</t>
  </si>
  <si>
    <t>LATERAL TRAS EXTERNA ESQ</t>
  </si>
  <si>
    <t>COBERT DE ACAB LAT TRAS ESQ</t>
  </si>
  <si>
    <t xml:space="preserve"> ALOJAM DA LANT TRAS ESQ</t>
  </si>
  <si>
    <t>ACAB DO VÃO DE RODA TRAS ESQ</t>
  </si>
  <si>
    <t>ASSOALHO TRAS</t>
  </si>
  <si>
    <t>AMORTEC DA TAMPA TRAS</t>
  </si>
  <si>
    <t>CAIXA DE RODA TRAS ESQ</t>
  </si>
  <si>
    <t>BATENTE DA FECHAD DA TAMPA TRAS</t>
  </si>
  <si>
    <t>LONGARINA TRAS ESQ</t>
  </si>
  <si>
    <t>EMBLEMA DA TAMPA TRAS</t>
  </si>
  <si>
    <t>PAINEL TRAS</t>
  </si>
  <si>
    <t>FRISO DA TAMPA TRAS</t>
  </si>
  <si>
    <t>LANTERNA TRASEIRA ESQ</t>
  </si>
  <si>
    <t>REFLETOR DO P/ CHOQUE TRAS LE</t>
  </si>
  <si>
    <t>SUP DO P/CHOQUE TRAS LE</t>
  </si>
  <si>
    <t>PORTA TRAS DIR</t>
  </si>
  <si>
    <t>COLUNA TRAS DIR</t>
  </si>
  <si>
    <t>FRISO DA PORTA TRAS DIR</t>
  </si>
  <si>
    <t>ESTRIBO (conjunto) preto</t>
  </si>
  <si>
    <t xml:space="preserve">PORTA TRAS DIR </t>
  </si>
  <si>
    <t>EXTENSÃO LAT TRAS DIR</t>
  </si>
  <si>
    <t>SUPORTE DO ESTEPE</t>
  </si>
  <si>
    <t>PORTA DIANT DIR (c/ dobradiças)</t>
  </si>
  <si>
    <t>COLUNA DIREITA</t>
  </si>
  <si>
    <t>PARALAMA LD</t>
  </si>
  <si>
    <t>IDEM ITEM PINTURA</t>
  </si>
  <si>
    <t>PARALAMA LE</t>
  </si>
  <si>
    <t>ALINHAMENTO FRONTAL</t>
  </si>
  <si>
    <t>PÁRA-CHOQUE DIAN</t>
  </si>
  <si>
    <t>SUBSTITUIÇÃO DO PÁRA-CHOQUE</t>
  </si>
  <si>
    <t>PÁRA-CHOQUE TRAS</t>
  </si>
  <si>
    <t>DIANT</t>
  </si>
  <si>
    <t>PÁRA-CHOQUE DIANT</t>
  </si>
  <si>
    <t>POLIMENTO GERAL</t>
  </si>
  <si>
    <t>PORTA DIANT LD</t>
  </si>
  <si>
    <t>REC. SOLEIRA LD</t>
  </si>
  <si>
    <t>13 ITENS CONFORME ANEXO</t>
  </si>
  <si>
    <t>PORTA TRAS LD</t>
  </si>
  <si>
    <t>REC. COLUNA CENTRAL LD</t>
  </si>
  <si>
    <t>LATERAL TRAS LD</t>
  </si>
  <si>
    <t>REC. LATERAL TRAS LE</t>
  </si>
  <si>
    <t>LATERAL TRAS LE</t>
  </si>
  <si>
    <t>ALINHAMENTO LATERAL LD</t>
  </si>
  <si>
    <t>SUBSTITUIÇÃO DAS PORTAS</t>
  </si>
  <si>
    <t>SOLEIRA LD</t>
  </si>
  <si>
    <t>COLUNA CENTRAL LD</t>
  </si>
  <si>
    <t>DOBRADIÇA SUPERIOR LD</t>
  </si>
  <si>
    <t>DOBRADIÇA INFERIOR LD</t>
  </si>
  <si>
    <t>PORTA DIANT LE - RETOQUE</t>
  </si>
  <si>
    <t>PORTA TRAS LE - RETOQUE</t>
  </si>
  <si>
    <t>PARALAMALE</t>
  </si>
  <si>
    <t>SOLEIRA LE</t>
  </si>
  <si>
    <t>CRISTALIZAÇÃO</t>
  </si>
  <si>
    <t xml:space="preserve">HIGIENIZAÇÃO INTERNA </t>
  </si>
  <si>
    <t>EXTRATORA</t>
  </si>
  <si>
    <t>RECUPERAÇÃO DOS ITENS</t>
  </si>
  <si>
    <t>PÁRA-CHOQUE TRAS (ORIG)</t>
  </si>
  <si>
    <t xml:space="preserve">PÁRA-CHOQUE DIANT </t>
  </si>
  <si>
    <t>REC. PARALAMA LE</t>
  </si>
  <si>
    <t>REC. COLUNA DIANT LE</t>
  </si>
  <si>
    <t>COLUNA SUPERIOR DIANT LE</t>
  </si>
  <si>
    <t>LATERAL TRAS LD COMP</t>
  </si>
  <si>
    <t>SUBSTITUIÇÃO LATERAL LD</t>
  </si>
  <si>
    <t>ORÇAMENTO DEFINITIVO</t>
  </si>
  <si>
    <t>APÓS DESMONTAGEM</t>
  </si>
  <si>
    <t>VERIFICAR LUZ INJEÇAO</t>
  </si>
  <si>
    <t>PASTILHA FAZENDO BARULHO</t>
  </si>
  <si>
    <t>ABAIXAR KM</t>
  </si>
  <si>
    <t>PARA-CHOQUE DIANT</t>
  </si>
  <si>
    <t>PARA-CHOQUE DIANT (RET)</t>
  </si>
  <si>
    <t>POLIMENTO GERAL CRISTAL</t>
  </si>
  <si>
    <t>LATERAL TRAS LD (RET)</t>
  </si>
  <si>
    <t>PORTA DIANT LE</t>
  </si>
  <si>
    <t>PÁRA-CHOQUE DIANT (RET)</t>
  </si>
  <si>
    <t>PÁRA-CHOQUE TRAS (RET)</t>
  </si>
  <si>
    <t>Josué</t>
  </si>
  <si>
    <t>Panczuk</t>
  </si>
  <si>
    <t>Borin</t>
  </si>
  <si>
    <t>teste</t>
  </si>
  <si>
    <t>teste2</t>
  </si>
  <si>
    <t>teste3</t>
  </si>
  <si>
    <t>teste4</t>
  </si>
  <si>
    <t>teste5</t>
  </si>
  <si>
    <t>teste6</t>
  </si>
  <si>
    <t>teste7</t>
  </si>
  <si>
    <t>teste8</t>
  </si>
  <si>
    <t>teste1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</si>
  <si>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</si>
  <si>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</si>
  <si>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</si>
  <si>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</si>
  <si>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</si>
  <si>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</si>
  <si>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</si>
  <si>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</si>
  <si>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</si>
  <si>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PARALAMA ESQUERDO</t>
  </si>
  <si>
    <t>RETROVISOR LE</t>
  </si>
  <si>
    <t>LATERAL TRAS LE (RET)</t>
  </si>
  <si>
    <t>TAMPA TRAS</t>
  </si>
  <si>
    <t>TROCA</t>
  </si>
  <si>
    <t>LANTERNA TRAS LD</t>
  </si>
  <si>
    <t>LANTERNA TRAS LE</t>
  </si>
  <si>
    <t>590,2</t>
  </si>
  <si>
    <t>1918,8</t>
  </si>
  <si>
    <t>SUBSTITUIÇÃO PARALAMA LD</t>
  </si>
  <si>
    <t>700</t>
  </si>
  <si>
    <t>500</t>
  </si>
  <si>
    <t>150</t>
  </si>
  <si>
    <t>Verificação do Ar-condicionado</t>
  </si>
  <si>
    <t>Remoção do painel interno</t>
  </si>
  <si>
    <t>Assinatura do cliente.</t>
  </si>
  <si>
    <t>COXIM HIDRAULICO LD</t>
  </si>
  <si>
    <t>COXIM LE</t>
  </si>
  <si>
    <t>VOLANTE COURO</t>
  </si>
  <si>
    <t>BOLA DO CAMBIO</t>
  </si>
  <si>
    <t>4 BORRACHAS ESCAPAMENTO</t>
  </si>
  <si>
    <t>1 LAMPADA FAROL</t>
  </si>
  <si>
    <t>SUBSTITUIÇÃO DOS ITENS</t>
  </si>
  <si>
    <t>PEÇAS</t>
  </si>
  <si>
    <t>FRISO PORT TRAS LD</t>
  </si>
  <si>
    <t>LAT FRIS TRAS LD (RET)</t>
  </si>
  <si>
    <t>CAPA RETROVISOR LD</t>
  </si>
  <si>
    <t>CAPA RETROVISOR LE</t>
  </si>
  <si>
    <t>VERIFICAR GUIAS</t>
  </si>
  <si>
    <t>PINCELAR VHL TOTAL</t>
  </si>
  <si>
    <t>POLIMENTO CRISTAL</t>
  </si>
  <si>
    <t>1900</t>
  </si>
  <si>
    <t>PÁRA-CHOQUE TRASEIRO</t>
  </si>
  <si>
    <t>TAMPA TRASEIRO</t>
  </si>
  <si>
    <t>PAINEL TRASEIRO</t>
  </si>
  <si>
    <t>ALINHAMENTO TRAS LE</t>
  </si>
  <si>
    <t>ALOJAMENTO LANTERNA LE</t>
  </si>
  <si>
    <t xml:space="preserve">SUBSTITUIÇAO PÁRA-CHOQUE </t>
  </si>
  <si>
    <t>(POR CONTA PROPRIETARIO PÇ)</t>
  </si>
  <si>
    <t>BOMBA ELETRICA</t>
  </si>
  <si>
    <t>REGULADOR DE BOMBA</t>
  </si>
  <si>
    <t>COMBUSTIVEL</t>
  </si>
  <si>
    <t>SUBSTITUIÇÃO BOMBA</t>
  </si>
  <si>
    <t>SCANER</t>
  </si>
  <si>
    <t>paralama esquerdo</t>
  </si>
  <si>
    <t>lateral traseira esq</t>
  </si>
  <si>
    <t>paralama esq</t>
  </si>
  <si>
    <t>porta diant esq</t>
  </si>
  <si>
    <t>porta diant esquerda</t>
  </si>
  <si>
    <t>lateral traseira esquerda</t>
  </si>
  <si>
    <t>parabrisa</t>
  </si>
  <si>
    <t xml:space="preserve">        Pintura Geral Com</t>
  </si>
  <si>
    <t xml:space="preserve">  Entrada de Portas.</t>
  </si>
  <si>
    <t>obs: Para-choques Pretos</t>
  </si>
  <si>
    <t>Lateral Traseira Esquer. Parcial</t>
  </si>
  <si>
    <t>Polimento e Cristalização</t>
  </si>
  <si>
    <t>350</t>
  </si>
  <si>
    <t>Capô</t>
  </si>
  <si>
    <t>Para-choque Dianteiro</t>
  </si>
  <si>
    <t>CAPO</t>
  </si>
  <si>
    <t>PÁRA-CHOQUE DIANTEIRO</t>
  </si>
  <si>
    <t>TRAVESSA DIANTEIRA</t>
  </si>
  <si>
    <t>SUBSTITUIÇÃO CAPO</t>
  </si>
  <si>
    <t>SUBSTITUIÇÃO PÁRA-CHOQUE</t>
  </si>
  <si>
    <t>RECUPERAÇÃO TRAVESSA</t>
  </si>
  <si>
    <t>TOTAL P</t>
  </si>
  <si>
    <t>FAROL LE - TIC</t>
  </si>
  <si>
    <t>GUIA PARCHOQUE LD</t>
  </si>
  <si>
    <t>GUIA PÁRA-CHOQUE LE</t>
  </si>
  <si>
    <t>GRADE CROMADA INFERIOR USADA</t>
  </si>
  <si>
    <t>PAINEL DIANTEIRO</t>
  </si>
  <si>
    <t>LONGARINA DIANT ESQUERDA</t>
  </si>
  <si>
    <t xml:space="preserve">CAPO </t>
  </si>
  <si>
    <t>FAROL ESQUERDO</t>
  </si>
  <si>
    <t>FAROL DIREITO</t>
  </si>
  <si>
    <t>GRADE DIANTEIRA</t>
  </si>
  <si>
    <t>PARALAMA DIRETO</t>
  </si>
  <si>
    <t>LONGARINA DIANT DIREITA</t>
  </si>
  <si>
    <t>LATERAL TRASEIRA ESQUERDA</t>
  </si>
  <si>
    <t>LATERAL TRASEIRA DIREITA</t>
  </si>
  <si>
    <t>PARA LAMA DIREITO</t>
  </si>
  <si>
    <t>LONGARINA DIANT ESQUERDO</t>
  </si>
  <si>
    <t>LATERAL TRAS DIREITA</t>
  </si>
  <si>
    <t>LATERAL TRAS ESQUERDA</t>
  </si>
  <si>
    <t xml:space="preserve">TAMPA TRASEIRA </t>
  </si>
  <si>
    <t>MILHA ESQUERDO</t>
  </si>
  <si>
    <t xml:space="preserve">RADIADOR </t>
  </si>
  <si>
    <t>CONDENSADOR</t>
  </si>
  <si>
    <t>ELETRO VENTILADOR</t>
  </si>
  <si>
    <t>RADIADOR</t>
  </si>
  <si>
    <t>DOBRADIÇA DO CAPO</t>
  </si>
  <si>
    <t>PARACHQUE DIANTEIRO</t>
  </si>
  <si>
    <t>PARALAMA DIREITO</t>
  </si>
  <si>
    <t>LONGARINA DIREITA</t>
  </si>
  <si>
    <t>LONGARINA ESQUERDA</t>
  </si>
  <si>
    <t>MOLDURA DA GRADE</t>
  </si>
  <si>
    <t>LATERAL TRASEIRA DIREIRA</t>
  </si>
  <si>
    <t>LANTERNA TRASEIRA DIREITA</t>
  </si>
  <si>
    <t>paralama direito</t>
  </si>
  <si>
    <t>porta diant direita</t>
  </si>
  <si>
    <t>porta tras direita</t>
  </si>
  <si>
    <t>lateral traseira direita</t>
  </si>
  <si>
    <t>moldura do vão de roda tras direito</t>
  </si>
  <si>
    <t>lateral tras direita</t>
  </si>
  <si>
    <t>retrovisor direito</t>
  </si>
  <si>
    <t>moldura do vão de roda tras dir</t>
  </si>
  <si>
    <t>jg friso direito</t>
  </si>
  <si>
    <t>capo</t>
  </si>
  <si>
    <t>pára-choque dianteiro</t>
  </si>
  <si>
    <t>painel dianteiro</t>
  </si>
  <si>
    <t>longarina diant direita</t>
  </si>
  <si>
    <t>longarina dianteira esquerda</t>
  </si>
  <si>
    <t>tampa traseira</t>
  </si>
  <si>
    <t>painel traseiro</t>
  </si>
  <si>
    <t>pára-choque traseiro</t>
  </si>
  <si>
    <t xml:space="preserve">capo </t>
  </si>
  <si>
    <t>parachoque dianteiro</t>
  </si>
  <si>
    <t>farol esquerdo</t>
  </si>
  <si>
    <t>farol direito</t>
  </si>
  <si>
    <t>para choque dianteiro</t>
  </si>
  <si>
    <t>para choque traseiro</t>
  </si>
  <si>
    <t xml:space="preserve">polaina esquerda </t>
  </si>
  <si>
    <t>polaina direita</t>
  </si>
  <si>
    <t>paralama direto</t>
  </si>
  <si>
    <t>capa do retrovisor direito</t>
  </si>
  <si>
    <t>capa do retrovisor</t>
  </si>
  <si>
    <t>friso da grade</t>
  </si>
  <si>
    <t>grade do pára-choque</t>
  </si>
  <si>
    <t>porta dianteira direita</t>
  </si>
  <si>
    <t>porta traseira direita</t>
  </si>
  <si>
    <t>soleira direita</t>
  </si>
  <si>
    <t>calota traseira direita</t>
  </si>
  <si>
    <t>14/03/2017 13:05:27 - Josue : FINALIZADO O ATENDIMENTO.</t>
  </si>
  <si>
    <t xml:space="preserve">Joyce </t>
  </si>
  <si>
    <t>Joyce</t>
  </si>
  <si>
    <t>panczuk</t>
  </si>
  <si>
    <t>COLUNA SUP DIANT LD</t>
  </si>
  <si>
    <t>COLUNA PORTA TRAS LD</t>
  </si>
  <si>
    <t>IDEM ITENS PINTURA</t>
  </si>
  <si>
    <t>VERIFICAR CUSTO FAIXAS PORTA</t>
  </si>
  <si>
    <t xml:space="preserve">Solda do Agregado </t>
  </si>
  <si>
    <t>Assinatura do Perito (Oficina)</t>
  </si>
  <si>
    <t>Data da Vistoria:</t>
  </si>
  <si>
    <t>Entrada Agendada pro dia:          /             /</t>
  </si>
  <si>
    <t>Recuperação:</t>
  </si>
  <si>
    <t>Painel Frontal</t>
  </si>
  <si>
    <t>Para-lama LE</t>
  </si>
  <si>
    <t>Trocar:</t>
  </si>
  <si>
    <t>Para-Choque Diant.</t>
  </si>
  <si>
    <t>Suporte para-choque diant. LE</t>
  </si>
  <si>
    <t>Emblema grade para-choque</t>
  </si>
  <si>
    <t>Farol LE</t>
  </si>
  <si>
    <t>Roda Diant. LE</t>
  </si>
  <si>
    <t>Grade do radiador</t>
  </si>
  <si>
    <t>Cobertura Cromada</t>
  </si>
  <si>
    <t>Tampa</t>
  </si>
  <si>
    <t>Lateral LE</t>
  </si>
  <si>
    <t>Lateral LD</t>
  </si>
  <si>
    <t>Para-choque Tras.</t>
  </si>
  <si>
    <t>Lanterana LE</t>
  </si>
  <si>
    <t>Eixo Tras.</t>
  </si>
  <si>
    <t>Emblema palio</t>
  </si>
  <si>
    <t xml:space="preserve">Higienização Interna </t>
  </si>
  <si>
    <t>Para-choque Diant.</t>
  </si>
  <si>
    <t>Coluna da porta Diant. LE</t>
  </si>
  <si>
    <t>Moldura da tampa</t>
  </si>
  <si>
    <t>Para-choque Traseiro</t>
  </si>
  <si>
    <t>2 Molduras vão roda Tras. LD</t>
  </si>
  <si>
    <t>2 molduras vão roda Tras. LE</t>
  </si>
  <si>
    <t>Moldura vão roda Diant. LD</t>
  </si>
  <si>
    <t>Moldura vão roda Diant. LE</t>
  </si>
  <si>
    <t>Moldura da Tampa</t>
  </si>
  <si>
    <t>Aplique Para-choque Diant.</t>
  </si>
  <si>
    <t>Coluna Porta Diant. LE</t>
  </si>
  <si>
    <t>Travessa Inferior</t>
  </si>
  <si>
    <t>Condensador</t>
  </si>
  <si>
    <t>Radiador</t>
  </si>
  <si>
    <t>Defletor da Ventuinha</t>
  </si>
  <si>
    <t>Fechadura do Capô</t>
  </si>
  <si>
    <t>Tampa Tras.</t>
  </si>
  <si>
    <t>Lanterna LD</t>
  </si>
  <si>
    <t>Grade do Radiador</t>
  </si>
  <si>
    <t>Grade de Milha LE</t>
  </si>
  <si>
    <t>Grade de Milha LD</t>
  </si>
  <si>
    <t>Painel Tras.</t>
  </si>
  <si>
    <t>Assoalho Tras.</t>
  </si>
  <si>
    <t>Alinhamento frontal</t>
  </si>
  <si>
    <t>Troca:</t>
  </si>
  <si>
    <t>Lanterna LE</t>
  </si>
  <si>
    <t>Recuperar:</t>
  </si>
  <si>
    <t>Porta LE</t>
  </si>
  <si>
    <t>Paralama LE</t>
  </si>
  <si>
    <t>Retrovisor LE</t>
  </si>
  <si>
    <t>Polimento Geral</t>
  </si>
  <si>
    <t>Para-lama LD</t>
  </si>
  <si>
    <t>POLIMENTO CAPO</t>
  </si>
  <si>
    <t>PORTA TRAS LE (CORTESIA)</t>
  </si>
  <si>
    <t>FAROL LD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</si>
  <si>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</si>
  <si>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</si>
  <si>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</si>
  <si>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</si>
  <si>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</si>
  <si>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</si>
  <si>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TESTE1</t>
  </si>
  <si>
    <t>TESTE2</t>
  </si>
  <si>
    <t>TESTE3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</si>
  <si>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</si>
  <si>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</si>
  <si>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</si>
  <si>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</si>
  <si>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</si>
  <si>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</si>
  <si>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</si>
  <si>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</si>
  <si>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</si>
  <si>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</si>
  <si>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</si>
  <si>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</si>
  <si>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</si>
  <si>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</si>
  <si>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</si>
  <si>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</si>
  <si>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</si>
  <si>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</si>
  <si>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</si>
  <si>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</si>
  <si>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</si>
  <si>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</si>
  <si>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</si>
  <si>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</si>
  <si>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</si>
  <si>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</si>
  <si>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</si>
  <si>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</si>
  <si>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</si>
  <si>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</si>
  <si>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</si>
  <si>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</si>
  <si>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VEÍCULO NÃO VISTORIADO</t>
  </si>
  <si>
    <t>BARUERI</t>
  </si>
  <si>
    <t>2019/2019</t>
  </si>
  <si>
    <t>HB20</t>
  </si>
  <si>
    <t>ELO-0365</t>
  </si>
  <si>
    <t>VITOR PETRI</t>
  </si>
  <si>
    <t>HYUNDAI</t>
  </si>
  <si>
    <t>9BHBG51CAKP085379</t>
  </si>
  <si>
    <t>257.125.778-10</t>
  </si>
  <si>
    <t>(15) 99132-4874 / (11) 4163-5289</t>
  </si>
  <si>
    <t>VITORPETRI@YAHOO.COM.BR</t>
  </si>
  <si>
    <t>RUA DUQUE DE CAXIAS, 526</t>
  </si>
  <si>
    <t>CENTRO</t>
  </si>
  <si>
    <t>06401-010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</si>
  <si>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</si>
  <si>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</si>
  <si>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</si>
  <si>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</si>
  <si>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</si>
  <si>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</si>
  <si>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</si>
  <si>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</si>
  <si>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</si>
  <si>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FBW-4497</t>
  </si>
  <si>
    <t>IVANI DE SOUZA SANTOS</t>
  </si>
  <si>
    <t>9BGSU19F0DB120593</t>
  </si>
  <si>
    <t>99258-0258</t>
  </si>
  <si>
    <t>RUA LAURA JOSEFA DOS SANTOS, 71</t>
  </si>
  <si>
    <t>962985955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</si>
  <si>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</si>
  <si>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</si>
  <si>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</si>
  <si>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</si>
  <si>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</si>
  <si>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</si>
  <si>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</si>
  <si>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</si>
  <si>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</si>
  <si>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</si>
  <si>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</si>
  <si>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</si>
  <si>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</si>
  <si>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</si>
  <si>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EIU-8050</t>
  </si>
  <si>
    <t>UNO MILLE</t>
  </si>
  <si>
    <t>ANA MARIA DOS SANTOS SILVA ALBUQUERQUE</t>
  </si>
  <si>
    <t>9BD15822AA6267889</t>
  </si>
  <si>
    <t>720.446.596-20</t>
  </si>
  <si>
    <t>97299-7392</t>
  </si>
  <si>
    <t>AVENIDA JOAO PAULO ABLAS, 2008</t>
  </si>
  <si>
    <t>COTIA</t>
  </si>
  <si>
    <t>JD DA GLORIA</t>
  </si>
  <si>
    <t>OXA-6242</t>
  </si>
  <si>
    <t>UNO VIVACE</t>
  </si>
  <si>
    <t>GISELI POLI DOS SANTOS</t>
  </si>
  <si>
    <t>99469-1935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</si>
</sst>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mm/dd/yyyy\ hh:mm"/>
    <numFmt numFmtId="166" formatCode="0_ ;\-0\ "/>
    <numFmt numFmtId="167" formatCode="00000"/>
    <numFmt numFmtId="168" formatCode="&quot;R$ 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24"/>
      <color rgb="FF7030A0"/>
      <name val="Rockwell Extra Bold"/>
      <family val="1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000000"/>
      <name val="Tahoma"/>
      <family val="2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694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1" fillId="0" borderId="26" xfId="0" applyFont="1" applyBorder="1" applyAlignment="1">
      <alignment horizontal="center"/>
    </xf>
    <xf numFmtId="44" fontId="1" fillId="0" borderId="26" xfId="0" applyNumberFormat="1" applyFont="1" applyBorder="1"/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0" fillId="0" borderId="29" xfId="2" applyNumberFormat="1" applyFont="1" applyBorder="1" applyAlignment="1">
      <alignment horizontal="center"/>
    </xf>
    <xf numFmtId="44" fontId="1" fillId="0" borderId="26" xfId="2" applyFont="1" applyBorder="1" applyAlignment="1"/>
    <xf numFmtId="0" fontId="1" fillId="0" borderId="3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166" fontId="0" fillId="0" borderId="46" xfId="2" applyNumberFormat="1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44" fontId="0" fillId="0" borderId="46" xfId="2" applyFont="1" applyBorder="1" applyAlignment="1">
      <alignment horizontal="center"/>
    </xf>
    <xf numFmtId="166" fontId="0" fillId="0" borderId="52" xfId="2" applyNumberFormat="1" applyFont="1" applyBorder="1" applyAlignment="1">
      <alignment horizontal="center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53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2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44" fontId="0" fillId="0" borderId="50" xfId="2" applyFont="1" applyBorder="1" applyAlignment="1">
      <alignment horizontal="left"/>
    </xf>
    <xf numFmtId="166" fontId="1" fillId="0" borderId="26" xfId="2" applyNumberFormat="1" applyFont="1" applyBorder="1" applyAlignment="1"/>
    <xf numFmtId="0" fontId="9" fillId="0" borderId="57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3" fillId="0" borderId="0" xfId="0" applyFont="1"/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8" xfId="0" applyBorder="1"/>
    <xf numFmtId="44" fontId="0" fillId="0" borderId="58" xfId="2" applyFont="1" applyBorder="1"/>
    <xf numFmtId="0" fontId="1" fillId="6" borderId="58" xfId="0" applyFont="1" applyFill="1" applyBorder="1" applyAlignment="1">
      <alignment horizontal="center"/>
    </xf>
    <xf numFmtId="44" fontId="1" fillId="6" borderId="58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9" xfId="0" applyFont="1" applyBorder="1" applyAlignment="1">
      <alignment horizontal="center"/>
    </xf>
    <xf numFmtId="44" fontId="1" fillId="0" borderId="59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167" fontId="1" fillId="0" borderId="0" xfId="3" applyNumberFormat="1" applyFont="1" applyAlignment="1" applyProtection="1">
      <alignment horizontal="left"/>
      <protection locked="0"/>
    </xf>
    <xf numFmtId="0" fontId="1" fillId="0" borderId="30" xfId="0" applyFont="1" applyBorder="1" applyAlignment="1">
      <alignment vertical="center"/>
    </xf>
    <xf numFmtId="14" fontId="1" fillId="6" borderId="58" xfId="0" applyNumberFormat="1" applyFont="1" applyFill="1" applyBorder="1" applyAlignment="1">
      <alignment horizontal="center"/>
    </xf>
    <xf numFmtId="14" fontId="0" fillId="0" borderId="58" xfId="0" applyNumberFormat="1" applyBorder="1"/>
    <xf numFmtId="14" fontId="1" fillId="6" borderId="58" xfId="2" applyNumberFormat="1" applyFont="1" applyFill="1" applyBorder="1" applyAlignment="1">
      <alignment horizontal="center"/>
    </xf>
    <xf numFmtId="14" fontId="1" fillId="0" borderId="59" xfId="0" applyNumberFormat="1" applyFont="1" applyBorder="1" applyAlignment="1">
      <alignment horizontal="center"/>
    </xf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0" fontId="13" fillId="0" borderId="0" xfId="0" applyFont="1"/>
    <xf numFmtId="44" fontId="13" fillId="0" borderId="48" xfId="2" applyFont="1" applyBorder="1" applyAlignment="1">
      <alignment horizontal="left"/>
    </xf>
    <xf numFmtId="166" fontId="13" fillId="0" borderId="45" xfId="2" applyNumberFormat="1" applyFont="1" applyBorder="1" applyAlignment="1">
      <alignment horizontal="center"/>
    </xf>
    <xf numFmtId="44" fontId="13" fillId="0" borderId="49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2" fontId="25" fillId="0" borderId="0" xfId="0" applyNumberFormat="1" applyFont="1"/>
    <xf numFmtId="2" fontId="25" fillId="0" borderId="0" xfId="0" applyNumberFormat="1" applyFont="1" applyAlignment="1">
      <alignment horizontal="left"/>
    </xf>
    <xf numFmtId="0" fontId="26" fillId="0" borderId="24" xfId="0" applyFont="1" applyBorder="1"/>
    <xf numFmtId="0" fontId="28" fillId="0" borderId="24" xfId="0" applyFont="1" applyBorder="1"/>
    <xf numFmtId="0" fontId="27" fillId="0" borderId="24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18" fillId="5" borderId="0" xfId="0" applyFont="1" applyFill="1" applyAlignment="1">
      <alignment horizontal="center" vertical="center" wrapText="1"/>
    </xf>
    <xf numFmtId="0" fontId="18" fillId="5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22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2" fillId="3" borderId="0" xfId="0" applyNumberFormat="1" applyFont="1" applyFill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1" fontId="4" fillId="0" borderId="0" xfId="0" applyNumberFormat="1" applyFon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5" xfId="0" applyBorder="1" applyAlignment="1">
      <alignment horizontal="left"/>
    </xf>
    <xf numFmtId="0" fontId="22" fillId="3" borderId="0" xfId="0" applyFont="1" applyFill="1" applyAlignment="1">
      <alignment horizontal="center"/>
    </xf>
    <xf numFmtId="22" fontId="22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2" fillId="3" borderId="0" xfId="0" applyNumberFormat="1" applyFont="1" applyFill="1" applyAlignment="1">
      <alignment horizontal="center"/>
    </xf>
    <xf numFmtId="164" fontId="0" fillId="0" borderId="7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8" fillId="0" borderId="12" xfId="0" applyFont="1" applyBorder="1" applyAlignment="1">
      <alignment horizontal="left"/>
    </xf>
    <xf numFmtId="0" fontId="0" fillId="0" borderId="38" xfId="0" applyBorder="1" applyAlignment="1">
      <alignment horizontal="left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1" fillId="0" borderId="51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22" fontId="1" fillId="0" borderId="30" xfId="0" applyNumberFormat="1" applyFont="1" applyBorder="1" applyAlignment="1">
      <alignment horizontal="left" vertical="center" wrapText="1"/>
    </xf>
    <xf numFmtId="22" fontId="1" fillId="0" borderId="34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left"/>
    </xf>
    <xf numFmtId="0" fontId="0" fillId="0" borderId="54" xfId="0" applyBorder="1" applyAlignment="1">
      <alignment horizontal="left"/>
    </xf>
    <xf numFmtId="0" fontId="13" fillId="0" borderId="23" xfId="0" applyFont="1" applyBorder="1" applyAlignment="1">
      <alignment horizontal="left"/>
    </xf>
    <xf numFmtId="0" fontId="0" fillId="0" borderId="37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30" xfId="0" applyFont="1" applyBorder="1" applyAlignment="1">
      <alignment horizontal="left" vertical="center"/>
    </xf>
    <xf numFmtId="0" fontId="1" fillId="0" borderId="35" xfId="0" applyFont="1" applyBorder="1" applyAlignment="1">
      <alignment horizontal="left" vertical="center"/>
    </xf>
    <xf numFmtId="0" fontId="13" fillId="0" borderId="24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30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0" fontId="0" fillId="0" borderId="23" xfId="0" applyBorder="1" applyAlignment="1">
      <alignment horizontal="left"/>
    </xf>
    <xf numFmtId="0" fontId="0" fillId="0" borderId="56" xfId="0" applyBorder="1" applyAlignment="1">
      <alignment horizontal="left"/>
    </xf>
    <xf numFmtId="0" fontId="9" fillId="0" borderId="23" xfId="0" applyFont="1" applyBorder="1" applyAlignment="1">
      <alignment horizontal="left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4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9" fillId="0" borderId="12" xfId="0" applyFont="1" applyBorder="1" applyAlignment="1">
      <alignment horizontal="left"/>
    </xf>
    <xf numFmtId="0" fontId="27" fillId="0" borderId="12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24" fillId="7" borderId="58" xfId="0" applyFont="1" applyFill="1" applyBorder="1" applyAlignment="1">
      <alignment horizontal="center" vertical="center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38100</xdr:rowOff>
    </xdr:from>
    <xdr:to>
      <xdr:col>8</xdr:col>
      <xdr:colOff>476250</xdr:colOff>
      <xdr:row>6</xdr:row>
      <xdr:rowOff>28577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457450" y="123825"/>
          <a:ext cx="2781300" cy="990602"/>
        </a:xfrm>
        <a:prstGeom prst="rect">
          <a:avLst/>
        </a:prstGeom>
        <a:noFill/>
      </xdr:spPr>
    </xdr:pic>
    <xdr:clientData/>
  </xdr:twoCellAnchor>
  <xdr:twoCellAnchor>
    <xdr:from>
      <xdr:col>3</xdr:col>
      <xdr:colOff>57150</xdr:colOff>
      <xdr:row>13</xdr:row>
      <xdr:rowOff>104775</xdr:rowOff>
    </xdr:from>
    <xdr:to>
      <xdr:col>4</xdr:col>
      <xdr:colOff>342900</xdr:colOff>
      <xdr:row>15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71650" y="2390775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545307</xdr:colOff>
      <xdr:row>13</xdr:row>
      <xdr:rowOff>104775</xdr:rowOff>
    </xdr:from>
    <xdr:to>
      <xdr:col>7</xdr:col>
      <xdr:colOff>221457</xdr:colOff>
      <xdr:row>15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76076" y="2390775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387228</xdr:colOff>
      <xdr:row>13</xdr:row>
      <xdr:rowOff>121627</xdr:rowOff>
    </xdr:from>
    <xdr:to>
      <xdr:col>10</xdr:col>
      <xdr:colOff>63378</xdr:colOff>
      <xdr:row>15</xdr:row>
      <xdr:rowOff>26377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42401" y="2407627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35902</xdr:colOff>
      <xdr:row>18</xdr:row>
      <xdr:rowOff>58249</xdr:rowOff>
    </xdr:from>
    <xdr:to>
      <xdr:col>4</xdr:col>
      <xdr:colOff>321652</xdr:colOff>
      <xdr:row>19</xdr:row>
      <xdr:rowOff>153499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750402" y="3296749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423863</xdr:colOff>
      <xdr:row>18</xdr:row>
      <xdr:rowOff>58249</xdr:rowOff>
    </xdr:from>
    <xdr:to>
      <xdr:col>10</xdr:col>
      <xdr:colOff>100013</xdr:colOff>
      <xdr:row>19</xdr:row>
      <xdr:rowOff>153499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179036" y="3296749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73269</xdr:colOff>
      <xdr:row>23</xdr:row>
      <xdr:rowOff>148003</xdr:rowOff>
    </xdr:from>
    <xdr:to>
      <xdr:col>12</xdr:col>
      <xdr:colOff>517685</xdr:colOff>
      <xdr:row>28</xdr:row>
      <xdr:rowOff>16851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6652846" y="4339003"/>
          <a:ext cx="1052551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23</xdr:row>
      <xdr:rowOff>142874</xdr:rowOff>
    </xdr:from>
    <xdr:to>
      <xdr:col>1</xdr:col>
      <xdr:colOff>577766</xdr:colOff>
      <xdr:row>28</xdr:row>
      <xdr:rowOff>9524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57150" y="4324349"/>
          <a:ext cx="1054016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8</xdr:row>
      <xdr:rowOff>66675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7325" cy="1457325"/>
        </a:xfrm>
        <a:prstGeom prst="rect">
          <a:avLst/>
        </a:prstGeom>
      </xdr:spPr>
    </xdr:pic>
    <xdr:clientData/>
  </xdr:twoCellAnchor>
  <xdr:twoCellAnchor>
    <xdr:from>
      <xdr:col>8</xdr:col>
      <xdr:colOff>441447</xdr:colOff>
      <xdr:row>23</xdr:row>
      <xdr:rowOff>11723</xdr:rowOff>
    </xdr:from>
    <xdr:to>
      <xdr:col>10</xdr:col>
      <xdr:colOff>119063</xdr:colOff>
      <xdr:row>24</xdr:row>
      <xdr:rowOff>106973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96620" y="4202723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30041</xdr:colOff>
      <xdr:row>23</xdr:row>
      <xdr:rowOff>11723</xdr:rowOff>
    </xdr:from>
    <xdr:to>
      <xdr:col>4</xdr:col>
      <xdr:colOff>314325</xdr:colOff>
      <xdr:row>24</xdr:row>
      <xdr:rowOff>106973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44541" y="4202723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300558</xdr:colOff>
      <xdr:row>0</xdr:row>
      <xdr:rowOff>28575</xdr:rowOff>
    </xdr:from>
    <xdr:to>
      <xdr:col>13</xdr:col>
      <xdr:colOff>0</xdr:colOff>
      <xdr:row>1</xdr:row>
      <xdr:rowOff>200025</xdr:rowOff>
    </xdr:to>
    <xdr:pic macro="[0]!FechaApp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1458" y="28575"/>
          <a:ext cx="309042" cy="257175"/>
        </a:xfrm>
        <a:prstGeom prst="rect">
          <a:avLst/>
        </a:prstGeom>
      </xdr:spPr>
    </xdr:pic>
    <xdr:clientData/>
  </xdr:twoCellAnchor>
  <xdr:twoCellAnchor>
    <xdr:from>
      <xdr:col>5</xdr:col>
      <xdr:colOff>517648</xdr:colOff>
      <xdr:row>23</xdr:row>
      <xdr:rowOff>11723</xdr:rowOff>
    </xdr:from>
    <xdr:to>
      <xdr:col>7</xdr:col>
      <xdr:colOff>195263</xdr:colOff>
      <xdr:row>24</xdr:row>
      <xdr:rowOff>106973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448417" y="4202723"/>
          <a:ext cx="893884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13</xdr:row>
          <xdr:rowOff>47625</xdr:rowOff>
        </xdr:from>
        <xdr:to>
          <xdr:col>7</xdr:col>
          <xdr:colOff>200025</xdr:colOff>
          <xdr:row>15</xdr:row>
          <xdr:rowOff>0</xdr:rowOff>
        </xdr:to>
        <xdr:sp macro="" textlink="">
          <xdr:nvSpPr>
            <xdr:cNvPr id="17417" name="CommandButton1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47625</xdr:rowOff>
        </xdr:from>
        <xdr:to>
          <xdr:col>4</xdr:col>
          <xdr:colOff>352425</xdr:colOff>
          <xdr:row>14</xdr:row>
          <xdr:rowOff>180975</xdr:rowOff>
        </xdr:to>
        <xdr:sp macro="" textlink="">
          <xdr:nvSpPr>
            <xdr:cNvPr id="17418" name="CommandButton2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18</xdr:row>
          <xdr:rowOff>0</xdr:rowOff>
        </xdr:from>
        <xdr:to>
          <xdr:col>4</xdr:col>
          <xdr:colOff>295275</xdr:colOff>
          <xdr:row>19</xdr:row>
          <xdr:rowOff>142875</xdr:rowOff>
        </xdr:to>
        <xdr:sp macro="" textlink="">
          <xdr:nvSpPr>
            <xdr:cNvPr id="17421" name="CommandButton5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0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0</xdr:rowOff>
        </xdr:from>
        <xdr:to>
          <xdr:col>10</xdr:col>
          <xdr:colOff>57150</xdr:colOff>
          <xdr:row>19</xdr:row>
          <xdr:rowOff>142875</xdr:rowOff>
        </xdr:to>
        <xdr:sp macro="" textlink="">
          <xdr:nvSpPr>
            <xdr:cNvPr id="17422" name="CommandButton6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0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24</xdr:row>
      <xdr:rowOff>104775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22</xdr:row>
          <xdr:rowOff>152400</xdr:rowOff>
        </xdr:from>
        <xdr:to>
          <xdr:col>4</xdr:col>
          <xdr:colOff>295275</xdr:colOff>
          <xdr:row>24</xdr:row>
          <xdr:rowOff>104775</xdr:rowOff>
        </xdr:to>
        <xdr:sp macro="" textlink="">
          <xdr:nvSpPr>
            <xdr:cNvPr id="17425" name="CommandButton4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0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24</xdr:row>
      <xdr:rowOff>104775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534132</xdr:colOff>
      <xdr:row>18</xdr:row>
      <xdr:rowOff>36268</xdr:rowOff>
    </xdr:from>
    <xdr:to>
      <xdr:col>7</xdr:col>
      <xdr:colOff>211748</xdr:colOff>
      <xdr:row>19</xdr:row>
      <xdr:rowOff>131518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464901" y="3274768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18</xdr:row>
          <xdr:rowOff>0</xdr:rowOff>
        </xdr:from>
        <xdr:to>
          <xdr:col>7</xdr:col>
          <xdr:colOff>200025</xdr:colOff>
          <xdr:row>19</xdr:row>
          <xdr:rowOff>142875</xdr:rowOff>
        </xdr:to>
        <xdr:sp macro="" textlink="">
          <xdr:nvSpPr>
            <xdr:cNvPr id="17427" name="CommandButton7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0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13</xdr:row>
          <xdr:rowOff>57150</xdr:rowOff>
        </xdr:from>
        <xdr:to>
          <xdr:col>10</xdr:col>
          <xdr:colOff>57150</xdr:colOff>
          <xdr:row>15</xdr:row>
          <xdr:rowOff>9525</xdr:rowOff>
        </xdr:to>
        <xdr:sp macro="" textlink="">
          <xdr:nvSpPr>
            <xdr:cNvPr id="4" name="CommandButton3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22</xdr:row>
          <xdr:rowOff>152400</xdr:rowOff>
        </xdr:from>
        <xdr:to>
          <xdr:col>10</xdr:col>
          <xdr:colOff>76200</xdr:colOff>
          <xdr:row>24</xdr:row>
          <xdr:rowOff>104775</xdr:rowOff>
        </xdr:to>
        <xdr:sp macro="" textlink="">
          <xdr:nvSpPr>
            <xdr:cNvPr id="6" name="CommandButton8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22</xdr:row>
          <xdr:rowOff>152400</xdr:rowOff>
        </xdr:from>
        <xdr:to>
          <xdr:col>7</xdr:col>
          <xdr:colOff>171450</xdr:colOff>
          <xdr:row>24</xdr:row>
          <xdr:rowOff>104775</xdr:rowOff>
        </xdr:to>
        <xdr:sp macro="" textlink="">
          <xdr:nvSpPr>
            <xdr:cNvPr id="7" name="CommandButton9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485775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04800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127000</xdr:rowOff>
    </xdr:from>
    <xdr:to>
      <xdr:col>4</xdr:col>
      <xdr:colOff>885825</xdr:colOff>
      <xdr:row>54</xdr:row>
      <xdr:rowOff>19050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52</xdr:row>
          <xdr:rowOff>142875</xdr:rowOff>
        </xdr:from>
        <xdr:to>
          <xdr:col>7</xdr:col>
          <xdr:colOff>1085850</xdr:colOff>
          <xdr:row>54</xdr:row>
          <xdr:rowOff>38100</xdr:rowOff>
        </xdr:to>
        <xdr:sp macro="" textlink="">
          <xdr:nvSpPr>
            <xdr:cNvPr id="9221" name="CommandButton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54</xdr:row>
          <xdr:rowOff>180975</xdr:rowOff>
        </xdr:from>
        <xdr:to>
          <xdr:col>7</xdr:col>
          <xdr:colOff>1085850</xdr:colOff>
          <xdr:row>56</xdr:row>
          <xdr:rowOff>76200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9732" cy="99493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114300</xdr:rowOff>
    </xdr:from>
    <xdr:to>
      <xdr:col>4</xdr:col>
      <xdr:colOff>1104900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4408343" y="9180368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142875</xdr:rowOff>
        </xdr:from>
        <xdr:to>
          <xdr:col>8</xdr:col>
          <xdr:colOff>28575</xdr:colOff>
          <xdr:row>53</xdr:row>
          <xdr:rowOff>38100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2</xdr:col>
      <xdr:colOff>689941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48000" cy="99060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104775</xdr:rowOff>
        </xdr:from>
        <xdr:to>
          <xdr:col>8</xdr:col>
          <xdr:colOff>28575</xdr:colOff>
          <xdr:row>50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9525</xdr:rowOff>
        </xdr:from>
        <xdr:to>
          <xdr:col>8</xdr:col>
          <xdr:colOff>28575</xdr:colOff>
          <xdr:row>52</xdr:row>
          <xdr:rowOff>95250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0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2895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762000</xdr:colOff>
      <xdr:row>48</xdr:row>
      <xdr:rowOff>114300</xdr:rowOff>
    </xdr:from>
    <xdr:to>
      <xdr:col>4</xdr:col>
      <xdr:colOff>1095375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00550" y="9163050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48</xdr:row>
          <xdr:rowOff>123825</xdr:rowOff>
        </xdr:from>
        <xdr:to>
          <xdr:col>8</xdr:col>
          <xdr:colOff>9525</xdr:colOff>
          <xdr:row>50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762000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50</xdr:row>
          <xdr:rowOff>171450</xdr:rowOff>
        </xdr:from>
        <xdr:to>
          <xdr:col>7</xdr:col>
          <xdr:colOff>1095375</xdr:colOff>
          <xdr:row>52</xdr:row>
          <xdr:rowOff>66675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114300</xdr:colOff>
          <xdr:row>2</xdr:row>
          <xdr:rowOff>95250</xdr:rowOff>
        </xdr:from>
        <xdr:to>
          <xdr:col>21</xdr:col>
          <xdr:colOff>104775</xdr:colOff>
          <xdr:row>3</xdr:row>
          <xdr:rowOff>180975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3</xdr:row>
          <xdr:rowOff>323850</xdr:rowOff>
        </xdr:from>
        <xdr:to>
          <xdr:col>21</xdr:col>
          <xdr:colOff>104775</xdr:colOff>
          <xdr:row>5</xdr:row>
          <xdr:rowOff>76200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142875</xdr:rowOff>
        </xdr:from>
        <xdr:to>
          <xdr:col>21</xdr:col>
          <xdr:colOff>323850</xdr:colOff>
          <xdr:row>3</xdr:row>
          <xdr:rowOff>228600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4</xdr:row>
          <xdr:rowOff>9525</xdr:rowOff>
        </xdr:from>
        <xdr:to>
          <xdr:col>21</xdr:col>
          <xdr:colOff>323850</xdr:colOff>
          <xdr:row>5</xdr:row>
          <xdr:rowOff>95250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22.emf"/><Relationship Id="rId5" Type="http://schemas.openxmlformats.org/officeDocument/2006/relationships/image" Target="../media/image20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11" Type="http://schemas.openxmlformats.org/officeDocument/2006/relationships/image" Target="../media/image29.emf"/><Relationship Id="rId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11" Type="http://schemas.openxmlformats.org/officeDocument/2006/relationships/image" Target="../media/image16.emf"/><Relationship Id="rId5" Type="http://schemas.openxmlformats.org/officeDocument/2006/relationships/image" Target="../media/image30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6.emf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M30"/>
  <sheetViews>
    <sheetView showGridLines="0" showRowColHeaders="0" tabSelected="1" topLeftCell="A10" zoomScale="130" zoomScaleNormal="130" workbookViewId="0">
      <selection activeCell="E13" sqref="E13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customHeight="1" x14ac:dyDescent="0.25">
      <c r="A1" s="93" t="s">
        <v>271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>
      <c r="D8" s="138" t="s">
        <v>163</v>
      </c>
      <c r="E8" s="138"/>
      <c r="F8" s="138"/>
      <c r="G8" s="138"/>
      <c r="H8" s="138"/>
      <c r="I8" s="138"/>
      <c r="J8" s="139"/>
    </row>
    <row r="9" spans="1:11" ht="15" customHeight="1" x14ac:dyDescent="0.25">
      <c r="D9" s="138"/>
      <c r="E9" s="138"/>
      <c r="F9" s="138"/>
      <c r="G9" s="138"/>
      <c r="H9" s="138"/>
      <c r="I9" s="138"/>
      <c r="J9" s="139"/>
    </row>
    <row r="10" spans="1:11" ht="15.75" customHeight="1" x14ac:dyDescent="0.25">
      <c r="D10" s="138"/>
      <c r="E10" s="138"/>
      <c r="F10" s="138"/>
      <c r="G10" s="138"/>
      <c r="H10" s="138"/>
      <c r="I10" s="138"/>
      <c r="J10" s="139"/>
    </row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678</v>
      </c>
      <c r="G13" s="35"/>
      <c r="H13" s="35"/>
      <c r="I13" s="35"/>
      <c r="J13" s="35" t="s">
        <v>678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678</v>
      </c>
      <c r="H18" s="35"/>
      <c r="I18" s="35"/>
      <c r="J18" s="35"/>
      <c r="K18" s="36"/>
    </row>
    <row r="19" spans="3:1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thickTop="1" x14ac:dyDescent="0.25"/>
    <row r="30" spans="3:11" x14ac:dyDescent="0.25"/>
  </sheetData>
  <sheetProtection selectLockedCells="1"/>
  <mergeCells count="1">
    <mergeCell ref="D8:J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" r:id="rId4" name="CommandButton9">
          <controlPr locked="0" defaultSize="0" autoLine="0" r:id="rId5">
            <anchor moveWithCells="1">
              <from>
                <xdr:col>5</xdr:col>
                <xdr:colOff>466725</xdr:colOff>
                <xdr:row>22</xdr:row>
                <xdr:rowOff>152400</xdr:rowOff>
              </from>
              <to>
                <xdr:col>7</xdr:col>
                <xdr:colOff>171450</xdr:colOff>
                <xdr:row>24</xdr:row>
                <xdr:rowOff>104775</xdr:rowOff>
              </to>
            </anchor>
          </controlPr>
        </control>
      </mc:Choice>
      <mc:Fallback>
        <control shapeId="17426" r:id="rId4" name="CommandButton9"/>
      </mc:Fallback>
    </mc:AlternateContent>
    <mc:AlternateContent xmlns:mc="http://schemas.openxmlformats.org/markup-compatibility/2006">
      <mc:Choice Requires="x14">
        <control shapeId="17425" r:id="rId6" name="CommandButton4">
          <controlPr locked="0" defaultSize="0" autoLine="0" r:id="rId7">
            <anchor moveWithCells="1">
              <from>
                <xdr:col>2</xdr:col>
                <xdr:colOff>523875</xdr:colOff>
                <xdr:row>22</xdr:row>
                <xdr:rowOff>152400</xdr:rowOff>
              </from>
              <to>
                <xdr:col>4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7425" r:id="rId6" name="CommandButton4"/>
      </mc:Fallback>
    </mc:AlternateContent>
    <mc:AlternateContent xmlns:mc="http://schemas.openxmlformats.org/markup-compatibility/2006">
      <mc:Choice Requires="x14">
        <control shapeId="17417" r:id="rId8" name="CommandButton1">
          <controlPr locked="0" defaultSize="0" autoLine="0" r:id="rId9">
            <anchor moveWithCells="1">
              <from>
                <xdr:col>5</xdr:col>
                <xdr:colOff>495300</xdr:colOff>
                <xdr:row>13</xdr:row>
                <xdr:rowOff>47625</xdr:rowOff>
              </from>
              <to>
                <xdr:col>7</xdr:col>
                <xdr:colOff>200025</xdr:colOff>
                <xdr:row>15</xdr:row>
                <xdr:rowOff>0</xdr:rowOff>
              </to>
            </anchor>
          </controlPr>
        </control>
      </mc:Choice>
      <mc:Fallback>
        <control shapeId="17417" r:id="rId8" name="CommandButton1"/>
      </mc:Fallback>
    </mc:AlternateContent>
    <mc:AlternateContent xmlns:mc="http://schemas.openxmlformats.org/markup-compatibility/2006">
      <mc:Choice Requires="x14">
        <control shapeId="17418" r:id="rId10" name="CommandButton2">
          <controlPr locked="0" defaultSize="0" autoLine="0" r:id="rId11">
            <anchor moveWithCells="1">
              <from>
                <xdr:col>3</xdr:col>
                <xdr:colOff>57150</xdr:colOff>
                <xdr:row>13</xdr:row>
                <xdr:rowOff>47625</xdr:rowOff>
              </from>
              <to>
                <xdr:col>4</xdr:col>
                <xdr:colOff>352425</xdr:colOff>
                <xdr:row>14</xdr:row>
                <xdr:rowOff>180975</xdr:rowOff>
              </to>
            </anchor>
          </controlPr>
        </control>
      </mc:Choice>
      <mc:Fallback>
        <control shapeId="17418" r:id="rId10" name="CommandButton2"/>
      </mc:Fallback>
    </mc:AlternateContent>
    <mc:AlternateContent xmlns:mc="http://schemas.openxmlformats.org/markup-compatibility/2006">
      <mc:Choice Requires="x14">
        <control shapeId="4" r:id="rId12" name="CommandButton3">
          <controlPr locked="0" defaultSize="0" autoLine="0" r:id="rId13">
            <anchor moveWithCells="1">
              <from>
                <xdr:col>8</xdr:col>
                <xdr:colOff>352425</xdr:colOff>
                <xdr:row>13</xdr:row>
                <xdr:rowOff>57150</xdr:rowOff>
              </from>
              <to>
                <xdr:col>10</xdr:col>
                <xdr:colOff>57150</xdr:colOff>
                <xdr:row>15</xdr:row>
                <xdr:rowOff>9525</xdr:rowOff>
              </to>
            </anchor>
          </controlPr>
        </control>
      </mc:Choice>
      <mc:Fallback>
        <control shapeId="17419" r:id="rId12" name="CommandButton3"/>
      </mc:Fallback>
    </mc:AlternateContent>
    <mc:AlternateContent xmlns:mc="http://schemas.openxmlformats.org/markup-compatibility/2006">
      <mc:Choice Requires="x14">
        <control shapeId="17421" r:id="rId14" name="CommandButton5">
          <controlPr locked="0" defaultSize="0" autoLine="0" r:id="rId15">
            <anchor moveWithCells="1">
              <from>
                <xdr:col>2</xdr:col>
                <xdr:colOff>523875</xdr:colOff>
                <xdr:row>18</xdr:row>
                <xdr:rowOff>0</xdr:rowOff>
              </from>
              <to>
                <xdr:col>4</xdr:col>
                <xdr:colOff>295275</xdr:colOff>
                <xdr:row>19</xdr:row>
                <xdr:rowOff>142875</xdr:rowOff>
              </to>
            </anchor>
          </controlPr>
        </control>
      </mc:Choice>
      <mc:Fallback>
        <control shapeId="17421" r:id="rId14" name="CommandButton5"/>
      </mc:Fallback>
    </mc:AlternateContent>
    <mc:AlternateContent xmlns:mc="http://schemas.openxmlformats.org/markup-compatibility/2006">
      <mc:Choice Requires="x14">
        <control shapeId="17422" r:id="rId16" name="CommandButton6">
          <controlPr locked="0" defaultSize="0" autoLine="0" r:id="rId17">
            <anchor moveWithCells="1">
              <from>
                <xdr:col>8</xdr:col>
                <xdr:colOff>352425</xdr:colOff>
                <xdr:row>18</xdr:row>
                <xdr:rowOff>0</xdr:rowOff>
              </from>
              <to>
                <xdr:col>10</xdr:col>
                <xdr:colOff>57150</xdr:colOff>
                <xdr:row>19</xdr:row>
                <xdr:rowOff>142875</xdr:rowOff>
              </to>
            </anchor>
          </controlPr>
        </control>
      </mc:Choice>
      <mc:Fallback>
        <control shapeId="17422" r:id="rId16" name="CommandButton6"/>
      </mc:Fallback>
    </mc:AlternateContent>
    <mc:AlternateContent xmlns:mc="http://schemas.openxmlformats.org/markup-compatibility/2006">
      <mc:Choice Requires="x14">
        <control shapeId="6" r:id="rId18" name="CommandButton8">
          <controlPr locked="0" defaultSize="0" autoLine="0" autoPict="0" r:id="rId19">
            <anchor moveWithCells="1">
              <from>
                <xdr:col>8</xdr:col>
                <xdr:colOff>371475</xdr:colOff>
                <xdr:row>22</xdr:row>
                <xdr:rowOff>152400</xdr:rowOff>
              </from>
              <to>
                <xdr:col>10</xdr:col>
                <xdr:colOff>76200</xdr:colOff>
                <xdr:row>24</xdr:row>
                <xdr:rowOff>104775</xdr:rowOff>
              </to>
            </anchor>
          </controlPr>
        </control>
      </mc:Choice>
      <mc:Fallback>
        <control shapeId="17424" r:id="rId18" name="CommandButton8"/>
      </mc:Fallback>
    </mc:AlternateContent>
    <mc:AlternateContent xmlns:mc="http://schemas.openxmlformats.org/markup-compatibility/2006">
      <mc:Choice Requires="x14">
        <control shapeId="17427" r:id="rId20" name="CommandButton7">
          <controlPr locked="0" defaultSize="0" autoLine="0" r:id="rId21">
            <anchor moveWithCells="1">
              <from>
                <xdr:col>5</xdr:col>
                <xdr:colOff>495300</xdr:colOff>
                <xdr:row>18</xdr:row>
                <xdr:rowOff>0</xdr:rowOff>
              </from>
              <to>
                <xdr:col>7</xdr:col>
                <xdr:colOff>200025</xdr:colOff>
                <xdr:row>19</xdr:row>
                <xdr:rowOff>142875</xdr:rowOff>
              </to>
            </anchor>
          </controlPr>
        </control>
      </mc:Choice>
      <mc:Fallback>
        <control shapeId="17427" r:id="rId20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BP488"/>
  <sheetViews>
    <sheetView workbookViewId="0">
      <pane xSplit="1" ySplit="1" topLeftCell="B2" activePane="bottomRight" state="frozen"/>
      <selection activeCell="D8" sqref="D8:J10"/>
      <selection pane="topRight" activeCell="D8" sqref="D8:J10"/>
      <selection pane="bottomLeft" activeCell="D8" sqref="D8:J10"/>
      <selection pane="bottomRight" activeCell="B23" sqref="B23"/>
    </sheetView>
  </sheetViews>
  <sheetFormatPr defaultColWidth="9.28515625" defaultRowHeight="15" customHeight="1" x14ac:dyDescent="0.25"/>
  <cols>
    <col min="1" max="1" width="7.7109375" bestFit="1" customWidth="1"/>
    <col min="2" max="2" width="15.85546875" bestFit="1" customWidth="1"/>
    <col min="3" max="3" width="9.28515625" bestFit="1" customWidth="1"/>
    <col min="4" max="4" width="13.5703125" bestFit="1" customWidth="1"/>
    <col min="5" max="5" width="10.7109375" bestFit="1" customWidth="1"/>
    <col min="6" max="6" width="11.42578125" bestFit="1" customWidth="1"/>
    <col min="7" max="7" width="6.85546875" bestFit="1" customWidth="1"/>
    <col min="8" max="8" width="11" bestFit="1" customWidth="1"/>
    <col min="9" max="10" width="14.85546875" bestFit="1" customWidth="1"/>
    <col min="11" max="11" width="16.85546875" bestFit="1" customWidth="1"/>
    <col min="12" max="12" width="10.7109375" bestFit="1" customWidth="1"/>
    <col min="13" max="13" width="7.7109375" bestFit="1" customWidth="1"/>
    <col min="14" max="14" width="8.7109375" bestFit="1" customWidth="1"/>
    <col min="15" max="15" width="18" bestFit="1" customWidth="1"/>
    <col min="16" max="16" width="14" bestFit="1" customWidth="1"/>
    <col min="17" max="17" width="11.5703125" bestFit="1" customWidth="1"/>
    <col min="18" max="18" width="9" bestFit="1" customWidth="1"/>
    <col min="19" max="19" width="9.28515625" bestFit="1" customWidth="1"/>
    <col min="20" max="20" width="6.28515625" bestFit="1" customWidth="1"/>
    <col min="21" max="21" width="7.140625" bestFit="1" customWidth="1"/>
    <col min="22" max="22" width="4.28515625" bestFit="1" customWidth="1"/>
    <col min="23" max="23" width="5.85546875" bestFit="1" customWidth="1"/>
    <col min="24" max="24" width="10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5" bestFit="1" customWidth="1"/>
    <col min="36" max="36" width="15.85546875" bestFit="1" customWidth="1"/>
    <col min="37" max="37" width="15" bestFit="1" customWidth="1"/>
    <col min="38" max="38" width="15.85546875" bestFit="1" customWidth="1"/>
    <col min="39" max="39" width="11" bestFit="1" customWidth="1"/>
    <col min="40" max="40" width="15.85546875" bestFit="1" customWidth="1"/>
    <col min="41" max="41" width="10.28515625" bestFit="1" customWidth="1"/>
    <col min="42" max="42" width="15.85546875" bestFit="1" customWidth="1"/>
    <col min="43" max="43" width="13.5703125" bestFit="1" customWidth="1"/>
    <col min="44" max="44" width="15.85546875" bestFit="1" customWidth="1"/>
    <col min="45" max="45" width="12.7109375" bestFit="1" customWidth="1"/>
    <col min="46" max="46" width="15.85546875" bestFit="1" customWidth="1"/>
    <col min="47" max="47" width="12.85546875" bestFit="1" customWidth="1"/>
    <col min="48" max="48" width="15.85546875" bestFit="1" customWidth="1"/>
    <col min="49" max="49" width="12.140625" bestFit="1" customWidth="1"/>
    <col min="50" max="50" width="15.85546875" bestFit="1" customWidth="1"/>
    <col min="51" max="51" width="10.5703125" bestFit="1" customWidth="1"/>
    <col min="52" max="52" width="15.85546875" bestFit="1" customWidth="1"/>
    <col min="53" max="53" width="9.85546875" bestFit="1" customWidth="1"/>
    <col min="54" max="54" width="15.85546875" bestFit="1" customWidth="1"/>
    <col min="55" max="55" width="10" bestFit="1" customWidth="1"/>
    <col min="56" max="56" width="15.85546875" bestFit="1" customWidth="1"/>
    <col min="58" max="58" width="15.85546875" bestFit="1" customWidth="1"/>
    <col min="60" max="60" width="13.42578125" bestFit="1" customWidth="1"/>
    <col min="61" max="66" width="78.28515625" customWidth="1"/>
    <col min="67" max="68" width="10.7109375" bestFit="1" customWidth="1"/>
  </cols>
  <sheetData>
    <row r="1" spans="1:68" ht="15" customHeight="1" x14ac:dyDescent="0.25">
      <c r="A1" t="s">
        <v>146</v>
      </c>
      <c r="B1" t="s">
        <v>0</v>
      </c>
      <c r="C1" t="s">
        <v>1</v>
      </c>
      <c r="D1" t="s">
        <v>17</v>
      </c>
      <c r="E1" t="s">
        <v>18</v>
      </c>
      <c r="F1" t="s">
        <v>142</v>
      </c>
      <c r="G1" t="s">
        <v>19</v>
      </c>
      <c r="H1" t="s">
        <v>20</v>
      </c>
      <c r="I1" t="s">
        <v>259</v>
      </c>
      <c r="J1" t="s">
        <v>260</v>
      </c>
      <c r="K1" t="s">
        <v>256</v>
      </c>
      <c r="L1" t="s">
        <v>155</v>
      </c>
      <c r="M1" t="s">
        <v>21</v>
      </c>
      <c r="N1" t="s">
        <v>22</v>
      </c>
      <c r="O1" t="s">
        <v>23</v>
      </c>
      <c r="P1" t="s">
        <v>143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144</v>
      </c>
      <c r="X1" t="s">
        <v>70</v>
      </c>
      <c r="Y1" t="s">
        <v>71</v>
      </c>
      <c r="Z1" t="s">
        <v>72</v>
      </c>
      <c r="AA1" t="s">
        <v>73</v>
      </c>
      <c r="AB1" t="s">
        <v>69</v>
      </c>
      <c r="AC1" t="s">
        <v>68</v>
      </c>
      <c r="AD1" t="s">
        <v>215</v>
      </c>
      <c r="AE1" t="s">
        <v>216</v>
      </c>
      <c r="AF1" t="s">
        <v>219</v>
      </c>
      <c r="AG1" t="s">
        <v>220</v>
      </c>
      <c r="AH1" t="s">
        <v>223</v>
      </c>
      <c r="AI1" t="s">
        <v>232</v>
      </c>
      <c r="AJ1" t="s">
        <v>245</v>
      </c>
      <c r="AK1" t="s">
        <v>233</v>
      </c>
      <c r="AL1" t="s">
        <v>246</v>
      </c>
      <c r="AM1" t="s">
        <v>234</v>
      </c>
      <c r="AN1" t="s">
        <v>247</v>
      </c>
      <c r="AO1" t="s">
        <v>235</v>
      </c>
      <c r="AP1" t="s">
        <v>248</v>
      </c>
      <c r="AQ1" t="s">
        <v>236</v>
      </c>
      <c r="AR1" t="s">
        <v>244</v>
      </c>
      <c r="AS1" t="s">
        <v>237</v>
      </c>
      <c r="AT1" t="s">
        <v>249</v>
      </c>
      <c r="AU1" t="s">
        <v>238</v>
      </c>
      <c r="AV1" t="s">
        <v>250</v>
      </c>
      <c r="AW1" t="s">
        <v>239</v>
      </c>
      <c r="AX1" t="s">
        <v>251</v>
      </c>
      <c r="AY1" t="s">
        <v>240</v>
      </c>
      <c r="AZ1" t="s">
        <v>252</v>
      </c>
      <c r="BA1" t="s">
        <v>241</v>
      </c>
      <c r="BB1" t="s">
        <v>253</v>
      </c>
      <c r="BC1" t="s">
        <v>242</v>
      </c>
      <c r="BD1" t="s">
        <v>254</v>
      </c>
      <c r="BE1" t="s">
        <v>243</v>
      </c>
      <c r="BF1" t="s">
        <v>255</v>
      </c>
      <c r="BG1" t="s">
        <v>269</v>
      </c>
      <c r="BH1" t="s">
        <v>290</v>
      </c>
      <c r="BI1" t="s">
        <v>296</v>
      </c>
      <c r="BJ1" t="s">
        <v>297</v>
      </c>
      <c r="BK1" t="s">
        <v>298</v>
      </c>
      <c r="BL1" t="s">
        <v>299</v>
      </c>
      <c r="BM1" t="s">
        <v>300</v>
      </c>
      <c r="BN1" t="s">
        <v>301</v>
      </c>
      <c r="BO1" t="s">
        <v>308</v>
      </c>
      <c r="BP1" t="s">
        <v>309</v>
      </c>
    </row>
    <row r="2" spans="1:68" ht="15" customHeight="1" x14ac:dyDescent="0.25">
      <c r="A2">
        <v>1</v>
      </c>
      <c r="B2" s="32">
        <v>42653.590277777781</v>
      </c>
      <c r="C2" t="s">
        <v>147</v>
      </c>
      <c r="D2" t="s">
        <v>148</v>
      </c>
      <c r="E2" t="s">
        <v>149</v>
      </c>
      <c r="F2" t="s">
        <v>150</v>
      </c>
      <c r="G2" t="s">
        <v>43</v>
      </c>
      <c r="H2">
        <v>1111111111</v>
      </c>
      <c r="I2" t="s">
        <v>151</v>
      </c>
      <c r="J2" t="s">
        <v>151</v>
      </c>
      <c r="K2" t="s">
        <v>258</v>
      </c>
      <c r="O2" t="s">
        <v>295</v>
      </c>
      <c r="P2" t="s">
        <v>153</v>
      </c>
      <c r="Q2" s="108">
        <v>30269</v>
      </c>
      <c r="AB2" s="9" t="s">
        <v>302</v>
      </c>
      <c r="AC2" t="s">
        <v>311</v>
      </c>
      <c r="AI2" t="s">
        <v>271</v>
      </c>
      <c r="AJ2" s="32">
        <v>42653.590277777781</v>
      </c>
      <c r="AK2" t="s">
        <v>291</v>
      </c>
      <c r="AL2" s="32">
        <v>42808.545451388891</v>
      </c>
      <c r="AM2" t="s">
        <v>312</v>
      </c>
      <c r="AN2" s="32">
        <v>42697.435115740744</v>
      </c>
      <c r="BG2">
        <v>1</v>
      </c>
      <c r="BI2" t="s">
        <v>576</v>
      </c>
      <c r="BO2">
        <v>0</v>
      </c>
      <c r="BP2">
        <v>0</v>
      </c>
    </row>
    <row r="3" spans="1:68" ht="15" customHeight="1" x14ac:dyDescent="0.25">
      <c r="A3">
        <v>272</v>
      </c>
    </row>
    <row r="4" spans="1:68" ht="15" customHeight="1" x14ac:dyDescent="0.25">
      <c r="A4">
        <v>634</v>
      </c>
    </row>
    <row r="5" spans="1:68" ht="15" customHeight="1" x14ac:dyDescent="0.25">
      <c r="A5">
        <v>641</v>
      </c>
    </row>
    <row r="6" spans="1:68" ht="15" customHeight="1" x14ac:dyDescent="0.25">
      <c r="A6">
        <v>643</v>
      </c>
    </row>
    <row r="7" spans="1:68" ht="15" customHeight="1" x14ac:dyDescent="0.25">
      <c r="A7">
        <v>644</v>
      </c>
    </row>
    <row r="8" spans="1:68" ht="15" customHeight="1" x14ac:dyDescent="0.25">
      <c r="A8">
        <v>645</v>
      </c>
    </row>
    <row r="9" spans="1:68" ht="15" customHeight="1" x14ac:dyDescent="0.25">
      <c r="A9">
        <v>646</v>
      </c>
    </row>
    <row r="10" spans="1:68" ht="15" customHeight="1" x14ac:dyDescent="0.25">
      <c r="A10">
        <v>647</v>
      </c>
    </row>
    <row r="11" spans="1:68" ht="15" customHeight="1" x14ac:dyDescent="0.25">
      <c r="A11">
        <v>648</v>
      </c>
    </row>
    <row r="12" spans="1:68" ht="15" customHeight="1" x14ac:dyDescent="0.25">
      <c r="A12">
        <v>650</v>
      </c>
    </row>
    <row r="13" spans="1:68" ht="15" customHeight="1" x14ac:dyDescent="0.25">
      <c r="A13">
        <v>652</v>
      </c>
    </row>
    <row r="14" spans="1:68" ht="15" customHeight="1" x14ac:dyDescent="0.25">
      <c r="A14">
        <v>653</v>
      </c>
    </row>
    <row r="15" spans="1:68" ht="15" customHeight="1" x14ac:dyDescent="0.25">
      <c r="A15">
        <v>654</v>
      </c>
    </row>
    <row r="16" spans="1:68" ht="15" customHeight="1" x14ac:dyDescent="0.25">
      <c r="A16">
        <v>655</v>
      </c>
    </row>
    <row r="17" spans="1:1" ht="15" customHeight="1" x14ac:dyDescent="0.25">
      <c r="A17">
        <v>656</v>
      </c>
    </row>
    <row r="18" spans="1:1" ht="15" customHeight="1" x14ac:dyDescent="0.25">
      <c r="A18">
        <v>657</v>
      </c>
    </row>
    <row r="19" spans="1:1" ht="15" customHeight="1" x14ac:dyDescent="0.25">
      <c r="A19">
        <v>658</v>
      </c>
    </row>
    <row r="20" spans="1:1" ht="15" customHeight="1" x14ac:dyDescent="0.25">
      <c r="A20">
        <v>659</v>
      </c>
    </row>
    <row r="21" spans="1:1" ht="15" customHeight="1" x14ac:dyDescent="0.25">
      <c r="A21">
        <v>660</v>
      </c>
    </row>
    <row r="22" spans="1:1" ht="15" customHeight="1" x14ac:dyDescent="0.25">
      <c r="A22">
        <v>661</v>
      </c>
    </row>
    <row r="23" spans="1:1" ht="15" customHeight="1" x14ac:dyDescent="0.25">
      <c r="A23">
        <v>662</v>
      </c>
    </row>
    <row r="24" spans="1:1" ht="15" customHeight="1" x14ac:dyDescent="0.25">
      <c r="A24">
        <v>663</v>
      </c>
    </row>
    <row r="25" spans="1:1" ht="15" customHeight="1" x14ac:dyDescent="0.25">
      <c r="A25">
        <v>664</v>
      </c>
    </row>
    <row r="26" spans="1:1" ht="15" customHeight="1" x14ac:dyDescent="0.25">
      <c r="A26">
        <v>665</v>
      </c>
    </row>
    <row r="27" spans="1:1" ht="15" customHeight="1" x14ac:dyDescent="0.25">
      <c r="A27">
        <v>666</v>
      </c>
    </row>
    <row r="28" spans="1:1" ht="15" customHeight="1" x14ac:dyDescent="0.25">
      <c r="A28">
        <v>667</v>
      </c>
    </row>
    <row r="29" spans="1:1" ht="15" customHeight="1" x14ac:dyDescent="0.25">
      <c r="A29">
        <v>668</v>
      </c>
    </row>
    <row r="30" spans="1:1" ht="15" customHeight="1" x14ac:dyDescent="0.25">
      <c r="A30">
        <v>669</v>
      </c>
    </row>
    <row r="31" spans="1:1" ht="15" customHeight="1" x14ac:dyDescent="0.25">
      <c r="A31">
        <v>670</v>
      </c>
    </row>
    <row r="32" spans="1:1" ht="15" customHeight="1" x14ac:dyDescent="0.25">
      <c r="A32">
        <v>671</v>
      </c>
    </row>
    <row r="33" spans="1:1" ht="15" customHeight="1" x14ac:dyDescent="0.25">
      <c r="A33">
        <v>672</v>
      </c>
    </row>
    <row r="34" spans="1:1" ht="15" customHeight="1" x14ac:dyDescent="0.25">
      <c r="A34">
        <v>673</v>
      </c>
    </row>
    <row r="35" spans="1:1" ht="15" customHeight="1" x14ac:dyDescent="0.25">
      <c r="A35">
        <v>674</v>
      </c>
    </row>
    <row r="36" spans="1:1" ht="15" customHeight="1" x14ac:dyDescent="0.25">
      <c r="A36">
        <v>675</v>
      </c>
    </row>
    <row r="37" spans="1:1" ht="15" customHeight="1" x14ac:dyDescent="0.25">
      <c r="A37">
        <v>676</v>
      </c>
    </row>
    <row r="38" spans="1:1" ht="15" customHeight="1" x14ac:dyDescent="0.25">
      <c r="A38">
        <v>677</v>
      </c>
    </row>
    <row r="39" spans="1:1" ht="15" customHeight="1" x14ac:dyDescent="0.25">
      <c r="A39">
        <v>678</v>
      </c>
    </row>
    <row r="40" spans="1:1" ht="15" customHeight="1" x14ac:dyDescent="0.25">
      <c r="A40">
        <v>679</v>
      </c>
    </row>
    <row r="41" spans="1:1" ht="15" customHeight="1" x14ac:dyDescent="0.25">
      <c r="A41">
        <v>680</v>
      </c>
    </row>
    <row r="42" spans="1:1" ht="15" customHeight="1" x14ac:dyDescent="0.25">
      <c r="A42">
        <v>681</v>
      </c>
    </row>
    <row r="43" spans="1:1" ht="15" customHeight="1" x14ac:dyDescent="0.25">
      <c r="A43">
        <v>682</v>
      </c>
    </row>
    <row r="44" spans="1:1" ht="15" customHeight="1" x14ac:dyDescent="0.25">
      <c r="A44">
        <v>683</v>
      </c>
    </row>
    <row r="45" spans="1:1" ht="15" customHeight="1" x14ac:dyDescent="0.25">
      <c r="A45">
        <v>684</v>
      </c>
    </row>
    <row r="46" spans="1:1" ht="15" customHeight="1" x14ac:dyDescent="0.25">
      <c r="A46">
        <v>685</v>
      </c>
    </row>
    <row r="47" spans="1:1" ht="15" customHeight="1" x14ac:dyDescent="0.25">
      <c r="A47">
        <v>686</v>
      </c>
    </row>
    <row r="48" spans="1:1" ht="15" customHeight="1" x14ac:dyDescent="0.25">
      <c r="A48">
        <v>687</v>
      </c>
    </row>
    <row r="49" spans="1:1" ht="15" customHeight="1" x14ac:dyDescent="0.25">
      <c r="A49">
        <v>688</v>
      </c>
    </row>
    <row r="50" spans="1:1" ht="15" customHeight="1" x14ac:dyDescent="0.25">
      <c r="A50">
        <v>689</v>
      </c>
    </row>
    <row r="51" spans="1:1" ht="15" customHeight="1" x14ac:dyDescent="0.25">
      <c r="A51">
        <v>690</v>
      </c>
    </row>
    <row r="52" spans="1:1" ht="15" customHeight="1" x14ac:dyDescent="0.25">
      <c r="A52">
        <v>691</v>
      </c>
    </row>
    <row r="53" spans="1:1" ht="15" customHeight="1" x14ac:dyDescent="0.25">
      <c r="A53">
        <v>692</v>
      </c>
    </row>
    <row r="54" spans="1:1" ht="15" customHeight="1" x14ac:dyDescent="0.25">
      <c r="A54">
        <v>694</v>
      </c>
    </row>
    <row r="55" spans="1:1" ht="15" customHeight="1" x14ac:dyDescent="0.25">
      <c r="A55">
        <v>695</v>
      </c>
    </row>
    <row r="56" spans="1:1" ht="15" customHeight="1" x14ac:dyDescent="0.25">
      <c r="A56">
        <v>697</v>
      </c>
    </row>
    <row r="57" spans="1:1" ht="15" customHeight="1" x14ac:dyDescent="0.25">
      <c r="A57">
        <v>702</v>
      </c>
    </row>
    <row r="58" spans="1:1" ht="15" customHeight="1" x14ac:dyDescent="0.25">
      <c r="A58">
        <v>703</v>
      </c>
    </row>
    <row r="59" spans="1:1" ht="15" customHeight="1" x14ac:dyDescent="0.25">
      <c r="A59">
        <v>704</v>
      </c>
    </row>
    <row r="60" spans="1:1" ht="15" customHeight="1" x14ac:dyDescent="0.25">
      <c r="A60">
        <v>705</v>
      </c>
    </row>
    <row r="61" spans="1:1" ht="15" customHeight="1" x14ac:dyDescent="0.25">
      <c r="A61">
        <v>706</v>
      </c>
    </row>
    <row r="62" spans="1:1" ht="15" customHeight="1" x14ac:dyDescent="0.25">
      <c r="A62">
        <v>708</v>
      </c>
    </row>
    <row r="63" spans="1:1" ht="15" customHeight="1" x14ac:dyDescent="0.25">
      <c r="A63">
        <v>709</v>
      </c>
    </row>
    <row r="64" spans="1:1" ht="15" customHeight="1" x14ac:dyDescent="0.25">
      <c r="A64">
        <v>710</v>
      </c>
    </row>
    <row r="65" spans="1:1" ht="15" customHeight="1" x14ac:dyDescent="0.25">
      <c r="A65">
        <v>711</v>
      </c>
    </row>
    <row r="66" spans="1:1" ht="15" customHeight="1" x14ac:dyDescent="0.25">
      <c r="A66">
        <v>712</v>
      </c>
    </row>
    <row r="67" spans="1:1" ht="15" customHeight="1" x14ac:dyDescent="0.25">
      <c r="A67">
        <v>714</v>
      </c>
    </row>
    <row r="68" spans="1:1" ht="15" customHeight="1" x14ac:dyDescent="0.25">
      <c r="A68">
        <v>715</v>
      </c>
    </row>
    <row r="69" spans="1:1" ht="15" customHeight="1" x14ac:dyDescent="0.25">
      <c r="A69">
        <v>716</v>
      </c>
    </row>
    <row r="70" spans="1:1" ht="15" customHeight="1" x14ac:dyDescent="0.25">
      <c r="A70">
        <v>717</v>
      </c>
    </row>
    <row r="71" spans="1:1" ht="15" customHeight="1" x14ac:dyDescent="0.25">
      <c r="A71">
        <v>718</v>
      </c>
    </row>
    <row r="72" spans="1:1" ht="15" customHeight="1" x14ac:dyDescent="0.25">
      <c r="A72">
        <v>719</v>
      </c>
    </row>
    <row r="73" spans="1:1" ht="15" customHeight="1" x14ac:dyDescent="0.25">
      <c r="A73">
        <v>720</v>
      </c>
    </row>
    <row r="74" spans="1:1" ht="15" customHeight="1" x14ac:dyDescent="0.25">
      <c r="A74">
        <v>721</v>
      </c>
    </row>
    <row r="75" spans="1:1" ht="15" customHeight="1" x14ac:dyDescent="0.25">
      <c r="A75">
        <v>722</v>
      </c>
    </row>
    <row r="76" spans="1:1" ht="15" customHeight="1" x14ac:dyDescent="0.25">
      <c r="A76">
        <v>723</v>
      </c>
    </row>
    <row r="77" spans="1:1" ht="15" customHeight="1" x14ac:dyDescent="0.25">
      <c r="A77">
        <v>724</v>
      </c>
    </row>
    <row r="78" spans="1:1" ht="15" customHeight="1" x14ac:dyDescent="0.25">
      <c r="A78">
        <v>725</v>
      </c>
    </row>
    <row r="79" spans="1:1" ht="15" customHeight="1" x14ac:dyDescent="0.25">
      <c r="A79">
        <v>726</v>
      </c>
    </row>
    <row r="80" spans="1:1" ht="15" customHeight="1" x14ac:dyDescent="0.25">
      <c r="A80">
        <v>728</v>
      </c>
    </row>
    <row r="81" spans="1:1" ht="15" customHeight="1" x14ac:dyDescent="0.25">
      <c r="A81">
        <v>729</v>
      </c>
    </row>
    <row r="82" spans="1:1" ht="15" customHeight="1" x14ac:dyDescent="0.25">
      <c r="A82">
        <v>730</v>
      </c>
    </row>
    <row r="83" spans="1:1" ht="15" customHeight="1" x14ac:dyDescent="0.25">
      <c r="A83">
        <v>731</v>
      </c>
    </row>
    <row r="84" spans="1:1" ht="15" customHeight="1" x14ac:dyDescent="0.25">
      <c r="A84">
        <v>732</v>
      </c>
    </row>
    <row r="85" spans="1:1" ht="15" customHeight="1" x14ac:dyDescent="0.25">
      <c r="A85">
        <v>733</v>
      </c>
    </row>
    <row r="86" spans="1:1" ht="15" customHeight="1" x14ac:dyDescent="0.25">
      <c r="A86">
        <v>734</v>
      </c>
    </row>
    <row r="87" spans="1:1" ht="15" customHeight="1" x14ac:dyDescent="0.25">
      <c r="A87">
        <v>735</v>
      </c>
    </row>
    <row r="88" spans="1:1" ht="15" customHeight="1" x14ac:dyDescent="0.25">
      <c r="A88">
        <v>736</v>
      </c>
    </row>
    <row r="89" spans="1:1" ht="15" customHeight="1" x14ac:dyDescent="0.25">
      <c r="A89">
        <v>738</v>
      </c>
    </row>
    <row r="90" spans="1:1" ht="15" customHeight="1" x14ac:dyDescent="0.25">
      <c r="A90">
        <v>740</v>
      </c>
    </row>
    <row r="91" spans="1:1" ht="15" customHeight="1" x14ac:dyDescent="0.25">
      <c r="A91">
        <v>741</v>
      </c>
    </row>
    <row r="92" spans="1:1" ht="15" customHeight="1" x14ac:dyDescent="0.25">
      <c r="A92">
        <v>746</v>
      </c>
    </row>
    <row r="93" spans="1:1" ht="15" customHeight="1" x14ac:dyDescent="0.25">
      <c r="A93">
        <v>748</v>
      </c>
    </row>
    <row r="94" spans="1:1" ht="15" customHeight="1" x14ac:dyDescent="0.25">
      <c r="A94">
        <v>749</v>
      </c>
    </row>
    <row r="95" spans="1:1" ht="15" customHeight="1" x14ac:dyDescent="0.25">
      <c r="A95">
        <v>750</v>
      </c>
    </row>
    <row r="96" spans="1:1" ht="15" customHeight="1" x14ac:dyDescent="0.25">
      <c r="A96">
        <v>751</v>
      </c>
    </row>
    <row r="97" spans="1:1" ht="15" customHeight="1" x14ac:dyDescent="0.25">
      <c r="A97">
        <v>752</v>
      </c>
    </row>
    <row r="98" spans="1:1" ht="15" customHeight="1" x14ac:dyDescent="0.25">
      <c r="A98">
        <v>753</v>
      </c>
    </row>
    <row r="99" spans="1:1" ht="15" customHeight="1" x14ac:dyDescent="0.25">
      <c r="A99">
        <v>755</v>
      </c>
    </row>
    <row r="100" spans="1:1" ht="15" customHeight="1" x14ac:dyDescent="0.25">
      <c r="A100">
        <v>756</v>
      </c>
    </row>
    <row r="101" spans="1:1" ht="15" customHeight="1" x14ac:dyDescent="0.25">
      <c r="A101">
        <v>757</v>
      </c>
    </row>
    <row r="102" spans="1:1" ht="15" customHeight="1" x14ac:dyDescent="0.25">
      <c r="A102">
        <v>758</v>
      </c>
    </row>
    <row r="103" spans="1:1" ht="15" customHeight="1" x14ac:dyDescent="0.25">
      <c r="A103">
        <v>759</v>
      </c>
    </row>
    <row r="104" spans="1:1" ht="15" customHeight="1" x14ac:dyDescent="0.25">
      <c r="A104">
        <v>760</v>
      </c>
    </row>
    <row r="105" spans="1:1" ht="15" customHeight="1" x14ac:dyDescent="0.25">
      <c r="A105">
        <v>761</v>
      </c>
    </row>
    <row r="106" spans="1:1" ht="15" customHeight="1" x14ac:dyDescent="0.25">
      <c r="A106">
        <v>762</v>
      </c>
    </row>
    <row r="107" spans="1:1" ht="15" customHeight="1" x14ac:dyDescent="0.25">
      <c r="A107">
        <v>763</v>
      </c>
    </row>
    <row r="108" spans="1:1" ht="15" customHeight="1" x14ac:dyDescent="0.25">
      <c r="A108">
        <v>764</v>
      </c>
    </row>
    <row r="109" spans="1:1" ht="15" customHeight="1" x14ac:dyDescent="0.25">
      <c r="A109">
        <v>765</v>
      </c>
    </row>
    <row r="110" spans="1:1" ht="15" customHeight="1" x14ac:dyDescent="0.25">
      <c r="A110">
        <v>766</v>
      </c>
    </row>
    <row r="111" spans="1:1" ht="15" customHeight="1" x14ac:dyDescent="0.25">
      <c r="A111">
        <v>767</v>
      </c>
    </row>
    <row r="112" spans="1:1" ht="15" customHeight="1" x14ac:dyDescent="0.25">
      <c r="A112">
        <v>768</v>
      </c>
    </row>
    <row r="113" spans="1:1" ht="15" customHeight="1" x14ac:dyDescent="0.25">
      <c r="A113">
        <v>769</v>
      </c>
    </row>
    <row r="114" spans="1:1" ht="15" customHeight="1" x14ac:dyDescent="0.25">
      <c r="A114">
        <v>770</v>
      </c>
    </row>
    <row r="115" spans="1:1" ht="15" customHeight="1" x14ac:dyDescent="0.25">
      <c r="A115">
        <v>771</v>
      </c>
    </row>
    <row r="116" spans="1:1" ht="15" customHeight="1" x14ac:dyDescent="0.25">
      <c r="A116">
        <v>772</v>
      </c>
    </row>
    <row r="117" spans="1:1" ht="15" customHeight="1" x14ac:dyDescent="0.25">
      <c r="A117">
        <v>774</v>
      </c>
    </row>
    <row r="118" spans="1:1" ht="15" customHeight="1" x14ac:dyDescent="0.25">
      <c r="A118">
        <v>776</v>
      </c>
    </row>
    <row r="119" spans="1:1" ht="15" customHeight="1" x14ac:dyDescent="0.25">
      <c r="A119">
        <v>777</v>
      </c>
    </row>
    <row r="120" spans="1:1" ht="15" customHeight="1" x14ac:dyDescent="0.25">
      <c r="A120">
        <v>778</v>
      </c>
    </row>
    <row r="121" spans="1:1" ht="15" customHeight="1" x14ac:dyDescent="0.25">
      <c r="A121">
        <v>779</v>
      </c>
    </row>
    <row r="122" spans="1:1" ht="15" customHeight="1" x14ac:dyDescent="0.25">
      <c r="A122">
        <v>780</v>
      </c>
    </row>
    <row r="123" spans="1:1" ht="15" customHeight="1" x14ac:dyDescent="0.25">
      <c r="A123">
        <v>782</v>
      </c>
    </row>
    <row r="124" spans="1:1" ht="15" customHeight="1" x14ac:dyDescent="0.25">
      <c r="A124">
        <v>783</v>
      </c>
    </row>
    <row r="125" spans="1:1" ht="15" customHeight="1" x14ac:dyDescent="0.25">
      <c r="A125">
        <v>786</v>
      </c>
    </row>
    <row r="126" spans="1:1" ht="15" customHeight="1" x14ac:dyDescent="0.25">
      <c r="A126">
        <v>787</v>
      </c>
    </row>
    <row r="127" spans="1:1" ht="15" customHeight="1" x14ac:dyDescent="0.25">
      <c r="A127">
        <v>788</v>
      </c>
    </row>
    <row r="128" spans="1:1" ht="15" customHeight="1" x14ac:dyDescent="0.25">
      <c r="A128">
        <v>790</v>
      </c>
    </row>
    <row r="129" spans="1:1" ht="15" customHeight="1" x14ac:dyDescent="0.25">
      <c r="A129">
        <v>791</v>
      </c>
    </row>
    <row r="130" spans="1:1" ht="15" customHeight="1" x14ac:dyDescent="0.25">
      <c r="A130">
        <v>792</v>
      </c>
    </row>
    <row r="131" spans="1:1" ht="15" customHeight="1" x14ac:dyDescent="0.25">
      <c r="A131">
        <v>793</v>
      </c>
    </row>
    <row r="132" spans="1:1" ht="15" customHeight="1" x14ac:dyDescent="0.25">
      <c r="A132">
        <v>795</v>
      </c>
    </row>
    <row r="133" spans="1:1" ht="15" customHeight="1" x14ac:dyDescent="0.25">
      <c r="A133">
        <v>796</v>
      </c>
    </row>
    <row r="134" spans="1:1" ht="15" customHeight="1" x14ac:dyDescent="0.25">
      <c r="A134">
        <v>942</v>
      </c>
    </row>
    <row r="135" spans="1:1" ht="15" customHeight="1" x14ac:dyDescent="0.25">
      <c r="A135">
        <v>943</v>
      </c>
    </row>
    <row r="136" spans="1:1" ht="15" customHeight="1" x14ac:dyDescent="0.25">
      <c r="A136">
        <v>944</v>
      </c>
    </row>
    <row r="137" spans="1:1" ht="15" customHeight="1" x14ac:dyDescent="0.25">
      <c r="A137">
        <v>945</v>
      </c>
    </row>
    <row r="138" spans="1:1" ht="15" customHeight="1" x14ac:dyDescent="0.25">
      <c r="A138">
        <v>946</v>
      </c>
    </row>
    <row r="139" spans="1:1" ht="15" customHeight="1" x14ac:dyDescent="0.25">
      <c r="A139">
        <v>948</v>
      </c>
    </row>
    <row r="140" spans="1:1" ht="15" customHeight="1" x14ac:dyDescent="0.25">
      <c r="A140">
        <v>949</v>
      </c>
    </row>
    <row r="141" spans="1:1" ht="15" customHeight="1" x14ac:dyDescent="0.25">
      <c r="A141">
        <v>950</v>
      </c>
    </row>
    <row r="142" spans="1:1" ht="15" customHeight="1" x14ac:dyDescent="0.25">
      <c r="A142">
        <v>951</v>
      </c>
    </row>
    <row r="143" spans="1:1" ht="15" customHeight="1" x14ac:dyDescent="0.25">
      <c r="A143">
        <v>952</v>
      </c>
    </row>
    <row r="144" spans="1:1" ht="15" customHeight="1" x14ac:dyDescent="0.25">
      <c r="A144">
        <v>953</v>
      </c>
    </row>
    <row r="145" spans="1:1" ht="15" customHeight="1" x14ac:dyDescent="0.25">
      <c r="A145">
        <v>954</v>
      </c>
    </row>
    <row r="146" spans="1:1" ht="15" customHeight="1" x14ac:dyDescent="0.25">
      <c r="A146">
        <v>955</v>
      </c>
    </row>
    <row r="147" spans="1:1" ht="15" customHeight="1" x14ac:dyDescent="0.25">
      <c r="A147">
        <v>956</v>
      </c>
    </row>
    <row r="148" spans="1:1" ht="15" customHeight="1" x14ac:dyDescent="0.25">
      <c r="A148">
        <v>957</v>
      </c>
    </row>
    <row r="149" spans="1:1" ht="15" customHeight="1" x14ac:dyDescent="0.25">
      <c r="A149">
        <v>958</v>
      </c>
    </row>
    <row r="150" spans="1:1" ht="15" customHeight="1" x14ac:dyDescent="0.25">
      <c r="A150">
        <v>959</v>
      </c>
    </row>
    <row r="151" spans="1:1" ht="15" customHeight="1" x14ac:dyDescent="0.25">
      <c r="A151">
        <v>960</v>
      </c>
    </row>
    <row r="152" spans="1:1" ht="15" customHeight="1" x14ac:dyDescent="0.25">
      <c r="A152">
        <v>961</v>
      </c>
    </row>
    <row r="153" spans="1:1" ht="15" customHeight="1" x14ac:dyDescent="0.25">
      <c r="A153">
        <v>962</v>
      </c>
    </row>
    <row r="154" spans="1:1" ht="15" customHeight="1" x14ac:dyDescent="0.25">
      <c r="A154">
        <v>963</v>
      </c>
    </row>
    <row r="155" spans="1:1" ht="15" customHeight="1" x14ac:dyDescent="0.25">
      <c r="A155">
        <v>965</v>
      </c>
    </row>
    <row r="156" spans="1:1" ht="15" customHeight="1" x14ac:dyDescent="0.25">
      <c r="A156">
        <v>966</v>
      </c>
    </row>
    <row r="157" spans="1:1" ht="15" customHeight="1" x14ac:dyDescent="0.25">
      <c r="A157">
        <v>967</v>
      </c>
    </row>
    <row r="158" spans="1:1" ht="15" customHeight="1" x14ac:dyDescent="0.25">
      <c r="A158">
        <v>968</v>
      </c>
    </row>
    <row r="159" spans="1:1" ht="15" customHeight="1" x14ac:dyDescent="0.25">
      <c r="A159">
        <v>969</v>
      </c>
    </row>
    <row r="160" spans="1:1" ht="15" customHeight="1" x14ac:dyDescent="0.25">
      <c r="A160">
        <v>970</v>
      </c>
    </row>
    <row r="161" spans="1:1" ht="15" customHeight="1" x14ac:dyDescent="0.25">
      <c r="A161">
        <v>971</v>
      </c>
    </row>
    <row r="162" spans="1:1" ht="15" customHeight="1" x14ac:dyDescent="0.25">
      <c r="A162">
        <v>972</v>
      </c>
    </row>
    <row r="163" spans="1:1" ht="15" customHeight="1" x14ac:dyDescent="0.25">
      <c r="A163">
        <v>973</v>
      </c>
    </row>
    <row r="164" spans="1:1" ht="15" customHeight="1" x14ac:dyDescent="0.25">
      <c r="A164">
        <v>974</v>
      </c>
    </row>
    <row r="165" spans="1:1" ht="15" customHeight="1" x14ac:dyDescent="0.25">
      <c r="A165">
        <v>975</v>
      </c>
    </row>
    <row r="166" spans="1:1" ht="15" customHeight="1" x14ac:dyDescent="0.25">
      <c r="A166">
        <v>976</v>
      </c>
    </row>
    <row r="167" spans="1:1" ht="15" customHeight="1" x14ac:dyDescent="0.25">
      <c r="A167">
        <v>977</v>
      </c>
    </row>
    <row r="168" spans="1:1" ht="15" customHeight="1" x14ac:dyDescent="0.25">
      <c r="A168">
        <v>978</v>
      </c>
    </row>
    <row r="169" spans="1:1" ht="15" customHeight="1" x14ac:dyDescent="0.25">
      <c r="A169">
        <v>979</v>
      </c>
    </row>
    <row r="170" spans="1:1" ht="15" customHeight="1" x14ac:dyDescent="0.25">
      <c r="A170">
        <v>980</v>
      </c>
    </row>
    <row r="171" spans="1:1" ht="15" customHeight="1" x14ac:dyDescent="0.25">
      <c r="A171">
        <v>981</v>
      </c>
    </row>
    <row r="172" spans="1:1" ht="15" customHeight="1" x14ac:dyDescent="0.25">
      <c r="A172">
        <v>982</v>
      </c>
    </row>
    <row r="173" spans="1:1" ht="15" customHeight="1" x14ac:dyDescent="0.25">
      <c r="A173">
        <v>983</v>
      </c>
    </row>
    <row r="174" spans="1:1" ht="15" customHeight="1" x14ac:dyDescent="0.25">
      <c r="A174">
        <v>984</v>
      </c>
    </row>
    <row r="175" spans="1:1" ht="15" customHeight="1" x14ac:dyDescent="0.25">
      <c r="A175">
        <v>985</v>
      </c>
    </row>
    <row r="176" spans="1:1" ht="15" customHeight="1" x14ac:dyDescent="0.25">
      <c r="A176">
        <v>986</v>
      </c>
    </row>
    <row r="177" spans="1:1" ht="15" customHeight="1" x14ac:dyDescent="0.25">
      <c r="A177">
        <v>987</v>
      </c>
    </row>
    <row r="178" spans="1:1" ht="15" customHeight="1" x14ac:dyDescent="0.25">
      <c r="A178">
        <v>988</v>
      </c>
    </row>
    <row r="179" spans="1:1" ht="15" customHeight="1" x14ac:dyDescent="0.25">
      <c r="A179">
        <v>989</v>
      </c>
    </row>
    <row r="180" spans="1:1" ht="15" customHeight="1" x14ac:dyDescent="0.25">
      <c r="A180">
        <v>990</v>
      </c>
    </row>
    <row r="181" spans="1:1" ht="15" customHeight="1" x14ac:dyDescent="0.25">
      <c r="A181">
        <v>991</v>
      </c>
    </row>
    <row r="182" spans="1:1" ht="15" customHeight="1" x14ac:dyDescent="0.25">
      <c r="A182">
        <v>992</v>
      </c>
    </row>
    <row r="183" spans="1:1" ht="15" customHeight="1" x14ac:dyDescent="0.25">
      <c r="A183">
        <v>994</v>
      </c>
    </row>
    <row r="184" spans="1:1" ht="15" customHeight="1" x14ac:dyDescent="0.25">
      <c r="A184">
        <v>995</v>
      </c>
    </row>
    <row r="185" spans="1:1" ht="15" customHeight="1" x14ac:dyDescent="0.25">
      <c r="A185">
        <v>997</v>
      </c>
    </row>
    <row r="186" spans="1:1" ht="15" customHeight="1" x14ac:dyDescent="0.25">
      <c r="A186">
        <v>998</v>
      </c>
    </row>
    <row r="187" spans="1:1" ht="15" customHeight="1" x14ac:dyDescent="0.25">
      <c r="A187">
        <v>999</v>
      </c>
    </row>
    <row r="188" spans="1:1" ht="15" customHeight="1" x14ac:dyDescent="0.25">
      <c r="A188">
        <v>1000</v>
      </c>
    </row>
    <row r="189" spans="1:1" ht="15" customHeight="1" x14ac:dyDescent="0.25">
      <c r="A189">
        <v>1001</v>
      </c>
    </row>
    <row r="190" spans="1:1" ht="15" customHeight="1" x14ac:dyDescent="0.25">
      <c r="A190">
        <v>1002</v>
      </c>
    </row>
    <row r="191" spans="1:1" ht="15" customHeight="1" x14ac:dyDescent="0.25">
      <c r="A191">
        <v>1003</v>
      </c>
    </row>
    <row r="192" spans="1:1" ht="15" customHeight="1" x14ac:dyDescent="0.25">
      <c r="A192">
        <v>1004</v>
      </c>
    </row>
    <row r="193" spans="1:1" ht="15" customHeight="1" x14ac:dyDescent="0.25">
      <c r="A193">
        <v>1005</v>
      </c>
    </row>
    <row r="194" spans="1:1" ht="15" customHeight="1" x14ac:dyDescent="0.25">
      <c r="A194">
        <v>1007</v>
      </c>
    </row>
    <row r="195" spans="1:1" ht="15" customHeight="1" x14ac:dyDescent="0.25">
      <c r="A195">
        <v>1008</v>
      </c>
    </row>
    <row r="196" spans="1:1" ht="15" customHeight="1" x14ac:dyDescent="0.25">
      <c r="A196">
        <v>1009</v>
      </c>
    </row>
    <row r="197" spans="1:1" ht="15" customHeight="1" x14ac:dyDescent="0.25">
      <c r="A197">
        <v>1010</v>
      </c>
    </row>
    <row r="198" spans="1:1" ht="15" customHeight="1" x14ac:dyDescent="0.25">
      <c r="A198">
        <v>1011</v>
      </c>
    </row>
    <row r="199" spans="1:1" ht="15" customHeight="1" x14ac:dyDescent="0.25">
      <c r="A199">
        <v>1012</v>
      </c>
    </row>
    <row r="200" spans="1:1" ht="15" customHeight="1" x14ac:dyDescent="0.25">
      <c r="A200">
        <v>1013</v>
      </c>
    </row>
    <row r="201" spans="1:1" ht="15" customHeight="1" x14ac:dyDescent="0.25">
      <c r="A201">
        <v>1015</v>
      </c>
    </row>
    <row r="202" spans="1:1" ht="15" customHeight="1" x14ac:dyDescent="0.25">
      <c r="A202">
        <v>1016</v>
      </c>
    </row>
    <row r="203" spans="1:1" ht="15" customHeight="1" x14ac:dyDescent="0.25">
      <c r="A203">
        <v>1017</v>
      </c>
    </row>
    <row r="204" spans="1:1" ht="15" customHeight="1" x14ac:dyDescent="0.25">
      <c r="A204">
        <v>1019</v>
      </c>
    </row>
    <row r="205" spans="1:1" ht="15" customHeight="1" x14ac:dyDescent="0.25">
      <c r="A205">
        <v>1021</v>
      </c>
    </row>
    <row r="206" spans="1:1" ht="15" customHeight="1" x14ac:dyDescent="0.25">
      <c r="A206">
        <v>1022</v>
      </c>
    </row>
    <row r="207" spans="1:1" ht="15" customHeight="1" x14ac:dyDescent="0.25">
      <c r="A207">
        <v>1024</v>
      </c>
    </row>
    <row r="208" spans="1:1" ht="15" customHeight="1" x14ac:dyDescent="0.25">
      <c r="A208">
        <v>1025</v>
      </c>
    </row>
    <row r="209" spans="1:1" ht="15" customHeight="1" x14ac:dyDescent="0.25">
      <c r="A209">
        <v>1026</v>
      </c>
    </row>
    <row r="210" spans="1:1" ht="15" customHeight="1" x14ac:dyDescent="0.25">
      <c r="A210">
        <v>1027</v>
      </c>
    </row>
    <row r="211" spans="1:1" ht="15" customHeight="1" x14ac:dyDescent="0.25">
      <c r="A211">
        <v>1028</v>
      </c>
    </row>
    <row r="212" spans="1:1" ht="15" customHeight="1" x14ac:dyDescent="0.25">
      <c r="A212">
        <v>1029</v>
      </c>
    </row>
    <row r="213" spans="1:1" ht="15" customHeight="1" x14ac:dyDescent="0.25">
      <c r="A213">
        <v>1030</v>
      </c>
    </row>
    <row r="214" spans="1:1" ht="15" customHeight="1" x14ac:dyDescent="0.25">
      <c r="A214">
        <v>1031</v>
      </c>
    </row>
    <row r="215" spans="1:1" ht="15" customHeight="1" x14ac:dyDescent="0.25">
      <c r="A215">
        <v>1032</v>
      </c>
    </row>
    <row r="216" spans="1:1" ht="15" customHeight="1" x14ac:dyDescent="0.25">
      <c r="A216">
        <v>1033</v>
      </c>
    </row>
    <row r="217" spans="1:1" ht="15" customHeight="1" x14ac:dyDescent="0.25">
      <c r="A217">
        <v>1034</v>
      </c>
    </row>
    <row r="218" spans="1:1" ht="15" customHeight="1" x14ac:dyDescent="0.25">
      <c r="A218">
        <v>1035</v>
      </c>
    </row>
    <row r="219" spans="1:1" ht="15" customHeight="1" x14ac:dyDescent="0.25">
      <c r="A219">
        <v>1036</v>
      </c>
    </row>
    <row r="220" spans="1:1" ht="15" customHeight="1" x14ac:dyDescent="0.25">
      <c r="A220">
        <v>1037</v>
      </c>
    </row>
    <row r="221" spans="1:1" ht="15" customHeight="1" x14ac:dyDescent="0.25">
      <c r="A221">
        <v>1041</v>
      </c>
    </row>
    <row r="222" spans="1:1" ht="15" customHeight="1" x14ac:dyDescent="0.25">
      <c r="A222">
        <v>1042</v>
      </c>
    </row>
    <row r="223" spans="1:1" ht="15" customHeight="1" x14ac:dyDescent="0.25">
      <c r="A223">
        <v>1043</v>
      </c>
    </row>
    <row r="224" spans="1:1" ht="15" customHeight="1" x14ac:dyDescent="0.25">
      <c r="A224">
        <v>1044</v>
      </c>
    </row>
    <row r="225" spans="1:1" ht="15" customHeight="1" x14ac:dyDescent="0.25">
      <c r="A225">
        <v>1045</v>
      </c>
    </row>
    <row r="226" spans="1:1" ht="15" customHeight="1" x14ac:dyDescent="0.25">
      <c r="A226">
        <v>1046</v>
      </c>
    </row>
    <row r="227" spans="1:1" ht="15" customHeight="1" x14ac:dyDescent="0.25">
      <c r="A227">
        <v>1047</v>
      </c>
    </row>
    <row r="228" spans="1:1" ht="15" customHeight="1" x14ac:dyDescent="0.25">
      <c r="A228">
        <v>1049</v>
      </c>
    </row>
    <row r="229" spans="1:1" ht="15" customHeight="1" x14ac:dyDescent="0.25">
      <c r="A229">
        <v>1050</v>
      </c>
    </row>
    <row r="230" spans="1:1" ht="15" customHeight="1" x14ac:dyDescent="0.25">
      <c r="A230">
        <v>1051</v>
      </c>
    </row>
    <row r="231" spans="1:1" ht="15" customHeight="1" x14ac:dyDescent="0.25">
      <c r="A231">
        <v>1052</v>
      </c>
    </row>
    <row r="232" spans="1:1" ht="15" customHeight="1" x14ac:dyDescent="0.25">
      <c r="A232">
        <v>1053</v>
      </c>
    </row>
    <row r="233" spans="1:1" ht="15" customHeight="1" x14ac:dyDescent="0.25">
      <c r="A233">
        <v>1054</v>
      </c>
    </row>
    <row r="234" spans="1:1" ht="15" customHeight="1" x14ac:dyDescent="0.25">
      <c r="A234">
        <v>1055</v>
      </c>
    </row>
    <row r="235" spans="1:1" ht="15" customHeight="1" x14ac:dyDescent="0.25">
      <c r="A235">
        <v>1056</v>
      </c>
    </row>
    <row r="236" spans="1:1" ht="15" customHeight="1" x14ac:dyDescent="0.25">
      <c r="A236">
        <v>1060</v>
      </c>
    </row>
    <row r="237" spans="1:1" ht="15" customHeight="1" x14ac:dyDescent="0.25">
      <c r="A237">
        <v>1061</v>
      </c>
    </row>
    <row r="238" spans="1:1" ht="15" customHeight="1" x14ac:dyDescent="0.25">
      <c r="A238">
        <v>1063</v>
      </c>
    </row>
    <row r="239" spans="1:1" ht="15" customHeight="1" x14ac:dyDescent="0.25">
      <c r="A239">
        <v>1064</v>
      </c>
    </row>
    <row r="240" spans="1:1" ht="15" customHeight="1" x14ac:dyDescent="0.25">
      <c r="A240">
        <v>1065</v>
      </c>
    </row>
    <row r="241" spans="1:1" ht="15" customHeight="1" x14ac:dyDescent="0.25">
      <c r="A241">
        <v>1067</v>
      </c>
    </row>
    <row r="242" spans="1:1" ht="15" customHeight="1" x14ac:dyDescent="0.25">
      <c r="A242">
        <v>1070</v>
      </c>
    </row>
    <row r="243" spans="1:1" ht="15" customHeight="1" x14ac:dyDescent="0.25">
      <c r="A243">
        <v>1071</v>
      </c>
    </row>
    <row r="244" spans="1:1" ht="15" customHeight="1" x14ac:dyDescent="0.25">
      <c r="A244">
        <v>1073</v>
      </c>
    </row>
    <row r="245" spans="1:1" ht="15" customHeight="1" x14ac:dyDescent="0.25">
      <c r="A245">
        <v>1074</v>
      </c>
    </row>
    <row r="246" spans="1:1" ht="15" customHeight="1" x14ac:dyDescent="0.25">
      <c r="A246">
        <v>1075</v>
      </c>
    </row>
    <row r="247" spans="1:1" ht="15" customHeight="1" x14ac:dyDescent="0.25">
      <c r="A247">
        <v>1076</v>
      </c>
    </row>
    <row r="248" spans="1:1" ht="15" customHeight="1" x14ac:dyDescent="0.25">
      <c r="A248">
        <v>1077</v>
      </c>
    </row>
    <row r="249" spans="1:1" ht="15" customHeight="1" x14ac:dyDescent="0.25">
      <c r="A249">
        <v>1078</v>
      </c>
    </row>
    <row r="250" spans="1:1" ht="15" customHeight="1" x14ac:dyDescent="0.25">
      <c r="A250">
        <v>1079</v>
      </c>
    </row>
    <row r="251" spans="1:1" ht="15" customHeight="1" x14ac:dyDescent="0.25">
      <c r="A251">
        <v>1080</v>
      </c>
    </row>
    <row r="252" spans="1:1" ht="15" customHeight="1" x14ac:dyDescent="0.25">
      <c r="A252">
        <v>1081</v>
      </c>
    </row>
    <row r="253" spans="1:1" ht="15" customHeight="1" x14ac:dyDescent="0.25">
      <c r="A253">
        <v>1082</v>
      </c>
    </row>
    <row r="254" spans="1:1" ht="15" customHeight="1" x14ac:dyDescent="0.25">
      <c r="A254">
        <v>1083</v>
      </c>
    </row>
    <row r="255" spans="1:1" ht="15" customHeight="1" x14ac:dyDescent="0.25">
      <c r="A255">
        <v>1084</v>
      </c>
    </row>
    <row r="256" spans="1:1" ht="15" customHeight="1" x14ac:dyDescent="0.25">
      <c r="A256">
        <v>1085</v>
      </c>
    </row>
    <row r="257" spans="1:1" ht="15" customHeight="1" x14ac:dyDescent="0.25">
      <c r="A257">
        <v>1086</v>
      </c>
    </row>
    <row r="258" spans="1:1" ht="15" customHeight="1" x14ac:dyDescent="0.25">
      <c r="A258">
        <v>1087</v>
      </c>
    </row>
    <row r="259" spans="1:1" ht="15" customHeight="1" x14ac:dyDescent="0.25">
      <c r="A259">
        <v>1088</v>
      </c>
    </row>
    <row r="260" spans="1:1" ht="15" customHeight="1" x14ac:dyDescent="0.25">
      <c r="A260">
        <v>1089</v>
      </c>
    </row>
    <row r="261" spans="1:1" ht="15" customHeight="1" x14ac:dyDescent="0.25">
      <c r="A261">
        <v>1090</v>
      </c>
    </row>
    <row r="262" spans="1:1" ht="15" customHeight="1" x14ac:dyDescent="0.25">
      <c r="A262">
        <v>1091</v>
      </c>
    </row>
    <row r="263" spans="1:1" ht="15" customHeight="1" x14ac:dyDescent="0.25">
      <c r="A263">
        <v>1092</v>
      </c>
    </row>
    <row r="264" spans="1:1" ht="15" customHeight="1" x14ac:dyDescent="0.25">
      <c r="A264">
        <v>1093</v>
      </c>
    </row>
    <row r="265" spans="1:1" ht="15" customHeight="1" x14ac:dyDescent="0.25">
      <c r="A265">
        <v>1094</v>
      </c>
    </row>
    <row r="266" spans="1:1" ht="15" customHeight="1" x14ac:dyDescent="0.25">
      <c r="A266">
        <v>1096</v>
      </c>
    </row>
    <row r="267" spans="1:1" ht="15" customHeight="1" x14ac:dyDescent="0.25">
      <c r="A267">
        <v>1097</v>
      </c>
    </row>
    <row r="268" spans="1:1" ht="15" customHeight="1" x14ac:dyDescent="0.25">
      <c r="A268">
        <v>1098</v>
      </c>
    </row>
    <row r="269" spans="1:1" ht="15" customHeight="1" x14ac:dyDescent="0.25">
      <c r="A269">
        <v>1099</v>
      </c>
    </row>
    <row r="270" spans="1:1" ht="15" customHeight="1" x14ac:dyDescent="0.25">
      <c r="A270">
        <v>1100</v>
      </c>
    </row>
    <row r="271" spans="1:1" ht="15" customHeight="1" x14ac:dyDescent="0.25">
      <c r="A271">
        <v>1101</v>
      </c>
    </row>
    <row r="272" spans="1:1" ht="15" customHeight="1" x14ac:dyDescent="0.25">
      <c r="A272">
        <v>1102</v>
      </c>
    </row>
    <row r="273" spans="1:1" ht="15" customHeight="1" x14ac:dyDescent="0.25">
      <c r="A273">
        <v>1103</v>
      </c>
    </row>
    <row r="274" spans="1:1" ht="15" customHeight="1" x14ac:dyDescent="0.25">
      <c r="A274">
        <v>1104</v>
      </c>
    </row>
    <row r="275" spans="1:1" ht="15" customHeight="1" x14ac:dyDescent="0.25">
      <c r="A275">
        <v>1105</v>
      </c>
    </row>
    <row r="276" spans="1:1" ht="15" customHeight="1" x14ac:dyDescent="0.25">
      <c r="A276">
        <v>1106</v>
      </c>
    </row>
    <row r="277" spans="1:1" ht="15" customHeight="1" x14ac:dyDescent="0.25">
      <c r="A277">
        <v>1107</v>
      </c>
    </row>
    <row r="278" spans="1:1" ht="15" customHeight="1" x14ac:dyDescent="0.25">
      <c r="A278">
        <v>1109</v>
      </c>
    </row>
    <row r="279" spans="1:1" ht="15" customHeight="1" x14ac:dyDescent="0.25">
      <c r="A279">
        <v>1110</v>
      </c>
    </row>
    <row r="280" spans="1:1" ht="15" customHeight="1" x14ac:dyDescent="0.25">
      <c r="A280">
        <v>1111</v>
      </c>
    </row>
    <row r="281" spans="1:1" ht="15" customHeight="1" x14ac:dyDescent="0.25">
      <c r="A281">
        <v>1112</v>
      </c>
    </row>
    <row r="282" spans="1:1" ht="15" customHeight="1" x14ac:dyDescent="0.25">
      <c r="A282">
        <v>1113</v>
      </c>
    </row>
    <row r="283" spans="1:1" ht="15" customHeight="1" x14ac:dyDescent="0.25">
      <c r="A283">
        <v>1114</v>
      </c>
    </row>
    <row r="284" spans="1:1" ht="15" customHeight="1" x14ac:dyDescent="0.25">
      <c r="A284">
        <v>1116</v>
      </c>
    </row>
    <row r="285" spans="1:1" ht="15" customHeight="1" x14ac:dyDescent="0.25">
      <c r="A285">
        <v>1117</v>
      </c>
    </row>
    <row r="286" spans="1:1" ht="15" customHeight="1" x14ac:dyDescent="0.25">
      <c r="A286">
        <v>1118</v>
      </c>
    </row>
    <row r="287" spans="1:1" ht="15" customHeight="1" x14ac:dyDescent="0.25">
      <c r="A287">
        <v>1119</v>
      </c>
    </row>
    <row r="288" spans="1:1" ht="15" customHeight="1" x14ac:dyDescent="0.25">
      <c r="A288">
        <v>1121</v>
      </c>
    </row>
    <row r="289" spans="1:1" ht="15" customHeight="1" x14ac:dyDescent="0.25">
      <c r="A289">
        <v>1123</v>
      </c>
    </row>
    <row r="290" spans="1:1" ht="15" customHeight="1" x14ac:dyDescent="0.25">
      <c r="A290">
        <v>1124</v>
      </c>
    </row>
    <row r="291" spans="1:1" ht="15" customHeight="1" x14ac:dyDescent="0.25">
      <c r="A291">
        <v>1126</v>
      </c>
    </row>
    <row r="292" spans="1:1" ht="15" customHeight="1" x14ac:dyDescent="0.25">
      <c r="A292">
        <v>1127</v>
      </c>
    </row>
    <row r="293" spans="1:1" ht="15" customHeight="1" x14ac:dyDescent="0.25">
      <c r="A293">
        <v>1128</v>
      </c>
    </row>
    <row r="294" spans="1:1" ht="15" customHeight="1" x14ac:dyDescent="0.25">
      <c r="A294">
        <v>1129</v>
      </c>
    </row>
    <row r="295" spans="1:1" ht="15" customHeight="1" x14ac:dyDescent="0.25">
      <c r="A295">
        <v>1130</v>
      </c>
    </row>
    <row r="296" spans="1:1" ht="15" customHeight="1" x14ac:dyDescent="0.25">
      <c r="A296">
        <v>1131</v>
      </c>
    </row>
    <row r="297" spans="1:1" ht="15" customHeight="1" x14ac:dyDescent="0.25">
      <c r="A297">
        <v>1132</v>
      </c>
    </row>
    <row r="298" spans="1:1" ht="15" customHeight="1" x14ac:dyDescent="0.25">
      <c r="A298">
        <v>1134</v>
      </c>
    </row>
    <row r="299" spans="1:1" ht="15" customHeight="1" x14ac:dyDescent="0.25">
      <c r="A299">
        <v>1135</v>
      </c>
    </row>
    <row r="300" spans="1:1" ht="15" customHeight="1" x14ac:dyDescent="0.25">
      <c r="A300">
        <v>1136</v>
      </c>
    </row>
    <row r="301" spans="1:1" ht="15" customHeight="1" x14ac:dyDescent="0.25">
      <c r="A301">
        <v>1137</v>
      </c>
    </row>
    <row r="302" spans="1:1" ht="15" customHeight="1" x14ac:dyDescent="0.25">
      <c r="A302">
        <v>1138</v>
      </c>
    </row>
    <row r="303" spans="1:1" ht="15" customHeight="1" x14ac:dyDescent="0.25">
      <c r="A303">
        <v>1139</v>
      </c>
    </row>
    <row r="304" spans="1:1" ht="15" customHeight="1" x14ac:dyDescent="0.25">
      <c r="A304">
        <v>1140</v>
      </c>
    </row>
    <row r="305" spans="1:1" ht="15" customHeight="1" x14ac:dyDescent="0.25">
      <c r="A305">
        <v>1142</v>
      </c>
    </row>
    <row r="306" spans="1:1" ht="15" customHeight="1" x14ac:dyDescent="0.25">
      <c r="A306">
        <v>1143</v>
      </c>
    </row>
    <row r="307" spans="1:1" ht="15" customHeight="1" x14ac:dyDescent="0.25">
      <c r="A307">
        <v>1145</v>
      </c>
    </row>
    <row r="308" spans="1:1" ht="15" customHeight="1" x14ac:dyDescent="0.25">
      <c r="A308">
        <v>1146</v>
      </c>
    </row>
    <row r="309" spans="1:1" ht="15" customHeight="1" x14ac:dyDescent="0.25">
      <c r="A309">
        <v>1147</v>
      </c>
    </row>
    <row r="310" spans="1:1" ht="15" customHeight="1" x14ac:dyDescent="0.25">
      <c r="A310">
        <v>1148</v>
      </c>
    </row>
    <row r="311" spans="1:1" ht="15" customHeight="1" x14ac:dyDescent="0.25">
      <c r="A311">
        <v>1149</v>
      </c>
    </row>
    <row r="312" spans="1:1" ht="15" customHeight="1" x14ac:dyDescent="0.25">
      <c r="A312">
        <v>1150</v>
      </c>
    </row>
    <row r="313" spans="1:1" ht="15" customHeight="1" x14ac:dyDescent="0.25">
      <c r="A313">
        <v>1151</v>
      </c>
    </row>
    <row r="314" spans="1:1" ht="15" customHeight="1" x14ac:dyDescent="0.25">
      <c r="A314">
        <v>1152</v>
      </c>
    </row>
    <row r="315" spans="1:1" ht="15" customHeight="1" x14ac:dyDescent="0.25">
      <c r="A315">
        <v>1153</v>
      </c>
    </row>
    <row r="316" spans="1:1" ht="15" customHeight="1" x14ac:dyDescent="0.25">
      <c r="A316">
        <v>1154</v>
      </c>
    </row>
    <row r="317" spans="1:1" ht="15" customHeight="1" x14ac:dyDescent="0.25">
      <c r="A317">
        <v>1155</v>
      </c>
    </row>
    <row r="318" spans="1:1" ht="15" customHeight="1" x14ac:dyDescent="0.25">
      <c r="A318">
        <v>1156</v>
      </c>
    </row>
    <row r="319" spans="1:1" ht="15" customHeight="1" x14ac:dyDescent="0.25">
      <c r="A319">
        <v>1158</v>
      </c>
    </row>
    <row r="320" spans="1:1" ht="15" customHeight="1" x14ac:dyDescent="0.25">
      <c r="A320">
        <v>1159</v>
      </c>
    </row>
    <row r="321" spans="1:1" ht="15" customHeight="1" x14ac:dyDescent="0.25">
      <c r="A321">
        <v>1160</v>
      </c>
    </row>
    <row r="322" spans="1:1" ht="15" customHeight="1" x14ac:dyDescent="0.25">
      <c r="A322">
        <v>1161</v>
      </c>
    </row>
    <row r="323" spans="1:1" ht="15" customHeight="1" x14ac:dyDescent="0.25">
      <c r="A323">
        <v>1162</v>
      </c>
    </row>
    <row r="324" spans="1:1" ht="15" customHeight="1" x14ac:dyDescent="0.25">
      <c r="A324">
        <v>1163</v>
      </c>
    </row>
    <row r="325" spans="1:1" ht="15" customHeight="1" x14ac:dyDescent="0.25">
      <c r="A325">
        <v>1164</v>
      </c>
    </row>
    <row r="326" spans="1:1" ht="15" customHeight="1" x14ac:dyDescent="0.25">
      <c r="A326">
        <v>1165</v>
      </c>
    </row>
    <row r="327" spans="1:1" ht="15" customHeight="1" x14ac:dyDescent="0.25">
      <c r="A327">
        <v>1166</v>
      </c>
    </row>
    <row r="328" spans="1:1" ht="15" customHeight="1" x14ac:dyDescent="0.25">
      <c r="A328">
        <v>1167</v>
      </c>
    </row>
    <row r="329" spans="1:1" ht="15" customHeight="1" x14ac:dyDescent="0.25">
      <c r="A329">
        <v>1168</v>
      </c>
    </row>
    <row r="330" spans="1:1" ht="15" customHeight="1" x14ac:dyDescent="0.25">
      <c r="A330">
        <v>1169</v>
      </c>
    </row>
    <row r="331" spans="1:1" ht="15" customHeight="1" x14ac:dyDescent="0.25">
      <c r="A331">
        <v>1170</v>
      </c>
    </row>
    <row r="332" spans="1:1" ht="15" customHeight="1" x14ac:dyDescent="0.25">
      <c r="A332">
        <v>1171</v>
      </c>
    </row>
    <row r="333" spans="1:1" ht="15" customHeight="1" x14ac:dyDescent="0.25">
      <c r="A333">
        <v>1172</v>
      </c>
    </row>
    <row r="334" spans="1:1" ht="15" customHeight="1" x14ac:dyDescent="0.25">
      <c r="A334">
        <v>1173</v>
      </c>
    </row>
    <row r="335" spans="1:1" ht="15" customHeight="1" x14ac:dyDescent="0.25">
      <c r="A335">
        <v>1174</v>
      </c>
    </row>
    <row r="336" spans="1:1" ht="15" customHeight="1" x14ac:dyDescent="0.25">
      <c r="A336">
        <v>1175</v>
      </c>
    </row>
    <row r="337" spans="1:1" ht="15" customHeight="1" x14ac:dyDescent="0.25">
      <c r="A337">
        <v>1176</v>
      </c>
    </row>
    <row r="338" spans="1:1" ht="15" customHeight="1" x14ac:dyDescent="0.25">
      <c r="A338">
        <v>1178</v>
      </c>
    </row>
    <row r="339" spans="1:1" ht="15" customHeight="1" x14ac:dyDescent="0.25">
      <c r="A339">
        <v>1179</v>
      </c>
    </row>
    <row r="340" spans="1:1" ht="15" customHeight="1" x14ac:dyDescent="0.25">
      <c r="A340">
        <v>1182</v>
      </c>
    </row>
    <row r="341" spans="1:1" ht="15" customHeight="1" x14ac:dyDescent="0.25">
      <c r="A341">
        <v>1183</v>
      </c>
    </row>
    <row r="342" spans="1:1" ht="15" customHeight="1" x14ac:dyDescent="0.25">
      <c r="A342">
        <v>1184</v>
      </c>
    </row>
    <row r="343" spans="1:1" ht="15" customHeight="1" x14ac:dyDescent="0.25">
      <c r="A343">
        <v>1185</v>
      </c>
    </row>
    <row r="344" spans="1:1" ht="15" customHeight="1" x14ac:dyDescent="0.25">
      <c r="A344">
        <v>1186</v>
      </c>
    </row>
    <row r="345" spans="1:1" ht="15" customHeight="1" x14ac:dyDescent="0.25">
      <c r="A345">
        <v>1187</v>
      </c>
    </row>
    <row r="346" spans="1:1" ht="15" customHeight="1" x14ac:dyDescent="0.25">
      <c r="A346">
        <v>1188</v>
      </c>
    </row>
    <row r="347" spans="1:1" ht="15" customHeight="1" x14ac:dyDescent="0.25">
      <c r="A347">
        <v>1189</v>
      </c>
    </row>
    <row r="348" spans="1:1" ht="15" customHeight="1" x14ac:dyDescent="0.25">
      <c r="A348">
        <v>1190</v>
      </c>
    </row>
    <row r="349" spans="1:1" ht="15" customHeight="1" x14ac:dyDescent="0.25">
      <c r="A349">
        <v>1191</v>
      </c>
    </row>
    <row r="350" spans="1:1" ht="15" customHeight="1" x14ac:dyDescent="0.25">
      <c r="A350">
        <v>1192</v>
      </c>
    </row>
    <row r="351" spans="1:1" ht="15" customHeight="1" x14ac:dyDescent="0.25">
      <c r="A351">
        <v>1194</v>
      </c>
    </row>
    <row r="352" spans="1:1" ht="15" customHeight="1" x14ac:dyDescent="0.25">
      <c r="A352">
        <v>1195</v>
      </c>
    </row>
    <row r="353" spans="1:1" ht="15" customHeight="1" x14ac:dyDescent="0.25">
      <c r="A353">
        <v>1196</v>
      </c>
    </row>
    <row r="354" spans="1:1" ht="15" customHeight="1" x14ac:dyDescent="0.25">
      <c r="A354">
        <v>1197</v>
      </c>
    </row>
    <row r="355" spans="1:1" ht="15" customHeight="1" x14ac:dyDescent="0.25">
      <c r="A355">
        <v>1198</v>
      </c>
    </row>
    <row r="356" spans="1:1" ht="15" customHeight="1" x14ac:dyDescent="0.25">
      <c r="A356">
        <v>1199</v>
      </c>
    </row>
    <row r="357" spans="1:1" ht="15" customHeight="1" x14ac:dyDescent="0.25">
      <c r="A357">
        <v>1201</v>
      </c>
    </row>
    <row r="358" spans="1:1" ht="15" customHeight="1" x14ac:dyDescent="0.25">
      <c r="A358">
        <v>1202</v>
      </c>
    </row>
    <row r="359" spans="1:1" ht="15" customHeight="1" x14ac:dyDescent="0.25">
      <c r="A359">
        <v>1203</v>
      </c>
    </row>
    <row r="360" spans="1:1" ht="15" customHeight="1" x14ac:dyDescent="0.25">
      <c r="A360">
        <v>1204</v>
      </c>
    </row>
    <row r="361" spans="1:1" ht="15" customHeight="1" x14ac:dyDescent="0.25">
      <c r="A361">
        <v>1205</v>
      </c>
    </row>
    <row r="362" spans="1:1" ht="15" customHeight="1" x14ac:dyDescent="0.25">
      <c r="A362">
        <v>1206</v>
      </c>
    </row>
    <row r="363" spans="1:1" ht="15" customHeight="1" x14ac:dyDescent="0.25">
      <c r="A363">
        <v>1207</v>
      </c>
    </row>
    <row r="364" spans="1:1" ht="15" customHeight="1" x14ac:dyDescent="0.25">
      <c r="A364">
        <v>1208</v>
      </c>
    </row>
    <row r="365" spans="1:1" ht="15" customHeight="1" x14ac:dyDescent="0.25">
      <c r="A365">
        <v>1209</v>
      </c>
    </row>
    <row r="366" spans="1:1" ht="15" customHeight="1" x14ac:dyDescent="0.25">
      <c r="A366">
        <v>1210</v>
      </c>
    </row>
    <row r="367" spans="1:1" ht="15" customHeight="1" x14ac:dyDescent="0.25">
      <c r="A367">
        <v>1211</v>
      </c>
    </row>
    <row r="368" spans="1:1" ht="15" customHeight="1" x14ac:dyDescent="0.25">
      <c r="A368">
        <v>1212</v>
      </c>
    </row>
    <row r="369" spans="1:1" ht="15" customHeight="1" x14ac:dyDescent="0.25">
      <c r="A369">
        <v>1213</v>
      </c>
    </row>
    <row r="370" spans="1:1" ht="15" customHeight="1" x14ac:dyDescent="0.25">
      <c r="A370">
        <v>1214</v>
      </c>
    </row>
    <row r="371" spans="1:1" ht="15" customHeight="1" x14ac:dyDescent="0.25">
      <c r="A371">
        <v>1215</v>
      </c>
    </row>
    <row r="372" spans="1:1" ht="15" customHeight="1" x14ac:dyDescent="0.25">
      <c r="A372">
        <v>1216</v>
      </c>
    </row>
    <row r="373" spans="1:1" ht="15" customHeight="1" x14ac:dyDescent="0.25">
      <c r="A373">
        <v>1221</v>
      </c>
    </row>
    <row r="374" spans="1:1" ht="15" customHeight="1" x14ac:dyDescent="0.25">
      <c r="A374">
        <v>1222</v>
      </c>
    </row>
    <row r="375" spans="1:1" ht="15" customHeight="1" x14ac:dyDescent="0.25">
      <c r="A375">
        <v>1223</v>
      </c>
    </row>
    <row r="376" spans="1:1" ht="15" customHeight="1" x14ac:dyDescent="0.25">
      <c r="A376">
        <v>1224</v>
      </c>
    </row>
    <row r="377" spans="1:1" ht="15" customHeight="1" x14ac:dyDescent="0.25">
      <c r="A377">
        <v>1225</v>
      </c>
    </row>
    <row r="378" spans="1:1" ht="15" customHeight="1" x14ac:dyDescent="0.25">
      <c r="A378">
        <v>1226</v>
      </c>
    </row>
    <row r="379" spans="1:1" ht="15" customHeight="1" x14ac:dyDescent="0.25">
      <c r="A379">
        <v>1227</v>
      </c>
    </row>
    <row r="380" spans="1:1" ht="15" customHeight="1" x14ac:dyDescent="0.25">
      <c r="A380">
        <v>1264</v>
      </c>
    </row>
    <row r="381" spans="1:1" ht="15" customHeight="1" x14ac:dyDescent="0.25">
      <c r="A381">
        <v>1270</v>
      </c>
    </row>
    <row r="382" spans="1:1" ht="15" customHeight="1" x14ac:dyDescent="0.25">
      <c r="A382">
        <v>1272</v>
      </c>
    </row>
    <row r="383" spans="1:1" ht="15" customHeight="1" x14ac:dyDescent="0.25">
      <c r="A383">
        <v>1273</v>
      </c>
    </row>
    <row r="384" spans="1:1" ht="15" customHeight="1" x14ac:dyDescent="0.25">
      <c r="A384">
        <v>1312</v>
      </c>
    </row>
    <row r="385" spans="1:1" ht="15" customHeight="1" x14ac:dyDescent="0.25">
      <c r="A385">
        <v>1335</v>
      </c>
    </row>
    <row r="386" spans="1:1" ht="15" customHeight="1" x14ac:dyDescent="0.25">
      <c r="A386">
        <v>1336</v>
      </c>
    </row>
    <row r="387" spans="1:1" ht="15" customHeight="1" x14ac:dyDescent="0.25">
      <c r="A387">
        <v>1337</v>
      </c>
    </row>
    <row r="388" spans="1:1" ht="15" customHeight="1" x14ac:dyDescent="0.25">
      <c r="A388">
        <v>1338</v>
      </c>
    </row>
    <row r="389" spans="1:1" ht="15" customHeight="1" x14ac:dyDescent="0.25">
      <c r="A389">
        <v>1339</v>
      </c>
    </row>
    <row r="390" spans="1:1" ht="15" customHeight="1" x14ac:dyDescent="0.25">
      <c r="A390">
        <v>1340</v>
      </c>
    </row>
    <row r="391" spans="1:1" ht="15" customHeight="1" x14ac:dyDescent="0.25">
      <c r="A391">
        <v>1341</v>
      </c>
    </row>
    <row r="392" spans="1:1" ht="15" customHeight="1" x14ac:dyDescent="0.25">
      <c r="A392">
        <v>1342</v>
      </c>
    </row>
    <row r="393" spans="1:1" ht="15" customHeight="1" x14ac:dyDescent="0.25">
      <c r="A393">
        <v>1343</v>
      </c>
    </row>
    <row r="394" spans="1:1" ht="15" customHeight="1" x14ac:dyDescent="0.25">
      <c r="A394">
        <v>1344</v>
      </c>
    </row>
    <row r="395" spans="1:1" ht="15" customHeight="1" x14ac:dyDescent="0.25">
      <c r="A395">
        <v>1346</v>
      </c>
    </row>
    <row r="396" spans="1:1" ht="15" customHeight="1" x14ac:dyDescent="0.25">
      <c r="A396">
        <v>1347</v>
      </c>
    </row>
    <row r="397" spans="1:1" ht="15" customHeight="1" x14ac:dyDescent="0.25">
      <c r="A397">
        <v>1348</v>
      </c>
    </row>
    <row r="398" spans="1:1" ht="15" customHeight="1" x14ac:dyDescent="0.25">
      <c r="A398">
        <v>1349</v>
      </c>
    </row>
    <row r="399" spans="1:1" ht="15" customHeight="1" x14ac:dyDescent="0.25">
      <c r="A399">
        <v>1351</v>
      </c>
    </row>
    <row r="400" spans="1:1" ht="15" customHeight="1" x14ac:dyDescent="0.25">
      <c r="A400">
        <v>1352</v>
      </c>
    </row>
    <row r="401" spans="1:1" ht="15" customHeight="1" x14ac:dyDescent="0.25">
      <c r="A401">
        <v>1353</v>
      </c>
    </row>
    <row r="402" spans="1:1" ht="15" customHeight="1" x14ac:dyDescent="0.25">
      <c r="A402">
        <v>1355</v>
      </c>
    </row>
    <row r="403" spans="1:1" ht="15" customHeight="1" x14ac:dyDescent="0.25">
      <c r="A403">
        <v>1356</v>
      </c>
    </row>
    <row r="404" spans="1:1" ht="15" customHeight="1" x14ac:dyDescent="0.25">
      <c r="A404">
        <v>1357</v>
      </c>
    </row>
    <row r="405" spans="1:1" ht="15" customHeight="1" x14ac:dyDescent="0.25">
      <c r="A405">
        <v>1358</v>
      </c>
    </row>
    <row r="406" spans="1:1" ht="15" customHeight="1" x14ac:dyDescent="0.25">
      <c r="A406">
        <v>1359</v>
      </c>
    </row>
    <row r="407" spans="1:1" ht="15" customHeight="1" x14ac:dyDescent="0.25">
      <c r="A407">
        <v>1361</v>
      </c>
    </row>
    <row r="408" spans="1:1" ht="15" customHeight="1" x14ac:dyDescent="0.25">
      <c r="A408">
        <v>1363</v>
      </c>
    </row>
    <row r="409" spans="1:1" ht="15" customHeight="1" x14ac:dyDescent="0.25">
      <c r="A409">
        <v>1364</v>
      </c>
    </row>
    <row r="410" spans="1:1" ht="15" customHeight="1" x14ac:dyDescent="0.25">
      <c r="A410">
        <v>1367</v>
      </c>
    </row>
    <row r="411" spans="1:1" ht="15" customHeight="1" x14ac:dyDescent="0.25">
      <c r="A411">
        <v>1368</v>
      </c>
    </row>
    <row r="412" spans="1:1" ht="15" customHeight="1" x14ac:dyDescent="0.25">
      <c r="A412">
        <v>1369</v>
      </c>
    </row>
    <row r="413" spans="1:1" ht="15" customHeight="1" x14ac:dyDescent="0.25">
      <c r="A413">
        <v>1370</v>
      </c>
    </row>
    <row r="414" spans="1:1" ht="15" customHeight="1" x14ac:dyDescent="0.25">
      <c r="A414">
        <v>1371</v>
      </c>
    </row>
    <row r="415" spans="1:1" ht="15" customHeight="1" x14ac:dyDescent="0.25">
      <c r="A415">
        <v>1372</v>
      </c>
    </row>
    <row r="416" spans="1:1" ht="15" customHeight="1" x14ac:dyDescent="0.25">
      <c r="A416">
        <v>1373</v>
      </c>
    </row>
    <row r="417" spans="1:1" ht="15" customHeight="1" x14ac:dyDescent="0.25">
      <c r="A417">
        <v>1376</v>
      </c>
    </row>
    <row r="418" spans="1:1" ht="15" customHeight="1" x14ac:dyDescent="0.25">
      <c r="A418">
        <v>1377</v>
      </c>
    </row>
    <row r="419" spans="1:1" ht="15" customHeight="1" x14ac:dyDescent="0.25">
      <c r="A419">
        <v>1378</v>
      </c>
    </row>
    <row r="420" spans="1:1" ht="15" customHeight="1" x14ac:dyDescent="0.25">
      <c r="A420">
        <v>1379</v>
      </c>
    </row>
    <row r="421" spans="1:1" ht="15" customHeight="1" x14ac:dyDescent="0.25">
      <c r="A421">
        <v>1380</v>
      </c>
    </row>
    <row r="422" spans="1:1" ht="15" customHeight="1" x14ac:dyDescent="0.25">
      <c r="A422">
        <v>1381</v>
      </c>
    </row>
    <row r="423" spans="1:1" ht="15" customHeight="1" x14ac:dyDescent="0.25">
      <c r="A423">
        <v>1382</v>
      </c>
    </row>
    <row r="424" spans="1:1" ht="15" customHeight="1" x14ac:dyDescent="0.25">
      <c r="A424">
        <v>1384</v>
      </c>
    </row>
    <row r="425" spans="1:1" ht="15" customHeight="1" x14ac:dyDescent="0.25">
      <c r="A425">
        <v>1385</v>
      </c>
    </row>
    <row r="426" spans="1:1" ht="15" customHeight="1" x14ac:dyDescent="0.25">
      <c r="A426">
        <v>1386</v>
      </c>
    </row>
    <row r="427" spans="1:1" ht="15" customHeight="1" x14ac:dyDescent="0.25">
      <c r="A427">
        <v>1388</v>
      </c>
    </row>
    <row r="428" spans="1:1" ht="15" customHeight="1" x14ac:dyDescent="0.25">
      <c r="A428">
        <v>1389</v>
      </c>
    </row>
    <row r="429" spans="1:1" ht="15" customHeight="1" x14ac:dyDescent="0.25">
      <c r="A429">
        <v>1390</v>
      </c>
    </row>
    <row r="430" spans="1:1" ht="15" customHeight="1" x14ac:dyDescent="0.25">
      <c r="A430">
        <v>1391</v>
      </c>
    </row>
    <row r="431" spans="1:1" ht="15" customHeight="1" x14ac:dyDescent="0.25">
      <c r="A431">
        <v>1392</v>
      </c>
    </row>
    <row r="432" spans="1:1" ht="15" customHeight="1" x14ac:dyDescent="0.25">
      <c r="A432">
        <v>1393</v>
      </c>
    </row>
    <row r="433" spans="1:1" ht="15" customHeight="1" x14ac:dyDescent="0.25">
      <c r="A433">
        <v>1394</v>
      </c>
    </row>
    <row r="434" spans="1:1" ht="15" customHeight="1" x14ac:dyDescent="0.25">
      <c r="A434">
        <v>1395</v>
      </c>
    </row>
    <row r="435" spans="1:1" ht="15" customHeight="1" x14ac:dyDescent="0.25">
      <c r="A435">
        <v>1396</v>
      </c>
    </row>
    <row r="436" spans="1:1" ht="15" customHeight="1" x14ac:dyDescent="0.25">
      <c r="A436">
        <v>1397</v>
      </c>
    </row>
    <row r="437" spans="1:1" ht="15" customHeight="1" x14ac:dyDescent="0.25">
      <c r="A437">
        <v>1398</v>
      </c>
    </row>
    <row r="438" spans="1:1" ht="15" customHeight="1" x14ac:dyDescent="0.25">
      <c r="A438">
        <v>1399</v>
      </c>
    </row>
    <row r="439" spans="1:1" ht="15" customHeight="1" x14ac:dyDescent="0.25">
      <c r="A439">
        <v>1400</v>
      </c>
    </row>
    <row r="440" spans="1:1" ht="15" customHeight="1" x14ac:dyDescent="0.25">
      <c r="A440">
        <v>1401</v>
      </c>
    </row>
    <row r="441" spans="1:1" ht="15" customHeight="1" x14ac:dyDescent="0.25">
      <c r="A441">
        <v>1402</v>
      </c>
    </row>
    <row r="442" spans="1:1" ht="15" customHeight="1" x14ac:dyDescent="0.25">
      <c r="A442">
        <v>1403</v>
      </c>
    </row>
    <row r="443" spans="1:1" ht="15" customHeight="1" x14ac:dyDescent="0.25">
      <c r="A443">
        <v>1404</v>
      </c>
    </row>
    <row r="444" spans="1:1" ht="15" customHeight="1" x14ac:dyDescent="0.25">
      <c r="A444">
        <v>1405</v>
      </c>
    </row>
    <row r="445" spans="1:1" ht="15" customHeight="1" x14ac:dyDescent="0.25">
      <c r="A445">
        <v>1406</v>
      </c>
    </row>
    <row r="446" spans="1:1" ht="15" customHeight="1" x14ac:dyDescent="0.25">
      <c r="A446">
        <v>1407</v>
      </c>
    </row>
    <row r="447" spans="1:1" ht="15" customHeight="1" x14ac:dyDescent="0.25">
      <c r="A447">
        <v>1408</v>
      </c>
    </row>
    <row r="448" spans="1:1" ht="15" customHeight="1" x14ac:dyDescent="0.25">
      <c r="A448">
        <v>1409</v>
      </c>
    </row>
    <row r="449" spans="1:1" ht="15" customHeight="1" x14ac:dyDescent="0.25">
      <c r="A449">
        <v>1410</v>
      </c>
    </row>
    <row r="450" spans="1:1" ht="15" customHeight="1" x14ac:dyDescent="0.25">
      <c r="A450">
        <v>1411</v>
      </c>
    </row>
    <row r="451" spans="1:1" ht="15" customHeight="1" x14ac:dyDescent="0.25">
      <c r="A451">
        <v>1412</v>
      </c>
    </row>
    <row r="452" spans="1:1" ht="15" customHeight="1" x14ac:dyDescent="0.25">
      <c r="A452">
        <v>1413</v>
      </c>
    </row>
    <row r="453" spans="1:1" ht="15" customHeight="1" x14ac:dyDescent="0.25">
      <c r="A453">
        <v>1414</v>
      </c>
    </row>
    <row r="454" spans="1:1" ht="15" customHeight="1" x14ac:dyDescent="0.25">
      <c r="A454">
        <v>1416</v>
      </c>
    </row>
    <row r="455" spans="1:1" ht="15" customHeight="1" x14ac:dyDescent="0.25">
      <c r="A455">
        <v>1417</v>
      </c>
    </row>
    <row r="456" spans="1:1" ht="15" customHeight="1" x14ac:dyDescent="0.25">
      <c r="A456">
        <v>1418</v>
      </c>
    </row>
    <row r="457" spans="1:1" ht="15" customHeight="1" x14ac:dyDescent="0.25">
      <c r="A457">
        <v>1420</v>
      </c>
    </row>
    <row r="458" spans="1:1" ht="15" customHeight="1" x14ac:dyDescent="0.25">
      <c r="A458">
        <v>1421</v>
      </c>
    </row>
    <row r="459" spans="1:1" ht="15" customHeight="1" x14ac:dyDescent="0.25">
      <c r="A459">
        <v>1422</v>
      </c>
    </row>
    <row r="460" spans="1:1" ht="15" customHeight="1" x14ac:dyDescent="0.25">
      <c r="A460">
        <v>1425</v>
      </c>
    </row>
    <row r="461" spans="1:1" ht="15" customHeight="1" x14ac:dyDescent="0.25">
      <c r="A461">
        <v>1426</v>
      </c>
    </row>
    <row r="462" spans="1:1" ht="15" customHeight="1" x14ac:dyDescent="0.25">
      <c r="A462">
        <v>1427</v>
      </c>
    </row>
    <row r="463" spans="1:1" ht="15" customHeight="1" x14ac:dyDescent="0.25">
      <c r="A463">
        <v>1428</v>
      </c>
    </row>
    <row r="464" spans="1:1" ht="15" customHeight="1" x14ac:dyDescent="0.25">
      <c r="A464">
        <v>1429</v>
      </c>
    </row>
    <row r="465" spans="1:1" ht="15" customHeight="1" x14ac:dyDescent="0.25">
      <c r="A465">
        <v>1430</v>
      </c>
    </row>
    <row r="466" spans="1:1" ht="15" customHeight="1" x14ac:dyDescent="0.25">
      <c r="A466">
        <v>1432</v>
      </c>
    </row>
    <row r="467" spans="1:1" ht="15" customHeight="1" x14ac:dyDescent="0.25">
      <c r="A467">
        <v>1433</v>
      </c>
    </row>
    <row r="468" spans="1:1" ht="15" customHeight="1" x14ac:dyDescent="0.25">
      <c r="A468">
        <v>1434</v>
      </c>
    </row>
    <row r="469" spans="1:1" ht="15" customHeight="1" x14ac:dyDescent="0.25">
      <c r="A469">
        <v>1435</v>
      </c>
    </row>
    <row r="470" spans="1:1" ht="15" customHeight="1" x14ac:dyDescent="0.25">
      <c r="A470">
        <v>1436</v>
      </c>
    </row>
    <row r="471" spans="1:1" ht="15" customHeight="1" x14ac:dyDescent="0.25">
      <c r="A471">
        <v>1437</v>
      </c>
    </row>
    <row r="472" spans="1:1" ht="15" customHeight="1" x14ac:dyDescent="0.25">
      <c r="A472">
        <v>1438</v>
      </c>
    </row>
    <row r="473" spans="1:1" ht="15" customHeight="1" x14ac:dyDescent="0.25">
      <c r="A473">
        <v>1439</v>
      </c>
    </row>
    <row r="474" spans="1:1" ht="15" customHeight="1" x14ac:dyDescent="0.25">
      <c r="A474">
        <v>1440</v>
      </c>
    </row>
    <row r="475" spans="1:1" ht="15" customHeight="1" x14ac:dyDescent="0.25">
      <c r="A475">
        <v>1441</v>
      </c>
    </row>
    <row r="476" spans="1:1" ht="15" customHeight="1" x14ac:dyDescent="0.25">
      <c r="A476">
        <v>1443</v>
      </c>
    </row>
    <row r="477" spans="1:1" ht="15" customHeight="1" x14ac:dyDescent="0.25">
      <c r="A477">
        <v>1445</v>
      </c>
    </row>
    <row r="478" spans="1:1" ht="15" customHeight="1" x14ac:dyDescent="0.25">
      <c r="A478">
        <v>1446</v>
      </c>
    </row>
    <row r="479" spans="1:1" ht="15" customHeight="1" x14ac:dyDescent="0.25">
      <c r="A479">
        <v>1447</v>
      </c>
    </row>
    <row r="480" spans="1:1" ht="15" customHeight="1" x14ac:dyDescent="0.25">
      <c r="A480">
        <v>1448</v>
      </c>
    </row>
    <row r="481" spans="1:1" ht="15" customHeight="1" x14ac:dyDescent="0.25">
      <c r="A481">
        <v>1449</v>
      </c>
    </row>
    <row r="482" spans="1:1" ht="15" customHeight="1" x14ac:dyDescent="0.25">
      <c r="A482">
        <v>1450</v>
      </c>
    </row>
    <row r="483" spans="1:1" ht="15" customHeight="1" x14ac:dyDescent="0.25">
      <c r="A483">
        <v>1451</v>
      </c>
    </row>
    <row r="484" spans="1:1" ht="15" customHeight="1" x14ac:dyDescent="0.25">
      <c r="A484">
        <v>1452</v>
      </c>
    </row>
    <row r="485" spans="1:1" ht="15" customHeight="1" x14ac:dyDescent="0.25">
      <c r="A485">
        <v>1453</v>
      </c>
    </row>
    <row r="486" spans="1:1" ht="15" customHeight="1" x14ac:dyDescent="0.25">
      <c r="A486">
        <v>1454</v>
      </c>
    </row>
    <row r="487" spans="1:1" ht="15" customHeight="1" x14ac:dyDescent="0.25">
      <c r="A487">
        <v>1455</v>
      </c>
    </row>
    <row r="488" spans="1:1" ht="15" customHeight="1" x14ac:dyDescent="0.25">
      <c r="A488">
        <v>1456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zoomScaleNormal="100" workbookViewId="0">
      <pane ySplit="5" topLeftCell="A38" activePane="bottomLeft" state="frozen"/>
      <selection activeCell="F48" sqref="F48:H48"/>
      <selection pane="bottomLeft" activeCell="C21" sqref="C21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100">
        <v>2</v>
      </c>
      <c r="B1" s="2"/>
      <c r="C1" s="3"/>
      <c r="D1" s="151" t="s">
        <v>57</v>
      </c>
      <c r="E1" s="151"/>
      <c r="F1" s="151"/>
      <c r="G1" s="151"/>
      <c r="H1" s="151"/>
      <c r="I1" s="9"/>
    </row>
    <row r="2" spans="1:9" ht="15" customHeight="1" x14ac:dyDescent="0.25">
      <c r="A2" s="4"/>
      <c r="C2" s="5"/>
      <c r="D2" s="151"/>
      <c r="E2" s="151"/>
      <c r="F2" s="151"/>
      <c r="G2" s="151"/>
      <c r="H2" s="151"/>
    </row>
    <row r="3" spans="1:9" ht="15" customHeight="1" x14ac:dyDescent="0.25">
      <c r="A3" s="4"/>
      <c r="C3" s="5"/>
      <c r="D3" s="151"/>
      <c r="E3" s="151"/>
      <c r="F3" s="151"/>
      <c r="G3" s="151"/>
      <c r="H3" s="151"/>
    </row>
    <row r="4" spans="1:9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9" ht="15" customHeight="1" x14ac:dyDescent="0.25">
      <c r="A5" s="6"/>
      <c r="B5" s="7"/>
      <c r="C5" s="8"/>
      <c r="D5" s="154">
        <v>43774.691365740742</v>
      </c>
      <c r="E5" s="155"/>
      <c r="F5" s="95"/>
      <c r="G5" s="156">
        <v>1455</v>
      </c>
      <c r="H5" s="157"/>
    </row>
    <row r="6" spans="1:9" x14ac:dyDescent="0.25">
      <c r="A6" t="s">
        <v>35</v>
      </c>
    </row>
    <row r="7" spans="1:9" x14ac:dyDescent="0.25">
      <c r="A7" t="s">
        <v>37</v>
      </c>
    </row>
    <row r="8" spans="1:9" x14ac:dyDescent="0.25">
      <c r="A8" t="s">
        <v>38</v>
      </c>
    </row>
    <row r="11" spans="1:9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9" ht="15.75" x14ac:dyDescent="0.25">
      <c r="A12" t="s">
        <v>2</v>
      </c>
      <c r="B12" s="137" t="s">
        <v>726</v>
      </c>
    </row>
    <row r="13" spans="1:9" x14ac:dyDescent="0.25">
      <c r="A13" t="s">
        <v>3</v>
      </c>
      <c r="B13" s="113" t="s">
        <v>727</v>
      </c>
      <c r="C13" s="144" t="s">
        <v>5</v>
      </c>
      <c r="D13" s="144"/>
      <c r="E13" s="113" t="s">
        <v>164</v>
      </c>
      <c r="F13" s="98"/>
      <c r="G13" s="98"/>
    </row>
    <row r="14" spans="1:9" x14ac:dyDescent="0.25">
      <c r="A14" t="s">
        <v>4</v>
      </c>
      <c r="B14" s="113" t="s">
        <v>315</v>
      </c>
      <c r="C14" s="144" t="s">
        <v>44</v>
      </c>
      <c r="D14" s="144"/>
      <c r="E14" s="113" t="s">
        <v>699</v>
      </c>
      <c r="F14" s="98"/>
      <c r="G14" s="98"/>
    </row>
    <row r="15" spans="1:9" x14ac:dyDescent="0.25">
      <c r="A15" t="s">
        <v>261</v>
      </c>
      <c r="B15" s="114" t="s">
        <v>151</v>
      </c>
      <c r="C15" s="144" t="s">
        <v>6</v>
      </c>
      <c r="D15" s="144"/>
      <c r="E15" s="158" t="s">
        <v>729</v>
      </c>
      <c r="F15" s="158"/>
      <c r="G15" s="158"/>
    </row>
    <row r="16" spans="1:9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266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31</v>
      </c>
      <c r="C19" s="160"/>
      <c r="D19" s="160"/>
      <c r="E19" s="160"/>
      <c r="F19" s="160"/>
    </row>
    <row r="20" spans="1:8" x14ac:dyDescent="0.25">
      <c r="A20" t="s">
        <v>7</v>
      </c>
      <c r="B20" s="133"/>
      <c r="C20" s="132"/>
      <c r="D20" s="98"/>
      <c r="E20" s="98"/>
      <c r="F20" s="98"/>
    </row>
    <row r="21" spans="1:8" x14ac:dyDescent="0.25">
      <c r="A21" t="s">
        <v>8</v>
      </c>
      <c r="B21" s="131"/>
      <c r="C21" s="98"/>
      <c r="D21" s="98"/>
      <c r="E21" s="98"/>
      <c r="F21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728</v>
      </c>
      <c r="C25" s="159"/>
      <c r="D25" s="98"/>
      <c r="E25" t="s">
        <v>15</v>
      </c>
      <c r="F25" s="146" t="s">
        <v>730</v>
      </c>
      <c r="G25" s="146"/>
      <c r="H25" s="146"/>
    </row>
    <row r="26" spans="1:8" x14ac:dyDescent="0.25">
      <c r="A26" t="s">
        <v>14</v>
      </c>
      <c r="B26" s="146" t="s">
        <v>731</v>
      </c>
      <c r="C26" s="146"/>
      <c r="D26" s="98"/>
      <c r="E26" t="s">
        <v>50</v>
      </c>
      <c r="F26" s="150">
        <v>25222</v>
      </c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732</v>
      </c>
      <c r="C28" s="146"/>
      <c r="D28" s="98"/>
      <c r="E28" t="s">
        <v>679</v>
      </c>
      <c r="F28" s="146" t="s">
        <v>733</v>
      </c>
      <c r="G28" s="146"/>
      <c r="H28" s="146"/>
    </row>
    <row r="29" spans="1:8" x14ac:dyDescent="0.25">
      <c r="A29" t="s">
        <v>12</v>
      </c>
      <c r="B29" s="146" t="s">
        <v>734</v>
      </c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48"/>
      <c r="B32" s="148"/>
      <c r="C32" s="148"/>
      <c r="D32" s="148"/>
      <c r="E32" s="148"/>
      <c r="F32" s="148"/>
      <c r="G32" s="148"/>
      <c r="H32" s="148"/>
    </row>
    <row r="33" spans="1:8" s="98" customFormat="1" x14ac:dyDescent="0.25">
      <c r="A33" s="149" t="s">
        <v>587</v>
      </c>
      <c r="B33" s="149"/>
      <c r="C33" s="149"/>
      <c r="D33" s="149"/>
      <c r="E33" s="149"/>
      <c r="F33" s="149"/>
      <c r="G33" s="149"/>
      <c r="H33" s="149"/>
    </row>
    <row r="34" spans="1:8" s="98" customFormat="1" ht="15" customHeight="1" x14ac:dyDescent="0.25">
      <c r="A34" s="148"/>
      <c r="B34" s="148"/>
      <c r="C34" s="148"/>
      <c r="D34" s="148"/>
      <c r="E34" s="148"/>
      <c r="F34" s="148"/>
      <c r="G34" s="148"/>
      <c r="H34" s="148"/>
    </row>
    <row r="35" spans="1:8" s="98" customFormat="1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s="98" customFormat="1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s="98" customFormat="1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s="98" customFormat="1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s="98" customFormat="1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s="98" customFormat="1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s="98" customFormat="1" x14ac:dyDescent="0.25">
      <c r="A41" s="142"/>
      <c r="B41" s="142"/>
      <c r="C41" s="142"/>
      <c r="D41" s="142"/>
      <c r="E41" s="142"/>
      <c r="F41" s="142"/>
      <c r="G41" s="142"/>
      <c r="H41" s="142"/>
    </row>
    <row r="42" spans="1:8" s="98" customFormat="1" x14ac:dyDescent="0.25">
      <c r="A42" s="147"/>
      <c r="B42" s="147"/>
      <c r="C42" s="147"/>
      <c r="D42" s="147"/>
      <c r="E42" s="147"/>
      <c r="F42" s="147"/>
      <c r="G42" s="147"/>
      <c r="H42" s="147"/>
    </row>
    <row r="43" spans="1:8" s="98" customFormat="1" x14ac:dyDescent="0.25">
      <c r="A43" s="140" t="s">
        <v>668</v>
      </c>
      <c r="B43" s="140"/>
      <c r="C43" s="140"/>
      <c r="E43" s="141"/>
      <c r="F43" s="141"/>
      <c r="G43" s="141"/>
      <c r="H43" s="141"/>
    </row>
    <row r="44" spans="1:8" x14ac:dyDescent="0.25">
      <c r="A44" s="144" t="s">
        <v>585</v>
      </c>
      <c r="B44" s="144"/>
      <c r="C44" s="144"/>
      <c r="E44" s="143" t="s">
        <v>53</v>
      </c>
      <c r="F44" s="143"/>
      <c r="G44" s="143"/>
      <c r="H44" s="143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4"/>
      <c r="C47" s="144"/>
      <c r="D47" s="144"/>
      <c r="E47" s="144"/>
      <c r="F47" s="144"/>
      <c r="G47" s="9"/>
      <c r="H47" s="9"/>
    </row>
    <row r="48" spans="1:8" x14ac:dyDescent="0.25">
      <c r="A48" s="9"/>
      <c r="B48" s="143" t="s">
        <v>459</v>
      </c>
      <c r="C48" s="143"/>
      <c r="D48" s="143"/>
      <c r="E48" s="143"/>
      <c r="F48" s="143"/>
      <c r="G48" s="111"/>
      <c r="H48" s="111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270</v>
      </c>
      <c r="B50" s="161" t="s">
        <v>712</v>
      </c>
      <c r="C50" s="161"/>
      <c r="D50" s="162" t="s">
        <v>274</v>
      </c>
      <c r="E50" s="162"/>
      <c r="F50" s="163">
        <v>43774.691365740742</v>
      </c>
      <c r="G50" s="161"/>
      <c r="H50" s="161"/>
    </row>
    <row r="51" spans="1:9" ht="2.25" customHeight="1" x14ac:dyDescent="0.25">
      <c r="A51" s="10"/>
      <c r="B51" s="99"/>
      <c r="C51" s="99"/>
      <c r="D51" s="61"/>
      <c r="E51" s="61"/>
      <c r="F51" s="9"/>
      <c r="G51" s="9"/>
      <c r="H51" s="9"/>
    </row>
    <row r="52" spans="1:9" x14ac:dyDescent="0.25">
      <c r="A52" s="10" t="s">
        <v>275</v>
      </c>
      <c r="B52" s="161"/>
      <c r="C52" s="161"/>
      <c r="D52" s="162" t="s">
        <v>276</v>
      </c>
      <c r="E52" s="162"/>
      <c r="F52" s="163"/>
      <c r="G52" s="161"/>
      <c r="H52" s="161"/>
    </row>
    <row r="53" spans="1:9" x14ac:dyDescent="0.25">
      <c r="F53" s="101"/>
      <c r="G53" s="101"/>
      <c r="H53" s="101"/>
      <c r="I53" s="101"/>
    </row>
    <row r="54" spans="1:9" x14ac:dyDescent="0.25">
      <c r="F54" s="101"/>
      <c r="G54" s="101"/>
      <c r="H54" s="101"/>
      <c r="I54" s="101"/>
    </row>
    <row r="55" spans="1:9" x14ac:dyDescent="0.25">
      <c r="F55" s="101"/>
      <c r="G55" s="101"/>
      <c r="H55" s="101"/>
      <c r="I55" s="101"/>
    </row>
    <row r="56" spans="1:9" x14ac:dyDescent="0.25">
      <c r="F56" s="101"/>
      <c r="G56" s="101"/>
      <c r="H56" s="101"/>
      <c r="I56" s="101"/>
    </row>
    <row r="57" spans="1:9" x14ac:dyDescent="0.25">
      <c r="F57" s="101"/>
      <c r="G57" s="101"/>
      <c r="H57" s="101"/>
      <c r="I57" s="101"/>
    </row>
  </sheetData>
  <sheetProtection selectLockedCells="1"/>
  <mergeCells count="43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1" r:id="rId6" name="CommandButton1">
          <controlPr defaultSize="0" autoLine="0" r:id="rId7">
            <anchor moveWithCells="1">
              <from>
                <xdr:col>7</xdr:col>
                <xdr:colOff>323850</xdr:colOff>
                <xdr:row>52</xdr:row>
                <xdr:rowOff>142875</xdr:rowOff>
              </from>
              <to>
                <xdr:col>7</xdr:col>
                <xdr:colOff>1085850</xdr:colOff>
                <xdr:row>54</xdr:row>
                <xdr:rowOff>38100</xdr:rowOff>
              </to>
            </anchor>
          </controlPr>
        </control>
      </mc:Choice>
      <mc:Fallback>
        <control shapeId="9221" r:id="rId6" name="CommandButton1"/>
      </mc:Fallback>
    </mc:AlternateContent>
    <mc:AlternateContent xmlns:mc="http://schemas.openxmlformats.org/markup-compatibility/2006">
      <mc:Choice Requires="x14">
        <control shapeId="9223" r:id="rId8" name="LblHyperlink">
          <controlPr defaultSize="0" autoLine="0" r:id="rId9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8" name="LblHyperlink"/>
      </mc:Fallback>
    </mc:AlternateContent>
    <mc:AlternateContent xmlns:mc="http://schemas.openxmlformats.org/markup-compatibility/2006">
      <mc:Choice Requires="x14">
        <control shapeId="9224" r:id="rId10" name="CommandButton3">
          <controlPr defaultSize="0" autoLine="0" r:id="rId11">
            <anchor moveWithCells="1">
              <from>
                <xdr:col>7</xdr:col>
                <xdr:colOff>323850</xdr:colOff>
                <xdr:row>54</xdr:row>
                <xdr:rowOff>180975</xdr:rowOff>
              </from>
              <to>
                <xdr:col>7</xdr:col>
                <xdr:colOff>1085850</xdr:colOff>
                <xdr:row>56</xdr:row>
                <xdr:rowOff>76200</xdr:rowOff>
              </to>
            </anchor>
          </controlPr>
        </control>
      </mc:Choice>
      <mc:Fallback>
        <control shapeId="9224" r:id="rId10" name="CommandButton3"/>
      </mc:Fallback>
    </mc:AlternateContent>
    <mc:AlternateContent xmlns:mc="http://schemas.openxmlformats.org/markup-compatibility/2006">
      <mc:Choice Requires="x14">
        <control shapeId="9217" r:id="rId12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3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4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0" zoomScaleNormal="110" workbookViewId="0">
      <pane ySplit="5" topLeftCell="A6" activePane="bottomLeft" state="frozen"/>
      <selection activeCell="G23" sqref="G23"/>
      <selection pane="bottomLeft" activeCell="I29" sqref="I29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30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43774.709039351852</v>
      </c>
      <c r="E5" s="167"/>
      <c r="F5" s="95"/>
      <c r="G5" s="168">
        <v>1456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735</v>
      </c>
    </row>
    <row r="13" spans="1:8" x14ac:dyDescent="0.25">
      <c r="A13" t="s">
        <v>3</v>
      </c>
      <c r="B13" s="113" t="s">
        <v>736</v>
      </c>
      <c r="C13" s="144" t="s">
        <v>5</v>
      </c>
      <c r="D13" s="144"/>
      <c r="E13" s="113" t="s">
        <v>164</v>
      </c>
      <c r="F13" s="98"/>
      <c r="G13" s="98"/>
    </row>
    <row r="14" spans="1:8" x14ac:dyDescent="0.25">
      <c r="A14" t="s">
        <v>4</v>
      </c>
      <c r="B14" s="113" t="s">
        <v>43</v>
      </c>
      <c r="C14" s="144" t="s">
        <v>44</v>
      </c>
      <c r="D14" s="144"/>
      <c r="E14" s="113">
        <v>2014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/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265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60</v>
      </c>
      <c r="C19" s="160"/>
      <c r="D19" s="160"/>
      <c r="E19" s="160"/>
      <c r="F19" s="160"/>
    </row>
    <row r="20" spans="1:8" x14ac:dyDescent="0.25">
      <c r="A20" t="s">
        <v>7</v>
      </c>
      <c r="B20" s="119"/>
      <c r="C20" s="98"/>
      <c r="D20" s="98"/>
      <c r="E20" s="98"/>
      <c r="F20" s="98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586</v>
      </c>
      <c r="B22" s="117" t="s">
        <v>683</v>
      </c>
      <c r="C22" s="98"/>
      <c r="D22" s="98"/>
      <c r="F22" s="98"/>
    </row>
    <row r="23" spans="1:8" x14ac:dyDescent="0.25">
      <c r="E23" s="98"/>
    </row>
    <row r="24" spans="1:8" s="97" customFormat="1" ht="18.75" x14ac:dyDescent="0.3">
      <c r="A24" s="96" t="s">
        <v>49</v>
      </c>
      <c r="B24" s="96"/>
      <c r="C24" s="96"/>
      <c r="D24" s="96"/>
      <c r="E24" s="7"/>
      <c r="F24" s="96"/>
      <c r="G24" s="96"/>
      <c r="H24" s="96"/>
    </row>
    <row r="25" spans="1:8" x14ac:dyDescent="0.25">
      <c r="A25" t="s">
        <v>16</v>
      </c>
      <c r="B25" s="159" t="s">
        <v>737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738</v>
      </c>
      <c r="C26" s="146"/>
      <c r="D26" s="98"/>
      <c r="E26" t="s">
        <v>50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6"/>
      <c r="G27" s="146"/>
      <c r="H27" s="146"/>
    </row>
    <row r="28" spans="1:8" x14ac:dyDescent="0.25">
      <c r="A28" t="s">
        <v>13</v>
      </c>
      <c r="B28" s="146"/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 t="s">
        <v>712</v>
      </c>
      <c r="C46" s="161"/>
      <c r="D46" s="162" t="s">
        <v>274</v>
      </c>
      <c r="E46" s="162"/>
      <c r="F46" s="163">
        <v>43774.709039351852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/>
      <c r="C48" s="161"/>
      <c r="D48" s="162" t="s">
        <v>276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29">
    <mergeCell ref="C13:D13"/>
    <mergeCell ref="C14:D14"/>
    <mergeCell ref="C15:D15"/>
    <mergeCell ref="E15:G15"/>
    <mergeCell ref="B25:C25"/>
    <mergeCell ref="F25:H25"/>
    <mergeCell ref="B19:F19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LblHyperlink">
          <controlPr defaultSize="0" autoLine="0" r:id="rId9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10243" r:id="rId8" name="LblHyperlink"/>
      </mc:Fallback>
    </mc:AlternateContent>
    <mc:AlternateContent xmlns:mc="http://schemas.openxmlformats.org/markup-compatibility/2006">
      <mc:Choice Requires="x14">
        <control shapeId="10244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142875</xdr:rowOff>
              </from>
              <to>
                <xdr:col>8</xdr:col>
                <xdr:colOff>28575</xdr:colOff>
                <xdr:row>53</xdr:row>
                <xdr:rowOff>38100</xdr:rowOff>
              </to>
            </anchor>
          </controlPr>
        </control>
      </mc:Choice>
      <mc:Fallback>
        <control shapeId="10244" r:id="rId10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zoomScale="115" zoomScaleNormal="115" workbookViewId="0">
      <pane ySplit="5" topLeftCell="A11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51" t="s">
        <v>642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43770.697962962964</v>
      </c>
      <c r="E5" s="167"/>
      <c r="F5" s="95"/>
      <c r="G5" s="168">
        <v>1442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687</v>
      </c>
    </row>
    <row r="13" spans="1:8" x14ac:dyDescent="0.25">
      <c r="A13" t="s">
        <v>3</v>
      </c>
      <c r="B13" s="113" t="s">
        <v>686</v>
      </c>
      <c r="C13" s="144" t="s">
        <v>5</v>
      </c>
      <c r="D13" s="144"/>
      <c r="E13" s="113" t="s">
        <v>689</v>
      </c>
      <c r="F13" s="98"/>
      <c r="G13" s="98"/>
    </row>
    <row r="14" spans="1:8" x14ac:dyDescent="0.25">
      <c r="A14" t="s">
        <v>4</v>
      </c>
      <c r="B14" s="113" t="s">
        <v>40</v>
      </c>
      <c r="C14" s="144" t="s">
        <v>44</v>
      </c>
      <c r="D14" s="144"/>
      <c r="E14" s="113" t="s">
        <v>685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 t="s">
        <v>690</v>
      </c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258</v>
      </c>
      <c r="C18" s="98"/>
      <c r="D18" s="98"/>
      <c r="E18" s="98"/>
      <c r="F18" s="98"/>
    </row>
    <row r="19" spans="1:8" ht="15.75" x14ac:dyDescent="0.25">
      <c r="A19" t="s">
        <v>48</v>
      </c>
      <c r="B19" s="160"/>
      <c r="C19" s="160"/>
      <c r="D19" s="160"/>
      <c r="E19" s="160"/>
      <c r="F19" s="160"/>
    </row>
    <row r="20" spans="1:8" ht="15.75" x14ac:dyDescent="0.25">
      <c r="A20" t="s">
        <v>7</v>
      </c>
      <c r="B20" s="173"/>
      <c r="C20" s="173"/>
      <c r="D20" s="173"/>
      <c r="E20" s="173"/>
      <c r="F20" s="173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586</v>
      </c>
      <c r="B22" s="117"/>
      <c r="C22" s="98"/>
      <c r="D22" s="98"/>
      <c r="E22" s="98"/>
      <c r="F22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688</v>
      </c>
      <c r="C25" s="159"/>
      <c r="D25" s="98"/>
      <c r="E25" t="s">
        <v>15</v>
      </c>
      <c r="F25" s="172" t="s">
        <v>691</v>
      </c>
      <c r="G25" s="172"/>
      <c r="H25" s="172"/>
    </row>
    <row r="26" spans="1:8" x14ac:dyDescent="0.25">
      <c r="A26" t="s">
        <v>14</v>
      </c>
      <c r="B26" s="146" t="s">
        <v>692</v>
      </c>
      <c r="C26" s="146"/>
      <c r="D26" s="98"/>
      <c r="E26" t="s">
        <v>50</v>
      </c>
      <c r="F26" s="150">
        <v>28427</v>
      </c>
      <c r="G26" s="146"/>
      <c r="H26" s="146"/>
    </row>
    <row r="27" spans="1:8" x14ac:dyDescent="0.25">
      <c r="A27" t="s">
        <v>9</v>
      </c>
      <c r="B27" s="145" t="s">
        <v>693</v>
      </c>
      <c r="C27" s="146"/>
      <c r="D27" s="146"/>
      <c r="F27" s="146"/>
      <c r="G27" s="146"/>
      <c r="H27" s="146"/>
    </row>
    <row r="28" spans="1:8" x14ac:dyDescent="0.25">
      <c r="A28" t="s">
        <v>13</v>
      </c>
      <c r="B28" s="146" t="s">
        <v>694</v>
      </c>
      <c r="C28" s="146"/>
      <c r="D28" s="98"/>
      <c r="E28" t="s">
        <v>11</v>
      </c>
      <c r="F28" s="146" t="s">
        <v>684</v>
      </c>
      <c r="G28" s="146"/>
      <c r="H28" s="146"/>
    </row>
    <row r="29" spans="1:8" x14ac:dyDescent="0.25">
      <c r="A29" t="s">
        <v>12</v>
      </c>
      <c r="B29" s="146" t="s">
        <v>695</v>
      </c>
      <c r="C29" s="146"/>
      <c r="D29" s="98"/>
      <c r="E29" t="s">
        <v>10</v>
      </c>
      <c r="F29" s="146" t="s">
        <v>696</v>
      </c>
      <c r="G29" s="146"/>
      <c r="H29" s="146"/>
    </row>
    <row r="31" spans="1:8" s="97" customFormat="1" ht="18.75" x14ac:dyDescent="0.3">
      <c r="A31" s="96" t="s">
        <v>681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70" t="s">
        <v>682</v>
      </c>
      <c r="B32" s="170"/>
      <c r="C32" s="170"/>
      <c r="D32" s="170"/>
      <c r="E32" s="170"/>
      <c r="F32" s="170"/>
      <c r="G32" s="170"/>
      <c r="H32" s="170"/>
    </row>
    <row r="33" spans="1:8" ht="15" customHeight="1" x14ac:dyDescent="0.25">
      <c r="A33" s="171"/>
      <c r="B33" s="171"/>
      <c r="C33" s="171"/>
      <c r="D33" s="171"/>
      <c r="E33" s="171"/>
      <c r="F33" s="171"/>
      <c r="G33" s="171"/>
      <c r="H33" s="171"/>
    </row>
    <row r="34" spans="1:8" ht="15" customHeight="1" x14ac:dyDescent="0.25">
      <c r="A34" s="171"/>
      <c r="B34" s="171"/>
      <c r="C34" s="171"/>
      <c r="D34" s="171"/>
      <c r="E34" s="171"/>
      <c r="F34" s="171"/>
      <c r="G34" s="171"/>
      <c r="H34" s="171"/>
    </row>
    <row r="35" spans="1:8" ht="15" customHeight="1" x14ac:dyDescent="0.25">
      <c r="A35" s="171"/>
      <c r="B35" s="171"/>
      <c r="C35" s="171"/>
      <c r="D35" s="171"/>
      <c r="E35" s="171"/>
      <c r="F35" s="171"/>
      <c r="G35" s="171"/>
      <c r="H35" s="171"/>
    </row>
    <row r="36" spans="1:8" ht="15" customHeight="1" x14ac:dyDescent="0.25">
      <c r="A36" s="171"/>
      <c r="B36" s="171"/>
      <c r="C36" s="171"/>
      <c r="D36" s="171"/>
      <c r="E36" s="171"/>
      <c r="F36" s="171"/>
      <c r="G36" s="171"/>
      <c r="H36" s="171"/>
    </row>
    <row r="37" spans="1:8" ht="15" customHeight="1" x14ac:dyDescent="0.25">
      <c r="A37" s="171"/>
      <c r="B37" s="171"/>
      <c r="C37" s="171"/>
      <c r="D37" s="171"/>
      <c r="E37" s="171"/>
      <c r="F37" s="171"/>
      <c r="G37" s="171"/>
      <c r="H37" s="171"/>
    </row>
    <row r="38" spans="1:8" ht="15" customHeight="1" x14ac:dyDescent="0.25">
      <c r="A38" s="171"/>
      <c r="B38" s="171"/>
      <c r="C38" s="171"/>
      <c r="D38" s="171"/>
      <c r="E38" s="171"/>
      <c r="F38" s="171"/>
      <c r="G38" s="171"/>
      <c r="H38" s="171"/>
    </row>
    <row r="39" spans="1:8" ht="15" customHeight="1" x14ac:dyDescent="0.25">
      <c r="A39" s="171"/>
      <c r="B39" s="171"/>
      <c r="C39" s="171"/>
      <c r="D39" s="171"/>
      <c r="E39" s="171"/>
      <c r="F39" s="171"/>
      <c r="G39" s="171"/>
      <c r="H39" s="171"/>
    </row>
    <row r="40" spans="1:8" ht="15" customHeight="1" x14ac:dyDescent="0.25">
      <c r="A40" s="171"/>
      <c r="B40" s="171"/>
      <c r="C40" s="171"/>
      <c r="D40" s="171"/>
      <c r="E40" s="171"/>
      <c r="F40" s="171"/>
      <c r="G40" s="171"/>
      <c r="H40" s="171"/>
    </row>
    <row r="41" spans="1:8" ht="15" customHeight="1" x14ac:dyDescent="0.25">
      <c r="A41" s="171"/>
      <c r="B41" s="171"/>
      <c r="C41" s="171"/>
      <c r="D41" s="171"/>
      <c r="E41" s="171"/>
      <c r="F41" s="171"/>
      <c r="G41" s="171"/>
      <c r="H41" s="17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 t="s">
        <v>578</v>
      </c>
      <c r="C46" s="161"/>
      <c r="D46" s="162" t="s">
        <v>274</v>
      </c>
      <c r="E46" s="162"/>
      <c r="F46" s="163">
        <v>43770.697962962964</v>
      </c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/>
      <c r="C48" s="161"/>
      <c r="D48" s="162" t="s">
        <v>276</v>
      </c>
      <c r="E48" s="162"/>
      <c r="F48" s="163"/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104775</xdr:rowOff>
              </from>
              <to>
                <xdr:col>8</xdr:col>
                <xdr:colOff>28575</xdr:colOff>
                <xdr:row>50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LblHyperlink">
          <controlPr defaultSize="0" autoLine="0" r:id="rId9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8" name="LblHyperlink"/>
      </mc:Fallback>
    </mc:AlternateContent>
    <mc:AlternateContent xmlns:mc="http://schemas.openxmlformats.org/markup-compatibility/2006">
      <mc:Choice Requires="x14">
        <control shapeId="45060" r:id="rId10" name="CommandButton3">
          <controlPr defaultSize="0" autoLine="0" r:id="rId11">
            <anchor moveWithCells="1">
              <from>
                <xdr:col>7</xdr:col>
                <xdr:colOff>400050</xdr:colOff>
                <xdr:row>51</xdr:row>
                <xdr:rowOff>9525</xdr:rowOff>
              </from>
              <to>
                <xdr:col>8</xdr:col>
                <xdr:colOff>28575</xdr:colOff>
                <xdr:row>52</xdr:row>
                <xdr:rowOff>95250</xdr:rowOff>
              </to>
            </anchor>
          </controlPr>
        </control>
      </mc:Choice>
      <mc:Fallback>
        <control shapeId="45060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workbookViewId="0">
      <selection activeCell="L2" sqref="L2:M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6" t="s">
        <v>145</v>
      </c>
      <c r="C1" s="197"/>
      <c r="D1" s="197"/>
      <c r="E1" s="197"/>
      <c r="F1" s="197"/>
      <c r="G1" s="197"/>
      <c r="H1" s="197"/>
      <c r="I1" s="197"/>
      <c r="J1" s="197"/>
      <c r="K1" s="198"/>
      <c r="L1" s="187" t="s">
        <v>54</v>
      </c>
      <c r="M1" s="187"/>
      <c r="N1" s="187" t="s">
        <v>55</v>
      </c>
      <c r="O1" s="187"/>
    </row>
    <row r="2" spans="1:15" ht="15" customHeight="1" x14ac:dyDescent="0.25">
      <c r="B2" s="199"/>
      <c r="C2" s="200"/>
      <c r="D2" s="200"/>
      <c r="E2" s="200"/>
      <c r="F2" s="200"/>
      <c r="G2" s="200"/>
      <c r="H2" s="200"/>
      <c r="I2" s="200"/>
      <c r="J2" s="200"/>
      <c r="K2" s="201"/>
      <c r="L2" s="188">
        <f ca="1">NOW()</f>
        <v>45347.750264467591</v>
      </c>
      <c r="M2" s="189"/>
      <c r="N2" s="192">
        <f>IF('Laudo de Entrada'!G5="","",'Laudo de Entrada'!G5)</f>
        <v>1456</v>
      </c>
      <c r="O2" s="193"/>
    </row>
    <row r="3" spans="1:15" ht="15" customHeight="1" x14ac:dyDescent="0.25">
      <c r="B3" s="202"/>
      <c r="C3" s="203"/>
      <c r="D3" s="203"/>
      <c r="E3" s="203"/>
      <c r="F3" s="203"/>
      <c r="G3" s="203"/>
      <c r="H3" s="203"/>
      <c r="I3" s="203"/>
      <c r="J3" s="203"/>
      <c r="K3" s="204"/>
      <c r="L3" s="190"/>
      <c r="M3" s="191"/>
      <c r="N3" s="194"/>
      <c r="O3" s="195"/>
    </row>
    <row r="4" spans="1:15" x14ac:dyDescent="0.25">
      <c r="A4" t="s">
        <v>35</v>
      </c>
      <c r="E4" s="175" t="s">
        <v>16</v>
      </c>
      <c r="F4" s="175"/>
      <c r="G4" s="143" t="str">
        <f>IF('Laudo de Entrada'!B25="","",'Laudo de Entrada'!B25)</f>
        <v>GISELI POLI DOS SANTOS</v>
      </c>
      <c r="H4" s="143"/>
      <c r="I4" s="143"/>
      <c r="J4" s="143"/>
      <c r="K4" s="143"/>
      <c r="L4" s="143"/>
      <c r="M4" s="2" t="s">
        <v>14</v>
      </c>
      <c r="N4" s="143" t="str">
        <f>IF('Laudo de Entrada'!B26="","",'Laudo de Entrada'!B26)</f>
        <v>99469-1935</v>
      </c>
      <c r="O4" s="143"/>
    </row>
    <row r="5" spans="1:15" x14ac:dyDescent="0.25">
      <c r="A5" t="s">
        <v>37</v>
      </c>
      <c r="E5" s="176" t="s">
        <v>2</v>
      </c>
      <c r="F5" s="176"/>
      <c r="G5" s="144" t="str">
        <f>IF('Laudo de Entrada'!B12="","",'Laudo de Entrada'!B12)</f>
        <v>OXA-6242</v>
      </c>
      <c r="H5" s="144"/>
      <c r="I5" s="144"/>
      <c r="J5" s="144"/>
      <c r="K5" s="144"/>
      <c r="L5" s="176" t="s">
        <v>3</v>
      </c>
      <c r="M5" s="176"/>
      <c r="N5" s="144" t="str">
        <f>IF('Laudo de Entrada'!B13="","",'Laudo de Entrada'!B13)</f>
        <v>UNO VIVACE</v>
      </c>
      <c r="O5" s="144"/>
    </row>
    <row r="6" spans="1:15" x14ac:dyDescent="0.25">
      <c r="A6" t="s">
        <v>38</v>
      </c>
      <c r="E6" s="176" t="s">
        <v>5</v>
      </c>
      <c r="F6" s="176"/>
      <c r="G6" s="144" t="str">
        <f>IF('Laudo de Entrada'!E13="","",'Laudo de Entrada'!E13)</f>
        <v>FIAT</v>
      </c>
      <c r="H6" s="144"/>
      <c r="I6" s="144"/>
      <c r="J6" s="144"/>
      <c r="K6" s="144"/>
      <c r="L6" s="176" t="s">
        <v>4</v>
      </c>
      <c r="M6" s="176"/>
      <c r="N6" s="144" t="str">
        <f>IF('Laudo de Entrada'!B14="","",'Laudo de Entrada'!B14)</f>
        <v>PRATA</v>
      </c>
      <c r="O6" s="144"/>
    </row>
    <row r="7" spans="1:15" ht="14.25" customHeight="1" x14ac:dyDescent="0.25">
      <c r="D7" s="177" t="s">
        <v>106</v>
      </c>
      <c r="E7" s="178" t="s">
        <v>107</v>
      </c>
    </row>
    <row r="8" spans="1:15" x14ac:dyDescent="0.25">
      <c r="A8" s="11"/>
      <c r="B8" s="11" t="s">
        <v>82</v>
      </c>
      <c r="C8" s="9" t="s">
        <v>105</v>
      </c>
      <c r="D8" s="177"/>
      <c r="E8" s="178"/>
      <c r="F8" s="22" t="s">
        <v>132</v>
      </c>
      <c r="G8" s="11">
        <v>30</v>
      </c>
      <c r="H8" s="11" t="s">
        <v>115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74</v>
      </c>
      <c r="C9" s="13"/>
      <c r="D9" s="12"/>
      <c r="E9" s="13"/>
    </row>
    <row r="10" spans="1:15" x14ac:dyDescent="0.25">
      <c r="A10">
        <v>2</v>
      </c>
      <c r="B10" t="s">
        <v>75</v>
      </c>
      <c r="C10" s="13"/>
      <c r="D10" s="12"/>
      <c r="E10" s="13"/>
      <c r="G10" s="183" t="s">
        <v>111</v>
      </c>
      <c r="H10" s="184"/>
      <c r="I10" s="18" t="s">
        <v>112</v>
      </c>
      <c r="J10" s="18" t="s">
        <v>113</v>
      </c>
      <c r="K10" s="18" t="s">
        <v>114</v>
      </c>
    </row>
    <row r="11" spans="1:15" x14ac:dyDescent="0.25">
      <c r="A11">
        <v>3</v>
      </c>
      <c r="B11" t="s">
        <v>76</v>
      </c>
      <c r="C11" s="13"/>
      <c r="D11" s="12"/>
      <c r="E11" s="13"/>
      <c r="G11" s="16"/>
      <c r="H11" s="17"/>
      <c r="I11" s="13"/>
      <c r="J11" s="13"/>
      <c r="K11" s="13"/>
      <c r="L11" t="s">
        <v>229</v>
      </c>
    </row>
    <row r="12" spans="1:15" x14ac:dyDescent="0.25">
      <c r="A12">
        <v>4</v>
      </c>
      <c r="B12" t="s">
        <v>77</v>
      </c>
      <c r="C12" s="13"/>
      <c r="D12" s="12"/>
      <c r="E12" s="13"/>
      <c r="G12" s="14"/>
      <c r="H12" s="15"/>
      <c r="I12" s="12"/>
      <c r="J12" s="12"/>
      <c r="K12" s="12"/>
      <c r="L12" t="s">
        <v>108</v>
      </c>
    </row>
    <row r="13" spans="1:15" x14ac:dyDescent="0.25">
      <c r="A13">
        <v>5</v>
      </c>
      <c r="B13" t="s">
        <v>78</v>
      </c>
      <c r="C13" s="13"/>
      <c r="D13" s="12"/>
      <c r="E13" s="13"/>
      <c r="G13" s="16"/>
      <c r="H13" s="17"/>
      <c r="I13" s="13"/>
      <c r="J13" s="13"/>
      <c r="K13" s="13"/>
      <c r="L13" t="s">
        <v>117</v>
      </c>
    </row>
    <row r="14" spans="1:15" x14ac:dyDescent="0.25">
      <c r="A14">
        <v>6</v>
      </c>
      <c r="B14" t="s">
        <v>79</v>
      </c>
      <c r="C14" s="13"/>
      <c r="D14" s="12"/>
      <c r="E14" s="13"/>
    </row>
    <row r="15" spans="1:15" x14ac:dyDescent="0.25">
      <c r="A15">
        <v>7</v>
      </c>
      <c r="B15" t="s">
        <v>80</v>
      </c>
      <c r="C15" s="13"/>
      <c r="D15" s="12"/>
      <c r="E15" s="13"/>
      <c r="G15" s="11">
        <v>31</v>
      </c>
      <c r="H15" s="11" t="s">
        <v>116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81</v>
      </c>
      <c r="C16" s="13"/>
      <c r="D16" s="12"/>
      <c r="E16" s="13"/>
    </row>
    <row r="17" spans="1:15" ht="17.25" customHeight="1" x14ac:dyDescent="0.25">
      <c r="D17" s="179" t="s">
        <v>108</v>
      </c>
      <c r="E17" s="179" t="s">
        <v>109</v>
      </c>
      <c r="G17" s="183" t="s">
        <v>111</v>
      </c>
      <c r="H17" s="184"/>
      <c r="I17" s="18" t="s">
        <v>112</v>
      </c>
      <c r="J17" s="18" t="s">
        <v>113</v>
      </c>
      <c r="K17" s="18" t="s">
        <v>114</v>
      </c>
    </row>
    <row r="18" spans="1:15" x14ac:dyDescent="0.25">
      <c r="A18" s="11"/>
      <c r="B18" s="11" t="s">
        <v>230</v>
      </c>
      <c r="C18" s="9" t="s">
        <v>105</v>
      </c>
      <c r="D18" s="179"/>
      <c r="E18" s="179"/>
      <c r="F18" s="22" t="s">
        <v>132</v>
      </c>
      <c r="G18" s="16"/>
      <c r="H18" s="17"/>
      <c r="I18" s="13"/>
      <c r="J18" s="13"/>
      <c r="K18" s="13"/>
      <c r="L18" t="s">
        <v>229</v>
      </c>
    </row>
    <row r="19" spans="1:15" x14ac:dyDescent="0.25">
      <c r="A19">
        <v>9</v>
      </c>
      <c r="B19" t="s">
        <v>83</v>
      </c>
      <c r="C19" s="13"/>
      <c r="D19" s="12"/>
      <c r="E19" s="13"/>
      <c r="G19" s="14"/>
      <c r="H19" s="15"/>
      <c r="I19" s="12"/>
      <c r="J19" s="12"/>
      <c r="K19" s="12"/>
      <c r="L19" t="s">
        <v>108</v>
      </c>
    </row>
    <row r="20" spans="1:15" x14ac:dyDescent="0.25">
      <c r="A20">
        <v>10</v>
      </c>
      <c r="B20" t="s">
        <v>84</v>
      </c>
      <c r="C20" s="13"/>
      <c r="D20" s="12"/>
      <c r="E20" s="13"/>
      <c r="G20" s="16"/>
      <c r="H20" s="17"/>
      <c r="I20" s="13"/>
      <c r="J20" s="13"/>
      <c r="K20" s="13"/>
      <c r="L20" t="s">
        <v>117</v>
      </c>
    </row>
    <row r="21" spans="1:15" x14ac:dyDescent="0.25">
      <c r="A21">
        <v>11</v>
      </c>
      <c r="B21" t="s">
        <v>85</v>
      </c>
      <c r="C21" s="13"/>
      <c r="D21" s="12"/>
      <c r="E21" s="13"/>
    </row>
    <row r="22" spans="1:15" x14ac:dyDescent="0.25">
      <c r="A22">
        <v>12</v>
      </c>
      <c r="B22" t="s">
        <v>86</v>
      </c>
      <c r="C22" s="13"/>
      <c r="D22" s="12"/>
      <c r="E22" s="13"/>
      <c r="G22" s="19">
        <v>32</v>
      </c>
      <c r="H22" s="185" t="s">
        <v>118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231</v>
      </c>
      <c r="C23" s="13"/>
      <c r="D23" s="12"/>
      <c r="E23" s="13"/>
      <c r="G23" s="4"/>
      <c r="H23" t="s">
        <v>121</v>
      </c>
      <c r="M23" s="12"/>
      <c r="O23" s="5"/>
    </row>
    <row r="24" spans="1:15" x14ac:dyDescent="0.25">
      <c r="A24">
        <v>14</v>
      </c>
      <c r="B24" t="s">
        <v>87</v>
      </c>
      <c r="C24" s="13"/>
      <c r="D24" s="12"/>
      <c r="E24" s="13"/>
      <c r="G24" s="4"/>
      <c r="H24" t="s">
        <v>122</v>
      </c>
      <c r="M24" s="12"/>
      <c r="O24" s="5"/>
    </row>
    <row r="25" spans="1:15" x14ac:dyDescent="0.25">
      <c r="A25">
        <v>15</v>
      </c>
      <c r="B25" t="s">
        <v>89</v>
      </c>
      <c r="C25" s="13"/>
      <c r="D25" s="12"/>
      <c r="E25" s="13"/>
      <c r="G25" s="4"/>
      <c r="H25" t="s">
        <v>123</v>
      </c>
      <c r="M25" s="12"/>
      <c r="O25" s="5"/>
    </row>
    <row r="26" spans="1:15" x14ac:dyDescent="0.25">
      <c r="A26">
        <v>16</v>
      </c>
      <c r="B26" t="s">
        <v>88</v>
      </c>
      <c r="C26" s="13"/>
      <c r="D26" s="12"/>
      <c r="E26" s="13"/>
      <c r="G26" s="4"/>
      <c r="H26" t="s">
        <v>124</v>
      </c>
      <c r="M26" s="12"/>
      <c r="O26" s="5"/>
    </row>
    <row r="27" spans="1:15" x14ac:dyDescent="0.25">
      <c r="A27">
        <v>17</v>
      </c>
      <c r="B27" t="s">
        <v>90</v>
      </c>
      <c r="C27" s="13"/>
      <c r="D27" s="12"/>
      <c r="E27" s="13"/>
      <c r="G27" s="4"/>
      <c r="H27" t="s">
        <v>125</v>
      </c>
      <c r="M27" s="12"/>
      <c r="O27" s="5"/>
    </row>
    <row r="28" spans="1:15" x14ac:dyDescent="0.25">
      <c r="A28">
        <v>18</v>
      </c>
      <c r="B28" t="s">
        <v>91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92</v>
      </c>
      <c r="C29" s="13"/>
      <c r="D29" s="12"/>
      <c r="E29" s="13"/>
      <c r="G29" s="20">
        <v>33</v>
      </c>
      <c r="H29" s="186" t="s">
        <v>119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93</v>
      </c>
      <c r="C30" s="13"/>
      <c r="D30" s="12"/>
      <c r="E30" s="13"/>
      <c r="G30" s="4"/>
      <c r="H30" t="s">
        <v>126</v>
      </c>
      <c r="M30" s="12"/>
      <c r="O30" s="5"/>
    </row>
    <row r="31" spans="1:15" x14ac:dyDescent="0.25">
      <c r="A31">
        <v>21</v>
      </c>
      <c r="B31" t="s">
        <v>94</v>
      </c>
      <c r="C31" s="13"/>
      <c r="D31" s="12"/>
      <c r="E31" s="13"/>
      <c r="G31" s="4"/>
      <c r="H31" t="s">
        <v>127</v>
      </c>
      <c r="M31" s="12"/>
      <c r="O31" s="5"/>
    </row>
    <row r="32" spans="1:15" x14ac:dyDescent="0.25">
      <c r="A32">
        <v>22</v>
      </c>
      <c r="B32" t="s">
        <v>95</v>
      </c>
      <c r="C32" s="13"/>
      <c r="D32" s="12"/>
      <c r="E32" s="13"/>
      <c r="G32" s="4"/>
      <c r="H32" t="s">
        <v>128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103</v>
      </c>
      <c r="F34" s="22" t="s">
        <v>132</v>
      </c>
      <c r="G34" s="20" t="s">
        <v>120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96</v>
      </c>
      <c r="C35" s="13"/>
      <c r="D35" s="12"/>
      <c r="E35" s="13"/>
      <c r="G35" s="6" t="s">
        <v>129</v>
      </c>
      <c r="H35" s="7"/>
      <c r="I35" s="7"/>
      <c r="J35" s="7"/>
      <c r="K35" s="7" t="s">
        <v>130</v>
      </c>
      <c r="L35" s="7"/>
      <c r="M35" s="7"/>
      <c r="N35" s="7" t="s">
        <v>131</v>
      </c>
      <c r="O35" s="8"/>
    </row>
    <row r="36" spans="1:15" x14ac:dyDescent="0.25">
      <c r="A36">
        <v>24</v>
      </c>
      <c r="B36" t="s">
        <v>97</v>
      </c>
      <c r="C36" s="13"/>
      <c r="D36" s="12"/>
      <c r="E36" s="13"/>
    </row>
    <row r="37" spans="1:15" x14ac:dyDescent="0.25">
      <c r="A37">
        <v>25</v>
      </c>
      <c r="B37" t="s">
        <v>98</v>
      </c>
      <c r="C37" s="13"/>
      <c r="D37" s="12"/>
      <c r="E37" s="13"/>
      <c r="G37" s="11" t="s">
        <v>120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103</v>
      </c>
      <c r="F39" s="22" t="s">
        <v>132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99</v>
      </c>
      <c r="C40" s="12"/>
      <c r="D40" s="180" t="s">
        <v>110</v>
      </c>
      <c r="E40" s="144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104</v>
      </c>
      <c r="F42" s="22" t="s">
        <v>132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100</v>
      </c>
      <c r="C43" s="12"/>
      <c r="D43" s="180" t="s">
        <v>110</v>
      </c>
      <c r="E43" s="144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101</v>
      </c>
      <c r="C44" s="12"/>
      <c r="D44" s="180" t="s">
        <v>110</v>
      </c>
      <c r="E44" s="144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102</v>
      </c>
      <c r="C45" s="12"/>
      <c r="D45" s="180" t="s">
        <v>110</v>
      </c>
      <c r="E45" s="144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133</v>
      </c>
      <c r="B47" s="11"/>
      <c r="C47" s="11"/>
      <c r="D47" s="11"/>
      <c r="E47" s="11"/>
      <c r="F47" s="11"/>
      <c r="G47" s="11"/>
      <c r="H47" s="181" t="s">
        <v>134</v>
      </c>
      <c r="I47" s="182"/>
      <c r="J47" s="182"/>
      <c r="K47" s="11"/>
      <c r="L47" s="11"/>
      <c r="M47" s="11"/>
      <c r="N47" s="11"/>
      <c r="O47" s="11"/>
    </row>
    <row r="48" spans="1:15" x14ac:dyDescent="0.25">
      <c r="G48" s="24"/>
      <c r="H48" s="182"/>
      <c r="I48" s="182"/>
      <c r="J48" s="182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135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136</v>
      </c>
      <c r="H58" s="26"/>
      <c r="I58" s="26"/>
      <c r="J58" s="26"/>
      <c r="K58" s="26"/>
      <c r="L58" s="26"/>
      <c r="M58" s="27"/>
      <c r="N58" s="26" t="s">
        <v>140</v>
      </c>
      <c r="O58" s="27"/>
    </row>
    <row r="59" spans="7:15" ht="12.75" customHeight="1" x14ac:dyDescent="0.25">
      <c r="G59" s="25" t="s">
        <v>137</v>
      </c>
      <c r="H59" s="26"/>
      <c r="I59" s="26"/>
      <c r="J59" s="26"/>
      <c r="K59" s="26"/>
      <c r="L59" s="26"/>
      <c r="M59" s="27"/>
      <c r="N59" s="26" t="s">
        <v>140</v>
      </c>
      <c r="O59" s="27"/>
    </row>
    <row r="60" spans="7:15" ht="12.75" customHeight="1" x14ac:dyDescent="0.25">
      <c r="G60" s="25" t="s">
        <v>138</v>
      </c>
      <c r="H60" s="26"/>
      <c r="I60" s="26"/>
      <c r="J60" s="26"/>
      <c r="K60" s="26"/>
      <c r="L60" s="26"/>
      <c r="M60" s="27"/>
      <c r="N60" s="26" t="s">
        <v>140</v>
      </c>
      <c r="O60" s="27"/>
    </row>
    <row r="61" spans="7:15" ht="12.75" customHeight="1" x14ac:dyDescent="0.25">
      <c r="G61" s="28" t="s">
        <v>139</v>
      </c>
      <c r="H61" s="29"/>
      <c r="I61" s="29"/>
      <c r="J61" s="29"/>
      <c r="K61" s="29"/>
      <c r="L61" s="31" t="s">
        <v>141</v>
      </c>
      <c r="M61" s="29"/>
      <c r="N61" s="29" t="s">
        <v>141</v>
      </c>
      <c r="O61" s="30"/>
    </row>
    <row r="62" spans="7:15" ht="7.5" customHeight="1" x14ac:dyDescent="0.25"/>
    <row r="63" spans="7:15" x14ac:dyDescent="0.25">
      <c r="O63" s="18" t="s">
        <v>158</v>
      </c>
    </row>
    <row r="64" spans="7:15" x14ac:dyDescent="0.25">
      <c r="O64" s="33" t="s">
        <v>159</v>
      </c>
    </row>
    <row r="65" spans="1:15" x14ac:dyDescent="0.25">
      <c r="A65" s="143" t="s">
        <v>156</v>
      </c>
      <c r="B65" s="143"/>
      <c r="D65" s="143" t="s">
        <v>157</v>
      </c>
      <c r="E65" s="143"/>
      <c r="F65" s="143"/>
      <c r="G65" s="143"/>
      <c r="H65" s="143"/>
      <c r="I65" s="143"/>
      <c r="K65" s="143" t="s">
        <v>23</v>
      </c>
      <c r="L65" s="143"/>
      <c r="M65" s="143"/>
      <c r="N65" s="143"/>
      <c r="O65" s="22" t="s">
        <v>160</v>
      </c>
    </row>
    <row r="66" spans="1:15" ht="7.5" customHeight="1" x14ac:dyDescent="0.25">
      <c r="A66" s="174" t="s">
        <v>162</v>
      </c>
      <c r="B66" s="174"/>
      <c r="C66" s="174"/>
      <c r="D66" s="174"/>
      <c r="E66" s="174"/>
      <c r="F66" s="174"/>
      <c r="G66" s="174"/>
      <c r="H66" s="174"/>
      <c r="I66" s="174"/>
      <c r="K66" s="9"/>
      <c r="L66" s="9"/>
      <c r="M66" s="9"/>
      <c r="N66" s="9"/>
      <c r="O66" s="22"/>
    </row>
    <row r="67" spans="1:15" x14ac:dyDescent="0.25">
      <c r="A67" s="174"/>
      <c r="B67" s="174"/>
      <c r="C67" s="174"/>
      <c r="D67" s="174"/>
      <c r="E67" s="174"/>
      <c r="F67" s="174"/>
      <c r="G67" s="174"/>
      <c r="H67" s="174"/>
      <c r="I67" s="174"/>
      <c r="O67" s="18" t="s">
        <v>161</v>
      </c>
    </row>
    <row r="68" spans="1:15" ht="17.25" customHeight="1" x14ac:dyDescent="0.25">
      <c r="O68" s="33" t="s">
        <v>159</v>
      </c>
    </row>
    <row r="69" spans="1:15" x14ac:dyDescent="0.25">
      <c r="K69" s="143" t="s">
        <v>23</v>
      </c>
      <c r="L69" s="143"/>
      <c r="M69" s="143"/>
      <c r="N69" s="143"/>
      <c r="O69" s="22" t="s">
        <v>160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&amp;RVilla Car - Restauração Automotiva 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zoomScaleNormal="100" workbookViewId="0">
      <pane ySplit="5" topLeftCell="A22" activePane="bottomLeft" state="frozen"/>
      <selection activeCell="G23" sqref="G23"/>
      <selection pane="bottomLeft" activeCell="H51" sqref="H51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51" t="s">
        <v>56</v>
      </c>
      <c r="E1" s="151"/>
      <c r="F1" s="151"/>
      <c r="G1" s="151"/>
      <c r="H1" s="151"/>
    </row>
    <row r="2" spans="1:8" ht="15" customHeight="1" x14ac:dyDescent="0.25">
      <c r="A2" s="4"/>
      <c r="C2" s="5"/>
      <c r="D2" s="151"/>
      <c r="E2" s="151"/>
      <c r="F2" s="151"/>
      <c r="G2" s="151"/>
      <c r="H2" s="151"/>
    </row>
    <row r="3" spans="1:8" ht="15" customHeight="1" x14ac:dyDescent="0.25">
      <c r="A3" s="4"/>
      <c r="C3" s="5"/>
      <c r="D3" s="151"/>
      <c r="E3" s="151"/>
      <c r="F3" s="151"/>
      <c r="G3" s="151"/>
      <c r="H3" s="151"/>
    </row>
    <row r="4" spans="1:8" ht="15" customHeight="1" x14ac:dyDescent="0.25">
      <c r="A4" s="4"/>
      <c r="C4" s="5"/>
      <c r="D4" s="152" t="s">
        <v>54</v>
      </c>
      <c r="E4" s="143"/>
      <c r="F4" s="94"/>
      <c r="G4" s="143" t="s">
        <v>55</v>
      </c>
      <c r="H4" s="153"/>
    </row>
    <row r="5" spans="1:8" ht="15" customHeight="1" x14ac:dyDescent="0.25">
      <c r="A5" s="6"/>
      <c r="B5" s="7"/>
      <c r="C5" s="8"/>
      <c r="D5" s="166">
        <v>43766</v>
      </c>
      <c r="E5" s="167"/>
      <c r="F5" s="95"/>
      <c r="G5" s="168">
        <v>1453</v>
      </c>
      <c r="H5" s="169"/>
    </row>
    <row r="6" spans="1:8" x14ac:dyDescent="0.25">
      <c r="A6" t="s">
        <v>35</v>
      </c>
    </row>
    <row r="7" spans="1:8" x14ac:dyDescent="0.25">
      <c r="A7" t="s">
        <v>37</v>
      </c>
    </row>
    <row r="8" spans="1:8" x14ac:dyDescent="0.25">
      <c r="A8" t="s">
        <v>38</v>
      </c>
    </row>
    <row r="11" spans="1:8" s="97" customFormat="1" ht="18.75" x14ac:dyDescent="0.3">
      <c r="A11" s="96" t="s">
        <v>41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706</v>
      </c>
    </row>
    <row r="13" spans="1:8" x14ac:dyDescent="0.25">
      <c r="A13" t="s">
        <v>3</v>
      </c>
      <c r="B13" s="113" t="s">
        <v>674</v>
      </c>
      <c r="C13" s="144" t="s">
        <v>5</v>
      </c>
      <c r="D13" s="144"/>
      <c r="E13" s="113" t="s">
        <v>149</v>
      </c>
      <c r="F13" s="98"/>
      <c r="G13" s="98"/>
    </row>
    <row r="14" spans="1:8" x14ac:dyDescent="0.25">
      <c r="A14" t="s">
        <v>4</v>
      </c>
      <c r="B14" s="113" t="s">
        <v>43</v>
      </c>
      <c r="C14" s="144" t="s">
        <v>44</v>
      </c>
      <c r="D14" s="144"/>
      <c r="E14" s="113">
        <v>2013</v>
      </c>
      <c r="F14" s="98"/>
      <c r="G14" s="98"/>
    </row>
    <row r="15" spans="1:8" x14ac:dyDescent="0.25">
      <c r="A15" t="s">
        <v>261</v>
      </c>
      <c r="B15" s="114" t="s">
        <v>151</v>
      </c>
      <c r="C15" s="144" t="s">
        <v>6</v>
      </c>
      <c r="D15" s="144"/>
      <c r="E15" s="158" t="s">
        <v>708</v>
      </c>
      <c r="F15" s="158"/>
      <c r="G15" s="158"/>
    </row>
    <row r="16" spans="1:8" x14ac:dyDescent="0.25">
      <c r="A16" t="s">
        <v>262</v>
      </c>
      <c r="B16" s="114" t="s">
        <v>151</v>
      </c>
    </row>
    <row r="17" spans="1:8" x14ac:dyDescent="0.25">
      <c r="B17" s="61"/>
    </row>
    <row r="18" spans="1:8" x14ac:dyDescent="0.25">
      <c r="A18" t="s">
        <v>257</v>
      </c>
      <c r="B18" s="113" t="s">
        <v>265</v>
      </c>
      <c r="C18" s="98"/>
      <c r="D18" s="98"/>
      <c r="E18" s="98"/>
      <c r="F18" s="98"/>
    </row>
    <row r="19" spans="1:8" ht="15.75" x14ac:dyDescent="0.25">
      <c r="A19" t="s">
        <v>48</v>
      </c>
      <c r="B19" s="160" t="s">
        <v>65</v>
      </c>
      <c r="C19" s="160"/>
      <c r="D19" s="160"/>
      <c r="E19" s="160"/>
      <c r="F19" s="160"/>
    </row>
    <row r="20" spans="1:8" x14ac:dyDescent="0.25">
      <c r="A20" t="s">
        <v>7</v>
      </c>
      <c r="B20" s="115" t="s">
        <v>711</v>
      </c>
      <c r="C20" s="98"/>
      <c r="D20" s="98"/>
      <c r="E20" s="98"/>
      <c r="F20" s="98"/>
    </row>
    <row r="21" spans="1:8" x14ac:dyDescent="0.25">
      <c r="A21" t="s">
        <v>8</v>
      </c>
      <c r="B21" s="116">
        <v>3201.76</v>
      </c>
      <c r="C21" s="98"/>
      <c r="D21" s="98"/>
      <c r="E21" s="98"/>
      <c r="F21" s="98"/>
    </row>
    <row r="22" spans="1:8" x14ac:dyDescent="0.25">
      <c r="A22" t="s">
        <v>263</v>
      </c>
      <c r="B22" s="117" t="s">
        <v>683</v>
      </c>
      <c r="C22" s="98"/>
      <c r="D22" s="98"/>
      <c r="E22" s="98"/>
      <c r="F22" s="98"/>
    </row>
    <row r="24" spans="1:8" s="97" customFormat="1" ht="18.75" x14ac:dyDescent="0.3">
      <c r="A24" s="96" t="s">
        <v>49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9" t="s">
        <v>707</v>
      </c>
      <c r="C25" s="159"/>
      <c r="D25" s="98"/>
      <c r="E25" t="s">
        <v>15</v>
      </c>
      <c r="F25" s="146"/>
      <c r="G25" s="146"/>
      <c r="H25" s="146"/>
    </row>
    <row r="26" spans="1:8" x14ac:dyDescent="0.25">
      <c r="A26" t="s">
        <v>14</v>
      </c>
      <c r="B26" s="146" t="s">
        <v>709</v>
      </c>
      <c r="C26" s="146"/>
      <c r="D26" s="98"/>
      <c r="E26" t="s">
        <v>50</v>
      </c>
      <c r="F26" s="150"/>
      <c r="G26" s="146"/>
      <c r="H26" s="146"/>
    </row>
    <row r="27" spans="1:8" x14ac:dyDescent="0.25">
      <c r="A27" t="s">
        <v>9</v>
      </c>
      <c r="B27" s="145"/>
      <c r="C27" s="146"/>
      <c r="D27" s="146"/>
      <c r="F27" s="147"/>
      <c r="G27" s="147"/>
      <c r="H27" s="147"/>
    </row>
    <row r="28" spans="1:8" x14ac:dyDescent="0.25">
      <c r="A28" t="s">
        <v>13</v>
      </c>
      <c r="B28" s="146" t="s">
        <v>710</v>
      </c>
      <c r="C28" s="146"/>
      <c r="D28" s="98"/>
      <c r="E28" t="s">
        <v>11</v>
      </c>
      <c r="F28" s="146"/>
      <c r="G28" s="146"/>
      <c r="H28" s="146"/>
    </row>
    <row r="29" spans="1:8" x14ac:dyDescent="0.25">
      <c r="A29" t="s">
        <v>12</v>
      </c>
      <c r="B29" s="146"/>
      <c r="C29" s="146"/>
      <c r="D29" s="98"/>
      <c r="E29" t="s">
        <v>10</v>
      </c>
      <c r="F29" s="146"/>
      <c r="G29" s="146"/>
      <c r="H29" s="146"/>
    </row>
    <row r="31" spans="1:8" s="97" customFormat="1" ht="18.75" x14ac:dyDescent="0.3">
      <c r="A31" s="96" t="s">
        <v>51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42"/>
      <c r="B32" s="142"/>
      <c r="C32" s="142"/>
      <c r="D32" s="142"/>
      <c r="E32" s="142"/>
      <c r="F32" s="142"/>
      <c r="G32" s="142"/>
      <c r="H32" s="142"/>
    </row>
    <row r="33" spans="1:8" x14ac:dyDescent="0.25">
      <c r="A33" s="142"/>
      <c r="B33" s="142"/>
      <c r="C33" s="142"/>
      <c r="D33" s="142"/>
      <c r="E33" s="142"/>
      <c r="F33" s="142"/>
      <c r="G33" s="142"/>
      <c r="H33" s="142"/>
    </row>
    <row r="34" spans="1:8" x14ac:dyDescent="0.25">
      <c r="A34" s="142"/>
      <c r="B34" s="142"/>
      <c r="C34" s="142"/>
      <c r="D34" s="142"/>
      <c r="E34" s="142"/>
      <c r="F34" s="142"/>
      <c r="G34" s="142"/>
      <c r="H34" s="142"/>
    </row>
    <row r="35" spans="1:8" x14ac:dyDescent="0.25">
      <c r="A35" s="142"/>
      <c r="B35" s="142"/>
      <c r="C35" s="142"/>
      <c r="D35" s="142"/>
      <c r="E35" s="142"/>
      <c r="F35" s="142"/>
      <c r="G35" s="142"/>
      <c r="H35" s="142"/>
    </row>
    <row r="36" spans="1:8" x14ac:dyDescent="0.25">
      <c r="A36" s="142"/>
      <c r="B36" s="142"/>
      <c r="C36" s="142"/>
      <c r="D36" s="142"/>
      <c r="E36" s="142"/>
      <c r="F36" s="142"/>
      <c r="G36" s="142"/>
      <c r="H36" s="142"/>
    </row>
    <row r="37" spans="1:8" x14ac:dyDescent="0.25">
      <c r="A37" s="142"/>
      <c r="B37" s="142"/>
      <c r="C37" s="142"/>
      <c r="D37" s="142"/>
      <c r="E37" s="142"/>
      <c r="F37" s="142"/>
      <c r="G37" s="142"/>
      <c r="H37" s="142"/>
    </row>
    <row r="38" spans="1:8" x14ac:dyDescent="0.25">
      <c r="A38" s="142"/>
      <c r="B38" s="142"/>
      <c r="C38" s="142"/>
      <c r="D38" s="142"/>
      <c r="E38" s="142"/>
      <c r="F38" s="142"/>
      <c r="G38" s="142"/>
      <c r="H38" s="142"/>
    </row>
    <row r="39" spans="1:8" x14ac:dyDescent="0.25">
      <c r="A39" s="142"/>
      <c r="B39" s="142"/>
      <c r="C39" s="142"/>
      <c r="D39" s="142"/>
      <c r="E39" s="142"/>
      <c r="F39" s="142"/>
      <c r="G39" s="142"/>
      <c r="H39" s="142"/>
    </row>
    <row r="40" spans="1:8" x14ac:dyDescent="0.25">
      <c r="A40" s="142"/>
      <c r="B40" s="142"/>
      <c r="C40" s="142"/>
      <c r="D40" s="142"/>
      <c r="E40" s="142"/>
      <c r="F40" s="142"/>
      <c r="G40" s="142"/>
      <c r="H40" s="142"/>
    </row>
    <row r="41" spans="1:8" x14ac:dyDescent="0.25">
      <c r="A41" s="142"/>
      <c r="B41" s="142"/>
      <c r="C41" s="142"/>
      <c r="D41" s="142"/>
      <c r="E41" s="142"/>
      <c r="F41" s="142"/>
      <c r="G41" s="142"/>
      <c r="H41" s="14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4" t="s">
        <v>52</v>
      </c>
      <c r="B44" s="144"/>
      <c r="C44" s="144"/>
      <c r="E44" s="143" t="s">
        <v>53</v>
      </c>
      <c r="F44" s="143"/>
      <c r="G44" s="143"/>
      <c r="H44" s="143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270</v>
      </c>
      <c r="B46" s="161"/>
      <c r="C46" s="161"/>
      <c r="D46" s="162" t="s">
        <v>274</v>
      </c>
      <c r="E46" s="162"/>
      <c r="F46" s="163"/>
      <c r="G46" s="161"/>
      <c r="H46" s="161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275</v>
      </c>
      <c r="B48" s="161" t="s">
        <v>578</v>
      </c>
      <c r="C48" s="161"/>
      <c r="D48" s="162" t="s">
        <v>276</v>
      </c>
      <c r="E48" s="162"/>
      <c r="F48" s="163">
        <v>43773.60429398148</v>
      </c>
      <c r="G48" s="161"/>
      <c r="H48" s="161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</sheetData>
  <sheetProtection selectLockedCells="1"/>
  <mergeCells count="29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7</xdr:col>
                <xdr:colOff>371475</xdr:colOff>
                <xdr:row>48</xdr:row>
                <xdr:rowOff>123825</xdr:rowOff>
              </from>
              <to>
                <xdr:col>8</xdr:col>
                <xdr:colOff>9525</xdr:colOff>
                <xdr:row>50</xdr:row>
                <xdr:rowOff>19050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LblHyperlink">
          <controlPr defaultSize="0" autoLine="0" r:id="rId9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762000</xdr:colOff>
                <xdr:row>49</xdr:row>
                <xdr:rowOff>171450</xdr:rowOff>
              </to>
            </anchor>
          </controlPr>
        </control>
      </mc:Choice>
      <mc:Fallback>
        <control shapeId="12291" r:id="rId8" name="LblHyperlink"/>
      </mc:Fallback>
    </mc:AlternateContent>
    <mc:AlternateContent xmlns:mc="http://schemas.openxmlformats.org/markup-compatibility/2006">
      <mc:Choice Requires="x14">
        <control shapeId="12292" r:id="rId10" name="CommandButton3">
          <controlPr defaultSize="0" autoLine="0" r:id="rId11">
            <anchor moveWithCells="1">
              <from>
                <xdr:col>7</xdr:col>
                <xdr:colOff>333375</xdr:colOff>
                <xdr:row>50</xdr:row>
                <xdr:rowOff>171450</xdr:rowOff>
              </from>
              <to>
                <xdr:col>7</xdr:col>
                <xdr:colOff>1095375</xdr:colOff>
                <xdr:row>52</xdr:row>
                <xdr:rowOff>66675</xdr:rowOff>
              </to>
            </anchor>
          </controlPr>
        </control>
      </mc:Choice>
      <mc:Fallback>
        <control shapeId="12292" r:id="rId10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topLeftCell="C1" zoomScaleNormal="100" workbookViewId="0">
      <pane ySplit="6" topLeftCell="A7" activePane="bottomLeft" state="frozen"/>
      <selection activeCell="G23" sqref="G23"/>
      <selection pane="bottomLeft" activeCell="H15" sqref="H15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1:21" ht="18.75" customHeight="1" x14ac:dyDescent="0.25">
      <c r="B1" s="1"/>
      <c r="C1" s="2"/>
      <c r="D1" s="2"/>
      <c r="E1" s="151" t="s">
        <v>183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55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1452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225</v>
      </c>
      <c r="G4" s="143" t="s">
        <v>698</v>
      </c>
      <c r="H4" s="143"/>
      <c r="I4" s="143"/>
      <c r="J4" s="143"/>
      <c r="K4" s="143"/>
      <c r="L4" s="143"/>
      <c r="M4" s="58" t="s">
        <v>196</v>
      </c>
      <c r="N4" s="58" t="s">
        <v>196</v>
      </c>
      <c r="O4" s="143" t="s">
        <v>700</v>
      </c>
      <c r="P4" s="153"/>
      <c r="Q4" s="227" t="s">
        <v>54</v>
      </c>
      <c r="R4" s="228"/>
      <c r="S4" s="229"/>
    </row>
    <row r="5" spans="1:21" ht="15" customHeight="1" x14ac:dyDescent="0.25">
      <c r="A5">
        <v>1</v>
      </c>
      <c r="B5" s="32">
        <v>42656.715277777781</v>
      </c>
      <c r="F5" s="56" t="s">
        <v>226</v>
      </c>
      <c r="G5" s="144" t="s">
        <v>701</v>
      </c>
      <c r="H5" s="144"/>
      <c r="I5" s="144"/>
      <c r="J5" s="144"/>
      <c r="K5" s="10" t="s">
        <v>195</v>
      </c>
      <c r="L5" s="9" t="s">
        <v>697</v>
      </c>
      <c r="M5" s="10" t="s">
        <v>197</v>
      </c>
      <c r="N5" s="10"/>
      <c r="O5" s="251" t="s">
        <v>39</v>
      </c>
      <c r="P5" s="250"/>
      <c r="Q5" s="240"/>
      <c r="R5" s="241"/>
      <c r="S5" s="242"/>
    </row>
    <row r="6" spans="1:21" ht="15" customHeight="1" x14ac:dyDescent="0.25">
      <c r="A6">
        <v>1</v>
      </c>
      <c r="F6" s="56" t="s">
        <v>227</v>
      </c>
      <c r="G6" s="144" t="s">
        <v>702</v>
      </c>
      <c r="H6" s="144"/>
      <c r="I6" s="144"/>
      <c r="J6" s="144"/>
      <c r="K6" s="10" t="s">
        <v>198</v>
      </c>
      <c r="L6" s="92" t="s">
        <v>699</v>
      </c>
      <c r="M6" s="10" t="s">
        <v>199</v>
      </c>
      <c r="N6" s="10" t="s">
        <v>199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184</v>
      </c>
      <c r="C9" s="66" t="s">
        <v>132</v>
      </c>
      <c r="D9" s="54" t="s">
        <v>224</v>
      </c>
      <c r="E9" s="49"/>
      <c r="F9" s="246" t="s">
        <v>185</v>
      </c>
      <c r="G9" s="247"/>
      <c r="H9" s="71" t="s">
        <v>132</v>
      </c>
      <c r="I9" s="67" t="s">
        <v>224</v>
      </c>
      <c r="K9" s="252" t="s">
        <v>186</v>
      </c>
      <c r="L9" s="253"/>
      <c r="M9" s="71" t="s">
        <v>132</v>
      </c>
      <c r="N9" s="67" t="s">
        <v>224</v>
      </c>
      <c r="P9" s="246" t="s">
        <v>189</v>
      </c>
      <c r="Q9" s="247"/>
      <c r="R9" s="71" t="s">
        <v>132</v>
      </c>
      <c r="S9" s="67" t="s">
        <v>224</v>
      </c>
    </row>
    <row r="10" spans="1:21" ht="15.75" x14ac:dyDescent="0.25">
      <c r="B10" s="51"/>
      <c r="C10" s="82"/>
      <c r="D10" s="62"/>
      <c r="E10" s="9"/>
      <c r="F10" s="248" t="s">
        <v>703</v>
      </c>
      <c r="G10" s="237"/>
      <c r="H10" s="125">
        <v>400</v>
      </c>
      <c r="I10" s="126"/>
      <c r="J10" s="127"/>
      <c r="K10" s="248" t="s">
        <v>375</v>
      </c>
      <c r="L10" s="237"/>
      <c r="M10" s="125"/>
      <c r="N10" s="68"/>
      <c r="P10" s="248"/>
      <c r="Q10" s="237"/>
      <c r="R10" s="125"/>
      <c r="S10" s="68"/>
      <c r="U10" s="60"/>
    </row>
    <row r="11" spans="1:21" ht="15.75" x14ac:dyDescent="0.25">
      <c r="B11" s="51"/>
      <c r="C11" s="83"/>
      <c r="D11" s="63"/>
      <c r="E11" s="9"/>
      <c r="F11" s="213" t="s">
        <v>704</v>
      </c>
      <c r="G11" s="206"/>
      <c r="H11" s="128">
        <v>450</v>
      </c>
      <c r="I11" s="129"/>
      <c r="J11" s="127"/>
      <c r="K11" s="213"/>
      <c r="L11" s="206"/>
      <c r="M11" s="128"/>
      <c r="N11" s="68"/>
      <c r="P11" s="213"/>
      <c r="Q11" s="206"/>
      <c r="R11" s="128"/>
      <c r="S11" s="69"/>
      <c r="U11" s="60"/>
    </row>
    <row r="12" spans="1:21" ht="15.75" x14ac:dyDescent="0.25">
      <c r="B12" s="51"/>
      <c r="C12" s="83"/>
      <c r="D12" s="62"/>
      <c r="E12" s="9"/>
      <c r="F12" s="213" t="s">
        <v>705</v>
      </c>
      <c r="G12" s="206"/>
      <c r="H12" s="125">
        <v>150</v>
      </c>
      <c r="I12" s="126"/>
      <c r="J12" s="127"/>
      <c r="K12" s="213"/>
      <c r="L12" s="206"/>
      <c r="M12" s="125"/>
      <c r="N12" s="68"/>
      <c r="P12" s="213"/>
      <c r="Q12" s="206"/>
      <c r="R12" s="128"/>
      <c r="S12" s="68"/>
      <c r="U12" s="60"/>
    </row>
    <row r="13" spans="1:21" ht="15.75" x14ac:dyDescent="0.25">
      <c r="B13" s="51"/>
      <c r="C13" s="83"/>
      <c r="D13" s="63"/>
      <c r="E13" s="9"/>
      <c r="F13" s="213"/>
      <c r="G13" s="206"/>
      <c r="H13" s="128"/>
      <c r="I13" s="129"/>
      <c r="J13" s="127"/>
      <c r="K13" s="213"/>
      <c r="L13" s="206"/>
      <c r="M13" s="128"/>
      <c r="N13" s="69"/>
      <c r="P13" s="213"/>
      <c r="Q13" s="206"/>
      <c r="R13" s="128"/>
      <c r="S13" s="69"/>
      <c r="U13" s="60"/>
    </row>
    <row r="14" spans="1:21" ht="15.75" x14ac:dyDescent="0.25">
      <c r="B14" s="51"/>
      <c r="C14" s="83"/>
      <c r="D14" s="62"/>
      <c r="E14" s="9"/>
      <c r="F14" s="213" t="s">
        <v>474</v>
      </c>
      <c r="G14" s="206"/>
      <c r="H14" s="125">
        <v>650</v>
      </c>
      <c r="I14" s="126"/>
      <c r="J14" s="127"/>
      <c r="K14" s="213"/>
      <c r="L14" s="206"/>
      <c r="M14" s="125"/>
      <c r="N14" s="68"/>
      <c r="P14" s="213"/>
      <c r="Q14" s="206"/>
      <c r="R14" s="128"/>
      <c r="S14" s="68"/>
      <c r="U14" s="60"/>
    </row>
    <row r="15" spans="1:21" ht="15.75" x14ac:dyDescent="0.25">
      <c r="B15" s="51"/>
      <c r="C15" s="83"/>
      <c r="D15" s="63"/>
      <c r="E15" s="9"/>
      <c r="F15" s="213"/>
      <c r="G15" s="206"/>
      <c r="H15" s="128"/>
      <c r="I15" s="129"/>
      <c r="J15" s="127"/>
      <c r="K15" s="213"/>
      <c r="L15" s="206"/>
      <c r="M15" s="128"/>
      <c r="N15" s="69"/>
      <c r="P15" s="213"/>
      <c r="Q15" s="206"/>
      <c r="R15" s="128"/>
      <c r="S15" s="69"/>
      <c r="U15" s="60"/>
    </row>
    <row r="16" spans="1:21" ht="15.75" x14ac:dyDescent="0.25">
      <c r="B16" s="51"/>
      <c r="C16" s="83"/>
      <c r="D16" s="62"/>
      <c r="E16" s="9"/>
      <c r="F16" s="213"/>
      <c r="G16" s="206"/>
      <c r="H16" s="125"/>
      <c r="I16" s="126"/>
      <c r="J16" s="127"/>
      <c r="K16" s="213"/>
      <c r="L16" s="206"/>
      <c r="M16" s="125"/>
      <c r="N16" s="68"/>
      <c r="P16" s="213"/>
      <c r="Q16" s="206"/>
      <c r="R16" s="130"/>
      <c r="S16" s="68"/>
      <c r="U16" s="60"/>
    </row>
    <row r="17" spans="2:21" ht="15.75" x14ac:dyDescent="0.25">
      <c r="B17" s="51"/>
      <c r="C17" s="83"/>
      <c r="D17" s="63"/>
      <c r="E17" s="9"/>
      <c r="F17" s="213"/>
      <c r="G17" s="206"/>
      <c r="H17" s="128"/>
      <c r="I17" s="129"/>
      <c r="J17" s="127"/>
      <c r="K17" s="213"/>
      <c r="L17" s="215"/>
      <c r="M17" s="77"/>
      <c r="N17" s="69"/>
      <c r="P17" s="213"/>
      <c r="Q17" s="206"/>
      <c r="R17" s="128"/>
      <c r="S17" s="69"/>
      <c r="U17" s="60"/>
    </row>
    <row r="18" spans="2:21" ht="15.75" x14ac:dyDescent="0.25">
      <c r="B18" s="51"/>
      <c r="C18" s="83"/>
      <c r="D18" s="62"/>
      <c r="E18" s="9"/>
      <c r="F18" s="213"/>
      <c r="G18" s="206"/>
      <c r="H18" s="130"/>
      <c r="I18" s="126"/>
      <c r="J18" s="127"/>
      <c r="K18" s="213"/>
      <c r="L18" s="215"/>
      <c r="M18" s="79"/>
      <c r="N18" s="68"/>
      <c r="P18" s="213"/>
      <c r="Q18" s="206"/>
      <c r="R18" s="130"/>
      <c r="S18" s="68"/>
      <c r="U18" s="60"/>
    </row>
    <row r="19" spans="2:21" ht="15.75" x14ac:dyDescent="0.25">
      <c r="B19" s="51"/>
      <c r="C19" s="83"/>
      <c r="D19" s="63"/>
      <c r="E19" s="9"/>
      <c r="F19" s="213"/>
      <c r="G19" s="206"/>
      <c r="H19" s="128"/>
      <c r="I19" s="129"/>
      <c r="J19" s="127"/>
      <c r="K19" s="213"/>
      <c r="L19" s="215"/>
      <c r="M19" s="77"/>
      <c r="N19" s="69"/>
      <c r="P19" s="213"/>
      <c r="Q19" s="206"/>
      <c r="R19" s="128"/>
      <c r="S19" s="69"/>
      <c r="U19" s="60"/>
    </row>
    <row r="20" spans="2:21" ht="15" customHeight="1" x14ac:dyDescent="0.25">
      <c r="B20" s="51"/>
      <c r="C20" s="84"/>
      <c r="D20" s="62"/>
      <c r="E20" s="9"/>
      <c r="F20" s="213"/>
      <c r="G20" s="206"/>
      <c r="H20" s="130"/>
      <c r="I20" s="126"/>
      <c r="J20" s="127"/>
      <c r="K20" s="213"/>
      <c r="L20" s="215"/>
      <c r="M20" s="79"/>
      <c r="N20" s="68"/>
      <c r="P20" s="213"/>
      <c r="Q20" s="206"/>
      <c r="R20" s="130"/>
      <c r="S20" s="68"/>
      <c r="U20" s="60"/>
    </row>
    <row r="21" spans="2:21" ht="15" customHeight="1" x14ac:dyDescent="0.25">
      <c r="B21" s="51"/>
      <c r="C21" s="83"/>
      <c r="D21" s="63"/>
      <c r="E21" s="9"/>
      <c r="F21" s="209"/>
      <c r="G21" s="206"/>
      <c r="H21" s="128"/>
      <c r="I21" s="129"/>
      <c r="J21" s="127"/>
      <c r="K21" s="213"/>
      <c r="L21" s="215"/>
      <c r="M21" s="77"/>
      <c r="N21" s="69"/>
      <c r="P21" s="213"/>
      <c r="Q21" s="206"/>
      <c r="R21" s="128"/>
      <c r="S21" s="69"/>
      <c r="U21" s="60"/>
    </row>
    <row r="22" spans="2:21" ht="15" customHeight="1" x14ac:dyDescent="0.25">
      <c r="B22" s="51"/>
      <c r="C22" s="84"/>
      <c r="D22" s="62"/>
      <c r="E22" s="9"/>
      <c r="F22" s="214"/>
      <c r="G22" s="206"/>
      <c r="H22" s="130"/>
      <c r="I22" s="126"/>
      <c r="J22" s="127"/>
      <c r="K22" s="213"/>
      <c r="L22" s="215"/>
      <c r="M22" s="79"/>
      <c r="N22" s="68"/>
      <c r="P22" s="213"/>
      <c r="Q22" s="206"/>
      <c r="R22" s="130"/>
      <c r="S22" s="68"/>
      <c r="U22" s="60"/>
    </row>
    <row r="23" spans="2:21" ht="15" customHeight="1" x14ac:dyDescent="0.25">
      <c r="B23" s="51"/>
      <c r="C23" s="83"/>
      <c r="D23" s="63"/>
      <c r="E23" s="9"/>
      <c r="F23" s="213"/>
      <c r="G23" s="206"/>
      <c r="H23" s="128"/>
      <c r="I23" s="129"/>
      <c r="J23" s="127"/>
      <c r="K23" s="213"/>
      <c r="L23" s="215"/>
      <c r="M23" s="77"/>
      <c r="N23" s="69"/>
      <c r="P23" s="213"/>
      <c r="Q23" s="206"/>
      <c r="R23" s="128"/>
      <c r="S23" s="69"/>
      <c r="U23" s="60"/>
    </row>
    <row r="24" spans="2:21" ht="15" customHeight="1" x14ac:dyDescent="0.25">
      <c r="B24" s="51"/>
      <c r="C24" s="84"/>
      <c r="D24" s="62"/>
      <c r="E24" s="9"/>
      <c r="F24" s="213"/>
      <c r="G24" s="206"/>
      <c r="H24" s="130"/>
      <c r="I24" s="126"/>
      <c r="J24" s="127"/>
      <c r="K24" s="213"/>
      <c r="L24" s="215"/>
      <c r="M24" s="77"/>
      <c r="N24" s="69"/>
      <c r="P24" s="213"/>
      <c r="Q24" s="206"/>
      <c r="R24" s="130"/>
      <c r="S24" s="68"/>
      <c r="U24" s="60"/>
    </row>
    <row r="25" spans="2:21" ht="15" customHeight="1" x14ac:dyDescent="0.25">
      <c r="B25" s="51"/>
      <c r="C25" s="83"/>
      <c r="D25" s="63"/>
      <c r="E25" s="9"/>
      <c r="F25" s="213"/>
      <c r="G25" s="206"/>
      <c r="H25" s="128"/>
      <c r="I25" s="129"/>
      <c r="J25" s="127"/>
      <c r="K25" s="213"/>
      <c r="L25" s="215"/>
      <c r="M25" s="77"/>
      <c r="N25" s="69"/>
      <c r="P25" s="213"/>
      <c r="Q25" s="206"/>
      <c r="R25" s="128"/>
      <c r="S25" s="69"/>
      <c r="U25" s="60"/>
    </row>
    <row r="26" spans="2:21" ht="15" customHeight="1" x14ac:dyDescent="0.25">
      <c r="B26" s="51"/>
      <c r="C26" s="84"/>
      <c r="D26" s="62"/>
      <c r="E26" s="9"/>
      <c r="F26" s="213"/>
      <c r="G26" s="206"/>
      <c r="H26" s="130"/>
      <c r="I26" s="126"/>
      <c r="J26" s="127"/>
      <c r="K26" s="213"/>
      <c r="L26" s="215"/>
      <c r="M26" s="77"/>
      <c r="N26" s="69"/>
      <c r="P26" s="213"/>
      <c r="Q26" s="206"/>
      <c r="R26" s="130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13"/>
      <c r="G27" s="206"/>
      <c r="H27" s="128"/>
      <c r="I27" s="129"/>
      <c r="J27" s="127"/>
      <c r="K27" s="238"/>
      <c r="L27" s="239"/>
      <c r="M27" s="80"/>
      <c r="N27" s="75"/>
      <c r="P27" s="209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188</v>
      </c>
      <c r="L28" s="52"/>
      <c r="M28" s="65">
        <f>SUM(M10:M27)</f>
        <v>0</v>
      </c>
      <c r="N28" s="90" t="str">
        <f>IF(SUM(N10:N27)=0,"",SUM(N10:N27))</f>
        <v/>
      </c>
      <c r="P28" s="209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9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187</v>
      </c>
      <c r="L30" s="233"/>
      <c r="M30" s="216" t="s">
        <v>132</v>
      </c>
      <c r="N30" s="230"/>
      <c r="P30" s="209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9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37"/>
      <c r="M32" s="76"/>
      <c r="N32" s="72"/>
      <c r="P32" s="209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73"/>
      <c r="P33" s="209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5"/>
      <c r="G34" s="206"/>
      <c r="H34" s="88"/>
      <c r="I34" s="69"/>
      <c r="K34" s="205"/>
      <c r="L34" s="215"/>
      <c r="M34" s="77"/>
      <c r="N34" s="73"/>
      <c r="P34" s="209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73"/>
      <c r="P35" s="209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73"/>
      <c r="P36" s="209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4"/>
      <c r="P37" s="256"/>
      <c r="Q37" s="255"/>
      <c r="R37" s="89"/>
      <c r="S37" s="70"/>
      <c r="U37" s="60"/>
    </row>
    <row r="38" spans="1:21" ht="15.75" thickTop="1" x14ac:dyDescent="0.25">
      <c r="B38" s="52" t="s">
        <v>188</v>
      </c>
      <c r="C38" s="53">
        <f>SUM(C10:C37)</f>
        <v>0</v>
      </c>
      <c r="D38" s="61" t="str">
        <f>IF(SUM(D10:D37)=0,"",SUM(D10:D37))</f>
        <v/>
      </c>
      <c r="E38" s="9"/>
      <c r="F38" s="52" t="s">
        <v>188</v>
      </c>
      <c r="G38" s="52"/>
      <c r="H38" s="53">
        <f>SUM(H10:H37)</f>
        <v>1650</v>
      </c>
      <c r="I38" s="61" t="str">
        <f>IF(SUM(I10:I37)=0,"",SUM(I10:I37))</f>
        <v/>
      </c>
      <c r="K38" s="52" t="s">
        <v>188</v>
      </c>
      <c r="L38" s="52"/>
      <c r="M38" s="65">
        <f>SUM(M32:M37)</f>
        <v>0</v>
      </c>
      <c r="N38" s="61" t="str">
        <f>IF(SUM(N32:N37)=0,"",SUM(N32:N37))</f>
        <v/>
      </c>
      <c r="P38" s="52" t="s">
        <v>188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217</v>
      </c>
      <c r="C39" s="257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218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190</v>
      </c>
      <c r="C41" s="56"/>
      <c r="E41" s="9"/>
    </row>
    <row r="42" spans="1:21" x14ac:dyDescent="0.25">
      <c r="B42" s="56" t="s">
        <v>191</v>
      </c>
      <c r="C42" s="56"/>
    </row>
    <row r="43" spans="1:21" x14ac:dyDescent="0.25">
      <c r="O43" s="176" t="s">
        <v>192</v>
      </c>
      <c r="P43" s="176"/>
      <c r="Q43" s="211">
        <f>C38+H38+M28+M38+R38+C85+H85+M85+R85</f>
        <v>1650</v>
      </c>
      <c r="R43" s="211"/>
      <c r="S43" s="211"/>
    </row>
    <row r="44" spans="1:21" x14ac:dyDescent="0.25">
      <c r="O44" s="45"/>
      <c r="P44" s="45" t="s">
        <v>193</v>
      </c>
      <c r="Q44" s="212"/>
      <c r="R44" s="212"/>
      <c r="S44" s="212"/>
    </row>
    <row r="45" spans="1:21" x14ac:dyDescent="0.25">
      <c r="P45" s="45" t="s">
        <v>194</v>
      </c>
      <c r="Q45" s="212">
        <f>Q44+Q43</f>
        <v>1650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267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55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1452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225</v>
      </c>
      <c r="G51" s="143" t="str">
        <f>IF(G4="","",G4)</f>
        <v>ALCINDO AURELIO NOBRE DE MACEDO E SILVA</v>
      </c>
      <c r="H51" s="143"/>
      <c r="I51" s="143"/>
      <c r="J51" s="143"/>
      <c r="K51" s="143"/>
      <c r="L51" s="143"/>
      <c r="M51" s="58" t="s">
        <v>196</v>
      </c>
      <c r="N51" s="58" t="s">
        <v>196</v>
      </c>
      <c r="O51" s="143" t="str">
        <f>IF(O4="","",O4)</f>
        <v>98266-7373</v>
      </c>
      <c r="P51" s="153"/>
      <c r="Q51" s="227" t="s">
        <v>54</v>
      </c>
      <c r="R51" s="228"/>
      <c r="S51" s="229"/>
    </row>
    <row r="52" spans="1:20" ht="15.75" hidden="1" x14ac:dyDescent="0.25">
      <c r="A52" s="144"/>
      <c r="B52" s="144"/>
      <c r="C52" s="144"/>
      <c r="F52" s="56" t="s">
        <v>226</v>
      </c>
      <c r="G52" s="144" t="str">
        <f>IF(G5="","",G5)</f>
        <v>RUA LUCENA, 240 AP 24</v>
      </c>
      <c r="H52" s="144"/>
      <c r="I52" s="144"/>
      <c r="J52" s="144"/>
      <c r="K52" s="10" t="s">
        <v>195</v>
      </c>
      <c r="L52" s="9" t="str">
        <f>IF(L5="","",L5)</f>
        <v>FIG-3456</v>
      </c>
      <c r="M52" s="10" t="s">
        <v>197</v>
      </c>
      <c r="N52" s="10" t="s">
        <v>197</v>
      </c>
      <c r="O52" s="251" t="str">
        <f>IF(O5="","",O5)</f>
        <v>PRETA</v>
      </c>
      <c r="P52" s="250"/>
      <c r="Q52" s="240" t="str">
        <f>IF(Q5="","",Q5)</f>
        <v/>
      </c>
      <c r="R52" s="241"/>
      <c r="S52" s="242"/>
    </row>
    <row r="53" spans="1:20" ht="15.75" hidden="1" x14ac:dyDescent="0.25">
      <c r="A53" s="144"/>
      <c r="B53" s="144"/>
      <c r="C53" s="144"/>
      <c r="F53" s="56" t="s">
        <v>227</v>
      </c>
      <c r="G53" s="144" t="str">
        <f>IF(G6="","",G6)</f>
        <v>550I - BMW</v>
      </c>
      <c r="H53" s="144"/>
      <c r="I53" s="144"/>
      <c r="J53" s="144"/>
      <c r="K53" s="10" t="s">
        <v>198</v>
      </c>
      <c r="L53" s="92" t="str">
        <f>IF(L6="","",L6)</f>
        <v>2009/2010</v>
      </c>
      <c r="M53" s="10" t="s">
        <v>199</v>
      </c>
      <c r="N53" s="10" t="s">
        <v>199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20" t="s">
        <v>189</v>
      </c>
      <c r="C56" s="71" t="s">
        <v>132</v>
      </c>
      <c r="D56" s="54" t="s">
        <v>224</v>
      </c>
      <c r="E56" s="49"/>
      <c r="F56" s="246" t="s">
        <v>189</v>
      </c>
      <c r="G56" s="247"/>
      <c r="H56" s="71" t="s">
        <v>132</v>
      </c>
      <c r="I56" s="67" t="s">
        <v>224</v>
      </c>
      <c r="K56" s="246" t="s">
        <v>189</v>
      </c>
      <c r="L56" s="247"/>
      <c r="M56" s="71" t="s">
        <v>132</v>
      </c>
      <c r="N56" s="67" t="s">
        <v>224</v>
      </c>
      <c r="P56" s="246" t="s">
        <v>189</v>
      </c>
      <c r="Q56" s="247"/>
      <c r="R56" s="71" t="s">
        <v>132</v>
      </c>
      <c r="S56" s="67" t="s">
        <v>224</v>
      </c>
    </row>
    <row r="57" spans="1:20" hidden="1" x14ac:dyDescent="0.25">
      <c r="B57" s="51"/>
      <c r="C57" s="82"/>
      <c r="D57" s="62"/>
      <c r="E57" s="91"/>
      <c r="F57" s="259"/>
      <c r="G57" s="237"/>
      <c r="H57" s="86"/>
      <c r="I57" s="68"/>
      <c r="K57" s="259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1"/>
      <c r="F58" s="209"/>
      <c r="G58" s="206"/>
      <c r="H58" s="87"/>
      <c r="I58" s="69"/>
      <c r="K58" s="209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1"/>
      <c r="F59" s="209"/>
      <c r="G59" s="206"/>
      <c r="H59" s="88"/>
      <c r="I59" s="68"/>
      <c r="K59" s="209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1"/>
      <c r="F60" s="209"/>
      <c r="G60" s="206"/>
      <c r="H60" s="87"/>
      <c r="I60" s="69"/>
      <c r="K60" s="209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1"/>
      <c r="F61" s="209"/>
      <c r="G61" s="206"/>
      <c r="H61" s="88"/>
      <c r="I61" s="68"/>
      <c r="K61" s="209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1"/>
      <c r="F62" s="209"/>
      <c r="G62" s="206"/>
      <c r="H62" s="87"/>
      <c r="I62" s="69"/>
      <c r="K62" s="209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1"/>
      <c r="F63" s="209"/>
      <c r="G63" s="206"/>
      <c r="H63" s="88"/>
      <c r="I63" s="68"/>
      <c r="K63" s="209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1"/>
      <c r="F64" s="209"/>
      <c r="G64" s="206"/>
      <c r="H64" s="87"/>
      <c r="I64" s="69"/>
      <c r="K64" s="209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1"/>
      <c r="F65" s="209"/>
      <c r="G65" s="206"/>
      <c r="H65" s="88"/>
      <c r="I65" s="68"/>
      <c r="K65" s="209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1"/>
      <c r="F66" s="209"/>
      <c r="G66" s="206"/>
      <c r="H66" s="87"/>
      <c r="I66" s="69"/>
      <c r="K66" s="209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1"/>
      <c r="F67" s="209"/>
      <c r="G67" s="206"/>
      <c r="H67" s="88"/>
      <c r="I67" s="68"/>
      <c r="K67" s="209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1"/>
      <c r="F68" s="209"/>
      <c r="G68" s="206"/>
      <c r="H68" s="87"/>
      <c r="I68" s="69"/>
      <c r="K68" s="209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1"/>
      <c r="F69" s="209"/>
      <c r="G69" s="206"/>
      <c r="H69" s="88"/>
      <c r="I69" s="68"/>
      <c r="K69" s="209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1"/>
      <c r="F70" s="209"/>
      <c r="G70" s="206"/>
      <c r="H70" s="87"/>
      <c r="I70" s="69"/>
      <c r="K70" s="209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1"/>
      <c r="F71" s="209"/>
      <c r="G71" s="206"/>
      <c r="H71" s="88"/>
      <c r="I71" s="68"/>
      <c r="K71" s="209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1"/>
      <c r="F72" s="209"/>
      <c r="G72" s="206"/>
      <c r="H72" s="87"/>
      <c r="I72" s="69"/>
      <c r="K72" s="209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1"/>
      <c r="F73" s="209"/>
      <c r="G73" s="206"/>
      <c r="H73" s="88"/>
      <c r="I73" s="68"/>
      <c r="K73" s="209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1"/>
      <c r="F74" s="209"/>
      <c r="G74" s="206"/>
      <c r="H74" s="87"/>
      <c r="I74" s="69"/>
      <c r="K74" s="209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1"/>
      <c r="F75" s="209"/>
      <c r="G75" s="206"/>
      <c r="H75" s="88"/>
      <c r="I75" s="68"/>
      <c r="K75" s="209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1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1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1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1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1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1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1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1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1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188</v>
      </c>
      <c r="C85" s="53">
        <f>SUM(C57:C84)</f>
        <v>0</v>
      </c>
      <c r="D85" s="61" t="str">
        <f>IF(SUM(D57:D84)=0,"",SUM(D57:D84))</f>
        <v/>
      </c>
      <c r="E85" s="9"/>
      <c r="F85" s="52" t="s">
        <v>188</v>
      </c>
      <c r="G85" s="52"/>
      <c r="H85" s="53">
        <f>SUM(H57:H84)</f>
        <v>0</v>
      </c>
      <c r="I85" s="61" t="str">
        <f>IF(SUM(I57:I84)=0,"",SUM(I57:I84))</f>
        <v/>
      </c>
      <c r="K85" s="52" t="s">
        <v>188</v>
      </c>
      <c r="L85" s="52"/>
      <c r="M85" s="53">
        <f>SUM(M57:M84)</f>
        <v>0</v>
      </c>
      <c r="N85" s="61" t="str">
        <f>IF(SUM(N57:N84)=0,"",SUM(N57:N84))</f>
        <v/>
      </c>
      <c r="P85" s="52" t="s">
        <v>188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217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218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190</v>
      </c>
      <c r="C88" s="56"/>
      <c r="E88" s="9"/>
    </row>
    <row r="89" spans="2:20" hidden="1" x14ac:dyDescent="0.25">
      <c r="B89" s="56" t="s">
        <v>191</v>
      </c>
      <c r="C89" s="56"/>
    </row>
    <row r="90" spans="2:20" hidden="1" x14ac:dyDescent="0.25">
      <c r="O90" s="176" t="s">
        <v>192</v>
      </c>
      <c r="P90" s="176"/>
      <c r="Q90" s="211">
        <f>IF(Q43="","",Q43)</f>
        <v>1650</v>
      </c>
      <c r="R90" s="211"/>
      <c r="S90" s="211"/>
    </row>
    <row r="91" spans="2:20" hidden="1" x14ac:dyDescent="0.25">
      <c r="O91" s="45"/>
      <c r="P91" s="45" t="s">
        <v>193</v>
      </c>
      <c r="Q91" s="212">
        <f>Q44</f>
        <v>0</v>
      </c>
      <c r="R91" s="212"/>
      <c r="S91" s="212"/>
    </row>
    <row r="92" spans="2:20" hidden="1" x14ac:dyDescent="0.25">
      <c r="P92" s="45" t="s">
        <v>194</v>
      </c>
      <c r="Q92" s="212">
        <f>IFERROR(Q91+Q90,"")</f>
        <v>1650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270</v>
      </c>
      <c r="C95" s="210"/>
      <c r="D95" s="207"/>
      <c r="E95" s="207"/>
      <c r="F95" s="207"/>
      <c r="G95" s="10" t="s">
        <v>274</v>
      </c>
      <c r="H95" s="208"/>
      <c r="I95" s="207"/>
      <c r="J95" s="207"/>
      <c r="K95" s="207"/>
      <c r="L95" s="10" t="s">
        <v>273</v>
      </c>
      <c r="M95" s="207"/>
      <c r="N95" s="207"/>
      <c r="O95" s="207"/>
      <c r="P95" s="207"/>
      <c r="Q95" s="10" t="s">
        <v>272</v>
      </c>
      <c r="R95" s="208"/>
      <c r="S95" s="207"/>
      <c r="T95" s="207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2" r:id="rId4" name="CmbutttonPag2">
          <controlPr defaultSize="0" print="0" autoLine="0" r:id="rId5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4" name="CmbutttonPag2"/>
      </mc:Fallback>
    </mc:AlternateContent>
    <mc:AlternateContent xmlns:mc="http://schemas.openxmlformats.org/markup-compatibility/2006">
      <mc:Choice Requires="x14">
        <control shapeId="14340" r:id="rId6" name="CommandButton4">
          <controlPr defaultSize="0" print="0" autoLine="0" r:id="rId7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6" name="CommandButton4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print="0" autoLine="0" r:id="rId9">
            <anchor>
              <from>
                <xdr:col>19</xdr:col>
                <xdr:colOff>114300</xdr:colOff>
                <xdr:row>2</xdr:row>
                <xdr:rowOff>95250</xdr:rowOff>
              </from>
              <to>
                <xdr:col>21</xdr:col>
                <xdr:colOff>104775</xdr:colOff>
                <xdr:row>3</xdr:row>
                <xdr:rowOff>180975</xdr:rowOff>
              </to>
            </anchor>
          </controlPr>
        </control>
      </mc:Choice>
      <mc:Fallback>
        <control shapeId="14337" r:id="rId8" name="CommandButton1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114300</xdr:colOff>
                <xdr:row>3</xdr:row>
                <xdr:rowOff>323850</xdr:rowOff>
              </from>
              <to>
                <xdr:col>21</xdr:col>
                <xdr:colOff>104775</xdr:colOff>
                <xdr:row>5</xdr:row>
                <xdr:rowOff>76200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zoomScale="90" zoomScaleNormal="90" workbookViewId="0">
      <pane ySplit="6" topLeftCell="A13" activePane="bottomLeft" state="frozen"/>
      <selection activeCell="G23" sqref="G23"/>
      <selection pane="bottomLeft" activeCell="B10" sqref="B10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712</v>
      </c>
      <c r="B1" s="1"/>
      <c r="C1" s="2"/>
      <c r="D1" s="2"/>
      <c r="E1" s="151" t="s">
        <v>228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218" t="s">
        <v>55</v>
      </c>
      <c r="R1" s="219"/>
      <c r="S1" s="220"/>
    </row>
    <row r="2" spans="1:21" ht="15" customHeight="1" x14ac:dyDescent="0.25">
      <c r="A2">
        <v>1</v>
      </c>
      <c r="B2" s="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221">
        <v>1446</v>
      </c>
      <c r="R2" s="222"/>
      <c r="S2" s="223"/>
    </row>
    <row r="3" spans="1:21" ht="15" customHeight="1" x14ac:dyDescent="0.25">
      <c r="A3">
        <v>1</v>
      </c>
      <c r="B3" s="4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224"/>
      <c r="R3" s="225"/>
      <c r="S3" s="226"/>
    </row>
    <row r="4" spans="1:21" ht="26.25" customHeight="1" x14ac:dyDescent="0.3">
      <c r="A4">
        <v>1</v>
      </c>
      <c r="B4" s="4"/>
      <c r="F4" s="56" t="s">
        <v>225</v>
      </c>
      <c r="G4" s="143" t="s">
        <v>714</v>
      </c>
      <c r="H4" s="143"/>
      <c r="I4" s="143"/>
      <c r="J4" s="143"/>
      <c r="K4" s="143"/>
      <c r="L4" s="143"/>
      <c r="M4" s="58" t="s">
        <v>196</v>
      </c>
      <c r="N4" s="58" t="s">
        <v>196</v>
      </c>
      <c r="O4" s="143" t="s">
        <v>715</v>
      </c>
      <c r="P4" s="153"/>
      <c r="Q4" s="227" t="s">
        <v>54</v>
      </c>
      <c r="R4" s="228"/>
      <c r="S4" s="229"/>
    </row>
    <row r="5" spans="1:21" ht="15" customHeight="1" x14ac:dyDescent="0.25">
      <c r="A5">
        <v>1</v>
      </c>
      <c r="F5" s="56" t="s">
        <v>226</v>
      </c>
      <c r="G5" s="144" t="s">
        <v>716</v>
      </c>
      <c r="H5" s="144"/>
      <c r="I5" s="144"/>
      <c r="J5" s="144"/>
      <c r="K5" s="10" t="s">
        <v>195</v>
      </c>
      <c r="L5" s="9" t="s">
        <v>713</v>
      </c>
      <c r="M5" s="10" t="s">
        <v>197</v>
      </c>
      <c r="N5" s="10" t="s">
        <v>197</v>
      </c>
      <c r="O5" s="251" t="s">
        <v>43</v>
      </c>
      <c r="P5" s="250"/>
      <c r="Q5" s="240">
        <v>43774.448298611111</v>
      </c>
      <c r="R5" s="241"/>
      <c r="S5" s="242"/>
    </row>
    <row r="6" spans="1:21" ht="15" customHeight="1" x14ac:dyDescent="0.25">
      <c r="A6">
        <v>1</v>
      </c>
      <c r="F6" s="56" t="s">
        <v>227</v>
      </c>
      <c r="G6" s="144" t="s">
        <v>717</v>
      </c>
      <c r="H6" s="144"/>
      <c r="I6" s="144"/>
      <c r="J6" s="144"/>
      <c r="K6" s="10" t="s">
        <v>198</v>
      </c>
      <c r="L6" s="92" t="s">
        <v>718</v>
      </c>
      <c r="M6" s="10" t="s">
        <v>199</v>
      </c>
      <c r="N6" s="10" t="s">
        <v>199</v>
      </c>
      <c r="O6" s="249"/>
      <c r="P6" s="250"/>
      <c r="Q6" s="243"/>
      <c r="R6" s="244"/>
      <c r="S6" s="245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680</v>
      </c>
      <c r="C9" s="66" t="s">
        <v>132</v>
      </c>
      <c r="D9" s="54" t="s">
        <v>224</v>
      </c>
      <c r="E9" s="49"/>
      <c r="F9" s="246" t="s">
        <v>185</v>
      </c>
      <c r="G9" s="247"/>
      <c r="H9" s="71" t="s">
        <v>132</v>
      </c>
      <c r="I9" s="67" t="s">
        <v>224</v>
      </c>
      <c r="K9" s="252" t="s">
        <v>186</v>
      </c>
      <c r="L9" s="253"/>
      <c r="M9" s="71" t="s">
        <v>132</v>
      </c>
      <c r="N9" s="67" t="s">
        <v>224</v>
      </c>
      <c r="P9" s="246" t="s">
        <v>189</v>
      </c>
      <c r="Q9" s="247"/>
      <c r="R9" s="71" t="s">
        <v>132</v>
      </c>
      <c r="S9" s="67" t="s">
        <v>224</v>
      </c>
    </row>
    <row r="10" spans="1:21" x14ac:dyDescent="0.25">
      <c r="B10" s="51"/>
      <c r="C10" s="82"/>
      <c r="D10" s="62"/>
      <c r="E10" s="9"/>
      <c r="F10" s="209" t="s">
        <v>720</v>
      </c>
      <c r="G10" s="206"/>
      <c r="H10" s="86"/>
      <c r="I10" s="68"/>
      <c r="K10" s="209" t="s">
        <v>723</v>
      </c>
      <c r="L10" s="206"/>
      <c r="M10" s="76"/>
      <c r="N10" s="68"/>
      <c r="P10" s="205"/>
      <c r="Q10" s="206"/>
      <c r="R10" s="86"/>
      <c r="S10" s="68"/>
      <c r="U10" s="60"/>
    </row>
    <row r="11" spans="1:21" x14ac:dyDescent="0.25">
      <c r="B11" s="51"/>
      <c r="C11" s="83"/>
      <c r="D11" s="63"/>
      <c r="E11" s="9"/>
      <c r="F11" s="205" t="s">
        <v>721</v>
      </c>
      <c r="G11" s="206"/>
      <c r="H11" s="87"/>
      <c r="I11" s="69"/>
      <c r="K11" s="205" t="s">
        <v>724</v>
      </c>
      <c r="L11" s="206"/>
      <c r="M11" s="79"/>
      <c r="N11" s="69"/>
      <c r="P11" s="205"/>
      <c r="Q11" s="206"/>
      <c r="R11" s="87"/>
      <c r="S11" s="69"/>
      <c r="U11" s="60"/>
    </row>
    <row r="12" spans="1:21" x14ac:dyDescent="0.25">
      <c r="B12" s="51"/>
      <c r="C12" s="84"/>
      <c r="D12" s="62"/>
      <c r="E12" s="9"/>
      <c r="F12" s="205" t="s">
        <v>722</v>
      </c>
      <c r="G12" s="206"/>
      <c r="H12" s="86"/>
      <c r="I12" s="68"/>
      <c r="K12" s="205" t="s">
        <v>725</v>
      </c>
      <c r="L12" s="206"/>
      <c r="M12" s="79"/>
      <c r="N12" s="68"/>
      <c r="P12" s="209"/>
      <c r="Q12" s="206"/>
      <c r="R12" s="88"/>
      <c r="S12" s="68"/>
      <c r="U12" s="60"/>
    </row>
    <row r="13" spans="1:21" ht="15.75" customHeight="1" x14ac:dyDescent="0.3">
      <c r="B13" s="134" t="s">
        <v>36</v>
      </c>
      <c r="C13" s="83"/>
      <c r="D13" s="63"/>
      <c r="E13" s="9"/>
      <c r="F13" s="205"/>
      <c r="G13" s="206"/>
      <c r="H13" s="87"/>
      <c r="I13" s="69"/>
      <c r="K13" s="205"/>
      <c r="L13" s="206"/>
      <c r="M13" s="77"/>
      <c r="N13" s="69"/>
      <c r="P13" s="209"/>
      <c r="Q13" s="206"/>
      <c r="R13" s="87"/>
      <c r="S13" s="69"/>
      <c r="U13" s="60"/>
    </row>
    <row r="14" spans="1:21" x14ac:dyDescent="0.25">
      <c r="B14" s="51"/>
      <c r="C14" s="84"/>
      <c r="D14" s="62"/>
      <c r="E14" s="9"/>
      <c r="F14" s="205"/>
      <c r="G14" s="206"/>
      <c r="H14" s="86"/>
      <c r="I14" s="68"/>
      <c r="K14" s="205"/>
      <c r="L14" s="206"/>
      <c r="M14" s="79"/>
      <c r="N14" s="68"/>
      <c r="P14" s="205"/>
      <c r="Q14" s="206"/>
      <c r="R14" s="88"/>
      <c r="S14" s="68"/>
      <c r="U14" s="60"/>
    </row>
    <row r="15" spans="1:21" ht="15.75" x14ac:dyDescent="0.25">
      <c r="B15" s="136"/>
      <c r="C15" s="83"/>
      <c r="D15" s="63"/>
      <c r="E15" s="9"/>
      <c r="F15" s="205"/>
      <c r="G15" s="206"/>
      <c r="H15" s="87"/>
      <c r="I15" s="69"/>
      <c r="K15" s="205"/>
      <c r="L15" s="206"/>
      <c r="M15" s="77"/>
      <c r="N15" s="69"/>
      <c r="P15" s="205"/>
      <c r="Q15" s="206"/>
      <c r="R15" s="87"/>
      <c r="S15" s="69"/>
      <c r="U15" s="60"/>
    </row>
    <row r="16" spans="1:21" x14ac:dyDescent="0.25">
      <c r="B16" s="135" t="s">
        <v>719</v>
      </c>
      <c r="C16" s="84"/>
      <c r="D16" s="62"/>
      <c r="E16" s="9"/>
      <c r="F16" s="209"/>
      <c r="G16" s="206"/>
      <c r="H16" s="86"/>
      <c r="I16" s="68"/>
      <c r="K16" s="209"/>
      <c r="L16" s="206"/>
      <c r="M16" s="79"/>
      <c r="N16" s="68"/>
      <c r="P16" s="205"/>
      <c r="Q16" s="206"/>
      <c r="R16" s="88"/>
      <c r="S16" s="68"/>
      <c r="U16" s="60"/>
    </row>
    <row r="17" spans="2:21" x14ac:dyDescent="0.25">
      <c r="B17" s="51"/>
      <c r="C17" s="83"/>
      <c r="D17" s="63"/>
      <c r="E17" s="9"/>
      <c r="F17" s="209"/>
      <c r="G17" s="206"/>
      <c r="H17" s="87"/>
      <c r="I17" s="69"/>
      <c r="K17" s="209"/>
      <c r="L17" s="206"/>
      <c r="M17" s="77"/>
      <c r="N17" s="69"/>
      <c r="P17" s="205"/>
      <c r="Q17" s="206"/>
      <c r="R17" s="87"/>
      <c r="S17" s="69"/>
      <c r="U17" s="60"/>
    </row>
    <row r="18" spans="2:21" x14ac:dyDescent="0.25">
      <c r="B18" s="51"/>
      <c r="C18" s="84"/>
      <c r="D18" s="62"/>
      <c r="E18" s="9"/>
      <c r="F18" s="209"/>
      <c r="G18" s="206"/>
      <c r="H18" s="88"/>
      <c r="I18" s="68"/>
      <c r="K18" s="205"/>
      <c r="L18" s="215"/>
      <c r="M18" s="79"/>
      <c r="N18" s="68"/>
      <c r="P18" s="205"/>
      <c r="Q18" s="206"/>
      <c r="R18" s="88"/>
      <c r="S18" s="68"/>
      <c r="U18" s="60"/>
    </row>
    <row r="19" spans="2:21" x14ac:dyDescent="0.25">
      <c r="B19" s="51"/>
      <c r="C19" s="83"/>
      <c r="D19" s="63"/>
      <c r="E19" s="9"/>
      <c r="F19" s="205"/>
      <c r="G19" s="206"/>
      <c r="H19" s="87"/>
      <c r="I19" s="69"/>
      <c r="K19" s="205"/>
      <c r="L19" s="206"/>
      <c r="M19" s="87"/>
      <c r="N19" s="69"/>
      <c r="P19" s="205"/>
      <c r="Q19" s="206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5"/>
      <c r="G20" s="206"/>
      <c r="H20" s="88"/>
      <c r="I20" s="68"/>
      <c r="K20" s="205"/>
      <c r="L20" s="206"/>
      <c r="M20" s="88"/>
      <c r="N20" s="68"/>
      <c r="P20" s="205"/>
      <c r="Q20" s="206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5"/>
      <c r="G21" s="206"/>
      <c r="H21" s="87"/>
      <c r="I21" s="69"/>
      <c r="K21" s="205"/>
      <c r="L21" s="215"/>
      <c r="M21" s="77"/>
      <c r="N21" s="69"/>
      <c r="P21" s="205"/>
      <c r="Q21" s="206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5"/>
      <c r="G22" s="206"/>
      <c r="H22" s="88"/>
      <c r="I22" s="68"/>
      <c r="K22" s="205"/>
      <c r="L22" s="215"/>
      <c r="M22" s="79"/>
      <c r="N22" s="68"/>
      <c r="P22" s="205"/>
      <c r="Q22" s="206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5"/>
      <c r="G23" s="206"/>
      <c r="H23" s="87"/>
      <c r="I23" s="69"/>
      <c r="K23" s="205"/>
      <c r="L23" s="215"/>
      <c r="M23" s="77"/>
      <c r="N23" s="69"/>
      <c r="P23" s="205"/>
      <c r="Q23" s="206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5"/>
      <c r="G24" s="206"/>
      <c r="H24" s="88"/>
      <c r="I24" s="68"/>
      <c r="K24" s="205"/>
      <c r="L24" s="215"/>
      <c r="M24" s="77"/>
      <c r="N24" s="69"/>
      <c r="P24" s="205"/>
      <c r="Q24" s="206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5"/>
      <c r="G25" s="206"/>
      <c r="H25" s="87"/>
      <c r="I25" s="69"/>
      <c r="K25" s="205"/>
      <c r="L25" s="215"/>
      <c r="M25" s="77"/>
      <c r="N25" s="69"/>
      <c r="P25" s="205"/>
      <c r="Q25" s="206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61"/>
      <c r="G26" s="206"/>
      <c r="H26" s="88"/>
      <c r="I26" s="68"/>
      <c r="K26" s="205"/>
      <c r="L26" s="215"/>
      <c r="M26" s="77"/>
      <c r="N26" s="69"/>
      <c r="P26" s="205"/>
      <c r="Q26" s="206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5"/>
      <c r="G27" s="206"/>
      <c r="H27" s="87"/>
      <c r="I27" s="69"/>
      <c r="K27" s="254"/>
      <c r="L27" s="239"/>
      <c r="M27" s="80"/>
      <c r="N27" s="75"/>
      <c r="P27" s="205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5"/>
      <c r="G28" s="206"/>
      <c r="H28" s="88"/>
      <c r="I28" s="68"/>
      <c r="K28" s="52" t="s">
        <v>188</v>
      </c>
      <c r="L28" s="52"/>
      <c r="M28" s="65">
        <f>SUM(M10:M27)</f>
        <v>0</v>
      </c>
      <c r="N28" s="52">
        <f>IF(COUNTA(K10:K27)=0,"",COUNTA(K10:K27))</f>
        <v>3</v>
      </c>
      <c r="P28" s="205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5"/>
      <c r="G29" s="206"/>
      <c r="H29" s="87"/>
      <c r="I29" s="69"/>
      <c r="K29" s="48"/>
      <c r="L29" s="48"/>
      <c r="M29" s="48"/>
      <c r="N29" s="48"/>
      <c r="P29" s="205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5"/>
      <c r="G30" s="206"/>
      <c r="H30" s="88"/>
      <c r="I30" s="68"/>
      <c r="K30" s="232" t="s">
        <v>187</v>
      </c>
      <c r="L30" s="233"/>
      <c r="M30" s="216"/>
      <c r="N30" s="230"/>
      <c r="P30" s="205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5"/>
      <c r="G31" s="206"/>
      <c r="H31" s="87"/>
      <c r="I31" s="69"/>
      <c r="K31" s="234"/>
      <c r="L31" s="235"/>
      <c r="M31" s="217"/>
      <c r="N31" s="231"/>
      <c r="P31" s="205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5"/>
      <c r="G32" s="206"/>
      <c r="H32" s="88"/>
      <c r="I32" s="69"/>
      <c r="K32" s="236"/>
      <c r="L32" s="263"/>
      <c r="M32" s="76"/>
      <c r="N32" s="68"/>
      <c r="P32" s="205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5"/>
      <c r="G33" s="206"/>
      <c r="H33" s="87"/>
      <c r="I33" s="69"/>
      <c r="K33" s="205"/>
      <c r="L33" s="215"/>
      <c r="M33" s="77"/>
      <c r="N33" s="69"/>
      <c r="P33" s="205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62"/>
      <c r="G34" s="206"/>
      <c r="H34" s="88"/>
      <c r="I34" s="69"/>
      <c r="K34" s="205"/>
      <c r="L34" s="215"/>
      <c r="M34" s="77"/>
      <c r="N34" s="69"/>
      <c r="P34" s="205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5"/>
      <c r="G35" s="206"/>
      <c r="H35" s="87"/>
      <c r="I35" s="69"/>
      <c r="K35" s="205"/>
      <c r="L35" s="215"/>
      <c r="M35" s="77"/>
      <c r="N35" s="69"/>
      <c r="P35" s="205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5"/>
      <c r="G36" s="206"/>
      <c r="H36" s="87"/>
      <c r="I36" s="69"/>
      <c r="K36" s="205"/>
      <c r="L36" s="215"/>
      <c r="M36" s="77"/>
      <c r="N36" s="69"/>
      <c r="P36" s="205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54"/>
      <c r="G37" s="255"/>
      <c r="H37" s="89"/>
      <c r="I37" s="70"/>
      <c r="K37" s="254"/>
      <c r="L37" s="239"/>
      <c r="M37" s="78"/>
      <c r="N37" s="70"/>
      <c r="P37" s="254"/>
      <c r="Q37" s="255"/>
      <c r="R37" s="89"/>
      <c r="S37" s="70"/>
      <c r="U37" s="60"/>
    </row>
    <row r="38" spans="1:21" ht="15.75" thickTop="1" x14ac:dyDescent="0.25">
      <c r="B38" s="52" t="s">
        <v>188</v>
      </c>
      <c r="C38" s="53">
        <f>SUM(C10:C37)</f>
        <v>0</v>
      </c>
      <c r="D38" s="61">
        <f>IF(COUNTA(B10:B37)=0,"",COUNTA(B10:B37))</f>
        <v>2</v>
      </c>
      <c r="E38" s="9"/>
      <c r="F38" s="52" t="s">
        <v>188</v>
      </c>
      <c r="G38" s="52"/>
      <c r="H38" s="53">
        <f>SUM(H10:H37)</f>
        <v>0</v>
      </c>
      <c r="I38" s="61">
        <f>IF(COUNTA(F10:F37)=0,"",COUNTA(F10:F37))</f>
        <v>3</v>
      </c>
      <c r="K38" s="52" t="s">
        <v>188</v>
      </c>
      <c r="L38" s="52"/>
      <c r="M38" s="65">
        <f>SUM(M32:M37)</f>
        <v>0</v>
      </c>
      <c r="N38" s="61" t="str">
        <f>IF(COUNTA(K32:K37)=0,"",COUNTA(K32:K37))</f>
        <v/>
      </c>
      <c r="P38" s="52" t="s">
        <v>188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217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</row>
    <row r="40" spans="1:21" x14ac:dyDescent="0.25">
      <c r="B40" s="61" t="s">
        <v>218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</row>
    <row r="41" spans="1:21" x14ac:dyDescent="0.25">
      <c r="B41" s="56" t="s">
        <v>190</v>
      </c>
      <c r="C41" s="56"/>
      <c r="E41" s="9"/>
    </row>
    <row r="42" spans="1:21" x14ac:dyDescent="0.25">
      <c r="B42" s="56" t="s">
        <v>191</v>
      </c>
      <c r="C42" s="56"/>
    </row>
    <row r="43" spans="1:21" x14ac:dyDescent="0.25">
      <c r="O43" s="176" t="s">
        <v>192</v>
      </c>
      <c r="P43" s="176"/>
      <c r="Q43" s="260">
        <f>C38+H38+M28+M38+R38+C85+H85+M85+R85</f>
        <v>0</v>
      </c>
      <c r="R43" s="260"/>
      <c r="S43" s="260"/>
    </row>
    <row r="44" spans="1:21" x14ac:dyDescent="0.25">
      <c r="O44" s="45"/>
      <c r="P44" s="45" t="s">
        <v>193</v>
      </c>
      <c r="Q44" s="212"/>
      <c r="R44" s="212"/>
      <c r="S44" s="212"/>
    </row>
    <row r="45" spans="1:21" x14ac:dyDescent="0.25">
      <c r="P45" s="45" t="s">
        <v>194</v>
      </c>
      <c r="Q45" s="212">
        <f>Q44+Q43</f>
        <v>0</v>
      </c>
      <c r="R45" s="212"/>
      <c r="S45" s="212"/>
    </row>
    <row r="48" spans="1:21" ht="21" hidden="1" x14ac:dyDescent="0.25">
      <c r="A48" s="143"/>
      <c r="B48" s="143"/>
      <c r="C48" s="143"/>
      <c r="D48" s="2"/>
      <c r="E48" s="151" t="s">
        <v>267</v>
      </c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18" t="s">
        <v>55</v>
      </c>
      <c r="R48" s="219"/>
      <c r="S48" s="220"/>
    </row>
    <row r="49" spans="1:20" hidden="1" x14ac:dyDescent="0.25">
      <c r="A49" s="144"/>
      <c r="B49" s="144"/>
      <c r="C49" s="144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21">
        <f>IF(Q2="","",Q2)</f>
        <v>1446</v>
      </c>
      <c r="R49" s="222"/>
      <c r="S49" s="223"/>
    </row>
    <row r="50" spans="1:20" hidden="1" x14ac:dyDescent="0.25">
      <c r="A50" s="144"/>
      <c r="B50" s="144"/>
      <c r="C50" s="144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24"/>
      <c r="R50" s="225"/>
      <c r="S50" s="226"/>
    </row>
    <row r="51" spans="1:20" ht="18.75" hidden="1" x14ac:dyDescent="0.3">
      <c r="A51" s="144"/>
      <c r="B51" s="144"/>
      <c r="C51" s="144"/>
      <c r="F51" s="56" t="s">
        <v>225</v>
      </c>
      <c r="G51" s="143" t="str">
        <f>IF(G4="","",G4)</f>
        <v>JOÃO BATISTA BARBOSA DE MORAIS</v>
      </c>
      <c r="H51" s="143"/>
      <c r="I51" s="143"/>
      <c r="J51" s="143"/>
      <c r="K51" s="143"/>
      <c r="L51" s="143"/>
      <c r="M51" s="58" t="s">
        <v>196</v>
      </c>
      <c r="N51" s="58" t="s">
        <v>196</v>
      </c>
      <c r="O51" s="143" t="str">
        <f>IF(O4="","",O4)</f>
        <v>959128569/967737450</v>
      </c>
      <c r="P51" s="153"/>
      <c r="Q51" s="227" t="s">
        <v>54</v>
      </c>
      <c r="R51" s="228"/>
      <c r="S51" s="229"/>
    </row>
    <row r="52" spans="1:20" ht="15.75" hidden="1" x14ac:dyDescent="0.25">
      <c r="A52" s="144"/>
      <c r="B52" s="144"/>
      <c r="C52" s="144"/>
      <c r="F52" s="56" t="s">
        <v>226</v>
      </c>
      <c r="G52" s="144" t="str">
        <f>IF(G5="","",G5)</f>
        <v>R QUINTANA 289</v>
      </c>
      <c r="H52" s="144"/>
      <c r="I52" s="144"/>
      <c r="J52" s="144"/>
      <c r="K52" s="10" t="s">
        <v>195</v>
      </c>
      <c r="L52" s="9" t="str">
        <f>IF(L5="","",L5)</f>
        <v>DZV-9290</v>
      </c>
      <c r="M52" s="10" t="s">
        <v>197</v>
      </c>
      <c r="N52" s="10" t="s">
        <v>197</v>
      </c>
      <c r="O52" s="251" t="str">
        <f>IF(O5="","",O5)</f>
        <v>PRATA</v>
      </c>
      <c r="P52" s="250"/>
      <c r="Q52" s="240">
        <f>IF(Q5="","",Q5)</f>
        <v>43774.448298611111</v>
      </c>
      <c r="R52" s="241"/>
      <c r="S52" s="242"/>
    </row>
    <row r="53" spans="1:20" ht="15.75" hidden="1" x14ac:dyDescent="0.25">
      <c r="A53" s="144"/>
      <c r="B53" s="144"/>
      <c r="C53" s="144"/>
      <c r="F53" s="56" t="s">
        <v>227</v>
      </c>
      <c r="G53" s="144" t="str">
        <f>IF(G6="","",G6)</f>
        <v>CLASSIC LIFE - GM</v>
      </c>
      <c r="H53" s="144"/>
      <c r="I53" s="144"/>
      <c r="J53" s="144"/>
      <c r="K53" s="10" t="s">
        <v>198</v>
      </c>
      <c r="L53" s="81" t="str">
        <f>IF(L6="","",L6)</f>
        <v>2008</v>
      </c>
      <c r="M53" s="10" t="s">
        <v>199</v>
      </c>
      <c r="N53" s="10" t="s">
        <v>199</v>
      </c>
      <c r="O53" s="249" t="str">
        <f>IF(O6="","",O6)</f>
        <v/>
      </c>
      <c r="P53" s="250"/>
      <c r="Q53" s="243"/>
      <c r="R53" s="244"/>
      <c r="S53" s="24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6" t="s">
        <v>189</v>
      </c>
      <c r="C56" s="247"/>
      <c r="D56" s="54" t="s">
        <v>224</v>
      </c>
      <c r="E56" s="49"/>
      <c r="F56" s="246" t="s">
        <v>189</v>
      </c>
      <c r="G56" s="247"/>
      <c r="H56" s="71" t="s">
        <v>132</v>
      </c>
      <c r="I56" s="67" t="s">
        <v>224</v>
      </c>
      <c r="K56" s="246" t="s">
        <v>189</v>
      </c>
      <c r="L56" s="247"/>
      <c r="M56" s="71" t="s">
        <v>132</v>
      </c>
      <c r="N56" s="67" t="s">
        <v>224</v>
      </c>
      <c r="P56" s="246" t="s">
        <v>189</v>
      </c>
      <c r="Q56" s="247"/>
      <c r="R56" s="71" t="s">
        <v>132</v>
      </c>
      <c r="S56" s="67" t="s">
        <v>224</v>
      </c>
    </row>
    <row r="57" spans="1:20" hidden="1" x14ac:dyDescent="0.25">
      <c r="B57" s="51"/>
      <c r="C57" s="82"/>
      <c r="D57" s="62"/>
      <c r="E57" s="9"/>
      <c r="F57" s="236"/>
      <c r="G57" s="237"/>
      <c r="H57" s="86"/>
      <c r="I57" s="68"/>
      <c r="K57" s="236"/>
      <c r="L57" s="237"/>
      <c r="M57" s="86"/>
      <c r="N57" s="68"/>
      <c r="P57" s="259"/>
      <c r="Q57" s="237"/>
      <c r="R57" s="86"/>
      <c r="S57" s="68"/>
    </row>
    <row r="58" spans="1:20" hidden="1" x14ac:dyDescent="0.25">
      <c r="B58" s="51"/>
      <c r="C58" s="83"/>
      <c r="D58" s="63"/>
      <c r="E58" s="9"/>
      <c r="F58" s="205"/>
      <c r="G58" s="206"/>
      <c r="H58" s="87"/>
      <c r="I58" s="69"/>
      <c r="K58" s="205"/>
      <c r="L58" s="206"/>
      <c r="M58" s="87"/>
      <c r="N58" s="69"/>
      <c r="P58" s="209"/>
      <c r="Q58" s="206"/>
      <c r="R58" s="87"/>
      <c r="S58" s="69"/>
    </row>
    <row r="59" spans="1:20" hidden="1" x14ac:dyDescent="0.25">
      <c r="B59" s="51"/>
      <c r="C59" s="84"/>
      <c r="D59" s="62"/>
      <c r="E59" s="9"/>
      <c r="F59" s="205"/>
      <c r="G59" s="206"/>
      <c r="H59" s="88"/>
      <c r="I59" s="68"/>
      <c r="K59" s="205"/>
      <c r="L59" s="206"/>
      <c r="M59" s="88"/>
      <c r="N59" s="68"/>
      <c r="P59" s="209"/>
      <c r="Q59" s="206"/>
      <c r="R59" s="88"/>
      <c r="S59" s="68"/>
    </row>
    <row r="60" spans="1:20" hidden="1" x14ac:dyDescent="0.25">
      <c r="B60" s="51"/>
      <c r="C60" s="83"/>
      <c r="D60" s="63"/>
      <c r="E60" s="9"/>
      <c r="F60" s="205"/>
      <c r="G60" s="206"/>
      <c r="H60" s="87"/>
      <c r="I60" s="69"/>
      <c r="K60" s="205"/>
      <c r="L60" s="206"/>
      <c r="M60" s="87"/>
      <c r="N60" s="69"/>
      <c r="P60" s="209"/>
      <c r="Q60" s="206"/>
      <c r="R60" s="87"/>
      <c r="S60" s="69"/>
    </row>
    <row r="61" spans="1:20" hidden="1" x14ac:dyDescent="0.25">
      <c r="B61" s="51"/>
      <c r="C61" s="84"/>
      <c r="D61" s="62"/>
      <c r="E61" s="9"/>
      <c r="F61" s="205"/>
      <c r="G61" s="206"/>
      <c r="H61" s="88"/>
      <c r="I61" s="68"/>
      <c r="K61" s="205"/>
      <c r="L61" s="206"/>
      <c r="M61" s="88"/>
      <c r="N61" s="68"/>
      <c r="P61" s="209"/>
      <c r="Q61" s="206"/>
      <c r="R61" s="88"/>
      <c r="S61" s="68"/>
    </row>
    <row r="62" spans="1:20" hidden="1" x14ac:dyDescent="0.25">
      <c r="B62" s="51"/>
      <c r="C62" s="83"/>
      <c r="D62" s="63"/>
      <c r="E62" s="9"/>
      <c r="F62" s="205"/>
      <c r="G62" s="206"/>
      <c r="H62" s="87"/>
      <c r="I62" s="69"/>
      <c r="K62" s="205"/>
      <c r="L62" s="206"/>
      <c r="M62" s="87"/>
      <c r="N62" s="69"/>
      <c r="P62" s="209"/>
      <c r="Q62" s="206"/>
      <c r="R62" s="87"/>
      <c r="S62" s="69"/>
    </row>
    <row r="63" spans="1:20" hidden="1" x14ac:dyDescent="0.25">
      <c r="B63" s="51"/>
      <c r="C63" s="84"/>
      <c r="D63" s="62"/>
      <c r="E63" s="9"/>
      <c r="F63" s="205"/>
      <c r="G63" s="206"/>
      <c r="H63" s="88"/>
      <c r="I63" s="68"/>
      <c r="K63" s="205"/>
      <c r="L63" s="206"/>
      <c r="M63" s="88"/>
      <c r="N63" s="68"/>
      <c r="P63" s="209"/>
      <c r="Q63" s="206"/>
      <c r="R63" s="88"/>
      <c r="S63" s="68"/>
    </row>
    <row r="64" spans="1:20" hidden="1" x14ac:dyDescent="0.25">
      <c r="B64" s="51"/>
      <c r="C64" s="83"/>
      <c r="D64" s="63"/>
      <c r="E64" s="9"/>
      <c r="F64" s="205"/>
      <c r="G64" s="206"/>
      <c r="H64" s="87"/>
      <c r="I64" s="69"/>
      <c r="K64" s="205"/>
      <c r="L64" s="206"/>
      <c r="M64" s="87"/>
      <c r="N64" s="69"/>
      <c r="P64" s="209"/>
      <c r="Q64" s="206"/>
      <c r="R64" s="87"/>
      <c r="S64" s="69"/>
    </row>
    <row r="65" spans="2:19" hidden="1" x14ac:dyDescent="0.25">
      <c r="B65" s="51"/>
      <c r="C65" s="84"/>
      <c r="D65" s="62"/>
      <c r="E65" s="9"/>
      <c r="F65" s="205"/>
      <c r="G65" s="206"/>
      <c r="H65" s="88"/>
      <c r="I65" s="68"/>
      <c r="K65" s="205"/>
      <c r="L65" s="206"/>
      <c r="M65" s="88"/>
      <c r="N65" s="68"/>
      <c r="P65" s="209"/>
      <c r="Q65" s="206"/>
      <c r="R65" s="88"/>
      <c r="S65" s="68"/>
    </row>
    <row r="66" spans="2:19" hidden="1" x14ac:dyDescent="0.25">
      <c r="B66" s="51"/>
      <c r="C66" s="83"/>
      <c r="D66" s="63"/>
      <c r="E66" s="9"/>
      <c r="F66" s="205"/>
      <c r="G66" s="206"/>
      <c r="H66" s="87"/>
      <c r="I66" s="69"/>
      <c r="K66" s="205"/>
      <c r="L66" s="206"/>
      <c r="M66" s="87"/>
      <c r="N66" s="69"/>
      <c r="P66" s="209"/>
      <c r="Q66" s="206"/>
      <c r="R66" s="87"/>
      <c r="S66" s="69"/>
    </row>
    <row r="67" spans="2:19" hidden="1" x14ac:dyDescent="0.25">
      <c r="B67" s="51"/>
      <c r="C67" s="84"/>
      <c r="D67" s="62"/>
      <c r="E67" s="9"/>
      <c r="F67" s="205"/>
      <c r="G67" s="206"/>
      <c r="H67" s="88"/>
      <c r="I67" s="68"/>
      <c r="K67" s="205"/>
      <c r="L67" s="206"/>
      <c r="M67" s="88"/>
      <c r="N67" s="68"/>
      <c r="P67" s="209"/>
      <c r="Q67" s="206"/>
      <c r="R67" s="88"/>
      <c r="S67" s="68"/>
    </row>
    <row r="68" spans="2:19" hidden="1" x14ac:dyDescent="0.25">
      <c r="B68" s="51"/>
      <c r="C68" s="83"/>
      <c r="D68" s="63"/>
      <c r="E68" s="9"/>
      <c r="F68" s="205"/>
      <c r="G68" s="206"/>
      <c r="H68" s="87"/>
      <c r="I68" s="69"/>
      <c r="K68" s="205"/>
      <c r="L68" s="206"/>
      <c r="M68" s="87"/>
      <c r="N68" s="69"/>
      <c r="P68" s="209"/>
      <c r="Q68" s="206"/>
      <c r="R68" s="87"/>
      <c r="S68" s="69"/>
    </row>
    <row r="69" spans="2:19" hidden="1" x14ac:dyDescent="0.25">
      <c r="B69" s="51"/>
      <c r="C69" s="84"/>
      <c r="D69" s="62"/>
      <c r="E69" s="9"/>
      <c r="F69" s="205"/>
      <c r="G69" s="206"/>
      <c r="H69" s="88"/>
      <c r="I69" s="68"/>
      <c r="K69" s="205"/>
      <c r="L69" s="206"/>
      <c r="M69" s="88"/>
      <c r="N69" s="68"/>
      <c r="P69" s="209"/>
      <c r="Q69" s="206"/>
      <c r="R69" s="88"/>
      <c r="S69" s="68"/>
    </row>
    <row r="70" spans="2:19" hidden="1" x14ac:dyDescent="0.25">
      <c r="B70" s="51"/>
      <c r="C70" s="83"/>
      <c r="D70" s="63"/>
      <c r="E70" s="9"/>
      <c r="F70" s="205"/>
      <c r="G70" s="206"/>
      <c r="H70" s="87"/>
      <c r="I70" s="69"/>
      <c r="K70" s="205"/>
      <c r="L70" s="206"/>
      <c r="M70" s="87"/>
      <c r="N70" s="69"/>
      <c r="P70" s="209"/>
      <c r="Q70" s="206"/>
      <c r="R70" s="87"/>
      <c r="S70" s="69"/>
    </row>
    <row r="71" spans="2:19" hidden="1" x14ac:dyDescent="0.25">
      <c r="B71" s="51"/>
      <c r="C71" s="84"/>
      <c r="D71" s="62"/>
      <c r="E71" s="9"/>
      <c r="F71" s="205"/>
      <c r="G71" s="206"/>
      <c r="H71" s="88"/>
      <c r="I71" s="68"/>
      <c r="K71" s="205"/>
      <c r="L71" s="206"/>
      <c r="M71" s="88"/>
      <c r="N71" s="68"/>
      <c r="P71" s="209"/>
      <c r="Q71" s="206"/>
      <c r="R71" s="88"/>
      <c r="S71" s="68"/>
    </row>
    <row r="72" spans="2:19" hidden="1" x14ac:dyDescent="0.25">
      <c r="B72" s="51"/>
      <c r="C72" s="83"/>
      <c r="D72" s="63"/>
      <c r="E72" s="9"/>
      <c r="F72" s="205"/>
      <c r="G72" s="206"/>
      <c r="H72" s="87"/>
      <c r="I72" s="69"/>
      <c r="K72" s="205"/>
      <c r="L72" s="206"/>
      <c r="M72" s="87"/>
      <c r="N72" s="69"/>
      <c r="P72" s="209"/>
      <c r="Q72" s="206"/>
      <c r="R72" s="87"/>
      <c r="S72" s="69"/>
    </row>
    <row r="73" spans="2:19" hidden="1" x14ac:dyDescent="0.25">
      <c r="B73" s="51"/>
      <c r="C73" s="84"/>
      <c r="D73" s="62"/>
      <c r="E73" s="9"/>
      <c r="F73" s="205"/>
      <c r="G73" s="206"/>
      <c r="H73" s="88"/>
      <c r="I73" s="68"/>
      <c r="K73" s="205"/>
      <c r="L73" s="206"/>
      <c r="M73" s="88"/>
      <c r="N73" s="68"/>
      <c r="P73" s="209"/>
      <c r="Q73" s="206"/>
      <c r="R73" s="88"/>
      <c r="S73" s="68"/>
    </row>
    <row r="74" spans="2:19" hidden="1" x14ac:dyDescent="0.25">
      <c r="B74" s="51"/>
      <c r="C74" s="83"/>
      <c r="D74" s="63"/>
      <c r="E74" s="9"/>
      <c r="F74" s="205"/>
      <c r="G74" s="206"/>
      <c r="H74" s="87"/>
      <c r="I74" s="69"/>
      <c r="K74" s="205"/>
      <c r="L74" s="206"/>
      <c r="M74" s="87"/>
      <c r="N74" s="69"/>
      <c r="P74" s="209"/>
      <c r="Q74" s="206"/>
      <c r="R74" s="87"/>
      <c r="S74" s="69"/>
    </row>
    <row r="75" spans="2:19" hidden="1" x14ac:dyDescent="0.25">
      <c r="B75" s="51"/>
      <c r="C75" s="84"/>
      <c r="D75" s="62"/>
      <c r="E75" s="9"/>
      <c r="F75" s="205"/>
      <c r="G75" s="206"/>
      <c r="H75" s="88"/>
      <c r="I75" s="68"/>
      <c r="K75" s="205"/>
      <c r="L75" s="206"/>
      <c r="M75" s="88"/>
      <c r="N75" s="68"/>
      <c r="P75" s="209"/>
      <c r="Q75" s="206"/>
      <c r="R75" s="88"/>
      <c r="S75" s="68"/>
    </row>
    <row r="76" spans="2:19" hidden="1" x14ac:dyDescent="0.25">
      <c r="B76" s="51"/>
      <c r="C76" s="83"/>
      <c r="D76" s="63"/>
      <c r="E76" s="9"/>
      <c r="F76" s="205"/>
      <c r="G76" s="206"/>
      <c r="H76" s="87"/>
      <c r="I76" s="69"/>
      <c r="K76" s="205"/>
      <c r="L76" s="206"/>
      <c r="M76" s="87"/>
      <c r="N76" s="69"/>
      <c r="P76" s="205"/>
      <c r="Q76" s="206"/>
      <c r="R76" s="87"/>
      <c r="S76" s="69"/>
    </row>
    <row r="77" spans="2:19" hidden="1" x14ac:dyDescent="0.25">
      <c r="B77" s="51"/>
      <c r="C77" s="84"/>
      <c r="D77" s="62"/>
      <c r="E77" s="9"/>
      <c r="F77" s="205"/>
      <c r="G77" s="206"/>
      <c r="H77" s="88"/>
      <c r="I77" s="68"/>
      <c r="K77" s="205"/>
      <c r="L77" s="206"/>
      <c r="M77" s="88"/>
      <c r="N77" s="68"/>
      <c r="P77" s="205"/>
      <c r="Q77" s="206"/>
      <c r="R77" s="88"/>
      <c r="S77" s="68"/>
    </row>
    <row r="78" spans="2:19" hidden="1" x14ac:dyDescent="0.25">
      <c r="B78" s="21"/>
      <c r="C78" s="83"/>
      <c r="D78" s="63"/>
      <c r="E78" s="9"/>
      <c r="F78" s="205"/>
      <c r="G78" s="206"/>
      <c r="H78" s="87"/>
      <c r="I78" s="69"/>
      <c r="K78" s="205"/>
      <c r="L78" s="206"/>
      <c r="M78" s="87"/>
      <c r="N78" s="69"/>
      <c r="P78" s="205"/>
      <c r="Q78" s="206"/>
      <c r="R78" s="87"/>
      <c r="S78" s="69"/>
    </row>
    <row r="79" spans="2:19" hidden="1" x14ac:dyDescent="0.25">
      <c r="B79" s="21"/>
      <c r="C79" s="84"/>
      <c r="D79" s="63"/>
      <c r="E79" s="9"/>
      <c r="F79" s="205"/>
      <c r="G79" s="206"/>
      <c r="H79" s="88"/>
      <c r="I79" s="69"/>
      <c r="K79" s="205"/>
      <c r="L79" s="206"/>
      <c r="M79" s="88"/>
      <c r="N79" s="69"/>
      <c r="P79" s="205"/>
      <c r="Q79" s="206"/>
      <c r="R79" s="88"/>
      <c r="S79" s="69"/>
    </row>
    <row r="80" spans="2:19" hidden="1" x14ac:dyDescent="0.25">
      <c r="B80" s="21"/>
      <c r="C80" s="83"/>
      <c r="D80" s="63"/>
      <c r="E80" s="9"/>
      <c r="F80" s="205"/>
      <c r="G80" s="206"/>
      <c r="H80" s="87"/>
      <c r="I80" s="69"/>
      <c r="K80" s="205"/>
      <c r="L80" s="206"/>
      <c r="M80" s="87"/>
      <c r="N80" s="69"/>
      <c r="P80" s="205"/>
      <c r="Q80" s="206"/>
      <c r="R80" s="87"/>
      <c r="S80" s="69"/>
    </row>
    <row r="81" spans="2:20" hidden="1" x14ac:dyDescent="0.25">
      <c r="B81" s="21"/>
      <c r="C81" s="84"/>
      <c r="D81" s="63"/>
      <c r="E81" s="9"/>
      <c r="F81" s="205"/>
      <c r="G81" s="206"/>
      <c r="H81" s="88"/>
      <c r="I81" s="69"/>
      <c r="K81" s="205"/>
      <c r="L81" s="206"/>
      <c r="M81" s="88"/>
      <c r="N81" s="69"/>
      <c r="P81" s="205"/>
      <c r="Q81" s="206"/>
      <c r="R81" s="88"/>
      <c r="S81" s="69"/>
    </row>
    <row r="82" spans="2:20" hidden="1" x14ac:dyDescent="0.25">
      <c r="B82" s="21"/>
      <c r="C82" s="83"/>
      <c r="D82" s="63"/>
      <c r="E82" s="9"/>
      <c r="F82" s="205"/>
      <c r="G82" s="206"/>
      <c r="H82" s="87"/>
      <c r="I82" s="69"/>
      <c r="K82" s="205"/>
      <c r="L82" s="206"/>
      <c r="M82" s="87"/>
      <c r="N82" s="69"/>
      <c r="P82" s="205"/>
      <c r="Q82" s="206"/>
      <c r="R82" s="87"/>
      <c r="S82" s="69"/>
    </row>
    <row r="83" spans="2:20" hidden="1" x14ac:dyDescent="0.25">
      <c r="B83" s="21"/>
      <c r="C83" s="83"/>
      <c r="D83" s="63"/>
      <c r="E83" s="9"/>
      <c r="F83" s="205"/>
      <c r="G83" s="206"/>
      <c r="H83" s="87"/>
      <c r="I83" s="69"/>
      <c r="K83" s="205"/>
      <c r="L83" s="206"/>
      <c r="M83" s="87"/>
      <c r="N83" s="69"/>
      <c r="P83" s="205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"/>
      <c r="F84" s="254"/>
      <c r="G84" s="255"/>
      <c r="H84" s="89"/>
      <c r="I84" s="70"/>
      <c r="K84" s="254"/>
      <c r="L84" s="255"/>
      <c r="M84" s="89"/>
      <c r="N84" s="70"/>
      <c r="P84" s="254"/>
      <c r="Q84" s="255"/>
      <c r="R84" s="89"/>
      <c r="S84" s="70"/>
    </row>
    <row r="85" spans="2:20" ht="15.75" hidden="1" thickTop="1" x14ac:dyDescent="0.25">
      <c r="B85" s="52" t="s">
        <v>188</v>
      </c>
      <c r="C85" s="53">
        <f>SUM(C57:C84)</f>
        <v>0</v>
      </c>
      <c r="D85" s="61" t="str">
        <f>IF(COUNTA(B57:B84)=0,"",COUNTA(B57:B84))</f>
        <v/>
      </c>
      <c r="E85" s="9"/>
      <c r="F85" s="52" t="s">
        <v>188</v>
      </c>
      <c r="G85" s="52"/>
      <c r="H85" s="53">
        <f>SUM(H57:H84)</f>
        <v>0</v>
      </c>
      <c r="I85" s="61" t="str">
        <f>IF(COUNTA(F57:F84)=0,"",COUNTA(F57:F84))</f>
        <v/>
      </c>
      <c r="K85" s="52" t="s">
        <v>188</v>
      </c>
      <c r="L85" s="52"/>
      <c r="M85" s="53">
        <f>SUM(M57:M84)</f>
        <v>0</v>
      </c>
      <c r="N85" s="61" t="str">
        <f>IF(COUNTA(K57:K84)=0,"",COUNTA(K57:K84))</f>
        <v/>
      </c>
      <c r="P85" s="52" t="s">
        <v>188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217</v>
      </c>
      <c r="C86" s="140" t="str">
        <f>IF(C39="","",C39)</f>
        <v/>
      </c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</row>
    <row r="87" spans="2:20" hidden="1" x14ac:dyDescent="0.25">
      <c r="B87" s="61" t="s">
        <v>218</v>
      </c>
      <c r="C87" s="140" t="str">
        <f>IF(C40="","",C40)</f>
        <v/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</row>
    <row r="88" spans="2:20" hidden="1" x14ac:dyDescent="0.25">
      <c r="B88" s="56" t="s">
        <v>190</v>
      </c>
      <c r="C88" s="56"/>
      <c r="E88" s="9"/>
    </row>
    <row r="89" spans="2:20" hidden="1" x14ac:dyDescent="0.25">
      <c r="B89" s="56" t="s">
        <v>191</v>
      </c>
      <c r="C89" s="56"/>
    </row>
    <row r="90" spans="2:20" hidden="1" x14ac:dyDescent="0.25">
      <c r="O90" s="176" t="s">
        <v>192</v>
      </c>
      <c r="P90" s="176"/>
      <c r="Q90" s="260">
        <f>IF(Q43="","",Q43)</f>
        <v>0</v>
      </c>
      <c r="R90" s="260"/>
      <c r="S90" s="260"/>
    </row>
    <row r="91" spans="2:20" hidden="1" x14ac:dyDescent="0.25">
      <c r="O91" s="45"/>
      <c r="P91" s="45" t="s">
        <v>193</v>
      </c>
      <c r="Q91" s="212">
        <f>Q44</f>
        <v>0</v>
      </c>
      <c r="R91" s="212"/>
      <c r="S91" s="212"/>
    </row>
    <row r="92" spans="2:20" hidden="1" x14ac:dyDescent="0.25">
      <c r="P92" s="45" t="s">
        <v>194</v>
      </c>
      <c r="Q92" s="212">
        <f>IFERROR(Q91+Q90,"")</f>
        <v>0</v>
      </c>
      <c r="R92" s="212"/>
      <c r="S92" s="212"/>
    </row>
    <row r="93" spans="2:20" hidden="1" x14ac:dyDescent="0.25"/>
    <row r="94" spans="2:20" hidden="1" x14ac:dyDescent="0.25"/>
    <row r="95" spans="2:20" x14ac:dyDescent="0.25">
      <c r="B95" s="10" t="s">
        <v>270</v>
      </c>
      <c r="C95" s="207" t="s">
        <v>712</v>
      </c>
      <c r="D95" s="207"/>
      <c r="E95" s="207"/>
      <c r="F95" s="207"/>
      <c r="G95" s="10" t="s">
        <v>274</v>
      </c>
      <c r="H95" s="208">
        <v>43774.448298611111</v>
      </c>
      <c r="I95" s="207"/>
      <c r="J95" s="207"/>
      <c r="K95" s="207"/>
      <c r="L95" s="10" t="s">
        <v>273</v>
      </c>
      <c r="M95" s="207" t="s">
        <v>712</v>
      </c>
      <c r="N95" s="207"/>
      <c r="O95" s="207"/>
      <c r="P95" s="207"/>
      <c r="Q95" s="10" t="s">
        <v>272</v>
      </c>
      <c r="R95" s="208">
        <v>43774.449953703705</v>
      </c>
      <c r="S95" s="207"/>
      <c r="T95" s="207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697" r:id="rId6" name="CommandButton1">
          <controlPr defaultSize="0" print="0" autoLine="0" r:id="rId7">
            <anchor>
              <from>
                <xdr:col>20</xdr:col>
                <xdr:colOff>171450</xdr:colOff>
                <xdr:row>2</xdr:row>
                <xdr:rowOff>142875</xdr:rowOff>
              </from>
              <to>
                <xdr:col>21</xdr:col>
                <xdr:colOff>323850</xdr:colOff>
                <xdr:row>3</xdr:row>
                <xdr:rowOff>228600</xdr:rowOff>
              </to>
            </anchor>
          </controlPr>
        </control>
      </mc:Choice>
      <mc:Fallback>
        <control shapeId="29697" r:id="rId6" name="CommandButton1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701" r:id="rId10" name="LblHyperlink">
          <controlPr defaultSize="0" print="0" autoLine="0" r:id="rId11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10" name="LblHyperlink"/>
      </mc:Fallback>
    </mc:AlternateContent>
    <mc:AlternateContent xmlns:mc="http://schemas.openxmlformats.org/markup-compatibility/2006">
      <mc:Choice Requires="x14">
        <control shapeId="29702" r:id="rId12" name="CommandButton2">
          <controlPr defaultSize="0" print="0" autoLine="0" r:id="rId13">
            <anchor>
              <from>
                <xdr:col>20</xdr:col>
                <xdr:colOff>171450</xdr:colOff>
                <xdr:row>4</xdr:row>
                <xdr:rowOff>9525</xdr:rowOff>
              </from>
              <to>
                <xdr:col>21</xdr:col>
                <xdr:colOff>323850</xdr:colOff>
                <xdr:row>5</xdr:row>
                <xdr:rowOff>95250</xdr:rowOff>
              </to>
            </anchor>
          </controlPr>
        </control>
      </mc:Choice>
      <mc:Fallback>
        <control shapeId="29702" r:id="rId12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1:P352"/>
  <sheetViews>
    <sheetView workbookViewId="0">
      <pane ySplit="1" topLeftCell="A335" activePane="bottomLeft" state="frozen"/>
      <selection pane="bottomLeft" activeCell="N342" sqref="N342:N344"/>
    </sheetView>
  </sheetViews>
  <sheetFormatPr defaultRowHeight="15" x14ac:dyDescent="0.25"/>
  <cols>
    <col min="11" max="11" width="11.85546875" bestFit="1" customWidth="1"/>
    <col min="15" max="15" width="8.85546875" bestFit="1" customWidth="1"/>
    <col min="17" max="17" width="10.5703125" bestFit="1" customWidth="1"/>
  </cols>
  <sheetData>
    <row r="1" spans="1:16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</row>
    <row r="2" spans="1:16" x14ac:dyDescent="0.25">
      <c r="A2">
        <v>26</v>
      </c>
      <c r="E2" t="s">
        <v>316</v>
      </c>
      <c r="F2">
        <v>180</v>
      </c>
      <c r="K2" t="s">
        <v>317</v>
      </c>
      <c r="L2">
        <v>650</v>
      </c>
      <c r="N2" t="s">
        <v>318</v>
      </c>
      <c r="O2">
        <v>780</v>
      </c>
    </row>
    <row r="3" spans="1:16" x14ac:dyDescent="0.25">
      <c r="A3">
        <v>26</v>
      </c>
      <c r="K3" t="s">
        <v>319</v>
      </c>
      <c r="L3">
        <v>320</v>
      </c>
      <c r="N3" t="s">
        <v>320</v>
      </c>
      <c r="O3">
        <v>100</v>
      </c>
    </row>
    <row r="4" spans="1:16" x14ac:dyDescent="0.25">
      <c r="A4">
        <v>26</v>
      </c>
      <c r="K4" t="s">
        <v>321</v>
      </c>
      <c r="L4">
        <v>50</v>
      </c>
      <c r="O4" t="s">
        <v>221</v>
      </c>
    </row>
    <row r="5" spans="1:16" x14ac:dyDescent="0.25">
      <c r="A5">
        <v>26</v>
      </c>
      <c r="O5" t="s">
        <v>221</v>
      </c>
    </row>
    <row r="6" spans="1:16" x14ac:dyDescent="0.25">
      <c r="A6">
        <v>26</v>
      </c>
      <c r="O6" t="s">
        <v>221</v>
      </c>
    </row>
    <row r="7" spans="1:16" x14ac:dyDescent="0.25">
      <c r="A7">
        <v>27</v>
      </c>
      <c r="B7" t="s">
        <v>322</v>
      </c>
      <c r="C7" t="s">
        <v>221</v>
      </c>
      <c r="E7" t="s">
        <v>323</v>
      </c>
      <c r="F7" t="s">
        <v>221</v>
      </c>
      <c r="H7" t="s">
        <v>324</v>
      </c>
      <c r="I7" t="s">
        <v>221</v>
      </c>
      <c r="N7" t="s">
        <v>322</v>
      </c>
      <c r="O7" t="s">
        <v>221</v>
      </c>
    </row>
    <row r="8" spans="1:16" x14ac:dyDescent="0.25">
      <c r="A8">
        <v>27</v>
      </c>
      <c r="B8" t="s">
        <v>325</v>
      </c>
      <c r="C8" t="s">
        <v>221</v>
      </c>
      <c r="E8" t="s">
        <v>326</v>
      </c>
      <c r="F8" t="s">
        <v>221</v>
      </c>
      <c r="H8" t="s">
        <v>327</v>
      </c>
      <c r="I8" t="s">
        <v>221</v>
      </c>
      <c r="N8" t="s">
        <v>323</v>
      </c>
      <c r="O8" t="s">
        <v>221</v>
      </c>
    </row>
    <row r="9" spans="1:16" x14ac:dyDescent="0.25">
      <c r="A9">
        <v>27</v>
      </c>
      <c r="B9" t="s">
        <v>328</v>
      </c>
      <c r="C9" t="s">
        <v>221</v>
      </c>
      <c r="E9" t="s">
        <v>329</v>
      </c>
      <c r="F9" t="s">
        <v>221</v>
      </c>
      <c r="H9" t="s">
        <v>330</v>
      </c>
      <c r="I9" t="s">
        <v>221</v>
      </c>
      <c r="N9" t="s">
        <v>331</v>
      </c>
      <c r="O9" t="s">
        <v>221</v>
      </c>
    </row>
    <row r="10" spans="1:16" x14ac:dyDescent="0.25">
      <c r="A10">
        <v>27</v>
      </c>
      <c r="B10" t="s">
        <v>332</v>
      </c>
      <c r="C10" t="s">
        <v>221</v>
      </c>
      <c r="E10" t="s">
        <v>333</v>
      </c>
      <c r="F10" t="s">
        <v>221</v>
      </c>
      <c r="H10" t="s">
        <v>334</v>
      </c>
      <c r="I10" t="s">
        <v>221</v>
      </c>
      <c r="N10" t="s">
        <v>335</v>
      </c>
      <c r="O10" t="s">
        <v>221</v>
      </c>
    </row>
    <row r="11" spans="1:16" x14ac:dyDescent="0.25">
      <c r="A11">
        <v>27</v>
      </c>
      <c r="B11" t="s">
        <v>336</v>
      </c>
      <c r="C11" t="s">
        <v>221</v>
      </c>
      <c r="E11" t="s">
        <v>330</v>
      </c>
      <c r="F11" t="s">
        <v>221</v>
      </c>
      <c r="H11" t="s">
        <v>337</v>
      </c>
      <c r="I11" t="s">
        <v>221</v>
      </c>
      <c r="N11" t="s">
        <v>338</v>
      </c>
      <c r="O11" t="s">
        <v>221</v>
      </c>
    </row>
    <row r="12" spans="1:16" x14ac:dyDescent="0.25">
      <c r="A12">
        <v>27</v>
      </c>
      <c r="H12" t="s">
        <v>339</v>
      </c>
      <c r="I12" t="s">
        <v>221</v>
      </c>
      <c r="N12" t="s">
        <v>328</v>
      </c>
      <c r="O12" t="s">
        <v>221</v>
      </c>
    </row>
    <row r="13" spans="1:16" x14ac:dyDescent="0.25">
      <c r="A13">
        <v>27</v>
      </c>
      <c r="H13" t="s">
        <v>340</v>
      </c>
      <c r="I13" t="s">
        <v>221</v>
      </c>
      <c r="N13" t="s">
        <v>336</v>
      </c>
      <c r="O13" t="s">
        <v>221</v>
      </c>
    </row>
    <row r="14" spans="1:16" x14ac:dyDescent="0.25">
      <c r="A14">
        <v>27</v>
      </c>
      <c r="H14" t="s">
        <v>341</v>
      </c>
      <c r="I14" t="s">
        <v>221</v>
      </c>
      <c r="N14" t="s">
        <v>332</v>
      </c>
      <c r="O14" t="s">
        <v>221</v>
      </c>
    </row>
    <row r="15" spans="1:16" x14ac:dyDescent="0.25">
      <c r="A15">
        <v>27</v>
      </c>
      <c r="H15" t="s">
        <v>342</v>
      </c>
      <c r="I15" t="s">
        <v>221</v>
      </c>
      <c r="N15" t="s">
        <v>343</v>
      </c>
      <c r="O15" t="s">
        <v>221</v>
      </c>
    </row>
    <row r="16" spans="1:16" x14ac:dyDescent="0.25">
      <c r="A16">
        <v>27</v>
      </c>
      <c r="N16" t="s">
        <v>344</v>
      </c>
      <c r="O16" t="s">
        <v>221</v>
      </c>
    </row>
    <row r="17" spans="1:15" x14ac:dyDescent="0.25">
      <c r="A17">
        <v>27</v>
      </c>
      <c r="O17" t="s">
        <v>221</v>
      </c>
    </row>
    <row r="18" spans="1:15" x14ac:dyDescent="0.25">
      <c r="A18">
        <v>31</v>
      </c>
      <c r="E18" t="s">
        <v>345</v>
      </c>
      <c r="F18">
        <v>2123.04</v>
      </c>
      <c r="H18" t="s">
        <v>346</v>
      </c>
      <c r="I18">
        <v>0</v>
      </c>
      <c r="N18" t="s">
        <v>347</v>
      </c>
      <c r="O18">
        <v>2617.52</v>
      </c>
    </row>
    <row r="19" spans="1:15" x14ac:dyDescent="0.25">
      <c r="A19">
        <v>31</v>
      </c>
      <c r="E19" t="s">
        <v>330</v>
      </c>
      <c r="F19">
        <v>6074.04</v>
      </c>
      <c r="H19" t="s">
        <v>348</v>
      </c>
      <c r="I19">
        <v>0</v>
      </c>
      <c r="N19" t="s">
        <v>349</v>
      </c>
      <c r="O19">
        <v>446.14</v>
      </c>
    </row>
    <row r="20" spans="1:15" x14ac:dyDescent="0.25">
      <c r="A20">
        <v>31</v>
      </c>
      <c r="E20" t="s">
        <v>346</v>
      </c>
      <c r="F20">
        <v>0</v>
      </c>
      <c r="H20" t="s">
        <v>350</v>
      </c>
      <c r="I20">
        <v>0</v>
      </c>
      <c r="N20" t="s">
        <v>351</v>
      </c>
      <c r="O20">
        <v>3481.69</v>
      </c>
    </row>
    <row r="21" spans="1:15" x14ac:dyDescent="0.25">
      <c r="A21">
        <v>31</v>
      </c>
      <c r="E21" t="s">
        <v>348</v>
      </c>
      <c r="F21">
        <v>0</v>
      </c>
      <c r="H21" t="s">
        <v>352</v>
      </c>
      <c r="I21">
        <v>0</v>
      </c>
      <c r="N21" t="s">
        <v>353</v>
      </c>
      <c r="O21">
        <v>342.41</v>
      </c>
    </row>
    <row r="22" spans="1:15" x14ac:dyDescent="0.25">
      <c r="A22">
        <v>31</v>
      </c>
      <c r="E22" t="s">
        <v>350</v>
      </c>
      <c r="F22">
        <v>0</v>
      </c>
      <c r="H22" t="s">
        <v>354</v>
      </c>
      <c r="I22">
        <v>0</v>
      </c>
      <c r="N22" t="s">
        <v>355</v>
      </c>
      <c r="O22">
        <v>12.32</v>
      </c>
    </row>
    <row r="23" spans="1:15" x14ac:dyDescent="0.25">
      <c r="A23">
        <v>31</v>
      </c>
      <c r="E23" t="s">
        <v>352</v>
      </c>
      <c r="F23">
        <v>0</v>
      </c>
      <c r="H23" t="s">
        <v>356</v>
      </c>
      <c r="I23">
        <v>0</v>
      </c>
      <c r="N23" t="s">
        <v>357</v>
      </c>
      <c r="O23">
        <v>180.71</v>
      </c>
    </row>
    <row r="24" spans="1:15" x14ac:dyDescent="0.25">
      <c r="A24">
        <v>31</v>
      </c>
      <c r="E24" t="s">
        <v>354</v>
      </c>
      <c r="F24">
        <v>0</v>
      </c>
      <c r="H24" t="s">
        <v>358</v>
      </c>
      <c r="I24">
        <v>0</v>
      </c>
      <c r="N24" t="s">
        <v>359</v>
      </c>
      <c r="O24">
        <v>537.71</v>
      </c>
    </row>
    <row r="25" spans="1:15" x14ac:dyDescent="0.25">
      <c r="A25">
        <v>31</v>
      </c>
      <c r="E25" t="s">
        <v>356</v>
      </c>
      <c r="F25">
        <v>0</v>
      </c>
      <c r="N25" t="s">
        <v>360</v>
      </c>
      <c r="O25">
        <v>1400.93</v>
      </c>
    </row>
    <row r="26" spans="1:15" x14ac:dyDescent="0.25">
      <c r="A26">
        <v>31</v>
      </c>
      <c r="E26" t="s">
        <v>358</v>
      </c>
      <c r="F26">
        <v>0</v>
      </c>
      <c r="N26" t="s">
        <v>345</v>
      </c>
      <c r="O26">
        <v>2123.04</v>
      </c>
    </row>
    <row r="27" spans="1:15" x14ac:dyDescent="0.25">
      <c r="A27">
        <v>31</v>
      </c>
      <c r="N27" t="s">
        <v>361</v>
      </c>
      <c r="O27">
        <v>91.04</v>
      </c>
    </row>
    <row r="28" spans="1:15" x14ac:dyDescent="0.25">
      <c r="A28">
        <v>31</v>
      </c>
      <c r="N28" t="s">
        <v>362</v>
      </c>
      <c r="O28">
        <v>134.74</v>
      </c>
    </row>
    <row r="29" spans="1:15" x14ac:dyDescent="0.25">
      <c r="A29">
        <v>31</v>
      </c>
      <c r="N29" t="s">
        <v>330</v>
      </c>
      <c r="O29">
        <v>6074.04</v>
      </c>
    </row>
    <row r="30" spans="1:15" x14ac:dyDescent="0.25">
      <c r="A30">
        <v>17</v>
      </c>
      <c r="E30" t="s">
        <v>363</v>
      </c>
      <c r="F30">
        <v>0</v>
      </c>
      <c r="H30" t="s">
        <v>364</v>
      </c>
      <c r="I30">
        <v>0</v>
      </c>
      <c r="N30" t="s">
        <v>365</v>
      </c>
      <c r="O30" t="s">
        <v>221</v>
      </c>
    </row>
    <row r="31" spans="1:15" x14ac:dyDescent="0.25">
      <c r="A31">
        <v>17</v>
      </c>
      <c r="E31" t="s">
        <v>364</v>
      </c>
      <c r="F31">
        <v>0</v>
      </c>
      <c r="H31" t="s">
        <v>366</v>
      </c>
      <c r="I31">
        <v>0</v>
      </c>
      <c r="N31" t="s">
        <v>367</v>
      </c>
      <c r="O31" t="s">
        <v>221</v>
      </c>
    </row>
    <row r="32" spans="1:15" x14ac:dyDescent="0.25">
      <c r="A32">
        <v>17</v>
      </c>
      <c r="E32" t="s">
        <v>366</v>
      </c>
      <c r="F32">
        <v>0</v>
      </c>
      <c r="H32" t="s">
        <v>368</v>
      </c>
      <c r="I32">
        <v>0</v>
      </c>
      <c r="N32" t="s">
        <v>369</v>
      </c>
      <c r="O32" t="s">
        <v>221</v>
      </c>
    </row>
    <row r="33" spans="1:15" x14ac:dyDescent="0.25">
      <c r="A33">
        <v>17</v>
      </c>
      <c r="E33" t="s">
        <v>368</v>
      </c>
      <c r="F33">
        <v>0</v>
      </c>
      <c r="H33" t="s">
        <v>370</v>
      </c>
      <c r="I33">
        <v>0</v>
      </c>
      <c r="O33" t="s">
        <v>221</v>
      </c>
    </row>
    <row r="34" spans="1:15" x14ac:dyDescent="0.25">
      <c r="A34">
        <v>17</v>
      </c>
      <c r="E34" t="s">
        <v>370</v>
      </c>
      <c r="F34">
        <v>0</v>
      </c>
      <c r="H34" t="s">
        <v>371</v>
      </c>
      <c r="I34">
        <v>0</v>
      </c>
      <c r="O34" t="s">
        <v>221</v>
      </c>
    </row>
    <row r="35" spans="1:15" x14ac:dyDescent="0.25">
      <c r="A35">
        <v>17</v>
      </c>
      <c r="E35" t="s">
        <v>371</v>
      </c>
      <c r="F35">
        <v>0</v>
      </c>
    </row>
    <row r="36" spans="1:15" x14ac:dyDescent="0.25">
      <c r="A36">
        <v>17</v>
      </c>
    </row>
    <row r="37" spans="1:15" x14ac:dyDescent="0.25">
      <c r="A37">
        <v>11</v>
      </c>
    </row>
    <row r="38" spans="1:15" x14ac:dyDescent="0.25">
      <c r="A38">
        <v>11</v>
      </c>
    </row>
    <row r="39" spans="1:15" x14ac:dyDescent="0.25">
      <c r="A39">
        <v>33</v>
      </c>
    </row>
    <row r="40" spans="1:15" x14ac:dyDescent="0.25">
      <c r="A40">
        <v>33</v>
      </c>
    </row>
    <row r="41" spans="1:15" x14ac:dyDescent="0.25">
      <c r="A41">
        <v>37</v>
      </c>
      <c r="E41" t="s">
        <v>372</v>
      </c>
      <c r="F41">
        <v>300</v>
      </c>
      <c r="H41" t="s">
        <v>373</v>
      </c>
    </row>
    <row r="42" spans="1:15" x14ac:dyDescent="0.25">
      <c r="A42">
        <v>37</v>
      </c>
      <c r="E42" t="s">
        <v>374</v>
      </c>
      <c r="F42">
        <v>300</v>
      </c>
      <c r="H42" t="s">
        <v>375</v>
      </c>
    </row>
    <row r="43" spans="1:15" x14ac:dyDescent="0.25">
      <c r="A43">
        <v>37</v>
      </c>
      <c r="E43" t="s">
        <v>376</v>
      </c>
      <c r="F43">
        <v>300</v>
      </c>
      <c r="H43" t="s">
        <v>377</v>
      </c>
    </row>
    <row r="44" spans="1:15" x14ac:dyDescent="0.25">
      <c r="A44">
        <v>37</v>
      </c>
      <c r="E44" t="s">
        <v>378</v>
      </c>
      <c r="F44">
        <v>300</v>
      </c>
      <c r="H44" t="s">
        <v>379</v>
      </c>
    </row>
    <row r="45" spans="1:15" x14ac:dyDescent="0.25">
      <c r="A45">
        <v>37</v>
      </c>
    </row>
    <row r="46" spans="1:15" x14ac:dyDescent="0.25">
      <c r="A46">
        <v>37</v>
      </c>
    </row>
    <row r="47" spans="1:15" x14ac:dyDescent="0.25">
      <c r="A47">
        <v>38</v>
      </c>
      <c r="E47" t="s">
        <v>380</v>
      </c>
      <c r="F47">
        <v>350</v>
      </c>
      <c r="H47" t="s">
        <v>375</v>
      </c>
      <c r="I47">
        <v>250</v>
      </c>
    </row>
    <row r="48" spans="1:15" x14ac:dyDescent="0.25">
      <c r="A48">
        <v>38</v>
      </c>
      <c r="E48" t="s">
        <v>381</v>
      </c>
      <c r="F48">
        <v>350</v>
      </c>
    </row>
    <row r="49" spans="1:15" x14ac:dyDescent="0.25">
      <c r="A49">
        <v>38</v>
      </c>
    </row>
    <row r="50" spans="1:15" x14ac:dyDescent="0.25">
      <c r="A50">
        <v>52</v>
      </c>
      <c r="E50" t="s">
        <v>382</v>
      </c>
      <c r="F50">
        <v>450</v>
      </c>
      <c r="H50" t="s">
        <v>383</v>
      </c>
      <c r="N50" t="s">
        <v>384</v>
      </c>
      <c r="O50">
        <v>7057.15</v>
      </c>
    </row>
    <row r="51" spans="1:15" x14ac:dyDescent="0.25">
      <c r="A51">
        <v>52</v>
      </c>
      <c r="E51" t="s">
        <v>385</v>
      </c>
      <c r="F51">
        <v>450</v>
      </c>
      <c r="H51" t="s">
        <v>386</v>
      </c>
    </row>
    <row r="52" spans="1:15" x14ac:dyDescent="0.25">
      <c r="A52">
        <v>52</v>
      </c>
      <c r="E52" t="s">
        <v>387</v>
      </c>
      <c r="F52">
        <v>450</v>
      </c>
      <c r="H52" t="s">
        <v>388</v>
      </c>
    </row>
    <row r="53" spans="1:15" x14ac:dyDescent="0.25">
      <c r="A53">
        <v>52</v>
      </c>
      <c r="E53" t="s">
        <v>389</v>
      </c>
      <c r="F53">
        <v>450</v>
      </c>
      <c r="H53" t="s">
        <v>390</v>
      </c>
    </row>
    <row r="54" spans="1:15" x14ac:dyDescent="0.25">
      <c r="A54">
        <v>52</v>
      </c>
      <c r="E54" t="s">
        <v>222</v>
      </c>
      <c r="F54">
        <v>450</v>
      </c>
      <c r="H54" t="s">
        <v>391</v>
      </c>
    </row>
    <row r="55" spans="1:15" x14ac:dyDescent="0.25">
      <c r="A55">
        <v>52</v>
      </c>
      <c r="E55" t="s">
        <v>380</v>
      </c>
      <c r="F55">
        <v>450</v>
      </c>
    </row>
    <row r="56" spans="1:15" x14ac:dyDescent="0.25">
      <c r="A56">
        <v>52</v>
      </c>
      <c r="E56" t="s">
        <v>378</v>
      </c>
      <c r="F56">
        <v>450</v>
      </c>
    </row>
    <row r="57" spans="1:15" x14ac:dyDescent="0.25">
      <c r="A57">
        <v>52</v>
      </c>
      <c r="E57" t="s">
        <v>392</v>
      </c>
      <c r="F57">
        <v>300</v>
      </c>
    </row>
    <row r="58" spans="1:15" x14ac:dyDescent="0.25">
      <c r="A58">
        <v>52</v>
      </c>
      <c r="E58" t="s">
        <v>393</v>
      </c>
      <c r="F58">
        <v>300</v>
      </c>
    </row>
    <row r="59" spans="1:15" x14ac:dyDescent="0.25">
      <c r="A59">
        <v>52</v>
      </c>
      <c r="E59" t="s">
        <v>394</v>
      </c>
      <c r="F59">
        <v>150</v>
      </c>
    </row>
    <row r="60" spans="1:15" x14ac:dyDescent="0.25">
      <c r="A60">
        <v>52</v>
      </c>
      <c r="E60" t="s">
        <v>395</v>
      </c>
      <c r="F60">
        <v>150</v>
      </c>
    </row>
    <row r="61" spans="1:15" x14ac:dyDescent="0.25">
      <c r="A61">
        <v>16</v>
      </c>
      <c r="O61" t="s">
        <v>221</v>
      </c>
    </row>
    <row r="62" spans="1:15" x14ac:dyDescent="0.25">
      <c r="A62">
        <v>16</v>
      </c>
      <c r="O62" t="s">
        <v>221</v>
      </c>
    </row>
    <row r="63" spans="1:15" x14ac:dyDescent="0.25">
      <c r="A63">
        <v>9</v>
      </c>
      <c r="E63" t="s">
        <v>396</v>
      </c>
      <c r="F63">
        <v>150</v>
      </c>
      <c r="O63" t="s">
        <v>221</v>
      </c>
    </row>
    <row r="64" spans="1:15" x14ac:dyDescent="0.25">
      <c r="A64">
        <v>9</v>
      </c>
      <c r="E64" t="s">
        <v>397</v>
      </c>
      <c r="F64">
        <v>150</v>
      </c>
      <c r="O64" t="s">
        <v>221</v>
      </c>
    </row>
    <row r="65" spans="1:15" x14ac:dyDescent="0.25">
      <c r="A65">
        <v>53</v>
      </c>
      <c r="E65" t="s">
        <v>380</v>
      </c>
      <c r="O65" t="s">
        <v>221</v>
      </c>
    </row>
    <row r="66" spans="1:15" x14ac:dyDescent="0.25">
      <c r="A66">
        <v>53</v>
      </c>
      <c r="E66" t="s">
        <v>378</v>
      </c>
      <c r="O66" t="s">
        <v>221</v>
      </c>
    </row>
    <row r="67" spans="1:15" x14ac:dyDescent="0.25">
      <c r="A67">
        <v>53</v>
      </c>
      <c r="E67" t="s">
        <v>372</v>
      </c>
      <c r="O67" t="s">
        <v>221</v>
      </c>
    </row>
    <row r="68" spans="1:15" x14ac:dyDescent="0.25">
      <c r="A68">
        <v>53</v>
      </c>
      <c r="E68" t="s">
        <v>398</v>
      </c>
      <c r="O68" t="s">
        <v>221</v>
      </c>
    </row>
    <row r="69" spans="1:15" x14ac:dyDescent="0.25">
      <c r="A69">
        <v>53</v>
      </c>
      <c r="E69" t="s">
        <v>392</v>
      </c>
      <c r="O69" t="s">
        <v>221</v>
      </c>
    </row>
    <row r="70" spans="1:15" x14ac:dyDescent="0.25">
      <c r="A70">
        <v>53</v>
      </c>
      <c r="E70" t="s">
        <v>399</v>
      </c>
      <c r="O70" t="s">
        <v>221</v>
      </c>
    </row>
    <row r="71" spans="1:15" x14ac:dyDescent="0.25">
      <c r="A71">
        <v>53</v>
      </c>
      <c r="E71" t="s">
        <v>381</v>
      </c>
      <c r="O71" t="s">
        <v>221</v>
      </c>
    </row>
    <row r="72" spans="1:15" x14ac:dyDescent="0.25">
      <c r="A72">
        <v>53</v>
      </c>
      <c r="E72" t="s">
        <v>400</v>
      </c>
      <c r="O72" t="s">
        <v>221</v>
      </c>
    </row>
    <row r="73" spans="1:15" x14ac:dyDescent="0.25">
      <c r="A73">
        <v>53</v>
      </c>
      <c r="E73" t="s">
        <v>401</v>
      </c>
      <c r="O73" t="s">
        <v>221</v>
      </c>
    </row>
    <row r="74" spans="1:15" x14ac:dyDescent="0.25">
      <c r="A74">
        <v>53</v>
      </c>
      <c r="E74" t="s">
        <v>402</v>
      </c>
      <c r="O74" t="s">
        <v>221</v>
      </c>
    </row>
    <row r="75" spans="1:15" x14ac:dyDescent="0.25">
      <c r="A75">
        <v>59</v>
      </c>
      <c r="E75" t="s">
        <v>389</v>
      </c>
      <c r="F75">
        <v>450</v>
      </c>
      <c r="H75" t="s">
        <v>389</v>
      </c>
      <c r="O75" t="s">
        <v>221</v>
      </c>
    </row>
    <row r="76" spans="1:15" x14ac:dyDescent="0.25">
      <c r="A76">
        <v>59</v>
      </c>
      <c r="E76" t="s">
        <v>222</v>
      </c>
      <c r="F76">
        <v>450</v>
      </c>
      <c r="H76" t="s">
        <v>222</v>
      </c>
      <c r="O76" t="s">
        <v>221</v>
      </c>
    </row>
    <row r="77" spans="1:15" x14ac:dyDescent="0.25">
      <c r="A77">
        <v>59</v>
      </c>
    </row>
    <row r="78" spans="1:15" x14ac:dyDescent="0.25">
      <c r="A78">
        <v>59</v>
      </c>
    </row>
    <row r="79" spans="1:15" x14ac:dyDescent="0.25">
      <c r="A79">
        <v>61</v>
      </c>
      <c r="E79" t="s">
        <v>378</v>
      </c>
      <c r="F79">
        <v>450</v>
      </c>
      <c r="H79" t="s">
        <v>403</v>
      </c>
      <c r="I79">
        <v>450</v>
      </c>
      <c r="N79" t="s">
        <v>404</v>
      </c>
      <c r="O79">
        <v>1428</v>
      </c>
    </row>
    <row r="80" spans="1:15" x14ac:dyDescent="0.25">
      <c r="A80">
        <v>61</v>
      </c>
      <c r="E80" t="s">
        <v>358</v>
      </c>
      <c r="F80">
        <v>450</v>
      </c>
      <c r="H80" t="s">
        <v>378</v>
      </c>
    </row>
    <row r="81" spans="1:15" x14ac:dyDescent="0.25">
      <c r="A81">
        <v>61</v>
      </c>
      <c r="E81" t="s">
        <v>352</v>
      </c>
      <c r="F81">
        <v>450</v>
      </c>
      <c r="H81" t="s">
        <v>352</v>
      </c>
    </row>
    <row r="82" spans="1:15" x14ac:dyDescent="0.25">
      <c r="A82">
        <v>61</v>
      </c>
      <c r="H82" t="s">
        <v>358</v>
      </c>
    </row>
    <row r="83" spans="1:15" x14ac:dyDescent="0.25">
      <c r="A83">
        <v>61</v>
      </c>
    </row>
    <row r="84" spans="1:15" x14ac:dyDescent="0.25">
      <c r="A84">
        <v>61</v>
      </c>
    </row>
    <row r="85" spans="1:15" x14ac:dyDescent="0.25">
      <c r="A85">
        <v>55</v>
      </c>
      <c r="E85" t="s">
        <v>405</v>
      </c>
      <c r="F85">
        <v>350</v>
      </c>
      <c r="H85" t="s">
        <v>406</v>
      </c>
      <c r="I85">
        <v>150</v>
      </c>
    </row>
    <row r="86" spans="1:15" x14ac:dyDescent="0.25">
      <c r="A86">
        <v>55</v>
      </c>
      <c r="E86" t="s">
        <v>374</v>
      </c>
      <c r="F86">
        <v>450</v>
      </c>
      <c r="H86" t="s">
        <v>407</v>
      </c>
      <c r="I86" t="s">
        <v>221</v>
      </c>
    </row>
    <row r="87" spans="1:15" x14ac:dyDescent="0.25">
      <c r="A87">
        <v>55</v>
      </c>
      <c r="E87" t="s">
        <v>408</v>
      </c>
      <c r="F87">
        <v>450</v>
      </c>
    </row>
    <row r="88" spans="1:15" x14ac:dyDescent="0.25">
      <c r="A88">
        <v>55</v>
      </c>
    </row>
    <row r="89" spans="1:15" x14ac:dyDescent="0.25">
      <c r="A89">
        <v>74</v>
      </c>
      <c r="E89" t="s">
        <v>409</v>
      </c>
      <c r="F89">
        <v>1050</v>
      </c>
      <c r="H89" t="s">
        <v>410</v>
      </c>
      <c r="I89">
        <v>1200</v>
      </c>
      <c r="N89" t="s">
        <v>387</v>
      </c>
      <c r="O89">
        <v>2064.52</v>
      </c>
    </row>
    <row r="90" spans="1:15" x14ac:dyDescent="0.25">
      <c r="A90">
        <v>74</v>
      </c>
      <c r="H90" t="s">
        <v>411</v>
      </c>
    </row>
    <row r="91" spans="1:15" x14ac:dyDescent="0.25">
      <c r="A91">
        <v>74</v>
      </c>
      <c r="H91" t="s">
        <v>412</v>
      </c>
    </row>
    <row r="92" spans="1:15" x14ac:dyDescent="0.25">
      <c r="A92">
        <v>89</v>
      </c>
      <c r="B92" t="s">
        <v>426</v>
      </c>
      <c r="C92" t="s">
        <v>435</v>
      </c>
      <c r="D92">
        <v>1</v>
      </c>
    </row>
    <row r="93" spans="1:15" x14ac:dyDescent="0.25">
      <c r="A93">
        <v>89</v>
      </c>
      <c r="B93" t="s">
        <v>434</v>
      </c>
      <c r="C93" t="s">
        <v>436</v>
      </c>
      <c r="D93">
        <v>2</v>
      </c>
    </row>
    <row r="94" spans="1:15" x14ac:dyDescent="0.25">
      <c r="A94">
        <v>89</v>
      </c>
      <c r="B94" t="s">
        <v>427</v>
      </c>
      <c r="C94" t="s">
        <v>437</v>
      </c>
      <c r="D94">
        <v>3</v>
      </c>
    </row>
    <row r="95" spans="1:15" x14ac:dyDescent="0.25">
      <c r="A95">
        <v>89</v>
      </c>
      <c r="B95" t="s">
        <v>428</v>
      </c>
      <c r="C95" t="s">
        <v>438</v>
      </c>
      <c r="D95">
        <v>4</v>
      </c>
    </row>
    <row r="96" spans="1:15" x14ac:dyDescent="0.25">
      <c r="A96">
        <v>89</v>
      </c>
      <c r="B96" t="s">
        <v>429</v>
      </c>
      <c r="C96" t="s">
        <v>439</v>
      </c>
      <c r="D96">
        <v>5</v>
      </c>
    </row>
    <row r="97" spans="1:15" x14ac:dyDescent="0.25">
      <c r="A97">
        <v>89</v>
      </c>
      <c r="B97" t="s">
        <v>430</v>
      </c>
      <c r="C97" t="s">
        <v>440</v>
      </c>
      <c r="D97">
        <v>6</v>
      </c>
    </row>
    <row r="98" spans="1:15" x14ac:dyDescent="0.25">
      <c r="A98">
        <v>89</v>
      </c>
      <c r="B98" t="s">
        <v>431</v>
      </c>
      <c r="C98" t="s">
        <v>441</v>
      </c>
      <c r="D98">
        <v>7</v>
      </c>
    </row>
    <row r="99" spans="1:15" x14ac:dyDescent="0.25">
      <c r="A99">
        <v>89</v>
      </c>
      <c r="B99" t="s">
        <v>432</v>
      </c>
      <c r="C99" t="s">
        <v>442</v>
      </c>
      <c r="D99">
        <v>8</v>
      </c>
    </row>
    <row r="100" spans="1:15" x14ac:dyDescent="0.25">
      <c r="A100">
        <v>89</v>
      </c>
      <c r="B100" t="s">
        <v>433</v>
      </c>
      <c r="C100" t="s">
        <v>443</v>
      </c>
      <c r="D100">
        <v>9</v>
      </c>
    </row>
    <row r="101" spans="1:15" x14ac:dyDescent="0.25">
      <c r="A101">
        <v>87</v>
      </c>
      <c r="E101" t="s">
        <v>444</v>
      </c>
      <c r="F101" t="s">
        <v>221</v>
      </c>
      <c r="H101" t="s">
        <v>444</v>
      </c>
      <c r="I101" t="s">
        <v>221</v>
      </c>
      <c r="N101" t="s">
        <v>445</v>
      </c>
      <c r="O101">
        <v>150</v>
      </c>
    </row>
    <row r="102" spans="1:15" x14ac:dyDescent="0.25">
      <c r="A102">
        <v>87</v>
      </c>
      <c r="E102" t="s">
        <v>420</v>
      </c>
      <c r="F102" t="s">
        <v>221</v>
      </c>
      <c r="H102" t="s">
        <v>420</v>
      </c>
      <c r="I102" t="s">
        <v>221</v>
      </c>
      <c r="O102" t="s">
        <v>221</v>
      </c>
    </row>
    <row r="103" spans="1:15" x14ac:dyDescent="0.25">
      <c r="A103">
        <v>87</v>
      </c>
      <c r="E103" t="s">
        <v>222</v>
      </c>
      <c r="F103">
        <v>1500</v>
      </c>
      <c r="H103" t="s">
        <v>222</v>
      </c>
      <c r="I103" t="s">
        <v>221</v>
      </c>
      <c r="O103" t="s">
        <v>221</v>
      </c>
    </row>
    <row r="104" spans="1:15" x14ac:dyDescent="0.25">
      <c r="A104">
        <v>87</v>
      </c>
      <c r="O104" t="s">
        <v>221</v>
      </c>
    </row>
    <row r="105" spans="1:15" x14ac:dyDescent="0.25">
      <c r="A105">
        <v>87</v>
      </c>
      <c r="O105" t="s">
        <v>221</v>
      </c>
    </row>
    <row r="106" spans="1:15" x14ac:dyDescent="0.25">
      <c r="A106">
        <v>28</v>
      </c>
      <c r="E106" t="s">
        <v>378</v>
      </c>
      <c r="H106" t="s">
        <v>378</v>
      </c>
      <c r="O106" t="s">
        <v>221</v>
      </c>
    </row>
    <row r="107" spans="1:15" x14ac:dyDescent="0.25">
      <c r="A107">
        <v>28</v>
      </c>
      <c r="E107" t="s">
        <v>446</v>
      </c>
      <c r="H107" t="s">
        <v>446</v>
      </c>
      <c r="O107" t="s">
        <v>221</v>
      </c>
    </row>
    <row r="108" spans="1:15" x14ac:dyDescent="0.25">
      <c r="A108">
        <v>28</v>
      </c>
      <c r="E108" t="s">
        <v>352</v>
      </c>
      <c r="H108" t="s">
        <v>352</v>
      </c>
      <c r="O108" t="s">
        <v>221</v>
      </c>
    </row>
    <row r="109" spans="1:15" x14ac:dyDescent="0.25">
      <c r="A109">
        <v>28</v>
      </c>
      <c r="E109" t="s">
        <v>358</v>
      </c>
      <c r="H109" t="s">
        <v>358</v>
      </c>
      <c r="O109" t="s">
        <v>221</v>
      </c>
    </row>
    <row r="110" spans="1:15" x14ac:dyDescent="0.25">
      <c r="A110">
        <v>28</v>
      </c>
      <c r="E110" t="s">
        <v>447</v>
      </c>
      <c r="H110" t="s">
        <v>447</v>
      </c>
      <c r="O110" t="s">
        <v>221</v>
      </c>
    </row>
    <row r="111" spans="1:15" x14ac:dyDescent="0.25">
      <c r="A111">
        <v>28</v>
      </c>
      <c r="O111" t="s">
        <v>221</v>
      </c>
    </row>
    <row r="112" spans="1:15" x14ac:dyDescent="0.25">
      <c r="A112">
        <v>28</v>
      </c>
      <c r="O112" t="s">
        <v>221</v>
      </c>
    </row>
    <row r="113" spans="1:16" x14ac:dyDescent="0.25">
      <c r="A113">
        <v>21</v>
      </c>
      <c r="E113" t="s">
        <v>378</v>
      </c>
      <c r="G113" t="s">
        <v>221</v>
      </c>
      <c r="H113" t="s">
        <v>378</v>
      </c>
      <c r="N113" t="s">
        <v>448</v>
      </c>
      <c r="P113" t="s">
        <v>221</v>
      </c>
    </row>
    <row r="114" spans="1:16" x14ac:dyDescent="0.25">
      <c r="A114">
        <v>21</v>
      </c>
      <c r="E114" t="s">
        <v>380</v>
      </c>
      <c r="G114" t="s">
        <v>221</v>
      </c>
      <c r="H114" t="s">
        <v>380</v>
      </c>
      <c r="N114" t="s">
        <v>343</v>
      </c>
      <c r="P114" t="s">
        <v>221</v>
      </c>
    </row>
    <row r="115" spans="1:16" x14ac:dyDescent="0.25">
      <c r="A115">
        <v>21</v>
      </c>
      <c r="E115" t="s">
        <v>352</v>
      </c>
      <c r="G115" t="s">
        <v>221</v>
      </c>
      <c r="H115" t="s">
        <v>352</v>
      </c>
      <c r="N115" t="s">
        <v>449</v>
      </c>
      <c r="P115" t="s">
        <v>221</v>
      </c>
    </row>
    <row r="116" spans="1:16" x14ac:dyDescent="0.25">
      <c r="A116">
        <v>21</v>
      </c>
      <c r="E116" t="s">
        <v>358</v>
      </c>
      <c r="G116" t="s">
        <v>221</v>
      </c>
      <c r="H116" t="s">
        <v>358</v>
      </c>
      <c r="N116" t="s">
        <v>450</v>
      </c>
      <c r="O116" t="s">
        <v>451</v>
      </c>
      <c r="P116" t="s">
        <v>221</v>
      </c>
    </row>
    <row r="117" spans="1:16" x14ac:dyDescent="0.25">
      <c r="A117">
        <v>21</v>
      </c>
      <c r="E117" t="s">
        <v>447</v>
      </c>
      <c r="G117" t="s">
        <v>221</v>
      </c>
      <c r="H117" t="s">
        <v>447</v>
      </c>
      <c r="N117" t="s">
        <v>378</v>
      </c>
      <c r="P117" t="s">
        <v>221</v>
      </c>
    </row>
    <row r="118" spans="1:16" x14ac:dyDescent="0.25">
      <c r="A118">
        <v>21</v>
      </c>
      <c r="E118" t="s">
        <v>188</v>
      </c>
      <c r="F118" t="s">
        <v>452</v>
      </c>
      <c r="G118" t="s">
        <v>221</v>
      </c>
      <c r="P118" t="s">
        <v>221</v>
      </c>
    </row>
    <row r="119" spans="1:16" x14ac:dyDescent="0.25">
      <c r="A119">
        <v>21</v>
      </c>
      <c r="P119" t="s">
        <v>221</v>
      </c>
    </row>
    <row r="120" spans="1:16" x14ac:dyDescent="0.25">
      <c r="A120">
        <v>94</v>
      </c>
      <c r="E120" t="s">
        <v>372</v>
      </c>
      <c r="F120" t="s">
        <v>454</v>
      </c>
      <c r="G120" t="s">
        <v>221</v>
      </c>
      <c r="H120" t="s">
        <v>453</v>
      </c>
      <c r="N120" t="s">
        <v>372</v>
      </c>
      <c r="O120" t="s">
        <v>455</v>
      </c>
      <c r="P120" t="s">
        <v>221</v>
      </c>
    </row>
    <row r="121" spans="1:16" x14ac:dyDescent="0.25">
      <c r="A121">
        <v>94</v>
      </c>
      <c r="E121" t="s">
        <v>387</v>
      </c>
      <c r="F121" t="s">
        <v>456</v>
      </c>
      <c r="G121" t="s">
        <v>221</v>
      </c>
      <c r="P121" t="s">
        <v>221</v>
      </c>
    </row>
    <row r="122" spans="1:16" x14ac:dyDescent="0.25">
      <c r="A122">
        <v>94</v>
      </c>
      <c r="P122" t="s">
        <v>221</v>
      </c>
    </row>
    <row r="123" spans="1:16" x14ac:dyDescent="0.25">
      <c r="A123">
        <v>96</v>
      </c>
      <c r="B123" t="s">
        <v>457</v>
      </c>
      <c r="P123" t="s">
        <v>221</v>
      </c>
    </row>
    <row r="124" spans="1:16" x14ac:dyDescent="0.25">
      <c r="A124">
        <v>96</v>
      </c>
      <c r="B124" t="s">
        <v>458</v>
      </c>
      <c r="P124" t="s">
        <v>221</v>
      </c>
    </row>
    <row r="125" spans="1:16" x14ac:dyDescent="0.25">
      <c r="A125">
        <v>97</v>
      </c>
      <c r="B125" t="s">
        <v>466</v>
      </c>
      <c r="N125" t="s">
        <v>460</v>
      </c>
      <c r="O125">
        <v>197.8</v>
      </c>
      <c r="P125" t="s">
        <v>221</v>
      </c>
    </row>
    <row r="126" spans="1:16" x14ac:dyDescent="0.25">
      <c r="A126">
        <v>97</v>
      </c>
      <c r="B126" t="s">
        <v>467</v>
      </c>
      <c r="C126">
        <v>220</v>
      </c>
      <c r="N126" t="s">
        <v>461</v>
      </c>
      <c r="O126">
        <v>101</v>
      </c>
      <c r="P126" t="s">
        <v>221</v>
      </c>
    </row>
    <row r="127" spans="1:16" x14ac:dyDescent="0.25">
      <c r="A127">
        <v>97</v>
      </c>
      <c r="N127" t="s">
        <v>462</v>
      </c>
      <c r="O127">
        <v>200</v>
      </c>
      <c r="P127" t="s">
        <v>221</v>
      </c>
    </row>
    <row r="128" spans="1:16" x14ac:dyDescent="0.25">
      <c r="A128">
        <v>97</v>
      </c>
      <c r="N128" t="s">
        <v>463</v>
      </c>
      <c r="O128">
        <v>80</v>
      </c>
      <c r="P128" t="s">
        <v>221</v>
      </c>
    </row>
    <row r="129" spans="1:16" x14ac:dyDescent="0.25">
      <c r="A129">
        <v>97</v>
      </c>
      <c r="N129" t="s">
        <v>464</v>
      </c>
      <c r="O129">
        <v>60</v>
      </c>
      <c r="P129" t="s">
        <v>221</v>
      </c>
    </row>
    <row r="130" spans="1:16" x14ac:dyDescent="0.25">
      <c r="A130">
        <v>97</v>
      </c>
      <c r="N130" t="s">
        <v>465</v>
      </c>
      <c r="O130">
        <v>35</v>
      </c>
      <c r="P130" t="s">
        <v>221</v>
      </c>
    </row>
    <row r="131" spans="1:16" x14ac:dyDescent="0.25">
      <c r="A131">
        <v>116</v>
      </c>
      <c r="E131" t="s">
        <v>380</v>
      </c>
      <c r="G131" t="s">
        <v>221</v>
      </c>
      <c r="H131" t="s">
        <v>375</v>
      </c>
    </row>
    <row r="132" spans="1:16" x14ac:dyDescent="0.25">
      <c r="A132">
        <v>116</v>
      </c>
      <c r="E132" t="s">
        <v>378</v>
      </c>
      <c r="G132" t="s">
        <v>221</v>
      </c>
      <c r="H132" t="s">
        <v>472</v>
      </c>
    </row>
    <row r="133" spans="1:16" x14ac:dyDescent="0.25">
      <c r="A133">
        <v>116</v>
      </c>
      <c r="E133" t="s">
        <v>446</v>
      </c>
      <c r="G133" t="s">
        <v>221</v>
      </c>
      <c r="H133" t="s">
        <v>446</v>
      </c>
    </row>
    <row r="134" spans="1:16" x14ac:dyDescent="0.25">
      <c r="A134">
        <v>116</v>
      </c>
      <c r="E134" t="s">
        <v>468</v>
      </c>
      <c r="G134" t="s">
        <v>221</v>
      </c>
    </row>
    <row r="135" spans="1:16" x14ac:dyDescent="0.25">
      <c r="A135">
        <v>116</v>
      </c>
      <c r="E135" t="s">
        <v>469</v>
      </c>
      <c r="G135" t="s">
        <v>221</v>
      </c>
    </row>
    <row r="136" spans="1:16" x14ac:dyDescent="0.25">
      <c r="A136">
        <v>116</v>
      </c>
      <c r="E136" t="s">
        <v>470</v>
      </c>
      <c r="G136" t="s">
        <v>221</v>
      </c>
    </row>
    <row r="137" spans="1:16" x14ac:dyDescent="0.25">
      <c r="A137">
        <v>116</v>
      </c>
      <c r="E137" t="s">
        <v>471</v>
      </c>
      <c r="G137" t="s">
        <v>221</v>
      </c>
    </row>
    <row r="138" spans="1:16" x14ac:dyDescent="0.25">
      <c r="A138">
        <v>116</v>
      </c>
      <c r="E138" t="s">
        <v>473</v>
      </c>
      <c r="G138" t="s">
        <v>221</v>
      </c>
    </row>
    <row r="139" spans="1:16" x14ac:dyDescent="0.25">
      <c r="A139">
        <v>116</v>
      </c>
      <c r="E139" t="s">
        <v>474</v>
      </c>
      <c r="G139" t="s">
        <v>221</v>
      </c>
    </row>
    <row r="140" spans="1:16" x14ac:dyDescent="0.25">
      <c r="A140">
        <v>116</v>
      </c>
      <c r="E140" t="s">
        <v>188</v>
      </c>
      <c r="F140" t="s">
        <v>475</v>
      </c>
      <c r="G140" t="s">
        <v>221</v>
      </c>
    </row>
    <row r="141" spans="1:16" x14ac:dyDescent="0.25">
      <c r="A141">
        <v>131</v>
      </c>
      <c r="E141" t="s">
        <v>476</v>
      </c>
      <c r="F141">
        <v>450</v>
      </c>
      <c r="H141" t="s">
        <v>389</v>
      </c>
      <c r="I141">
        <v>400</v>
      </c>
      <c r="N141" t="s">
        <v>378</v>
      </c>
    </row>
    <row r="142" spans="1:16" x14ac:dyDescent="0.25">
      <c r="A142">
        <v>131</v>
      </c>
      <c r="E142" t="s">
        <v>477</v>
      </c>
      <c r="F142">
        <v>450</v>
      </c>
      <c r="H142" t="s">
        <v>479</v>
      </c>
    </row>
    <row r="143" spans="1:16" x14ac:dyDescent="0.25">
      <c r="A143">
        <v>131</v>
      </c>
      <c r="E143" t="s">
        <v>478</v>
      </c>
      <c r="F143">
        <v>250</v>
      </c>
      <c r="H143" t="s">
        <v>480</v>
      </c>
      <c r="N143" t="s">
        <v>482</v>
      </c>
    </row>
    <row r="144" spans="1:16" x14ac:dyDescent="0.25">
      <c r="A144">
        <v>131</v>
      </c>
      <c r="E144" t="s">
        <v>389</v>
      </c>
      <c r="F144">
        <v>450</v>
      </c>
      <c r="H144" t="s">
        <v>447</v>
      </c>
    </row>
    <row r="145" spans="1:15" x14ac:dyDescent="0.25">
      <c r="A145">
        <v>131</v>
      </c>
      <c r="H145" t="s">
        <v>481</v>
      </c>
    </row>
    <row r="146" spans="1:15" x14ac:dyDescent="0.25">
      <c r="A146">
        <v>131</v>
      </c>
    </row>
    <row r="147" spans="1:15" x14ac:dyDescent="0.25">
      <c r="A147">
        <v>131</v>
      </c>
    </row>
    <row r="148" spans="1:15" x14ac:dyDescent="0.25">
      <c r="A148">
        <v>121</v>
      </c>
      <c r="B148" t="s">
        <v>486</v>
      </c>
      <c r="C148">
        <v>300</v>
      </c>
      <c r="N148" t="s">
        <v>483</v>
      </c>
      <c r="O148">
        <v>472.2</v>
      </c>
    </row>
    <row r="149" spans="1:15" x14ac:dyDescent="0.25">
      <c r="A149">
        <v>121</v>
      </c>
      <c r="B149" t="s">
        <v>487</v>
      </c>
      <c r="C149">
        <v>100</v>
      </c>
      <c r="N149" t="s">
        <v>484</v>
      </c>
      <c r="O149">
        <v>62.3</v>
      </c>
    </row>
    <row r="150" spans="1:15" x14ac:dyDescent="0.25">
      <c r="A150">
        <v>121</v>
      </c>
      <c r="N150" t="s">
        <v>485</v>
      </c>
      <c r="O150">
        <v>70</v>
      </c>
    </row>
    <row r="151" spans="1:15" x14ac:dyDescent="0.25">
      <c r="A151">
        <v>118</v>
      </c>
      <c r="E151" t="s">
        <v>492</v>
      </c>
      <c r="H151" t="s">
        <v>490</v>
      </c>
      <c r="N151" t="s">
        <v>491</v>
      </c>
    </row>
    <row r="152" spans="1:15" x14ac:dyDescent="0.25">
      <c r="A152">
        <v>118</v>
      </c>
      <c r="E152" t="s">
        <v>488</v>
      </c>
      <c r="H152" t="s">
        <v>491</v>
      </c>
      <c r="N152" t="s">
        <v>494</v>
      </c>
    </row>
    <row r="153" spans="1:15" x14ac:dyDescent="0.25">
      <c r="A153">
        <v>118</v>
      </c>
      <c r="E153" t="s">
        <v>489</v>
      </c>
      <c r="H153" t="s">
        <v>493</v>
      </c>
    </row>
    <row r="154" spans="1:15" x14ac:dyDescent="0.25">
      <c r="A154">
        <v>118</v>
      </c>
    </row>
    <row r="155" spans="1:15" x14ac:dyDescent="0.25">
      <c r="A155">
        <v>118</v>
      </c>
    </row>
    <row r="156" spans="1:15" x14ac:dyDescent="0.25">
      <c r="A156">
        <v>146</v>
      </c>
      <c r="E156" t="s">
        <v>495</v>
      </c>
    </row>
    <row r="157" spans="1:15" x14ac:dyDescent="0.25">
      <c r="A157">
        <v>146</v>
      </c>
      <c r="E157" t="s">
        <v>496</v>
      </c>
    </row>
    <row r="158" spans="1:15" x14ac:dyDescent="0.25">
      <c r="A158">
        <v>146</v>
      </c>
      <c r="E158" t="s">
        <v>497</v>
      </c>
    </row>
    <row r="159" spans="1:15" x14ac:dyDescent="0.25">
      <c r="A159">
        <v>147</v>
      </c>
      <c r="E159" t="s">
        <v>498</v>
      </c>
      <c r="F159" t="s">
        <v>500</v>
      </c>
      <c r="G159" t="s">
        <v>221</v>
      </c>
    </row>
    <row r="160" spans="1:15" x14ac:dyDescent="0.25">
      <c r="A160">
        <v>147</v>
      </c>
      <c r="E160" t="s">
        <v>499</v>
      </c>
      <c r="F160" t="s">
        <v>500</v>
      </c>
      <c r="G160" t="s">
        <v>221</v>
      </c>
    </row>
    <row r="161" spans="1:15" x14ac:dyDescent="0.25">
      <c r="A161">
        <v>150</v>
      </c>
      <c r="E161" t="s">
        <v>501</v>
      </c>
    </row>
    <row r="162" spans="1:15" x14ac:dyDescent="0.25">
      <c r="A162">
        <v>150</v>
      </c>
      <c r="E162" t="s">
        <v>502</v>
      </c>
    </row>
    <row r="163" spans="1:15" x14ac:dyDescent="0.25">
      <c r="A163">
        <v>149</v>
      </c>
      <c r="E163" t="s">
        <v>503</v>
      </c>
      <c r="H163" t="s">
        <v>375</v>
      </c>
      <c r="N163" t="s">
        <v>380</v>
      </c>
      <c r="O163">
        <v>849</v>
      </c>
    </row>
    <row r="164" spans="1:15" x14ac:dyDescent="0.25">
      <c r="A164">
        <v>149</v>
      </c>
      <c r="E164" t="s">
        <v>504</v>
      </c>
      <c r="H164" t="s">
        <v>506</v>
      </c>
      <c r="N164" t="s">
        <v>510</v>
      </c>
      <c r="O164">
        <v>860</v>
      </c>
    </row>
    <row r="165" spans="1:15" x14ac:dyDescent="0.25">
      <c r="A165">
        <v>149</v>
      </c>
      <c r="E165" t="s">
        <v>505</v>
      </c>
      <c r="H165" t="s">
        <v>507</v>
      </c>
      <c r="N165" t="s">
        <v>511</v>
      </c>
      <c r="O165">
        <v>68</v>
      </c>
    </row>
    <row r="166" spans="1:15" x14ac:dyDescent="0.25">
      <c r="A166">
        <v>149</v>
      </c>
      <c r="E166" t="s">
        <v>509</v>
      </c>
      <c r="F166">
        <v>1600</v>
      </c>
      <c r="H166" t="s">
        <v>508</v>
      </c>
      <c r="N166" t="s">
        <v>512</v>
      </c>
      <c r="O166">
        <v>68</v>
      </c>
    </row>
    <row r="167" spans="1:15" x14ac:dyDescent="0.25">
      <c r="A167">
        <v>149</v>
      </c>
      <c r="N167" t="s">
        <v>503</v>
      </c>
      <c r="O167">
        <v>600</v>
      </c>
    </row>
    <row r="168" spans="1:15" x14ac:dyDescent="0.25">
      <c r="A168">
        <v>149</v>
      </c>
      <c r="N168" t="s">
        <v>513</v>
      </c>
      <c r="O168">
        <v>200</v>
      </c>
    </row>
    <row r="169" spans="1:15" x14ac:dyDescent="0.25">
      <c r="A169">
        <v>149</v>
      </c>
    </row>
    <row r="170" spans="1:15" x14ac:dyDescent="0.25">
      <c r="A170">
        <v>149</v>
      </c>
    </row>
    <row r="171" spans="1:15" x14ac:dyDescent="0.25">
      <c r="A171">
        <v>149</v>
      </c>
    </row>
    <row r="172" spans="1:15" x14ac:dyDescent="0.25">
      <c r="A172">
        <v>149</v>
      </c>
    </row>
    <row r="173" spans="1:15" x14ac:dyDescent="0.25">
      <c r="A173">
        <v>63</v>
      </c>
      <c r="E173" t="s">
        <v>503</v>
      </c>
      <c r="H173" t="s">
        <v>514</v>
      </c>
      <c r="N173" t="s">
        <v>516</v>
      </c>
    </row>
    <row r="174" spans="1:15" x14ac:dyDescent="0.25">
      <c r="A174">
        <v>63</v>
      </c>
      <c r="E174" t="s">
        <v>514</v>
      </c>
      <c r="H174" t="s">
        <v>503</v>
      </c>
      <c r="N174" t="s">
        <v>514</v>
      </c>
    </row>
    <row r="175" spans="1:15" x14ac:dyDescent="0.25">
      <c r="A175">
        <v>63</v>
      </c>
      <c r="E175" t="s">
        <v>504</v>
      </c>
      <c r="H175" t="s">
        <v>444</v>
      </c>
      <c r="N175" t="s">
        <v>444</v>
      </c>
    </row>
    <row r="176" spans="1:15" x14ac:dyDescent="0.25">
      <c r="A176">
        <v>63</v>
      </c>
      <c r="E176" t="s">
        <v>444</v>
      </c>
      <c r="H176" t="s">
        <v>515</v>
      </c>
      <c r="N176" t="s">
        <v>504</v>
      </c>
    </row>
    <row r="177" spans="1:14" x14ac:dyDescent="0.25">
      <c r="A177">
        <v>63</v>
      </c>
      <c r="N177" t="s">
        <v>517</v>
      </c>
    </row>
    <row r="178" spans="1:14" x14ac:dyDescent="0.25">
      <c r="A178">
        <v>63</v>
      </c>
      <c r="N178" t="s">
        <v>518</v>
      </c>
    </row>
    <row r="179" spans="1:14" x14ac:dyDescent="0.25">
      <c r="A179">
        <v>63</v>
      </c>
      <c r="N179" t="s">
        <v>519</v>
      </c>
    </row>
    <row r="180" spans="1:14" x14ac:dyDescent="0.25">
      <c r="A180">
        <v>128</v>
      </c>
      <c r="E180" t="s">
        <v>503</v>
      </c>
      <c r="H180" t="s">
        <v>503</v>
      </c>
      <c r="N180" t="s">
        <v>503</v>
      </c>
    </row>
    <row r="181" spans="1:14" x14ac:dyDescent="0.25">
      <c r="A181">
        <v>128</v>
      </c>
      <c r="E181" t="s">
        <v>514</v>
      </c>
      <c r="H181" t="s">
        <v>514</v>
      </c>
      <c r="N181" t="s">
        <v>514</v>
      </c>
    </row>
    <row r="182" spans="1:14" x14ac:dyDescent="0.25">
      <c r="A182">
        <v>128</v>
      </c>
      <c r="E182" t="s">
        <v>504</v>
      </c>
      <c r="H182" t="s">
        <v>504</v>
      </c>
      <c r="N182" t="s">
        <v>504</v>
      </c>
    </row>
    <row r="183" spans="1:14" x14ac:dyDescent="0.25">
      <c r="A183">
        <v>128</v>
      </c>
      <c r="E183" t="s">
        <v>444</v>
      </c>
      <c r="H183" t="s">
        <v>524</v>
      </c>
      <c r="N183" t="s">
        <v>517</v>
      </c>
    </row>
    <row r="184" spans="1:14" x14ac:dyDescent="0.25">
      <c r="A184">
        <v>128</v>
      </c>
      <c r="E184" t="s">
        <v>520</v>
      </c>
      <c r="H184" t="s">
        <v>444</v>
      </c>
      <c r="N184" t="s">
        <v>518</v>
      </c>
    </row>
    <row r="185" spans="1:14" x14ac:dyDescent="0.25">
      <c r="A185">
        <v>128</v>
      </c>
      <c r="E185" t="s">
        <v>515</v>
      </c>
      <c r="H185" t="s">
        <v>525</v>
      </c>
      <c r="N185" t="s">
        <v>519</v>
      </c>
    </row>
    <row r="186" spans="1:14" x14ac:dyDescent="0.25">
      <c r="A186">
        <v>128</v>
      </c>
      <c r="E186" t="s">
        <v>521</v>
      </c>
      <c r="H186" t="s">
        <v>521</v>
      </c>
      <c r="N186" t="s">
        <v>529</v>
      </c>
    </row>
    <row r="187" spans="1:14" x14ac:dyDescent="0.25">
      <c r="A187">
        <v>128</v>
      </c>
      <c r="E187" t="s">
        <v>522</v>
      </c>
      <c r="H187" t="s">
        <v>526</v>
      </c>
      <c r="N187" t="s">
        <v>330</v>
      </c>
    </row>
    <row r="188" spans="1:14" x14ac:dyDescent="0.25">
      <c r="A188">
        <v>128</v>
      </c>
      <c r="E188" t="s">
        <v>523</v>
      </c>
      <c r="H188" t="s">
        <v>527</v>
      </c>
      <c r="N188" t="s">
        <v>476</v>
      </c>
    </row>
    <row r="189" spans="1:14" x14ac:dyDescent="0.25">
      <c r="A189">
        <v>128</v>
      </c>
      <c r="E189" t="s">
        <v>330</v>
      </c>
      <c r="H189" t="s">
        <v>528</v>
      </c>
      <c r="N189" t="s">
        <v>530</v>
      </c>
    </row>
    <row r="190" spans="1:14" x14ac:dyDescent="0.25">
      <c r="A190">
        <v>128</v>
      </c>
      <c r="E190" t="s">
        <v>476</v>
      </c>
      <c r="H190" t="s">
        <v>476</v>
      </c>
      <c r="N190" t="s">
        <v>531</v>
      </c>
    </row>
    <row r="191" spans="1:14" x14ac:dyDescent="0.25">
      <c r="A191">
        <v>128</v>
      </c>
      <c r="N191" t="s">
        <v>532</v>
      </c>
    </row>
    <row r="192" spans="1:14" x14ac:dyDescent="0.25">
      <c r="A192">
        <v>128</v>
      </c>
    </row>
    <row r="193" spans="1:14" x14ac:dyDescent="0.25">
      <c r="A193">
        <v>133</v>
      </c>
      <c r="E193" t="s">
        <v>503</v>
      </c>
      <c r="H193" t="s">
        <v>503</v>
      </c>
      <c r="N193" t="s">
        <v>518</v>
      </c>
    </row>
    <row r="194" spans="1:14" x14ac:dyDescent="0.25">
      <c r="A194">
        <v>133</v>
      </c>
      <c r="E194" t="s">
        <v>514</v>
      </c>
      <c r="H194" t="s">
        <v>514</v>
      </c>
      <c r="N194" t="s">
        <v>519</v>
      </c>
    </row>
    <row r="195" spans="1:14" x14ac:dyDescent="0.25">
      <c r="A195">
        <v>133</v>
      </c>
      <c r="H195" t="s">
        <v>504</v>
      </c>
      <c r="N195" t="s">
        <v>504</v>
      </c>
    </row>
    <row r="196" spans="1:14" x14ac:dyDescent="0.25">
      <c r="A196">
        <v>133</v>
      </c>
      <c r="H196" t="s">
        <v>515</v>
      </c>
      <c r="N196" t="s">
        <v>533</v>
      </c>
    </row>
    <row r="197" spans="1:14" x14ac:dyDescent="0.25">
      <c r="A197">
        <v>133</v>
      </c>
      <c r="H197" t="s">
        <v>521</v>
      </c>
      <c r="N197" t="s">
        <v>531</v>
      </c>
    </row>
    <row r="198" spans="1:14" x14ac:dyDescent="0.25">
      <c r="A198">
        <v>133</v>
      </c>
    </row>
    <row r="199" spans="1:14" x14ac:dyDescent="0.25">
      <c r="A199">
        <v>133</v>
      </c>
    </row>
    <row r="200" spans="1:14" x14ac:dyDescent="0.25">
      <c r="A200">
        <v>136</v>
      </c>
      <c r="E200" t="s">
        <v>503</v>
      </c>
      <c r="H200" t="s">
        <v>503</v>
      </c>
      <c r="N200" t="s">
        <v>503</v>
      </c>
    </row>
    <row r="201" spans="1:14" x14ac:dyDescent="0.25">
      <c r="A201">
        <v>136</v>
      </c>
      <c r="E201" t="s">
        <v>534</v>
      </c>
      <c r="H201" t="s">
        <v>514</v>
      </c>
      <c r="N201" t="s">
        <v>514</v>
      </c>
    </row>
    <row r="202" spans="1:14" x14ac:dyDescent="0.25">
      <c r="A202">
        <v>136</v>
      </c>
      <c r="E202" t="s">
        <v>514</v>
      </c>
      <c r="H202" t="s">
        <v>504</v>
      </c>
      <c r="N202" t="s">
        <v>504</v>
      </c>
    </row>
    <row r="203" spans="1:14" x14ac:dyDescent="0.25">
      <c r="A203">
        <v>136</v>
      </c>
      <c r="E203" t="s">
        <v>535</v>
      </c>
      <c r="H203" t="s">
        <v>537</v>
      </c>
      <c r="N203" t="s">
        <v>517</v>
      </c>
    </row>
    <row r="204" spans="1:14" x14ac:dyDescent="0.25">
      <c r="A204">
        <v>136</v>
      </c>
      <c r="E204" t="s">
        <v>521</v>
      </c>
      <c r="H204" t="s">
        <v>538</v>
      </c>
      <c r="N204" t="s">
        <v>518</v>
      </c>
    </row>
    <row r="205" spans="1:14" x14ac:dyDescent="0.25">
      <c r="A205">
        <v>136</v>
      </c>
      <c r="E205" t="s">
        <v>515</v>
      </c>
      <c r="N205" t="s">
        <v>519</v>
      </c>
    </row>
    <row r="206" spans="1:14" x14ac:dyDescent="0.25">
      <c r="A206">
        <v>136</v>
      </c>
      <c r="E206" t="s">
        <v>536</v>
      </c>
    </row>
    <row r="207" spans="1:14" x14ac:dyDescent="0.25">
      <c r="A207">
        <v>136</v>
      </c>
      <c r="E207" t="s">
        <v>444</v>
      </c>
    </row>
    <row r="208" spans="1:14" x14ac:dyDescent="0.25">
      <c r="A208">
        <v>160</v>
      </c>
      <c r="E208" t="s">
        <v>503</v>
      </c>
      <c r="H208" t="s">
        <v>503</v>
      </c>
      <c r="N208" t="s">
        <v>519</v>
      </c>
    </row>
    <row r="209" spans="1:14" x14ac:dyDescent="0.25">
      <c r="A209">
        <v>160</v>
      </c>
      <c r="E209" t="s">
        <v>504</v>
      </c>
      <c r="H209" t="s">
        <v>504</v>
      </c>
      <c r="N209" t="s">
        <v>539</v>
      </c>
    </row>
    <row r="210" spans="1:14" x14ac:dyDescent="0.25">
      <c r="A210">
        <v>160</v>
      </c>
    </row>
    <row r="211" spans="1:14" x14ac:dyDescent="0.25">
      <c r="A211">
        <v>160</v>
      </c>
    </row>
    <row r="212" spans="1:14" x14ac:dyDescent="0.25">
      <c r="A212">
        <v>148</v>
      </c>
      <c r="E212" t="s">
        <v>476</v>
      </c>
      <c r="H212" t="s">
        <v>540</v>
      </c>
      <c r="N212" t="s">
        <v>476</v>
      </c>
    </row>
    <row r="213" spans="1:14" x14ac:dyDescent="0.25">
      <c r="A213">
        <v>148</v>
      </c>
      <c r="E213" t="s">
        <v>523</v>
      </c>
      <c r="H213" t="s">
        <v>476</v>
      </c>
      <c r="N213" t="s">
        <v>541</v>
      </c>
    </row>
    <row r="214" spans="1:14" x14ac:dyDescent="0.25">
      <c r="A214">
        <v>148</v>
      </c>
    </row>
    <row r="215" spans="1:14" x14ac:dyDescent="0.25">
      <c r="A215">
        <v>148</v>
      </c>
    </row>
    <row r="216" spans="1:14" x14ac:dyDescent="0.25">
      <c r="A216">
        <v>137</v>
      </c>
      <c r="E216" t="s">
        <v>542</v>
      </c>
      <c r="H216" t="s">
        <v>542</v>
      </c>
      <c r="N216" t="s">
        <v>548</v>
      </c>
    </row>
    <row r="217" spans="1:14" x14ac:dyDescent="0.25">
      <c r="A217">
        <v>137</v>
      </c>
      <c r="E217" t="s">
        <v>543</v>
      </c>
      <c r="H217" t="s">
        <v>543</v>
      </c>
      <c r="N217" t="s">
        <v>549</v>
      </c>
    </row>
    <row r="218" spans="1:14" x14ac:dyDescent="0.25">
      <c r="A218">
        <v>137</v>
      </c>
      <c r="E218" t="s">
        <v>544</v>
      </c>
      <c r="H218" t="s">
        <v>544</v>
      </c>
      <c r="N218" t="s">
        <v>544</v>
      </c>
    </row>
    <row r="219" spans="1:14" x14ac:dyDescent="0.25">
      <c r="A219">
        <v>137</v>
      </c>
      <c r="E219" t="s">
        <v>545</v>
      </c>
      <c r="H219" t="s">
        <v>547</v>
      </c>
      <c r="N219" t="s">
        <v>550</v>
      </c>
    </row>
    <row r="220" spans="1:14" x14ac:dyDescent="0.25">
      <c r="A220">
        <v>137</v>
      </c>
      <c r="E220" t="s">
        <v>546</v>
      </c>
    </row>
    <row r="221" spans="1:14" x14ac:dyDescent="0.25">
      <c r="A221">
        <v>137</v>
      </c>
    </row>
    <row r="222" spans="1:14" x14ac:dyDescent="0.25">
      <c r="A222">
        <v>161</v>
      </c>
      <c r="E222" t="s">
        <v>551</v>
      </c>
      <c r="H222" t="s">
        <v>551</v>
      </c>
      <c r="N222" t="s">
        <v>559</v>
      </c>
    </row>
    <row r="223" spans="1:14" x14ac:dyDescent="0.25">
      <c r="A223">
        <v>161</v>
      </c>
      <c r="E223" t="s">
        <v>552</v>
      </c>
      <c r="H223" t="s">
        <v>552</v>
      </c>
      <c r="N223" t="s">
        <v>560</v>
      </c>
    </row>
    <row r="224" spans="1:14" x14ac:dyDescent="0.25">
      <c r="A224">
        <v>161</v>
      </c>
      <c r="E224" t="s">
        <v>553</v>
      </c>
      <c r="H224" t="s">
        <v>553</v>
      </c>
      <c r="N224" t="s">
        <v>553</v>
      </c>
    </row>
    <row r="225" spans="1:14" x14ac:dyDescent="0.25">
      <c r="A225">
        <v>161</v>
      </c>
      <c r="E225" t="s">
        <v>554</v>
      </c>
      <c r="H225" t="s">
        <v>554</v>
      </c>
      <c r="N225" t="s">
        <v>561</v>
      </c>
    </row>
    <row r="226" spans="1:14" x14ac:dyDescent="0.25">
      <c r="A226">
        <v>161</v>
      </c>
      <c r="E226" t="s">
        <v>555</v>
      </c>
      <c r="H226" t="s">
        <v>555</v>
      </c>
      <c r="N226" t="s">
        <v>562</v>
      </c>
    </row>
    <row r="227" spans="1:14" x14ac:dyDescent="0.25">
      <c r="A227">
        <v>161</v>
      </c>
      <c r="E227" t="s">
        <v>542</v>
      </c>
      <c r="H227" t="s">
        <v>542</v>
      </c>
      <c r="N227" t="s">
        <v>563</v>
      </c>
    </row>
    <row r="228" spans="1:14" x14ac:dyDescent="0.25">
      <c r="A228">
        <v>161</v>
      </c>
      <c r="E228" t="s">
        <v>488</v>
      </c>
      <c r="H228" t="s">
        <v>488</v>
      </c>
      <c r="N228" t="s">
        <v>556</v>
      </c>
    </row>
    <row r="229" spans="1:14" x14ac:dyDescent="0.25">
      <c r="A229">
        <v>161</v>
      </c>
      <c r="E229" t="s">
        <v>556</v>
      </c>
      <c r="H229" t="s">
        <v>556</v>
      </c>
      <c r="N229" t="s">
        <v>564</v>
      </c>
    </row>
    <row r="230" spans="1:14" x14ac:dyDescent="0.25">
      <c r="A230">
        <v>161</v>
      </c>
      <c r="E230" t="s">
        <v>557</v>
      </c>
      <c r="H230" t="s">
        <v>557</v>
      </c>
    </row>
    <row r="231" spans="1:14" x14ac:dyDescent="0.25">
      <c r="A231">
        <v>161</v>
      </c>
      <c r="E231" t="s">
        <v>558</v>
      </c>
      <c r="H231" t="s">
        <v>558</v>
      </c>
    </row>
    <row r="232" spans="1:14" x14ac:dyDescent="0.25">
      <c r="A232">
        <v>161</v>
      </c>
      <c r="E232" t="s">
        <v>493</v>
      </c>
      <c r="H232" t="s">
        <v>493</v>
      </c>
    </row>
    <row r="233" spans="1:14" x14ac:dyDescent="0.25">
      <c r="A233">
        <v>161</v>
      </c>
    </row>
    <row r="234" spans="1:14" x14ac:dyDescent="0.25">
      <c r="A234">
        <v>161</v>
      </c>
    </row>
    <row r="235" spans="1:14" x14ac:dyDescent="0.25">
      <c r="A235">
        <v>164</v>
      </c>
      <c r="E235" t="s">
        <v>563</v>
      </c>
      <c r="H235" t="s">
        <v>558</v>
      </c>
    </row>
    <row r="236" spans="1:14" x14ac:dyDescent="0.25">
      <c r="A236">
        <v>164</v>
      </c>
      <c r="E236" t="s">
        <v>564</v>
      </c>
    </row>
    <row r="237" spans="1:14" x14ac:dyDescent="0.25">
      <c r="A237">
        <v>164</v>
      </c>
      <c r="E237" t="s">
        <v>565</v>
      </c>
    </row>
    <row r="238" spans="1:14" x14ac:dyDescent="0.25">
      <c r="A238">
        <v>164</v>
      </c>
      <c r="E238" t="s">
        <v>566</v>
      </c>
    </row>
    <row r="239" spans="1:14" x14ac:dyDescent="0.25">
      <c r="A239">
        <v>163</v>
      </c>
      <c r="E239" t="s">
        <v>552</v>
      </c>
      <c r="H239" t="s">
        <v>567</v>
      </c>
      <c r="N239" t="s">
        <v>569</v>
      </c>
    </row>
    <row r="240" spans="1:14" x14ac:dyDescent="0.25">
      <c r="A240">
        <v>163</v>
      </c>
      <c r="E240" t="s">
        <v>542</v>
      </c>
      <c r="H240" t="s">
        <v>552</v>
      </c>
    </row>
    <row r="241" spans="1:14" x14ac:dyDescent="0.25">
      <c r="A241">
        <v>163</v>
      </c>
      <c r="E241" t="s">
        <v>568</v>
      </c>
      <c r="H241" t="s">
        <v>551</v>
      </c>
    </row>
    <row r="242" spans="1:14" x14ac:dyDescent="0.25">
      <c r="A242">
        <v>163</v>
      </c>
      <c r="E242" t="s">
        <v>551</v>
      </c>
    </row>
    <row r="243" spans="1:14" x14ac:dyDescent="0.25">
      <c r="A243">
        <v>163</v>
      </c>
    </row>
    <row r="244" spans="1:14" x14ac:dyDescent="0.25">
      <c r="A244">
        <v>162</v>
      </c>
      <c r="E244" t="s">
        <v>551</v>
      </c>
      <c r="H244" t="s">
        <v>551</v>
      </c>
      <c r="N244" t="s">
        <v>562</v>
      </c>
    </row>
    <row r="245" spans="1:14" x14ac:dyDescent="0.25">
      <c r="A245">
        <v>162</v>
      </c>
      <c r="E245" t="s">
        <v>552</v>
      </c>
      <c r="H245" t="s">
        <v>552</v>
      </c>
      <c r="N245" t="s">
        <v>561</v>
      </c>
    </row>
    <row r="246" spans="1:14" x14ac:dyDescent="0.25">
      <c r="A246">
        <v>162</v>
      </c>
      <c r="N246" t="s">
        <v>570</v>
      </c>
    </row>
    <row r="247" spans="1:14" x14ac:dyDescent="0.25">
      <c r="A247">
        <v>162</v>
      </c>
      <c r="N247" t="s">
        <v>571</v>
      </c>
    </row>
    <row r="248" spans="1:14" x14ac:dyDescent="0.25">
      <c r="A248">
        <v>105</v>
      </c>
      <c r="E248" t="s">
        <v>568</v>
      </c>
      <c r="H248" t="s">
        <v>545</v>
      </c>
      <c r="N248" t="s">
        <v>575</v>
      </c>
    </row>
    <row r="249" spans="1:14" x14ac:dyDescent="0.25">
      <c r="A249">
        <v>105</v>
      </c>
      <c r="E249" t="s">
        <v>572</v>
      </c>
      <c r="H249" t="s">
        <v>574</v>
      </c>
    </row>
    <row r="250" spans="1:14" x14ac:dyDescent="0.25">
      <c r="A250">
        <v>105</v>
      </c>
      <c r="E250" t="s">
        <v>573</v>
      </c>
      <c r="H250" t="s">
        <v>572</v>
      </c>
    </row>
    <row r="251" spans="1:14" x14ac:dyDescent="0.25">
      <c r="A251">
        <v>105</v>
      </c>
      <c r="E251" t="s">
        <v>545</v>
      </c>
      <c r="H251" t="s">
        <v>573</v>
      </c>
    </row>
    <row r="252" spans="1:14" x14ac:dyDescent="0.25">
      <c r="A252">
        <v>105</v>
      </c>
      <c r="E252" t="s">
        <v>574</v>
      </c>
    </row>
    <row r="253" spans="1:14" x14ac:dyDescent="0.25">
      <c r="A253">
        <v>105</v>
      </c>
      <c r="E253" t="s">
        <v>558</v>
      </c>
    </row>
    <row r="254" spans="1:14" x14ac:dyDescent="0.25">
      <c r="A254">
        <v>209</v>
      </c>
      <c r="E254" t="s">
        <v>380</v>
      </c>
      <c r="F254">
        <v>450</v>
      </c>
      <c r="H254" t="s">
        <v>582</v>
      </c>
    </row>
    <row r="255" spans="1:14" x14ac:dyDescent="0.25">
      <c r="A255">
        <v>209</v>
      </c>
      <c r="E255" t="s">
        <v>372</v>
      </c>
      <c r="F255">
        <v>450</v>
      </c>
      <c r="H255" t="s">
        <v>375</v>
      </c>
      <c r="I255">
        <v>250</v>
      </c>
    </row>
    <row r="256" spans="1:14" x14ac:dyDescent="0.25">
      <c r="A256">
        <v>209</v>
      </c>
      <c r="E256" t="s">
        <v>580</v>
      </c>
      <c r="H256" t="s">
        <v>583</v>
      </c>
    </row>
    <row r="257" spans="1:8" x14ac:dyDescent="0.25">
      <c r="A257">
        <v>209</v>
      </c>
      <c r="E257" t="s">
        <v>387</v>
      </c>
      <c r="F257">
        <v>450</v>
      </c>
    </row>
    <row r="258" spans="1:8" x14ac:dyDescent="0.25">
      <c r="A258">
        <v>209</v>
      </c>
      <c r="E258" t="s">
        <v>378</v>
      </c>
      <c r="F258">
        <v>450</v>
      </c>
    </row>
    <row r="259" spans="1:8" x14ac:dyDescent="0.25">
      <c r="A259">
        <v>209</v>
      </c>
      <c r="E259" t="s">
        <v>447</v>
      </c>
      <c r="F259">
        <v>450</v>
      </c>
    </row>
    <row r="260" spans="1:8" x14ac:dyDescent="0.25">
      <c r="A260">
        <v>209</v>
      </c>
      <c r="E260" t="s">
        <v>581</v>
      </c>
    </row>
    <row r="261" spans="1:8" x14ac:dyDescent="0.25">
      <c r="A261">
        <v>209</v>
      </c>
      <c r="E261" t="s">
        <v>503</v>
      </c>
      <c r="F261">
        <v>450</v>
      </c>
    </row>
    <row r="262" spans="1:8" x14ac:dyDescent="0.25">
      <c r="A262">
        <v>214</v>
      </c>
      <c r="B262" t="s">
        <v>584</v>
      </c>
    </row>
    <row r="263" spans="1:8" x14ac:dyDescent="0.25">
      <c r="A263">
        <v>214</v>
      </c>
    </row>
    <row r="264" spans="1:8" x14ac:dyDescent="0.25">
      <c r="A264">
        <v>225</v>
      </c>
      <c r="H264" t="s">
        <v>588</v>
      </c>
    </row>
    <row r="265" spans="1:8" x14ac:dyDescent="0.25">
      <c r="A265">
        <v>225</v>
      </c>
      <c r="H265" t="s">
        <v>501</v>
      </c>
    </row>
    <row r="266" spans="1:8" x14ac:dyDescent="0.25">
      <c r="A266">
        <v>225</v>
      </c>
      <c r="H266" t="s">
        <v>589</v>
      </c>
    </row>
    <row r="267" spans="1:8" x14ac:dyDescent="0.25">
      <c r="A267">
        <v>225</v>
      </c>
      <c r="H267" t="s">
        <v>590</v>
      </c>
    </row>
    <row r="268" spans="1:8" x14ac:dyDescent="0.25">
      <c r="A268">
        <v>225</v>
      </c>
      <c r="H268" t="s">
        <v>591</v>
      </c>
    </row>
    <row r="269" spans="1:8" x14ac:dyDescent="0.25">
      <c r="A269">
        <v>225</v>
      </c>
      <c r="H269" t="s">
        <v>592</v>
      </c>
    </row>
    <row r="270" spans="1:8" x14ac:dyDescent="0.25">
      <c r="A270">
        <v>225</v>
      </c>
      <c r="H270" t="s">
        <v>593</v>
      </c>
    </row>
    <row r="271" spans="1:8" x14ac:dyDescent="0.25">
      <c r="A271">
        <v>225</v>
      </c>
      <c r="H271" t="s">
        <v>594</v>
      </c>
    </row>
    <row r="272" spans="1:8" x14ac:dyDescent="0.25">
      <c r="A272">
        <v>225</v>
      </c>
      <c r="H272" t="s">
        <v>595</v>
      </c>
    </row>
    <row r="273" spans="1:14" x14ac:dyDescent="0.25">
      <c r="A273">
        <v>225</v>
      </c>
      <c r="H273" t="s">
        <v>596</v>
      </c>
    </row>
    <row r="274" spans="1:14" x14ac:dyDescent="0.25">
      <c r="A274">
        <v>225</v>
      </c>
      <c r="H274" t="s">
        <v>597</v>
      </c>
    </row>
    <row r="275" spans="1:14" x14ac:dyDescent="0.25">
      <c r="A275">
        <v>225</v>
      </c>
      <c r="H275" t="s">
        <v>598</v>
      </c>
    </row>
    <row r="276" spans="1:14" x14ac:dyDescent="0.25">
      <c r="A276">
        <v>225</v>
      </c>
    </row>
    <row r="277" spans="1:14" x14ac:dyDescent="0.25">
      <c r="A277">
        <v>225</v>
      </c>
    </row>
    <row r="278" spans="1:14" x14ac:dyDescent="0.25">
      <c r="A278">
        <v>227</v>
      </c>
      <c r="B278" t="s">
        <v>604</v>
      </c>
      <c r="E278" t="s">
        <v>599</v>
      </c>
      <c r="H278" t="s">
        <v>588</v>
      </c>
      <c r="N278" t="s">
        <v>602</v>
      </c>
    </row>
    <row r="279" spans="1:14" x14ac:dyDescent="0.25">
      <c r="A279">
        <v>227</v>
      </c>
      <c r="E279" t="s">
        <v>600</v>
      </c>
      <c r="H279" t="s">
        <v>599</v>
      </c>
      <c r="N279" t="s">
        <v>603</v>
      </c>
    </row>
    <row r="280" spans="1:14" x14ac:dyDescent="0.25">
      <c r="A280">
        <v>227</v>
      </c>
      <c r="E280" t="s">
        <v>601</v>
      </c>
      <c r="H280" t="s">
        <v>600</v>
      </c>
      <c r="N280" t="s">
        <v>605</v>
      </c>
    </row>
    <row r="281" spans="1:14" x14ac:dyDescent="0.25">
      <c r="A281">
        <v>227</v>
      </c>
      <c r="E281" t="s">
        <v>602</v>
      </c>
      <c r="H281" t="s">
        <v>601</v>
      </c>
    </row>
    <row r="282" spans="1:14" x14ac:dyDescent="0.25">
      <c r="A282">
        <v>227</v>
      </c>
      <c r="H282" t="s">
        <v>591</v>
      </c>
    </row>
    <row r="283" spans="1:14" x14ac:dyDescent="0.25">
      <c r="A283">
        <v>227</v>
      </c>
      <c r="H283" t="s">
        <v>602</v>
      </c>
    </row>
    <row r="284" spans="1:14" x14ac:dyDescent="0.25">
      <c r="A284">
        <v>227</v>
      </c>
      <c r="H284" t="s">
        <v>603</v>
      </c>
    </row>
    <row r="285" spans="1:14" x14ac:dyDescent="0.25">
      <c r="A285">
        <v>227</v>
      </c>
    </row>
    <row r="286" spans="1:14" x14ac:dyDescent="0.25">
      <c r="A286">
        <v>227</v>
      </c>
    </row>
    <row r="287" spans="1:14" x14ac:dyDescent="0.25">
      <c r="A287">
        <v>197</v>
      </c>
      <c r="E287" t="s">
        <v>599</v>
      </c>
      <c r="H287" t="s">
        <v>588</v>
      </c>
    </row>
    <row r="288" spans="1:14" x14ac:dyDescent="0.25">
      <c r="A288">
        <v>197</v>
      </c>
      <c r="E288" t="s">
        <v>610</v>
      </c>
      <c r="H288" t="s">
        <v>599</v>
      </c>
    </row>
    <row r="289" spans="1:14" x14ac:dyDescent="0.25">
      <c r="A289">
        <v>197</v>
      </c>
      <c r="E289" t="s">
        <v>611</v>
      </c>
      <c r="H289" t="s">
        <v>607</v>
      </c>
    </row>
    <row r="290" spans="1:14" x14ac:dyDescent="0.25">
      <c r="A290">
        <v>197</v>
      </c>
      <c r="E290" t="s">
        <v>612</v>
      </c>
      <c r="H290" t="s">
        <v>608</v>
      </c>
    </row>
    <row r="291" spans="1:14" x14ac:dyDescent="0.25">
      <c r="A291">
        <v>197</v>
      </c>
      <c r="E291" t="s">
        <v>613</v>
      </c>
      <c r="H291" t="s">
        <v>609</v>
      </c>
    </row>
    <row r="292" spans="1:14" x14ac:dyDescent="0.25">
      <c r="A292">
        <v>197</v>
      </c>
      <c r="E292" t="s">
        <v>614</v>
      </c>
      <c r="H292" t="s">
        <v>600</v>
      </c>
    </row>
    <row r="293" spans="1:14" x14ac:dyDescent="0.25">
      <c r="A293">
        <v>197</v>
      </c>
      <c r="E293" t="s">
        <v>615</v>
      </c>
    </row>
    <row r="294" spans="1:14" x14ac:dyDescent="0.25">
      <c r="A294">
        <v>197</v>
      </c>
      <c r="E294" t="s">
        <v>607</v>
      </c>
    </row>
    <row r="295" spans="1:14" x14ac:dyDescent="0.25">
      <c r="A295">
        <v>197</v>
      </c>
      <c r="E295" t="s">
        <v>616</v>
      </c>
    </row>
    <row r="296" spans="1:14" x14ac:dyDescent="0.25">
      <c r="A296">
        <v>197</v>
      </c>
      <c r="E296" t="s">
        <v>617</v>
      </c>
    </row>
    <row r="297" spans="1:14" x14ac:dyDescent="0.25">
      <c r="A297">
        <v>197</v>
      </c>
      <c r="E297" t="s">
        <v>600</v>
      </c>
    </row>
    <row r="298" spans="1:14" x14ac:dyDescent="0.25">
      <c r="A298">
        <v>207</v>
      </c>
      <c r="E298" t="s">
        <v>589</v>
      </c>
      <c r="H298" t="s">
        <v>588</v>
      </c>
      <c r="N298" t="s">
        <v>591</v>
      </c>
    </row>
    <row r="299" spans="1:14" x14ac:dyDescent="0.25">
      <c r="A299">
        <v>207</v>
      </c>
      <c r="E299" t="s">
        <v>501</v>
      </c>
      <c r="H299" t="s">
        <v>589</v>
      </c>
      <c r="N299" t="s">
        <v>620</v>
      </c>
    </row>
    <row r="300" spans="1:14" x14ac:dyDescent="0.25">
      <c r="A300">
        <v>207</v>
      </c>
      <c r="E300" t="s">
        <v>619</v>
      </c>
      <c r="H300" t="s">
        <v>618</v>
      </c>
      <c r="N300" t="s">
        <v>621</v>
      </c>
    </row>
    <row r="301" spans="1:14" x14ac:dyDescent="0.25">
      <c r="A301">
        <v>207</v>
      </c>
      <c r="E301" t="s">
        <v>623</v>
      </c>
      <c r="H301" t="s">
        <v>619</v>
      </c>
      <c r="N301" t="s">
        <v>622</v>
      </c>
    </row>
    <row r="302" spans="1:14" x14ac:dyDescent="0.25">
      <c r="A302">
        <v>207</v>
      </c>
      <c r="E302" t="s">
        <v>607</v>
      </c>
      <c r="H302" t="s">
        <v>623</v>
      </c>
      <c r="N302" t="s">
        <v>607</v>
      </c>
    </row>
    <row r="303" spans="1:14" x14ac:dyDescent="0.25">
      <c r="A303">
        <v>207</v>
      </c>
      <c r="E303" t="s">
        <v>602</v>
      </c>
      <c r="N303" t="s">
        <v>602</v>
      </c>
    </row>
    <row r="304" spans="1:14" x14ac:dyDescent="0.25">
      <c r="A304">
        <v>207</v>
      </c>
      <c r="N304" t="s">
        <v>624</v>
      </c>
    </row>
    <row r="305" spans="1:14" x14ac:dyDescent="0.25">
      <c r="A305">
        <v>207</v>
      </c>
      <c r="N305" t="s">
        <v>625</v>
      </c>
    </row>
    <row r="306" spans="1:14" x14ac:dyDescent="0.25">
      <c r="A306">
        <v>207</v>
      </c>
      <c r="N306" t="s">
        <v>626</v>
      </c>
    </row>
    <row r="307" spans="1:14" x14ac:dyDescent="0.25">
      <c r="A307">
        <v>207</v>
      </c>
      <c r="N307" t="s">
        <v>627</v>
      </c>
    </row>
    <row r="308" spans="1:14" x14ac:dyDescent="0.25">
      <c r="A308">
        <v>239</v>
      </c>
      <c r="E308" t="s">
        <v>602</v>
      </c>
      <c r="H308" t="s">
        <v>588</v>
      </c>
      <c r="N308" t="s">
        <v>624</v>
      </c>
    </row>
    <row r="309" spans="1:14" x14ac:dyDescent="0.25">
      <c r="A309">
        <v>239</v>
      </c>
      <c r="E309" t="s">
        <v>628</v>
      </c>
      <c r="H309" t="s">
        <v>602</v>
      </c>
      <c r="N309" t="s">
        <v>632</v>
      </c>
    </row>
    <row r="310" spans="1:14" x14ac:dyDescent="0.25">
      <c r="A310">
        <v>239</v>
      </c>
      <c r="E310" t="s">
        <v>629</v>
      </c>
      <c r="H310" t="s">
        <v>628</v>
      </c>
    </row>
    <row r="311" spans="1:14" x14ac:dyDescent="0.25">
      <c r="A311">
        <v>239</v>
      </c>
      <c r="E311" t="s">
        <v>607</v>
      </c>
      <c r="H311" t="s">
        <v>629</v>
      </c>
    </row>
    <row r="312" spans="1:14" x14ac:dyDescent="0.25">
      <c r="A312">
        <v>239</v>
      </c>
      <c r="E312" t="s">
        <v>501</v>
      </c>
      <c r="H312" t="s">
        <v>607</v>
      </c>
    </row>
    <row r="313" spans="1:14" x14ac:dyDescent="0.25">
      <c r="A313">
        <v>239</v>
      </c>
      <c r="E313" t="s">
        <v>599</v>
      </c>
      <c r="H313" t="s">
        <v>501</v>
      </c>
    </row>
    <row r="314" spans="1:14" x14ac:dyDescent="0.25">
      <c r="A314">
        <v>239</v>
      </c>
      <c r="H314" t="s">
        <v>630</v>
      </c>
    </row>
    <row r="315" spans="1:14" x14ac:dyDescent="0.25">
      <c r="A315">
        <v>239</v>
      </c>
      <c r="H315" t="s">
        <v>631</v>
      </c>
    </row>
    <row r="316" spans="1:14" x14ac:dyDescent="0.25">
      <c r="A316">
        <v>239</v>
      </c>
      <c r="H316" t="s">
        <v>599</v>
      </c>
    </row>
    <row r="317" spans="1:14" x14ac:dyDescent="0.25">
      <c r="A317">
        <v>239</v>
      </c>
    </row>
    <row r="318" spans="1:14" x14ac:dyDescent="0.25">
      <c r="A318">
        <v>239</v>
      </c>
    </row>
    <row r="319" spans="1:14" x14ac:dyDescent="0.25">
      <c r="A319">
        <v>242</v>
      </c>
      <c r="E319" t="s">
        <v>634</v>
      </c>
      <c r="H319" t="s">
        <v>633</v>
      </c>
    </row>
    <row r="320" spans="1:14" x14ac:dyDescent="0.25">
      <c r="A320">
        <v>242</v>
      </c>
      <c r="E320" t="s">
        <v>635</v>
      </c>
      <c r="H320" t="s">
        <v>634</v>
      </c>
    </row>
    <row r="321" spans="1:15" x14ac:dyDescent="0.25">
      <c r="A321">
        <v>242</v>
      </c>
      <c r="E321" t="s">
        <v>607</v>
      </c>
      <c r="H321" t="s">
        <v>591</v>
      </c>
    </row>
    <row r="322" spans="1:15" x14ac:dyDescent="0.25">
      <c r="A322">
        <v>242</v>
      </c>
      <c r="E322" t="s">
        <v>636</v>
      </c>
      <c r="H322" t="s">
        <v>635</v>
      </c>
    </row>
    <row r="323" spans="1:15" x14ac:dyDescent="0.25">
      <c r="A323">
        <v>242</v>
      </c>
      <c r="H323" t="s">
        <v>607</v>
      </c>
    </row>
    <row r="324" spans="1:15" x14ac:dyDescent="0.25">
      <c r="A324">
        <v>242</v>
      </c>
      <c r="H324" t="s">
        <v>595</v>
      </c>
    </row>
    <row r="325" spans="1:15" x14ac:dyDescent="0.25">
      <c r="A325">
        <v>242</v>
      </c>
    </row>
    <row r="326" spans="1:15" x14ac:dyDescent="0.25">
      <c r="A326">
        <v>242</v>
      </c>
    </row>
    <row r="327" spans="1:15" x14ac:dyDescent="0.25">
      <c r="A327">
        <v>248</v>
      </c>
      <c r="E327" t="s">
        <v>637</v>
      </c>
    </row>
    <row r="328" spans="1:15" x14ac:dyDescent="0.25">
      <c r="A328">
        <v>248</v>
      </c>
      <c r="E328" t="s">
        <v>606</v>
      </c>
    </row>
    <row r="329" spans="1:15" x14ac:dyDescent="0.25">
      <c r="A329">
        <v>252</v>
      </c>
      <c r="E329" t="s">
        <v>638</v>
      </c>
      <c r="H329" t="s">
        <v>638</v>
      </c>
    </row>
    <row r="330" spans="1:15" x14ac:dyDescent="0.25">
      <c r="A330">
        <v>252</v>
      </c>
      <c r="E330" t="s">
        <v>607</v>
      </c>
      <c r="H330" t="s">
        <v>607</v>
      </c>
    </row>
    <row r="331" spans="1:15" x14ac:dyDescent="0.25">
      <c r="A331">
        <v>252</v>
      </c>
    </row>
    <row r="332" spans="1:15" x14ac:dyDescent="0.25">
      <c r="A332">
        <v>252</v>
      </c>
    </row>
    <row r="333" spans="1:15" x14ac:dyDescent="0.25">
      <c r="A333">
        <v>255</v>
      </c>
      <c r="E333" t="s">
        <v>380</v>
      </c>
      <c r="F333">
        <v>450</v>
      </c>
      <c r="H333" t="s">
        <v>453</v>
      </c>
      <c r="N333" t="s">
        <v>380</v>
      </c>
      <c r="O333">
        <v>499</v>
      </c>
    </row>
    <row r="334" spans="1:15" x14ac:dyDescent="0.25">
      <c r="A334">
        <v>255</v>
      </c>
      <c r="E334" t="s">
        <v>372</v>
      </c>
      <c r="F334">
        <v>450</v>
      </c>
      <c r="H334" t="s">
        <v>375</v>
      </c>
      <c r="N334" t="s">
        <v>641</v>
      </c>
      <c r="O334">
        <v>312.39999999999998</v>
      </c>
    </row>
    <row r="335" spans="1:15" x14ac:dyDescent="0.25">
      <c r="A335">
        <v>255</v>
      </c>
      <c r="E335" t="s">
        <v>639</v>
      </c>
      <c r="H335" t="s">
        <v>507</v>
      </c>
      <c r="N335" t="s">
        <v>372</v>
      </c>
      <c r="O335">
        <v>88</v>
      </c>
    </row>
    <row r="336" spans="1:15" x14ac:dyDescent="0.25">
      <c r="A336">
        <v>255</v>
      </c>
      <c r="H336" t="s">
        <v>640</v>
      </c>
    </row>
    <row r="337" spans="1:14" x14ac:dyDescent="0.25">
      <c r="A337">
        <v>255</v>
      </c>
    </row>
    <row r="338" spans="1:14" x14ac:dyDescent="0.25">
      <c r="A338">
        <v>255</v>
      </c>
    </row>
    <row r="339" spans="1:14" x14ac:dyDescent="0.25">
      <c r="A339">
        <v>263</v>
      </c>
      <c r="B339" t="s">
        <v>426</v>
      </c>
    </row>
    <row r="340" spans="1:14" x14ac:dyDescent="0.25">
      <c r="A340">
        <v>263</v>
      </c>
      <c r="B340" t="s">
        <v>426</v>
      </c>
    </row>
    <row r="341" spans="1:14" x14ac:dyDescent="0.25">
      <c r="A341">
        <v>263</v>
      </c>
      <c r="B341" t="s">
        <v>426</v>
      </c>
    </row>
    <row r="342" spans="1:14" x14ac:dyDescent="0.25">
      <c r="A342">
        <v>58</v>
      </c>
      <c r="E342" t="s">
        <v>382</v>
      </c>
      <c r="F342">
        <v>450</v>
      </c>
      <c r="G342" t="s">
        <v>221</v>
      </c>
      <c r="H342" t="s">
        <v>382</v>
      </c>
      <c r="N342" t="s">
        <v>648</v>
      </c>
    </row>
    <row r="343" spans="1:14" x14ac:dyDescent="0.25">
      <c r="A343">
        <v>58</v>
      </c>
      <c r="E343" t="s">
        <v>385</v>
      </c>
      <c r="F343">
        <v>450</v>
      </c>
      <c r="G343" t="s">
        <v>221</v>
      </c>
      <c r="H343" t="s">
        <v>385</v>
      </c>
      <c r="N343" t="s">
        <v>649</v>
      </c>
    </row>
    <row r="344" spans="1:14" x14ac:dyDescent="0.25">
      <c r="A344">
        <v>58</v>
      </c>
      <c r="E344" t="s">
        <v>392</v>
      </c>
      <c r="F344">
        <v>300</v>
      </c>
      <c r="G344" t="s">
        <v>221</v>
      </c>
      <c r="H344" t="s">
        <v>392</v>
      </c>
      <c r="N344" t="s">
        <v>650</v>
      </c>
    </row>
    <row r="345" spans="1:14" x14ac:dyDescent="0.25">
      <c r="A345">
        <v>58</v>
      </c>
      <c r="E345" t="s">
        <v>419</v>
      </c>
      <c r="F345">
        <v>100</v>
      </c>
      <c r="G345" t="s">
        <v>221</v>
      </c>
      <c r="H345" t="s">
        <v>419</v>
      </c>
    </row>
    <row r="346" spans="1:14" x14ac:dyDescent="0.25">
      <c r="A346">
        <v>58</v>
      </c>
      <c r="H346" t="s">
        <v>420</v>
      </c>
    </row>
    <row r="347" spans="1:14" x14ac:dyDescent="0.25">
      <c r="A347">
        <v>58</v>
      </c>
      <c r="H347" t="s">
        <v>222</v>
      </c>
    </row>
    <row r="348" spans="1:14" x14ac:dyDescent="0.25">
      <c r="A348">
        <v>58</v>
      </c>
      <c r="H348" t="s">
        <v>421</v>
      </c>
    </row>
    <row r="349" spans="1:14" x14ac:dyDescent="0.25">
      <c r="A349">
        <v>58</v>
      </c>
      <c r="H349" t="s">
        <v>422</v>
      </c>
    </row>
    <row r="350" spans="1:14" x14ac:dyDescent="0.25">
      <c r="A350">
        <v>58</v>
      </c>
      <c r="H350" t="s">
        <v>418</v>
      </c>
    </row>
    <row r="351" spans="1:14" x14ac:dyDescent="0.25">
      <c r="A351">
        <v>58</v>
      </c>
    </row>
    <row r="352" spans="1:14" x14ac:dyDescent="0.25">
      <c r="A352">
        <v>58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4"/>
  <dimension ref="A1:Q40"/>
  <sheetViews>
    <sheetView workbookViewId="0">
      <pane ySplit="1" topLeftCell="A40" activePane="bottomLeft" state="frozen"/>
      <selection pane="bottomLeft" sqref="A1:Q1"/>
    </sheetView>
  </sheetViews>
  <sheetFormatPr defaultRowHeight="15" x14ac:dyDescent="0.25"/>
  <cols>
    <col min="11" max="11" width="11.85546875" bestFit="1" customWidth="1"/>
    <col min="15" max="15" width="8.85546875" bestFit="1" customWidth="1"/>
    <col min="17" max="17" width="10.5703125" bestFit="1" customWidth="1"/>
  </cols>
  <sheetData>
    <row r="1" spans="1:17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268</v>
      </c>
    </row>
    <row r="2" spans="1:17" x14ac:dyDescent="0.25">
      <c r="A2">
        <v>8</v>
      </c>
      <c r="E2" t="s">
        <v>292</v>
      </c>
      <c r="F2">
        <v>450</v>
      </c>
      <c r="G2" t="s">
        <v>221</v>
      </c>
      <c r="H2" t="s">
        <v>292</v>
      </c>
      <c r="I2">
        <v>175</v>
      </c>
      <c r="J2" t="s">
        <v>221</v>
      </c>
    </row>
    <row r="3" spans="1:17" x14ac:dyDescent="0.25">
      <c r="A3">
        <v>8</v>
      </c>
      <c r="E3" t="s">
        <v>293</v>
      </c>
      <c r="F3">
        <v>450</v>
      </c>
      <c r="G3" t="s">
        <v>221</v>
      </c>
      <c r="H3" t="s">
        <v>293</v>
      </c>
      <c r="I3">
        <v>175</v>
      </c>
      <c r="J3" t="s">
        <v>221</v>
      </c>
    </row>
    <row r="4" spans="1:17" x14ac:dyDescent="0.25">
      <c r="A4">
        <v>8</v>
      </c>
    </row>
    <row r="5" spans="1:17" x14ac:dyDescent="0.25">
      <c r="A5">
        <v>8</v>
      </c>
    </row>
    <row r="6" spans="1:17" x14ac:dyDescent="0.25">
      <c r="A6">
        <v>17</v>
      </c>
      <c r="E6" t="s">
        <v>363</v>
      </c>
      <c r="F6">
        <v>0</v>
      </c>
      <c r="G6" t="s">
        <v>221</v>
      </c>
      <c r="H6" t="s">
        <v>364</v>
      </c>
      <c r="I6">
        <v>0</v>
      </c>
      <c r="J6" t="s">
        <v>221</v>
      </c>
      <c r="N6" t="s">
        <v>365</v>
      </c>
    </row>
    <row r="7" spans="1:17" x14ac:dyDescent="0.25">
      <c r="A7">
        <v>17</v>
      </c>
      <c r="E7" t="s">
        <v>364</v>
      </c>
      <c r="F7">
        <v>0</v>
      </c>
      <c r="G7" t="s">
        <v>221</v>
      </c>
      <c r="H7" t="s">
        <v>366</v>
      </c>
      <c r="I7">
        <v>0</v>
      </c>
      <c r="J7" t="s">
        <v>221</v>
      </c>
      <c r="N7" t="s">
        <v>367</v>
      </c>
    </row>
    <row r="8" spans="1:17" x14ac:dyDescent="0.25">
      <c r="A8">
        <v>17</v>
      </c>
      <c r="E8" t="s">
        <v>366</v>
      </c>
      <c r="F8">
        <v>0</v>
      </c>
      <c r="G8" t="s">
        <v>221</v>
      </c>
      <c r="H8" t="s">
        <v>368</v>
      </c>
      <c r="I8">
        <v>0</v>
      </c>
      <c r="J8" t="s">
        <v>221</v>
      </c>
      <c r="N8" t="s">
        <v>369</v>
      </c>
    </row>
    <row r="9" spans="1:17" x14ac:dyDescent="0.25">
      <c r="A9">
        <v>17</v>
      </c>
      <c r="E9" t="s">
        <v>368</v>
      </c>
      <c r="F9">
        <v>0</v>
      </c>
      <c r="G9" t="s">
        <v>221</v>
      </c>
      <c r="H9" t="s">
        <v>370</v>
      </c>
      <c r="I9">
        <v>0</v>
      </c>
      <c r="J9" t="s">
        <v>221</v>
      </c>
    </row>
    <row r="10" spans="1:17" x14ac:dyDescent="0.25">
      <c r="A10">
        <v>17</v>
      </c>
      <c r="E10" t="s">
        <v>370</v>
      </c>
      <c r="F10">
        <v>0</v>
      </c>
      <c r="G10" t="s">
        <v>221</v>
      </c>
      <c r="H10" t="s">
        <v>371</v>
      </c>
      <c r="I10">
        <v>0</v>
      </c>
      <c r="J10" t="s">
        <v>221</v>
      </c>
    </row>
    <row r="11" spans="1:17" x14ac:dyDescent="0.25">
      <c r="A11">
        <v>17</v>
      </c>
      <c r="E11" t="s">
        <v>371</v>
      </c>
      <c r="F11">
        <v>0</v>
      </c>
      <c r="G11" t="s">
        <v>221</v>
      </c>
    </row>
    <row r="12" spans="1:17" x14ac:dyDescent="0.25">
      <c r="A12">
        <v>17</v>
      </c>
    </row>
    <row r="13" spans="1:17" x14ac:dyDescent="0.25">
      <c r="A13">
        <v>37</v>
      </c>
      <c r="E13" t="s">
        <v>372</v>
      </c>
      <c r="F13">
        <v>300</v>
      </c>
      <c r="G13" t="s">
        <v>221</v>
      </c>
      <c r="H13" t="s">
        <v>373</v>
      </c>
    </row>
    <row r="14" spans="1:17" x14ac:dyDescent="0.25">
      <c r="A14">
        <v>37</v>
      </c>
      <c r="E14" t="s">
        <v>374</v>
      </c>
      <c r="F14">
        <v>300</v>
      </c>
      <c r="G14" t="s">
        <v>221</v>
      </c>
      <c r="H14" t="s">
        <v>375</v>
      </c>
    </row>
    <row r="15" spans="1:17" x14ac:dyDescent="0.25">
      <c r="A15">
        <v>37</v>
      </c>
      <c r="E15" t="s">
        <v>376</v>
      </c>
      <c r="F15">
        <v>300</v>
      </c>
      <c r="G15" t="s">
        <v>221</v>
      </c>
      <c r="H15" t="s">
        <v>377</v>
      </c>
    </row>
    <row r="16" spans="1:17" x14ac:dyDescent="0.25">
      <c r="A16">
        <v>37</v>
      </c>
      <c r="E16" t="s">
        <v>378</v>
      </c>
      <c r="F16">
        <v>300</v>
      </c>
      <c r="G16" t="s">
        <v>221</v>
      </c>
      <c r="H16" t="s">
        <v>379</v>
      </c>
    </row>
    <row r="17" spans="1:8" x14ac:dyDescent="0.25">
      <c r="A17">
        <v>37</v>
      </c>
    </row>
    <row r="18" spans="1:8" x14ac:dyDescent="0.25">
      <c r="A18">
        <v>37</v>
      </c>
    </row>
    <row r="19" spans="1:8" x14ac:dyDescent="0.25">
      <c r="A19">
        <v>53</v>
      </c>
      <c r="B19" t="s">
        <v>413</v>
      </c>
      <c r="E19" t="s">
        <v>380</v>
      </c>
    </row>
    <row r="20" spans="1:8" x14ac:dyDescent="0.25">
      <c r="A20">
        <v>53</v>
      </c>
      <c r="B20" t="s">
        <v>414</v>
      </c>
      <c r="E20" t="s">
        <v>378</v>
      </c>
    </row>
    <row r="21" spans="1:8" x14ac:dyDescent="0.25">
      <c r="A21">
        <v>53</v>
      </c>
      <c r="B21" t="s">
        <v>415</v>
      </c>
      <c r="E21" t="s">
        <v>372</v>
      </c>
    </row>
    <row r="22" spans="1:8" x14ac:dyDescent="0.25">
      <c r="A22">
        <v>53</v>
      </c>
      <c r="E22" t="s">
        <v>398</v>
      </c>
    </row>
    <row r="23" spans="1:8" x14ac:dyDescent="0.25">
      <c r="A23">
        <v>53</v>
      </c>
      <c r="E23" t="s">
        <v>392</v>
      </c>
    </row>
    <row r="24" spans="1:8" x14ac:dyDescent="0.25">
      <c r="A24">
        <v>53</v>
      </c>
      <c r="E24" t="s">
        <v>399</v>
      </c>
    </row>
    <row r="25" spans="1:8" x14ac:dyDescent="0.25">
      <c r="A25">
        <v>53</v>
      </c>
      <c r="E25" t="s">
        <v>381</v>
      </c>
    </row>
    <row r="26" spans="1:8" x14ac:dyDescent="0.25">
      <c r="A26">
        <v>53</v>
      </c>
      <c r="E26" t="s">
        <v>400</v>
      </c>
    </row>
    <row r="27" spans="1:8" x14ac:dyDescent="0.25">
      <c r="A27">
        <v>53</v>
      </c>
      <c r="E27" t="s">
        <v>401</v>
      </c>
    </row>
    <row r="28" spans="1:8" x14ac:dyDescent="0.25">
      <c r="A28">
        <v>53</v>
      </c>
      <c r="E28" t="s">
        <v>402</v>
      </c>
    </row>
    <row r="29" spans="1:8" x14ac:dyDescent="0.25">
      <c r="A29">
        <v>66</v>
      </c>
      <c r="E29" t="s">
        <v>416</v>
      </c>
      <c r="F29">
        <v>550</v>
      </c>
      <c r="H29" t="s">
        <v>417</v>
      </c>
    </row>
    <row r="30" spans="1:8" x14ac:dyDescent="0.25">
      <c r="A30">
        <v>66</v>
      </c>
      <c r="E30" t="s">
        <v>418</v>
      </c>
      <c r="F30">
        <v>380</v>
      </c>
    </row>
    <row r="31" spans="1:8" x14ac:dyDescent="0.25">
      <c r="A31">
        <v>66</v>
      </c>
      <c r="E31" t="s">
        <v>419</v>
      </c>
      <c r="F31">
        <v>100</v>
      </c>
    </row>
    <row r="32" spans="1:8" x14ac:dyDescent="0.25">
      <c r="A32">
        <v>58</v>
      </c>
      <c r="E32" t="s">
        <v>382</v>
      </c>
      <c r="F32">
        <v>450</v>
      </c>
      <c r="G32" t="s">
        <v>221</v>
      </c>
      <c r="H32" t="s">
        <v>382</v>
      </c>
    </row>
    <row r="33" spans="1:8" x14ac:dyDescent="0.25">
      <c r="A33">
        <v>58</v>
      </c>
      <c r="E33" t="s">
        <v>385</v>
      </c>
      <c r="F33">
        <v>450</v>
      </c>
      <c r="G33" t="s">
        <v>221</v>
      </c>
      <c r="H33" t="s">
        <v>385</v>
      </c>
    </row>
    <row r="34" spans="1:8" x14ac:dyDescent="0.25">
      <c r="A34">
        <v>58</v>
      </c>
      <c r="E34" t="s">
        <v>392</v>
      </c>
      <c r="F34">
        <v>300</v>
      </c>
      <c r="G34" t="s">
        <v>221</v>
      </c>
      <c r="H34" t="s">
        <v>392</v>
      </c>
    </row>
    <row r="35" spans="1:8" x14ac:dyDescent="0.25">
      <c r="A35">
        <v>58</v>
      </c>
      <c r="E35" t="s">
        <v>419</v>
      </c>
      <c r="F35">
        <v>100</v>
      </c>
      <c r="G35" t="s">
        <v>221</v>
      </c>
      <c r="H35" t="s">
        <v>419</v>
      </c>
    </row>
    <row r="36" spans="1:8" x14ac:dyDescent="0.25">
      <c r="A36">
        <v>58</v>
      </c>
      <c r="H36" t="s">
        <v>420</v>
      </c>
    </row>
    <row r="37" spans="1:8" x14ac:dyDescent="0.25">
      <c r="A37">
        <v>58</v>
      </c>
      <c r="H37" t="s">
        <v>222</v>
      </c>
    </row>
    <row r="38" spans="1:8" x14ac:dyDescent="0.25">
      <c r="A38">
        <v>58</v>
      </c>
      <c r="H38" t="s">
        <v>421</v>
      </c>
    </row>
    <row r="39" spans="1:8" x14ac:dyDescent="0.25">
      <c r="A39">
        <v>58</v>
      </c>
      <c r="H39" t="s">
        <v>422</v>
      </c>
    </row>
    <row r="40" spans="1:8" x14ac:dyDescent="0.25">
      <c r="A40">
        <v>58</v>
      </c>
      <c r="H40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B11"/>
  <sheetViews>
    <sheetView workbookViewId="0">
      <selection activeCell="A11" sqref="A11"/>
    </sheetView>
  </sheetViews>
  <sheetFormatPr defaultRowHeight="15" x14ac:dyDescent="0.25"/>
  <cols>
    <col min="1" max="1" width="8.5703125" bestFit="1" customWidth="1"/>
    <col min="2" max="2" width="9.42578125" bestFit="1" customWidth="1"/>
  </cols>
  <sheetData>
    <row r="1" spans="1:2" x14ac:dyDescent="0.25">
      <c r="A1" t="s">
        <v>277</v>
      </c>
      <c r="B1" t="s">
        <v>59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40</v>
      </c>
    </row>
    <row r="4" spans="1:2" x14ac:dyDescent="0.25">
      <c r="A4">
        <v>3</v>
      </c>
      <c r="B4" t="s">
        <v>45</v>
      </c>
    </row>
    <row r="5" spans="1:2" x14ac:dyDescent="0.25">
      <c r="A5">
        <v>4</v>
      </c>
      <c r="B5" t="s">
        <v>46</v>
      </c>
    </row>
    <row r="6" spans="1:2" x14ac:dyDescent="0.25">
      <c r="A6">
        <v>5</v>
      </c>
      <c r="B6" t="s">
        <v>43</v>
      </c>
    </row>
    <row r="7" spans="1:2" x14ac:dyDescent="0.25">
      <c r="A7">
        <v>6</v>
      </c>
      <c r="B7" t="s">
        <v>39</v>
      </c>
    </row>
    <row r="8" spans="1:2" x14ac:dyDescent="0.25">
      <c r="A8">
        <v>7</v>
      </c>
      <c r="B8" t="s">
        <v>47</v>
      </c>
    </row>
    <row r="9" spans="1:2" x14ac:dyDescent="0.25">
      <c r="A9">
        <v>8</v>
      </c>
      <c r="B9" t="s">
        <v>42</v>
      </c>
    </row>
    <row r="10" spans="1:2" x14ac:dyDescent="0.25">
      <c r="A10">
        <v>9</v>
      </c>
      <c r="B10" t="s">
        <v>294</v>
      </c>
    </row>
    <row r="11" spans="1:2" x14ac:dyDescent="0.25">
      <c r="A11">
        <v>10</v>
      </c>
      <c r="B11" t="s">
        <v>315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5"/>
  <dimension ref="A1:B20"/>
  <sheetViews>
    <sheetView workbookViewId="0">
      <selection activeCell="A20" sqref="A20"/>
    </sheetView>
  </sheetViews>
  <sheetFormatPr defaultRowHeight="15" x14ac:dyDescent="0.25"/>
  <cols>
    <col min="1" max="1" width="8.5703125" bestFit="1" customWidth="1"/>
    <col min="2" max="2" width="15.7109375" bestFit="1" customWidth="1"/>
  </cols>
  <sheetData>
    <row r="1" spans="1:2" x14ac:dyDescent="0.25">
      <c r="A1" t="s">
        <v>277</v>
      </c>
      <c r="B1" t="s">
        <v>165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166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175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169</v>
      </c>
    </row>
    <row r="8" spans="1:2" x14ac:dyDescent="0.25">
      <c r="A8">
        <v>7</v>
      </c>
      <c r="B8" t="s">
        <v>149</v>
      </c>
    </row>
    <row r="9" spans="1:2" x14ac:dyDescent="0.25">
      <c r="A9">
        <v>8</v>
      </c>
      <c r="B9" t="s">
        <v>172</v>
      </c>
    </row>
    <row r="10" spans="1:2" x14ac:dyDescent="0.25">
      <c r="A10">
        <v>9</v>
      </c>
      <c r="B10" t="s">
        <v>167</v>
      </c>
    </row>
    <row r="11" spans="1:2" x14ac:dyDescent="0.25">
      <c r="A11">
        <v>10</v>
      </c>
      <c r="B11" t="s">
        <v>177</v>
      </c>
    </row>
    <row r="12" spans="1:2" x14ac:dyDescent="0.25">
      <c r="A12">
        <v>11</v>
      </c>
      <c r="B12" t="s">
        <v>181</v>
      </c>
    </row>
    <row r="13" spans="1:2" x14ac:dyDescent="0.25">
      <c r="A13">
        <v>12</v>
      </c>
      <c r="B13" t="s">
        <v>178</v>
      </c>
    </row>
    <row r="14" spans="1:2" x14ac:dyDescent="0.25">
      <c r="A14">
        <v>13</v>
      </c>
      <c r="B14" t="s">
        <v>174</v>
      </c>
    </row>
    <row r="15" spans="1:2" x14ac:dyDescent="0.25">
      <c r="A15">
        <v>14</v>
      </c>
      <c r="B15" t="s">
        <v>173</v>
      </c>
    </row>
    <row r="16" spans="1:2" x14ac:dyDescent="0.25">
      <c r="A16">
        <v>15</v>
      </c>
      <c r="B16" t="s">
        <v>176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182</v>
      </c>
    </row>
    <row r="19" spans="1:2" x14ac:dyDescent="0.25">
      <c r="A19">
        <v>18</v>
      </c>
      <c r="B19" t="s">
        <v>171</v>
      </c>
    </row>
    <row r="20" spans="1:2" x14ac:dyDescent="0.25">
      <c r="A20">
        <v>19</v>
      </c>
      <c r="B20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/>
  <dimension ref="A1:B13"/>
  <sheetViews>
    <sheetView workbookViewId="0">
      <selection activeCell="A13" sqref="A13"/>
    </sheetView>
  </sheetViews>
  <sheetFormatPr defaultRowHeight="15" x14ac:dyDescent="0.25"/>
  <cols>
    <col min="1" max="1" width="8.5703125" bestFit="1" customWidth="1"/>
    <col min="2" max="2" width="19.28515625" bestFit="1" customWidth="1"/>
  </cols>
  <sheetData>
    <row r="1" spans="1:2" x14ac:dyDescent="0.25">
      <c r="A1" t="s">
        <v>277</v>
      </c>
      <c r="B1" t="s">
        <v>58</v>
      </c>
    </row>
    <row r="2" spans="1:2" x14ac:dyDescent="0.25">
      <c r="A2">
        <v>1</v>
      </c>
      <c r="B2" t="s">
        <v>67</v>
      </c>
    </row>
    <row r="3" spans="1:2" x14ac:dyDescent="0.25">
      <c r="A3">
        <v>2</v>
      </c>
      <c r="B3" t="s">
        <v>60</v>
      </c>
    </row>
    <row r="4" spans="1:2" x14ac:dyDescent="0.25">
      <c r="A4">
        <v>3</v>
      </c>
      <c r="B4" t="s">
        <v>63</v>
      </c>
    </row>
    <row r="5" spans="1:2" x14ac:dyDescent="0.25">
      <c r="A5">
        <v>4</v>
      </c>
      <c r="B5" t="s">
        <v>66</v>
      </c>
    </row>
    <row r="6" spans="1:2" x14ac:dyDescent="0.25">
      <c r="A6">
        <v>5</v>
      </c>
      <c r="B6" t="s">
        <v>31</v>
      </c>
    </row>
    <row r="7" spans="1:2" x14ac:dyDescent="0.25">
      <c r="A7">
        <v>6</v>
      </c>
      <c r="B7" t="s">
        <v>61</v>
      </c>
    </row>
    <row r="8" spans="1:2" x14ac:dyDescent="0.25">
      <c r="A8">
        <v>7</v>
      </c>
      <c r="B8" t="s">
        <v>34</v>
      </c>
    </row>
    <row r="9" spans="1:2" x14ac:dyDescent="0.25">
      <c r="A9">
        <v>8</v>
      </c>
      <c r="B9" t="s">
        <v>62</v>
      </c>
    </row>
    <row r="10" spans="1:2" x14ac:dyDescent="0.25">
      <c r="A10">
        <v>9</v>
      </c>
      <c r="B10" t="s">
        <v>32</v>
      </c>
    </row>
    <row r="11" spans="1:2" x14ac:dyDescent="0.25">
      <c r="A11">
        <v>10</v>
      </c>
      <c r="B11" t="s">
        <v>64</v>
      </c>
    </row>
    <row r="12" spans="1:2" x14ac:dyDescent="0.25">
      <c r="A12">
        <v>11</v>
      </c>
      <c r="B12" t="s">
        <v>65</v>
      </c>
    </row>
    <row r="13" spans="1:2" x14ac:dyDescent="0.25">
      <c r="A13">
        <v>12</v>
      </c>
      <c r="B13" t="s">
        <v>36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6"/>
  <dimension ref="A1:B5"/>
  <sheetViews>
    <sheetView workbookViewId="0">
      <selection activeCell="A5" sqref="A5"/>
    </sheetView>
  </sheetViews>
  <sheetFormatPr defaultRowHeight="15" x14ac:dyDescent="0.25"/>
  <cols>
    <col min="1" max="1" width="8.5703125" bestFit="1" customWidth="1"/>
    <col min="2" max="2" width="18.5703125" bestFit="1" customWidth="1"/>
  </cols>
  <sheetData>
    <row r="1" spans="1:2" x14ac:dyDescent="0.25">
      <c r="A1" t="s">
        <v>277</v>
      </c>
      <c r="B1" t="s">
        <v>264</v>
      </c>
    </row>
    <row r="2" spans="1:2" x14ac:dyDescent="0.25">
      <c r="A2">
        <v>1</v>
      </c>
      <c r="B2" t="s">
        <v>258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266</v>
      </c>
    </row>
    <row r="5" spans="1:2" x14ac:dyDescent="0.25">
      <c r="A5">
        <v>4</v>
      </c>
      <c r="B5" t="s">
        <v>307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/>
  <dimension ref="A1:K7"/>
  <sheetViews>
    <sheetView workbookViewId="0">
      <selection activeCell="H20" sqref="H20"/>
    </sheetView>
  </sheetViews>
  <sheetFormatPr defaultRowHeight="15" x14ac:dyDescent="0.25"/>
  <cols>
    <col min="1" max="1" width="8.5703125" bestFit="1" customWidth="1"/>
    <col min="2" max="2" width="20.140625" bestFit="1" customWidth="1"/>
    <col min="3" max="3" width="7.28515625" bestFit="1" customWidth="1"/>
    <col min="4" max="4" width="9.5703125" bestFit="1" customWidth="1"/>
    <col min="5" max="5" width="9.5703125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7.42578125" customWidth="1"/>
  </cols>
  <sheetData>
    <row r="1" spans="1:11" x14ac:dyDescent="0.25">
      <c r="A1" t="s">
        <v>277</v>
      </c>
      <c r="B1" t="s">
        <v>289</v>
      </c>
      <c r="C1" t="s">
        <v>287</v>
      </c>
      <c r="D1" t="s">
        <v>288</v>
      </c>
      <c r="E1" t="s">
        <v>285</v>
      </c>
      <c r="F1" t="s">
        <v>280</v>
      </c>
      <c r="G1" t="s">
        <v>281</v>
      </c>
      <c r="H1" t="s">
        <v>282</v>
      </c>
      <c r="I1" t="s">
        <v>56</v>
      </c>
      <c r="J1" t="s">
        <v>283</v>
      </c>
      <c r="K1" t="s">
        <v>284</v>
      </c>
    </row>
    <row r="2" spans="1:11" x14ac:dyDescent="0.25">
      <c r="A2">
        <v>1</v>
      </c>
      <c r="B2" t="s">
        <v>286</v>
      </c>
      <c r="C2" t="s">
        <v>279</v>
      </c>
      <c r="D2" t="s">
        <v>278</v>
      </c>
      <c r="E2" t="s">
        <v>303</v>
      </c>
      <c r="F2" t="s">
        <v>152</v>
      </c>
      <c r="G2" t="s">
        <v>152</v>
      </c>
      <c r="H2" t="s">
        <v>152</v>
      </c>
      <c r="I2" t="s">
        <v>152</v>
      </c>
      <c r="J2" t="s">
        <v>152</v>
      </c>
      <c r="K2" t="s">
        <v>152</v>
      </c>
    </row>
    <row r="3" spans="1:11" x14ac:dyDescent="0.25">
      <c r="A3">
        <v>2</v>
      </c>
      <c r="B3" t="s">
        <v>304</v>
      </c>
      <c r="C3" t="s">
        <v>304</v>
      </c>
      <c r="D3" t="s">
        <v>305</v>
      </c>
      <c r="E3" t="s">
        <v>306</v>
      </c>
      <c r="F3" t="s">
        <v>152</v>
      </c>
      <c r="G3" t="s">
        <v>152</v>
      </c>
      <c r="H3" t="s">
        <v>152</v>
      </c>
      <c r="I3" t="s">
        <v>152</v>
      </c>
      <c r="J3" t="s">
        <v>152</v>
      </c>
      <c r="K3" t="s">
        <v>152</v>
      </c>
    </row>
    <row r="4" spans="1:11" x14ac:dyDescent="0.25">
      <c r="A4">
        <v>3</v>
      </c>
      <c r="B4" t="s">
        <v>423</v>
      </c>
      <c r="C4" t="s">
        <v>291</v>
      </c>
      <c r="D4" t="s">
        <v>278</v>
      </c>
      <c r="E4" t="s">
        <v>424</v>
      </c>
      <c r="F4" t="s">
        <v>152</v>
      </c>
      <c r="G4" t="s">
        <v>152</v>
      </c>
      <c r="H4" t="s">
        <v>152</v>
      </c>
      <c r="I4" t="s">
        <v>152</v>
      </c>
      <c r="J4" t="s">
        <v>152</v>
      </c>
      <c r="K4" t="s">
        <v>152</v>
      </c>
    </row>
    <row r="5" spans="1:11" x14ac:dyDescent="0.25">
      <c r="A5">
        <v>4</v>
      </c>
      <c r="B5" t="s">
        <v>313</v>
      </c>
      <c r="C5" t="s">
        <v>313</v>
      </c>
      <c r="D5" t="s">
        <v>305</v>
      </c>
      <c r="E5" t="s">
        <v>425</v>
      </c>
      <c r="F5" t="s">
        <v>152</v>
      </c>
      <c r="G5" t="s">
        <v>152</v>
      </c>
      <c r="H5" t="s">
        <v>152</v>
      </c>
      <c r="I5" t="s">
        <v>152</v>
      </c>
      <c r="J5" t="s">
        <v>152</v>
      </c>
      <c r="K5" t="s">
        <v>152</v>
      </c>
    </row>
    <row r="6" spans="1:11" x14ac:dyDescent="0.25">
      <c r="A6">
        <v>5</v>
      </c>
      <c r="B6" t="s">
        <v>312</v>
      </c>
      <c r="C6" t="s">
        <v>312</v>
      </c>
      <c r="D6" t="s">
        <v>305</v>
      </c>
      <c r="E6">
        <v>5259</v>
      </c>
      <c r="F6" t="s">
        <v>152</v>
      </c>
      <c r="G6" t="s">
        <v>152</v>
      </c>
      <c r="H6" t="s">
        <v>152</v>
      </c>
      <c r="I6" t="s">
        <v>152</v>
      </c>
      <c r="J6" t="s">
        <v>152</v>
      </c>
      <c r="K6" t="s">
        <v>152</v>
      </c>
    </row>
    <row r="7" spans="1:11" x14ac:dyDescent="0.25">
      <c r="A7">
        <v>6</v>
      </c>
      <c r="B7" t="s">
        <v>577</v>
      </c>
      <c r="C7" t="s">
        <v>578</v>
      </c>
      <c r="D7" t="s">
        <v>278</v>
      </c>
      <c r="E7" t="s">
        <v>579</v>
      </c>
      <c r="F7" t="s">
        <v>152</v>
      </c>
      <c r="G7" t="s">
        <v>152</v>
      </c>
      <c r="H7" t="s">
        <v>152</v>
      </c>
      <c r="I7" t="s">
        <v>152</v>
      </c>
      <c r="J7" t="s">
        <v>152</v>
      </c>
      <c r="K7" t="s">
        <v>152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5703125" bestFit="1" customWidth="1"/>
    <col min="5" max="5" width="12.140625" bestFit="1" customWidth="1"/>
    <col min="6" max="6" width="6.85546875" bestFit="1" customWidth="1"/>
    <col min="7" max="7" width="22.85546875" bestFit="1" customWidth="1"/>
  </cols>
  <sheetData>
    <row r="1" spans="1:7" x14ac:dyDescent="0.25">
      <c r="A1" t="s">
        <v>146</v>
      </c>
      <c r="B1" s="34" t="s">
        <v>0</v>
      </c>
      <c r="C1" t="s">
        <v>256</v>
      </c>
      <c r="D1" t="s">
        <v>1</v>
      </c>
      <c r="E1" t="s">
        <v>17</v>
      </c>
      <c r="F1" t="s">
        <v>19</v>
      </c>
      <c r="G1" t="s">
        <v>23</v>
      </c>
    </row>
    <row r="2" spans="1:7" x14ac:dyDescent="0.25">
      <c r="A2">
        <v>1456</v>
      </c>
      <c r="B2" s="34">
        <v>43774.708923611113</v>
      </c>
      <c r="C2" t="s">
        <v>265</v>
      </c>
      <c r="D2" t="s">
        <v>735</v>
      </c>
      <c r="E2" t="s">
        <v>736</v>
      </c>
      <c r="F2" t="s">
        <v>43</v>
      </c>
      <c r="G2" t="s">
        <v>737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277</v>
      </c>
      <c r="B1" t="s">
        <v>165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166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175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169</v>
      </c>
    </row>
    <row r="8" spans="1:2" x14ac:dyDescent="0.25">
      <c r="A8">
        <v>7</v>
      </c>
      <c r="B8" t="s">
        <v>149</v>
      </c>
    </row>
    <row r="9" spans="1:2" x14ac:dyDescent="0.25">
      <c r="A9">
        <v>8</v>
      </c>
      <c r="B9" t="s">
        <v>172</v>
      </c>
    </row>
    <row r="10" spans="1:2" x14ac:dyDescent="0.25">
      <c r="A10">
        <v>9</v>
      </c>
      <c r="B10" t="s">
        <v>167</v>
      </c>
    </row>
    <row r="11" spans="1:2" x14ac:dyDescent="0.25">
      <c r="A11">
        <v>10</v>
      </c>
      <c r="B11" t="s">
        <v>177</v>
      </c>
    </row>
    <row r="12" spans="1:2" x14ac:dyDescent="0.25">
      <c r="A12">
        <v>11</v>
      </c>
      <c r="B12" t="s">
        <v>181</v>
      </c>
    </row>
    <row r="13" spans="1:2" x14ac:dyDescent="0.25">
      <c r="A13">
        <v>12</v>
      </c>
      <c r="B13" t="s">
        <v>178</v>
      </c>
    </row>
    <row r="14" spans="1:2" x14ac:dyDescent="0.25">
      <c r="A14">
        <v>13</v>
      </c>
      <c r="B14" t="s">
        <v>174</v>
      </c>
    </row>
    <row r="15" spans="1:2" x14ac:dyDescent="0.25">
      <c r="A15">
        <v>14</v>
      </c>
      <c r="B15" t="s">
        <v>173</v>
      </c>
    </row>
    <row r="16" spans="1:2" x14ac:dyDescent="0.25">
      <c r="A16">
        <v>15</v>
      </c>
      <c r="B16" t="s">
        <v>176</v>
      </c>
    </row>
    <row r="17" spans="1:2" x14ac:dyDescent="0.25">
      <c r="A17">
        <v>16</v>
      </c>
      <c r="B17" t="s">
        <v>170</v>
      </c>
    </row>
    <row r="18" spans="1:2" x14ac:dyDescent="0.25">
      <c r="A18">
        <v>17</v>
      </c>
      <c r="B18" t="s">
        <v>182</v>
      </c>
    </row>
    <row r="19" spans="1:2" x14ac:dyDescent="0.25">
      <c r="A19">
        <v>18</v>
      </c>
      <c r="B19" t="s">
        <v>171</v>
      </c>
    </row>
    <row r="20" spans="1:2" x14ac:dyDescent="0.25">
      <c r="A20">
        <v>19</v>
      </c>
      <c r="B20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2" bestFit="1" customWidth="1"/>
    <col min="10" max="10" width="8.7109375" style="102" bestFit="1" customWidth="1"/>
    <col min="11" max="11" width="7.7109375" style="102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146</v>
      </c>
      <c r="B1" t="s">
        <v>0</v>
      </c>
      <c r="C1" t="s">
        <v>23</v>
      </c>
      <c r="D1" t="s">
        <v>1</v>
      </c>
      <c r="E1" t="s">
        <v>17</v>
      </c>
      <c r="F1" t="s">
        <v>19</v>
      </c>
      <c r="G1" t="s">
        <v>256</v>
      </c>
      <c r="H1" t="s">
        <v>155</v>
      </c>
      <c r="I1" s="102" t="s">
        <v>215</v>
      </c>
      <c r="J1" s="102" t="s">
        <v>308</v>
      </c>
      <c r="K1" s="102" t="s">
        <v>309</v>
      </c>
      <c r="L1" t="s">
        <v>651</v>
      </c>
    </row>
    <row r="2" spans="1:12" x14ac:dyDescent="0.25">
      <c r="A2">
        <v>805</v>
      </c>
      <c r="B2" s="108">
        <v>43277.414918981478</v>
      </c>
      <c r="C2" t="s">
        <v>669</v>
      </c>
      <c r="D2" t="s">
        <v>670</v>
      </c>
      <c r="E2" t="s">
        <v>671</v>
      </c>
      <c r="F2" t="s">
        <v>315</v>
      </c>
      <c r="G2" t="s">
        <v>265</v>
      </c>
      <c r="H2" t="s">
        <v>31</v>
      </c>
    </row>
    <row r="3" spans="1:12" x14ac:dyDescent="0.25">
      <c r="A3">
        <v>771</v>
      </c>
      <c r="B3" s="108">
        <v>43234.515636574077</v>
      </c>
      <c r="C3" t="s">
        <v>672</v>
      </c>
      <c r="D3" t="s">
        <v>673</v>
      </c>
      <c r="E3" t="s">
        <v>674</v>
      </c>
      <c r="F3" t="s">
        <v>43</v>
      </c>
      <c r="G3" t="s">
        <v>265</v>
      </c>
      <c r="H3" t="s">
        <v>31</v>
      </c>
    </row>
    <row r="4" spans="1:12" x14ac:dyDescent="0.25">
      <c r="A4">
        <v>703</v>
      </c>
      <c r="B4" s="108">
        <v>43179.341678240744</v>
      </c>
      <c r="C4" t="s">
        <v>675</v>
      </c>
      <c r="D4" t="s">
        <v>676</v>
      </c>
      <c r="E4" t="s">
        <v>677</v>
      </c>
      <c r="F4" t="s">
        <v>45</v>
      </c>
      <c r="G4" t="s">
        <v>265</v>
      </c>
      <c r="H4" t="s">
        <v>31</v>
      </c>
    </row>
    <row r="5" spans="1:12" x14ac:dyDescent="0.25">
      <c r="A5" t="s">
        <v>188</v>
      </c>
      <c r="B5">
        <v>3</v>
      </c>
      <c r="I5" s="102">
        <v>0</v>
      </c>
      <c r="J5" s="102">
        <v>0</v>
      </c>
      <c r="K5" s="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146</v>
      </c>
      <c r="B1" t="s">
        <v>200</v>
      </c>
      <c r="C1" t="s">
        <v>201</v>
      </c>
      <c r="D1" t="s">
        <v>203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268</v>
      </c>
    </row>
    <row r="2" spans="1:17" x14ac:dyDescent="0.25">
      <c r="A2">
        <v>1446</v>
      </c>
      <c r="B2" t="s">
        <v>36</v>
      </c>
      <c r="E2" t="s">
        <v>720</v>
      </c>
      <c r="H2" t="s">
        <v>723</v>
      </c>
    </row>
    <row r="3" spans="1:17" x14ac:dyDescent="0.25">
      <c r="A3">
        <v>1446</v>
      </c>
      <c r="B3" t="s">
        <v>719</v>
      </c>
      <c r="E3" t="s">
        <v>721</v>
      </c>
      <c r="H3" t="s">
        <v>724</v>
      </c>
    </row>
    <row r="4" spans="1:17" x14ac:dyDescent="0.25">
      <c r="A4">
        <v>1446</v>
      </c>
      <c r="E4" t="s">
        <v>722</v>
      </c>
      <c r="H4" t="s">
        <v>725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sqref="A1:L1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2" bestFit="1" customWidth="1"/>
    <col min="10" max="10" width="14.42578125" style="102" bestFit="1" customWidth="1"/>
    <col min="11" max="11" width="10.5703125" style="102" bestFit="1" customWidth="1"/>
    <col min="12" max="12" width="22.5703125" style="108" bestFit="1" customWidth="1"/>
  </cols>
  <sheetData>
    <row r="1" spans="1:12" ht="30" customHeight="1" x14ac:dyDescent="0.25">
      <c r="A1" s="264" t="s">
        <v>647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</row>
    <row r="2" spans="1:12" x14ac:dyDescent="0.25">
      <c r="A2" s="105" t="s">
        <v>146</v>
      </c>
      <c r="B2" s="121" t="s">
        <v>0</v>
      </c>
      <c r="C2" s="105" t="s">
        <v>23</v>
      </c>
      <c r="D2" s="105" t="s">
        <v>1</v>
      </c>
      <c r="E2" s="105" t="s">
        <v>17</v>
      </c>
      <c r="F2" s="105" t="s">
        <v>19</v>
      </c>
      <c r="G2" s="106" t="s">
        <v>256</v>
      </c>
      <c r="H2" s="106" t="s">
        <v>155</v>
      </c>
      <c r="I2" s="106" t="s">
        <v>215</v>
      </c>
      <c r="J2" s="106" t="s">
        <v>308</v>
      </c>
      <c r="K2" s="106" t="s">
        <v>309</v>
      </c>
      <c r="L2" s="123" t="s">
        <v>216</v>
      </c>
    </row>
    <row r="3" spans="1:12" x14ac:dyDescent="0.25">
      <c r="A3" s="103">
        <v>620</v>
      </c>
      <c r="B3" s="122">
        <v>43117.407222222224</v>
      </c>
      <c r="C3" s="103" t="s">
        <v>652</v>
      </c>
      <c r="D3" s="103" t="s">
        <v>653</v>
      </c>
      <c r="E3" s="103" t="s">
        <v>654</v>
      </c>
      <c r="F3" s="103" t="s">
        <v>40</v>
      </c>
      <c r="G3" s="103" t="s">
        <v>265</v>
      </c>
      <c r="H3" s="103" t="s">
        <v>65</v>
      </c>
      <c r="I3" s="104"/>
      <c r="J3" s="104"/>
      <c r="K3" s="104"/>
      <c r="L3" s="122"/>
    </row>
    <row r="4" spans="1:12" x14ac:dyDescent="0.25">
      <c r="A4" s="103">
        <v>619</v>
      </c>
      <c r="B4" s="122">
        <v>43117.377546296295</v>
      </c>
      <c r="C4" s="103" t="s">
        <v>655</v>
      </c>
      <c r="D4" s="103" t="s">
        <v>656</v>
      </c>
      <c r="E4" s="103" t="s">
        <v>314</v>
      </c>
      <c r="F4" s="103" t="s">
        <v>45</v>
      </c>
      <c r="G4" s="103" t="s">
        <v>266</v>
      </c>
      <c r="H4" s="103" t="s">
        <v>62</v>
      </c>
      <c r="I4" s="104"/>
      <c r="J4" s="104"/>
      <c r="K4" s="104"/>
      <c r="L4" s="122"/>
    </row>
    <row r="5" spans="1:12" x14ac:dyDescent="0.25">
      <c r="A5" s="103">
        <v>617</v>
      </c>
      <c r="B5" s="122">
        <v>43115.445925925924</v>
      </c>
      <c r="C5" s="103" t="s">
        <v>644</v>
      </c>
      <c r="D5" s="103" t="s">
        <v>645</v>
      </c>
      <c r="E5" s="103" t="s">
        <v>646</v>
      </c>
      <c r="F5" s="103" t="s">
        <v>43</v>
      </c>
      <c r="G5" s="103" t="s">
        <v>258</v>
      </c>
      <c r="H5" s="103"/>
      <c r="I5" s="104"/>
      <c r="J5" s="104"/>
      <c r="K5" s="104"/>
      <c r="L5" s="122"/>
    </row>
    <row r="6" spans="1:12" s="107" customFormat="1" x14ac:dyDescent="0.25">
      <c r="A6" s="103">
        <v>615</v>
      </c>
      <c r="B6" s="122">
        <v>43111.378854166665</v>
      </c>
      <c r="C6" s="103" t="s">
        <v>657</v>
      </c>
      <c r="D6" s="103" t="s">
        <v>658</v>
      </c>
      <c r="E6" s="103" t="s">
        <v>659</v>
      </c>
      <c r="F6" s="103" t="s">
        <v>43</v>
      </c>
      <c r="G6" s="103" t="s">
        <v>258</v>
      </c>
      <c r="H6" s="103" t="s">
        <v>65</v>
      </c>
      <c r="I6" s="104"/>
      <c r="J6" s="104"/>
      <c r="K6" s="104"/>
      <c r="L6" s="122"/>
    </row>
    <row r="7" spans="1:12" x14ac:dyDescent="0.25">
      <c r="A7" s="103">
        <v>605</v>
      </c>
      <c r="B7" s="122">
        <v>43104.66746527778</v>
      </c>
      <c r="C7" s="103" t="s">
        <v>660</v>
      </c>
      <c r="D7" s="103" t="s">
        <v>661</v>
      </c>
      <c r="E7" s="103" t="s">
        <v>662</v>
      </c>
      <c r="F7" s="103" t="s">
        <v>43</v>
      </c>
      <c r="G7" s="103" t="s">
        <v>266</v>
      </c>
      <c r="H7" s="103" t="s">
        <v>31</v>
      </c>
      <c r="I7" s="104"/>
      <c r="J7" s="104"/>
      <c r="K7" s="104"/>
      <c r="L7" s="122"/>
    </row>
    <row r="8" spans="1:12" s="107" customFormat="1" x14ac:dyDescent="0.25">
      <c r="A8" s="103">
        <v>603</v>
      </c>
      <c r="B8" s="122">
        <v>43103.564918981479</v>
      </c>
      <c r="C8" s="103" t="s">
        <v>663</v>
      </c>
      <c r="D8" s="103" t="s">
        <v>664</v>
      </c>
      <c r="E8" s="103" t="s">
        <v>643</v>
      </c>
      <c r="F8" s="103" t="s">
        <v>39</v>
      </c>
      <c r="G8" s="103" t="s">
        <v>258</v>
      </c>
      <c r="H8" s="103"/>
      <c r="I8" s="104"/>
      <c r="J8" s="104"/>
      <c r="K8" s="104"/>
      <c r="L8" s="122"/>
    </row>
    <row r="9" spans="1:12" s="107" customFormat="1" x14ac:dyDescent="0.25">
      <c r="A9" s="103">
        <v>601</v>
      </c>
      <c r="B9" s="122">
        <v>43102.637002314812</v>
      </c>
      <c r="C9" s="103" t="s">
        <v>665</v>
      </c>
      <c r="D9" s="103" t="s">
        <v>666</v>
      </c>
      <c r="E9" s="103" t="s">
        <v>667</v>
      </c>
      <c r="F9" s="103" t="s">
        <v>39</v>
      </c>
      <c r="G9" s="103" t="s">
        <v>266</v>
      </c>
      <c r="H9" s="103" t="s">
        <v>65</v>
      </c>
      <c r="I9" s="104"/>
      <c r="J9" s="104"/>
      <c r="K9" s="104"/>
      <c r="L9" s="122"/>
    </row>
    <row r="10" spans="1:12" s="107" customFormat="1" x14ac:dyDescent="0.25">
      <c r="A10" s="109" t="s">
        <v>188</v>
      </c>
      <c r="B10" s="109">
        <v>7</v>
      </c>
      <c r="C10" s="109"/>
      <c r="D10" s="109"/>
      <c r="E10" s="109"/>
      <c r="F10" s="109"/>
      <c r="G10" s="109"/>
      <c r="H10" s="109"/>
      <c r="I10" s="110">
        <v>0</v>
      </c>
      <c r="J10" s="110">
        <v>0</v>
      </c>
      <c r="K10" s="110">
        <v>0</v>
      </c>
      <c r="L10" s="124"/>
    </row>
    <row r="12" spans="1:12" s="107" customFormat="1" x14ac:dyDescent="0.25">
      <c r="A12"/>
      <c r="B12"/>
      <c r="C12"/>
      <c r="D12"/>
      <c r="E12"/>
      <c r="F12"/>
      <c r="G12"/>
      <c r="H12"/>
      <c r="I12" s="102"/>
      <c r="J12" s="102"/>
      <c r="K12" s="102"/>
      <c r="L12" s="108"/>
    </row>
    <row r="13" spans="1:12" s="107" customFormat="1" x14ac:dyDescent="0.25">
      <c r="A13"/>
      <c r="B13"/>
      <c r="C13"/>
      <c r="D13"/>
      <c r="E13"/>
      <c r="F13"/>
      <c r="G13"/>
      <c r="H13"/>
      <c r="I13" s="102"/>
      <c r="J13" s="102"/>
      <c r="K13" s="102"/>
      <c r="L13" s="108"/>
    </row>
    <row r="16" spans="1:12" s="107" customFormat="1" x14ac:dyDescent="0.25">
      <c r="A16"/>
      <c r="B16"/>
      <c r="C16"/>
      <c r="D16"/>
      <c r="E16"/>
      <c r="F16"/>
      <c r="G16"/>
      <c r="H16"/>
      <c r="I16" s="102"/>
      <c r="J16" s="102"/>
      <c r="K16" s="102"/>
      <c r="L16" s="108"/>
    </row>
    <row r="28" spans="1:12" s="107" customFormat="1" x14ac:dyDescent="0.25">
      <c r="A28"/>
      <c r="B28"/>
      <c r="C28"/>
      <c r="D28"/>
      <c r="E28"/>
      <c r="F28"/>
      <c r="G28"/>
      <c r="H28"/>
      <c r="I28" s="102"/>
      <c r="J28" s="102"/>
      <c r="K28" s="102"/>
      <c r="L28" s="108"/>
    </row>
    <row r="38" spans="1:12" s="61" customFormat="1" x14ac:dyDescent="0.25">
      <c r="A38"/>
      <c r="B38"/>
      <c r="C38"/>
      <c r="D38"/>
      <c r="E38"/>
      <c r="F38"/>
      <c r="G38"/>
      <c r="H38"/>
      <c r="I38" s="102"/>
      <c r="J38" s="102"/>
      <c r="K38" s="102"/>
      <c r="L38" s="108"/>
    </row>
    <row r="180" spans="1:12" s="107" customFormat="1" x14ac:dyDescent="0.25">
      <c r="A180"/>
      <c r="B180"/>
      <c r="C180"/>
      <c r="D180"/>
      <c r="E180"/>
      <c r="F180"/>
      <c r="G180"/>
      <c r="H180"/>
      <c r="I180" s="102"/>
      <c r="J180" s="102"/>
      <c r="K180" s="102"/>
      <c r="L180" s="108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&amp;RVilla Car - Restauração Automotiva &amp;D &amp;TPág &amp;P de &amp;N</oddFooter>
  </headerFooter>
  <rowBreaks count="1" manualBreakCount="1">
    <brk id="134" max="11" man="1"/>
  </rowBreaks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topLeftCell="F1" workbookViewId="0">
      <selection activeCell="A2" sqref="A2"/>
    </sheetView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workbookViewId="0"/>
  </sheetViews>
  <sheetFormatPr defaultRowHeight="15" x14ac:dyDescent="0.25"/>
  <sheetData>
    <row r="1" spans="1:1" x14ac:dyDescent="0.25">
      <c r="A1" t="s">
        <v>310</v>
      </c>
    </row>
    <row r="2" spans="1:1" x14ac:dyDescent="0.25">
      <c r="A2" t="s">
        <v>154</v>
      </c>
    </row>
    <row r="3" spans="1:1" x14ac:dyDescent="0.25">
      <c r="A3" t="s">
        <v>311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7</vt:i4>
      </vt:variant>
    </vt:vector>
  </HeadingPairs>
  <TitlesOfParts>
    <vt:vector size="30" baseType="lpstr">
      <vt:lpstr>Menu</vt:lpstr>
      <vt:lpstr>CadastroGeraOld</vt:lpstr>
      <vt:lpstr>Vistoria</vt:lpstr>
      <vt:lpstr>Laudo de Entrada</vt:lpstr>
      <vt:lpstr>Laudo de Saida</vt:lpstr>
      <vt:lpstr>CheckList</vt:lpstr>
      <vt:lpstr>Entrada Informal</vt:lpstr>
      <vt:lpstr>Orçamento</vt:lpstr>
      <vt:lpstr>O.S.</vt:lpstr>
      <vt:lpstr>TbOrcamentos</vt:lpstr>
      <vt:lpstr>TbOrdemDeServico</vt:lpstr>
      <vt:lpstr>CadCores</vt:lpstr>
      <vt:lpstr>CadMontadoras</vt:lpstr>
      <vt:lpstr>CadSeguradoras</vt:lpstr>
      <vt:lpstr>CadTipoAtendimento</vt:lpstr>
      <vt:lpstr>CadUsuarios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2019-11-05T20:01:14Z</cp:lastPrinted>
  <dcterms:created xsi:type="dcterms:W3CDTF">2016-10-09T22:02:59Z</dcterms:created>
  <dcterms:modified xsi:type="dcterms:W3CDTF">2024-02-25T21:00:50Z</dcterms:modified>
</cp:coreProperties>
</file>