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216714\Desktop\initials\"/>
    </mc:Choice>
  </mc:AlternateContent>
  <xr:revisionPtr revIDLastSave="0" documentId="13_ncr:1_{C7D3C18A-BE3E-4719-A6ED-6F7745F164AD}" xr6:coauthVersionLast="36" xr6:coauthVersionMax="36" xr10:uidLastSave="{00000000-0000-0000-0000-000000000000}"/>
  <bookViews>
    <workbookView xWindow="0" yWindow="0" windowWidth="11280" windowHeight="7545" activeTab="2" xr2:uid="{00000000-000D-0000-FFFF-FFFF00000000}"/>
  </bookViews>
  <sheets>
    <sheet name="Assignment generation" sheetId="1" r:id="rId1"/>
    <sheet name="Map of Assignment" sheetId="2" r:id="rId2"/>
    <sheet name="Sheet1" sheetId="3" r:id="rId3"/>
  </sheets>
  <calcPr calcId="191029" iterateDelta="1E-4"/>
</workbook>
</file>

<file path=xl/calcChain.xml><?xml version="1.0" encoding="utf-8"?>
<calcChain xmlns="http://schemas.openxmlformats.org/spreadsheetml/2006/main">
  <c r="C6" i="1" l="1"/>
  <c r="C7" i="1"/>
  <c r="E13" i="1" s="1"/>
  <c r="D7" i="1"/>
  <c r="C12" i="1" s="1"/>
  <c r="E7" i="1"/>
  <c r="E11" i="1" s="1"/>
  <c r="D12" i="1"/>
  <c r="D8" i="1"/>
  <c r="E8" i="1"/>
  <c r="E12" i="1" s="1"/>
  <c r="C9" i="1"/>
  <c r="D9" i="1"/>
  <c r="E9" i="1"/>
  <c r="C13" i="1" s="1"/>
  <c r="D11" i="1" l="1"/>
  <c r="D13" i="1"/>
  <c r="C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AB22B-0416-48FB-ABEA-D5260A4CA16F}" keepAlive="1" name="Query - easytoremember" description="Connection to the 'easytoremember' query in the workbook." type="5" refreshedVersion="6" background="1">
    <dbPr connection="Provider=Microsoft.Mashup.OleDb.1;Data Source=$Workbook$;Location=easytoremember;Extended Properties=&quot;&quot;" command="SELECT * FROM [easytoremember]"/>
  </connection>
  <connection id="2" xr16:uid="{D39588CB-5320-47C7-B64E-518281BDD46A}" keepAlive="1" name="Query - easytoremember (2)" description="Connection to the 'easytoremember (2)' query in the workbook." type="5" refreshedVersion="6" background="1" saveData="1">
    <dbPr connection="Provider=Microsoft.Mashup.OleDb.1;Data Source=$Workbook$;Location=easytoremember (2);Extended Properties=&quot;&quot;" command="SELECT * FROM [easytoremember (2)]"/>
  </connection>
  <connection id="3" xr16:uid="{FFED4C16-E47E-4E5A-8EDC-50D5AB7E396A}" keepAlive="1" name="Query - easytoremember (3)" description="Connection to the 'easytoremember (3)' query in the workbook." type="5" refreshedVersion="6" background="1" saveData="1">
    <dbPr connection="Provider=Microsoft.Mashup.OleDb.1;Data Source=$Workbook$;Location=easytoremember (3);Extended Properties=&quot;&quot;" command="SELECT * FROM [easytoremember (3)]"/>
  </connection>
  <connection id="4" xr16:uid="{BD9CF7EA-5551-45DD-80AE-C86276B0C6C0}" keepAlive="1" name="Query - easytoremember (4)" description="Connection to the 'easytoremember (4)' query in the workbook." type="5" refreshedVersion="6" background="1" saveData="1">
    <dbPr connection="Provider=Microsoft.Mashup.OleDb.1;Data Source=$Workbook$;Location=easytoremember (4);Extended Properties=&quot;&quot;" command="SELECT * FROM [easytoremember (4)]"/>
  </connection>
</connections>
</file>

<file path=xl/sharedStrings.xml><?xml version="1.0" encoding="utf-8"?>
<sst xmlns="http://schemas.openxmlformats.org/spreadsheetml/2006/main" count="180" uniqueCount="135">
  <si>
    <t>z = -1</t>
  </si>
  <si>
    <t>Image after transformations</t>
  </si>
  <si>
    <t>translation</t>
  </si>
  <si>
    <t>Translation Matrix</t>
  </si>
  <si>
    <t>Scale Matrix</t>
  </si>
  <si>
    <t>rotation angle (degrees)</t>
  </si>
  <si>
    <t>Camera position</t>
  </si>
  <si>
    <t>Image after translation</t>
  </si>
  <si>
    <t xml:space="preserve">2nd Transformation Scale </t>
  </si>
  <si>
    <t>Camera look at</t>
  </si>
  <si>
    <t>Viewing Matrix</t>
  </si>
  <si>
    <t>Image after Scale</t>
  </si>
  <si>
    <t>Final Image</t>
  </si>
  <si>
    <t>Rotation Matrix</t>
  </si>
  <si>
    <t xml:space="preserve">scale </t>
  </si>
  <si>
    <t>Projection matrix</t>
  </si>
  <si>
    <t>Single Matrix of transformations</t>
  </si>
  <si>
    <t>1st Transformation a rotation by</t>
  </si>
  <si>
    <t>Image after Viewing Matrix</t>
  </si>
  <si>
    <t>Due Friday 17th October. To be e-mailed to robert.sheehy@ittralee.ie before midnight. Late submissions get no marks.</t>
  </si>
  <si>
    <t>Graphics Assignment No 1.</t>
  </si>
  <si>
    <t>Final Image on graph paper, or excell chart</t>
  </si>
  <si>
    <t>Single Matrix for everything</t>
  </si>
  <si>
    <t>t-number</t>
  </si>
  <si>
    <t>about the axis</t>
  </si>
  <si>
    <t>rotation axis</t>
  </si>
  <si>
    <t>Name</t>
  </si>
  <si>
    <t>3rd Translation</t>
  </si>
  <si>
    <t>Projection</t>
  </si>
  <si>
    <t>Camera up</t>
  </si>
  <si>
    <t>Camera setup</t>
  </si>
  <si>
    <t>Image after Rotation</t>
  </si>
  <si>
    <t>Should be equal (ish)   :-)</t>
  </si>
  <si>
    <t>=</t>
  </si>
  <si>
    <t>Projection by hand i.e. division</t>
  </si>
  <si>
    <t>Projection onto plane</t>
  </si>
  <si>
    <t>Can Be negative</t>
  </si>
  <si>
    <t>Can be negative, needs to be normalised</t>
  </si>
  <si>
    <t>Cannot have 0 or negatives</t>
  </si>
  <si>
    <t>0 replace with 2, negative change sign</t>
  </si>
  <si>
    <t>Vertices of your letter</t>
  </si>
  <si>
    <t>-3,3,1</t>
  </si>
  <si>
    <t>4,3,1</t>
  </si>
  <si>
    <t>-3,2,1</t>
  </si>
  <si>
    <t>-1,2,1</t>
  </si>
  <si>
    <t>2,2,1</t>
  </si>
  <si>
    <t>4,2,1</t>
  </si>
  <si>
    <t>0,1,1</t>
  </si>
  <si>
    <t>1,1,1</t>
  </si>
  <si>
    <t>0,-4,1</t>
  </si>
  <si>
    <t>1,-4,1</t>
  </si>
  <si>
    <t>-3,3-1</t>
  </si>
  <si>
    <t>4,3,-1</t>
  </si>
  <si>
    <t>-3,2,-1</t>
  </si>
  <si>
    <t>-1,2,-1</t>
  </si>
  <si>
    <t>2,2,-1</t>
  </si>
  <si>
    <t>4,2,-1</t>
  </si>
  <si>
    <t>0,1,-1</t>
  </si>
  <si>
    <t>1,1,-1</t>
  </si>
  <si>
    <t>0,-4,-1</t>
  </si>
  <si>
    <t>1,-4,-1</t>
  </si>
  <si>
    <t>0.9942126   ,   0.09550083   ,   -0.04920191   ,   0</t>
  </si>
  <si>
    <t>-0.04920191   ,   0.8119106   ,   0.5817047   ,   0</t>
  </si>
  <si>
    <t>0.09550083   ,   -0.5759173   ,   0.8119106   ,   0</t>
  </si>
  <si>
    <t>0   ,   0   ,   0   ,   1</t>
  </si>
  <si>
    <t xml:space="preserve">-2.745337   ,   3.165042   ,   -1.202344   ,   </t>
  </si>
  <si>
    <t xml:space="preserve">4.214151   ,   2.820629   ,   -0.5338379   ,   </t>
  </si>
  <si>
    <t xml:space="preserve">-2.840838   ,   2.353132   ,   -0.6264265   ,   </t>
  </si>
  <si>
    <t xml:space="preserve">-0.8524129   ,   2.254728   ,   -0.4354248   ,   </t>
  </si>
  <si>
    <t xml:space="preserve">2.130225   ,   2.107122   ,   -0.1489223   ,   </t>
  </si>
  <si>
    <t xml:space="preserve">4.11865   ,   2.008718   ,   0.04207936   ,   </t>
  </si>
  <si>
    <t xml:space="preserve">0.04629892   ,   1.393615   ,   0.2359933   ,   </t>
  </si>
  <si>
    <t xml:space="preserve">1.040512   ,   1.344413   ,   0.3314942   ,   </t>
  </si>
  <si>
    <t xml:space="preserve">-0.4312052   ,   -2.665938   ,   3.11558   ,   </t>
  </si>
  <si>
    <t xml:space="preserve">0.5630074   ,   -2.71514   ,   3.211081   ,   </t>
  </si>
  <si>
    <t xml:space="preserve">-2.791636   ,   1.771427   ,   -1.438337   ,   </t>
  </si>
  <si>
    <t xml:space="preserve">4.312555   ,   1.65722   ,   -2.157659   ,   </t>
  </si>
  <si>
    <t xml:space="preserve">-2.742434   ,   1.189722   ,   -2.250248   ,   </t>
  </si>
  <si>
    <t xml:space="preserve">-0.7540091   ,   1.091318   ,   -2.059246   ,   </t>
  </si>
  <si>
    <t xml:space="preserve">2.228629   ,   0.9437128   ,   -1.772744   ,   </t>
  </si>
  <si>
    <t xml:space="preserve">4.217054   ,   0.8453089   ,   -1.581742   ,   </t>
  </si>
  <si>
    <t xml:space="preserve">0.1447027   ,   0.230206   ,   -1.387828   ,   </t>
  </si>
  <si>
    <t xml:space="preserve">1.138915   ,   0.181004   ,   -1.292327   ,   </t>
  </si>
  <si>
    <t xml:space="preserve">-0.3328014   ,   -3.829347   ,   1.491759   ,   </t>
  </si>
  <si>
    <t xml:space="preserve">0.6614112   ,   -3.878549   ,   1.587259   ,   </t>
  </si>
  <si>
    <t>0   ,   2   ,   0   ,   0</t>
  </si>
  <si>
    <t>0   ,   0   ,   2   ,   0</t>
  </si>
  <si>
    <t>4   ,   0   ,   0   ,   0</t>
  </si>
  <si>
    <t xml:space="preserve">-43.9254   ,   6.330085   ,   -2.404688   ,   </t>
  </si>
  <si>
    <t xml:space="preserve">67.42641   ,   5.641258   ,   -1.067676   ,   </t>
  </si>
  <si>
    <t xml:space="preserve">-45.45341   ,   4.706264   ,   -1.252853   ,   </t>
  </si>
  <si>
    <t xml:space="preserve">-13.63861   ,   4.509456   ,   -0.8708496   ,   </t>
  </si>
  <si>
    <t xml:space="preserve">34.0836   ,   4.214244   ,   -0.2978446   ,   </t>
  </si>
  <si>
    <t xml:space="preserve">65.89841   ,   4.017437   ,   0.08415872   ,   </t>
  </si>
  <si>
    <t xml:space="preserve">0.7407827   ,   2.78723   ,   0.4719867   ,   </t>
  </si>
  <si>
    <t xml:space="preserve">16.64819   ,   2.688827   ,   0.6629883   ,   </t>
  </si>
  <si>
    <t xml:space="preserve">-6.899284   ,   -5.331876   ,   6.23116   ,   </t>
  </si>
  <si>
    <t xml:space="preserve">9.008118   ,   -5.43028   ,   6.422162   ,   </t>
  </si>
  <si>
    <t xml:space="preserve">-42.35094   ,   4.003266   ,   -5.65233   ,   </t>
  </si>
  <si>
    <t xml:space="preserve">69.00088   ,   3.314439   ,   -4.315319   ,   </t>
  </si>
  <si>
    <t xml:space="preserve">-43.87895   ,   2.379445   ,   -4.500495   ,   </t>
  </si>
  <si>
    <t xml:space="preserve">-12.06415   ,   2.182637   ,   -4.118492   ,   </t>
  </si>
  <si>
    <t xml:space="preserve">35.65806   ,   1.887426   ,   -3.545487   ,   </t>
  </si>
  <si>
    <t xml:space="preserve">67.47286   ,   1.690618   ,   -3.163484   ,   </t>
  </si>
  <si>
    <t xml:space="preserve">2.315244   ,   0.4604119   ,   -2.775656   ,   </t>
  </si>
  <si>
    <t xml:space="preserve">18.22265   ,   0.3620081   ,   -2.584654   ,   </t>
  </si>
  <si>
    <t xml:space="preserve">-5.324823   ,   -7.658694   ,   2.983517   ,   </t>
  </si>
  <si>
    <t xml:space="preserve">10.58258   ,   -7.757098   ,   3.174519   ,  </t>
  </si>
  <si>
    <t>1   ,   0   ,   0   ,   -1</t>
  </si>
  <si>
    <t>0   ,   1   ,   0   ,   -4</t>
  </si>
  <si>
    <t>0   ,   0   ,   1   ,   3</t>
  </si>
  <si>
    <t xml:space="preserve">10.58258   ,   -7.757098   ,   3.174519   ,   </t>
  </si>
  <si>
    <t>3.976851   ,   0.1910017   ,   -0.09840383   ,   -1</t>
  </si>
  <si>
    <t>-0.1968077   ,   1.623821   ,   1.163409   ,   -4</t>
  </si>
  <si>
    <t>0.3820033   ,   -1.151835   ,   1.623821   ,   3</t>
  </si>
  <si>
    <t xml:space="preserve">-10.98135   ,   6.330085   ,   -2.404688   ,   </t>
  </si>
  <si>
    <t xml:space="preserve">16.8566   ,   5.641258   ,   -1.067676   ,   </t>
  </si>
  <si>
    <t xml:space="preserve">-11.36335   ,   4.706264   ,   -1.252853   ,   </t>
  </si>
  <si>
    <t xml:space="preserve">-3.409652   ,   4.509456   ,   -0.8708496   ,   </t>
  </si>
  <si>
    <t xml:space="preserve">8.5209   ,   4.214244   ,   -0.2978446   ,   </t>
  </si>
  <si>
    <t xml:space="preserve">16.4746   ,   4.017437   ,   0.08415872   ,   </t>
  </si>
  <si>
    <t xml:space="preserve">0.1851957   ,   2.78723   ,   0.4719867   ,   </t>
  </si>
  <si>
    <t xml:space="preserve">4.162046   ,   2.688827   ,   0.6629883   ,   </t>
  </si>
  <si>
    <t xml:space="preserve">-1.724821   ,   -5.331876   ,   6.23116   ,   </t>
  </si>
  <si>
    <t xml:space="preserve">2.252029   ,   -5.43028   ,   6.422162   ,   </t>
  </si>
  <si>
    <t xml:space="preserve">-10.58773   ,   4.003266   ,   -5.65233   ,   </t>
  </si>
  <si>
    <t xml:space="preserve">17.25022   ,   3.314439   ,   -4.315319   ,   </t>
  </si>
  <si>
    <t xml:space="preserve">-10.96974   ,   2.379445   ,   -4.500495   ,   </t>
  </si>
  <si>
    <t xml:space="preserve">-3.016036   ,   2.182637   ,   -4.118492   ,   </t>
  </si>
  <si>
    <t xml:space="preserve">8.914515   ,   1.887426   ,   -3.545487   ,   </t>
  </si>
  <si>
    <t xml:space="preserve">16.86822   ,   1.690618   ,   -3.163484   ,   </t>
  </si>
  <si>
    <t xml:space="preserve">0.578811   ,   0.4604119   ,   -2.775656   ,   </t>
  </si>
  <si>
    <t xml:space="preserve">4.555662   ,   0.3620081   ,   -2.584654   ,   </t>
  </si>
  <si>
    <t xml:space="preserve">-1.331206   ,   -7.658694   ,   2.983517   ,   </t>
  </si>
  <si>
    <t xml:space="preserve">2.645645   ,   -7.757098   ,   3.174519   ,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</si>
</sst>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0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wrapText="1"/>
    </xf>
    <xf numFmtId="0" fontId="1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7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2" fillId="2" borderId="0" xfId="1" applyNumberFormat="1" applyAlignment="1">
      <alignment horizontal="right"/>
    </xf>
    <xf numFmtId="0" fontId="2" fillId="2" borderId="0" xfId="1" applyAlignment="1">
      <alignment vertical="center"/>
    </xf>
    <xf numFmtId="0" fontId="4" fillId="4" borderId="0" xfId="3" applyNumberFormat="1" applyAlignment="1">
      <alignment horizontal="right"/>
    </xf>
    <xf numFmtId="0" fontId="4" fillId="4" borderId="0" xfId="3" applyAlignment="1">
      <alignment vertical="center"/>
    </xf>
    <xf numFmtId="0" fontId="3" fillId="3" borderId="0" xfId="2" applyNumberFormat="1" applyAlignment="1">
      <alignment horizontal="right"/>
    </xf>
    <xf numFmtId="0" fontId="3" fillId="3" borderId="0" xfId="2" applyAlignment="1">
      <alignment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89646</xdr:colOff>
      <xdr:row>5</xdr:row>
      <xdr:rowOff>56030</xdr:rowOff>
    </xdr:from>
    <xdr:to>
      <xdr:col>4</xdr:col>
      <xdr:colOff>1130331</xdr:colOff>
      <xdr:row>5</xdr:row>
      <xdr:rowOff>818030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007913-B933-4122-B5A4-15F6C278E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99" y="2095501"/>
          <a:ext cx="3550803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98534</xdr:colOff>
      <xdr:row>2</xdr:row>
      <xdr:rowOff>124811</xdr:rowOff>
    </xdr:from>
    <xdr:to>
      <xdr:col>4</xdr:col>
      <xdr:colOff>1207773</xdr:colOff>
      <xdr:row>2</xdr:row>
      <xdr:rowOff>1333501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37EFCBE-C020-4C38-98CB-FE618D5A8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1275" y="453259"/>
          <a:ext cx="3612015" cy="1208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39414</xdr:colOff>
      <xdr:row>8</xdr:row>
      <xdr:rowOff>13138</xdr:rowOff>
    </xdr:from>
    <xdr:to>
      <xdr:col>4</xdr:col>
      <xdr:colOff>1248104</xdr:colOff>
      <xdr:row>8</xdr:row>
      <xdr:rowOff>1252123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D764427-5B61-4B26-82D4-F084C8D67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2155" y="3376448"/>
          <a:ext cx="3711466" cy="12389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1267810</xdr:colOff>
      <xdr:row>11</xdr:row>
      <xdr:rowOff>39414</xdr:rowOff>
    </xdr:from>
    <xdr:to>
      <xdr:col>3</xdr:col>
      <xdr:colOff>2496535</xdr:colOff>
      <xdr:row>11</xdr:row>
      <xdr:rowOff>696639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AE11D2-67C3-4A5B-A5AE-365908AC6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0551" y="5314293"/>
          <a:ext cx="12287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7329</xdr:colOff>
      <xdr:row>14</xdr:row>
      <xdr:rowOff>43963</xdr:rowOff>
    </xdr:from>
    <xdr:to>
      <xdr:col>5</xdr:col>
      <xdr:colOff>7329</xdr:colOff>
      <xdr:row>14</xdr:row>
      <xdr:rowOff>1502019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574DB99-9945-4369-8310-796EA967C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1733" y="6359771"/>
          <a:ext cx="3773365" cy="1458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1250674</xdr:colOff>
      <xdr:row>17</xdr:row>
      <xdr:rowOff>41413</xdr:rowOff>
    </xdr:from>
    <xdr:to>
      <xdr:col>3</xdr:col>
      <xdr:colOff>2479399</xdr:colOff>
      <xdr:row>17</xdr:row>
      <xdr:rowOff>698638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5EA542E-EC4E-45DA-B33D-8FCC85CAA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9413" y="8274326"/>
          <a:ext cx="122872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8283</xdr:colOff>
      <xdr:row>11</xdr:row>
      <xdr:rowOff>8283</xdr:rowOff>
    </xdr:from>
    <xdr:to>
      <xdr:col>9</xdr:col>
      <xdr:colOff>8283</xdr:colOff>
      <xdr:row>11</xdr:row>
      <xdr:rowOff>595886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DEBABC3-58D2-487C-B1B7-09EDDB1D7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8283" y="5292587"/>
          <a:ext cx="2733261" cy="5876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8283</xdr:colOff>
      <xdr:row>20</xdr:row>
      <xdr:rowOff>0</xdr:rowOff>
    </xdr:from>
    <xdr:to>
      <xdr:col>5</xdr:col>
      <xdr:colOff>0</xdr:colOff>
      <xdr:row>20</xdr:row>
      <xdr:rowOff>1258431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5047B1B-FFB8-488B-A3F4-DD0266D84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022" y="9268239"/>
          <a:ext cx="3760304" cy="1258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314740</xdr:rowOff>
    </xdr:from>
    <xdr:to>
      <xdr:col>8</xdr:col>
      <xdr:colOff>887595</xdr:colOff>
      <xdr:row>20</xdr:row>
      <xdr:rowOff>1225827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03D6E77-9FC1-412F-8B19-DAF9EC90D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9582979"/>
          <a:ext cx="2726334" cy="9110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Normal="100" workbookViewId="0">
      <selection activeCell="E20" sqref="E20"/>
    </sheetView>
  </sheetViews>
  <sheetFormatPr defaultColWidth="9.140625" defaultRowHeight="12.75" customHeight="1" x14ac:dyDescent="0.2"/>
  <cols>
    <col min="1" max="1" width="46.7109375" customWidth="1"/>
    <col min="2" max="2" width="22.5703125" customWidth="1"/>
    <col min="3" max="3" width="10.85546875" customWidth="1"/>
    <col min="4" max="6" width="9.140625" customWidth="1"/>
    <col min="11" max="11" width="39.5703125" customWidth="1"/>
    <col min="12" max="12" width="57" customWidth="1"/>
  </cols>
  <sheetData>
    <row r="1" spans="1:12" ht="12.75" customHeight="1" x14ac:dyDescent="0.2">
      <c r="A1" s="35" t="s">
        <v>20</v>
      </c>
      <c r="B1" s="35"/>
      <c r="C1" s="35"/>
      <c r="D1" s="35"/>
      <c r="E1" s="35"/>
      <c r="F1" s="35"/>
    </row>
    <row r="2" spans="1:12" ht="12.75" customHeight="1" x14ac:dyDescent="0.2">
      <c r="A2" s="36" t="s">
        <v>19</v>
      </c>
      <c r="B2" s="36"/>
      <c r="C2" s="36"/>
      <c r="D2" s="36"/>
      <c r="E2" s="36"/>
      <c r="F2" s="36"/>
      <c r="K2" s="28" t="s">
        <v>36</v>
      </c>
    </row>
    <row r="3" spans="1:12" ht="12.75" customHeight="1" x14ac:dyDescent="0.2">
      <c r="A3" s="1" t="s">
        <v>26</v>
      </c>
    </row>
    <row r="4" spans="1:12" ht="12.75" customHeight="1" x14ac:dyDescent="0.2">
      <c r="B4" s="1" t="s">
        <v>23</v>
      </c>
      <c r="C4" s="2">
        <v>216714</v>
      </c>
    </row>
    <row r="5" spans="1:12" ht="12.75" customHeight="1" x14ac:dyDescent="0.2">
      <c r="K5" s="30" t="s">
        <v>37</v>
      </c>
    </row>
    <row r="6" spans="1:12" ht="12.75" customHeight="1" x14ac:dyDescent="0.25">
      <c r="A6" s="1" t="s">
        <v>17</v>
      </c>
      <c r="B6" s="1" t="s">
        <v>5</v>
      </c>
      <c r="C6" s="27">
        <f>MOD(C4,100)-50</f>
        <v>-36</v>
      </c>
    </row>
    <row r="7" spans="1:12" ht="12.75" customHeight="1" x14ac:dyDescent="0.25">
      <c r="A7" s="1" t="s">
        <v>24</v>
      </c>
      <c r="B7" s="1" t="s">
        <v>25</v>
      </c>
      <c r="C7" s="29">
        <f>INT((C4/10000))-5</f>
        <v>16</v>
      </c>
      <c r="D7" s="29">
        <f>MOD(INT((C4/100)),10)-5</f>
        <v>2</v>
      </c>
      <c r="E7" s="29">
        <f>MOD(INT((C4/100)),10)-5</f>
        <v>2</v>
      </c>
    </row>
    <row r="8" spans="1:12" ht="12.75" customHeight="1" x14ac:dyDescent="0.25">
      <c r="A8" s="1" t="s">
        <v>8</v>
      </c>
      <c r="B8" s="1" t="s">
        <v>14</v>
      </c>
      <c r="C8" s="31">
        <v>4</v>
      </c>
      <c r="D8" s="31">
        <f>MOD(INT((C4/1000)),10)-4</f>
        <v>2</v>
      </c>
      <c r="E8" s="31">
        <f>MOD(INT((C4/100)),10)-5</f>
        <v>2</v>
      </c>
      <c r="K8" s="32" t="s">
        <v>38</v>
      </c>
      <c r="L8" t="s">
        <v>39</v>
      </c>
    </row>
    <row r="9" spans="1:12" ht="12.75" customHeight="1" x14ac:dyDescent="0.25">
      <c r="A9" s="1" t="s">
        <v>27</v>
      </c>
      <c r="B9" s="1" t="s">
        <v>2</v>
      </c>
      <c r="C9" s="27">
        <f>MOD(C4,10)-5</f>
        <v>-1</v>
      </c>
      <c r="D9" s="27">
        <f>MOD(INT((C4/10)),10)-5</f>
        <v>-4</v>
      </c>
      <c r="E9" s="27">
        <f>MOD(INT((C4/100)),10)-4</f>
        <v>3</v>
      </c>
    </row>
    <row r="11" spans="1:12" ht="12.75" customHeight="1" x14ac:dyDescent="0.25">
      <c r="A11" s="3" t="s">
        <v>30</v>
      </c>
      <c r="B11" s="1" t="s">
        <v>6</v>
      </c>
      <c r="C11" s="27">
        <f>2+C7</f>
        <v>18</v>
      </c>
      <c r="D11" s="27">
        <f>3+D7</f>
        <v>5</v>
      </c>
      <c r="E11" s="27">
        <f>E7+50</f>
        <v>52</v>
      </c>
    </row>
    <row r="12" spans="1:12" ht="12.75" customHeight="1" x14ac:dyDescent="0.25">
      <c r="A12" s="3"/>
      <c r="B12" s="1" t="s">
        <v>9</v>
      </c>
      <c r="C12" s="29">
        <f>D7</f>
        <v>2</v>
      </c>
      <c r="D12" s="29">
        <f>C8</f>
        <v>4</v>
      </c>
      <c r="E12" s="29">
        <f>E8</f>
        <v>2</v>
      </c>
    </row>
    <row r="13" spans="1:12" ht="12.75" customHeight="1" x14ac:dyDescent="0.25">
      <c r="A13" s="3"/>
      <c r="B13" s="1" t="s">
        <v>29</v>
      </c>
      <c r="C13" s="29">
        <f>E9</f>
        <v>3</v>
      </c>
      <c r="D13" s="29">
        <f>D7</f>
        <v>2</v>
      </c>
      <c r="E13" s="29">
        <f>C7</f>
        <v>16</v>
      </c>
    </row>
    <row r="15" spans="1:12" ht="12.75" customHeight="1" x14ac:dyDescent="0.2">
      <c r="A15" s="1" t="s">
        <v>35</v>
      </c>
      <c r="B15" s="1" t="s">
        <v>28</v>
      </c>
      <c r="C15" s="1" t="s">
        <v>0</v>
      </c>
    </row>
  </sheetData>
  <mergeCells count="2">
    <mergeCell ref="A1:F1"/>
    <mergeCell ref="A2:F2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opLeftCell="A19" zoomScale="85" zoomScaleNormal="85" workbookViewId="0">
      <selection activeCell="D24" sqref="D24:E24"/>
    </sheetView>
  </sheetViews>
  <sheetFormatPr defaultColWidth="9.140625" defaultRowHeight="12.75" customHeight="1" x14ac:dyDescent="0.2"/>
  <cols>
    <col min="1" max="3" width="9.140625" customWidth="1"/>
    <col min="4" max="4" width="37.5703125" customWidth="1"/>
    <col min="5" max="5" width="19" customWidth="1"/>
    <col min="6" max="6" width="21" customWidth="1"/>
    <col min="7" max="7" width="9.140625" customWidth="1"/>
    <col min="8" max="8" width="27.5703125" customWidth="1"/>
    <col min="9" max="9" width="13.42578125" customWidth="1"/>
    <col min="10" max="10" width="9.140625" customWidth="1"/>
    <col min="11" max="11" width="3.7109375" customWidth="1"/>
    <col min="12" max="12" width="43.140625" customWidth="1"/>
    <col min="13" max="13" width="14.42578125" customWidth="1"/>
  </cols>
  <sheetData>
    <row r="1" spans="3:13" ht="12.75" customHeight="1" x14ac:dyDescent="0.2">
      <c r="D1" s="4"/>
      <c r="E1" s="4"/>
    </row>
    <row r="2" spans="3:13" ht="12.75" customHeight="1" x14ac:dyDescent="0.2">
      <c r="C2" s="5"/>
      <c r="D2" s="39" t="s">
        <v>40</v>
      </c>
      <c r="E2" s="40"/>
      <c r="F2" s="8"/>
      <c r="G2" s="4"/>
      <c r="H2" s="4"/>
      <c r="I2" s="4"/>
      <c r="J2" s="4"/>
      <c r="K2" s="4"/>
      <c r="L2" s="4"/>
    </row>
    <row r="3" spans="3:13" ht="111" customHeight="1" x14ac:dyDescent="0.2">
      <c r="C3" s="5"/>
      <c r="D3" s="37"/>
      <c r="E3" s="38"/>
      <c r="F3" s="33"/>
      <c r="G3" s="11"/>
      <c r="H3" s="34"/>
      <c r="I3" s="33"/>
      <c r="J3" s="11"/>
      <c r="K3" s="11"/>
      <c r="L3" s="34"/>
      <c r="M3" s="12"/>
    </row>
    <row r="4" spans="3:13" ht="12.75" customHeight="1" x14ac:dyDescent="0.2">
      <c r="D4" s="13"/>
      <c r="E4" s="14"/>
      <c r="H4" s="15"/>
      <c r="I4" s="12"/>
      <c r="L4" s="15"/>
      <c r="M4" s="12"/>
    </row>
    <row r="5" spans="3:13" ht="12.75" customHeight="1" x14ac:dyDescent="0.2">
      <c r="C5" s="5"/>
      <c r="D5" s="39" t="s">
        <v>13</v>
      </c>
      <c r="E5" s="40"/>
      <c r="F5" s="8"/>
      <c r="H5" s="15"/>
      <c r="I5" s="12"/>
      <c r="L5" s="15"/>
      <c r="M5" s="12"/>
    </row>
    <row r="6" spans="3:13" ht="70.5" customHeight="1" x14ac:dyDescent="0.2">
      <c r="C6" s="5"/>
      <c r="D6" s="37"/>
      <c r="E6" s="38"/>
      <c r="F6" s="16"/>
      <c r="G6" s="12"/>
      <c r="H6" s="15"/>
      <c r="I6" s="12"/>
      <c r="L6" s="15"/>
      <c r="M6" s="12"/>
    </row>
    <row r="7" spans="3:13" ht="12.75" customHeight="1" x14ac:dyDescent="0.2">
      <c r="D7" s="13"/>
      <c r="E7" s="14"/>
      <c r="F7" s="15"/>
      <c r="G7" s="12"/>
      <c r="H7" s="15"/>
      <c r="I7" s="12"/>
      <c r="L7" s="15"/>
      <c r="M7" s="12"/>
    </row>
    <row r="8" spans="3:13" ht="18.75" customHeight="1" x14ac:dyDescent="0.2">
      <c r="C8" s="5"/>
      <c r="D8" s="39" t="s">
        <v>31</v>
      </c>
      <c r="E8" s="40"/>
      <c r="F8" s="17"/>
      <c r="G8" s="12"/>
      <c r="H8" s="15"/>
      <c r="I8" s="12"/>
      <c r="L8" s="15"/>
      <c r="M8" s="12"/>
    </row>
    <row r="9" spans="3:13" ht="124.5" customHeight="1" x14ac:dyDescent="0.2">
      <c r="C9" s="5"/>
      <c r="D9" s="37"/>
      <c r="E9" s="38"/>
      <c r="F9" s="17"/>
      <c r="G9" s="12"/>
      <c r="H9" s="15"/>
      <c r="I9" s="12"/>
      <c r="L9" s="15"/>
      <c r="M9" s="12"/>
    </row>
    <row r="10" spans="3:13" ht="12.75" customHeight="1" x14ac:dyDescent="0.2">
      <c r="D10" s="13"/>
      <c r="E10" s="14"/>
      <c r="F10" s="15"/>
      <c r="G10" s="12"/>
      <c r="H10" s="10"/>
      <c r="I10" s="8"/>
      <c r="L10" s="15"/>
      <c r="M10" s="12"/>
    </row>
    <row r="11" spans="3:13" ht="12.75" customHeight="1" x14ac:dyDescent="0.2">
      <c r="C11" s="5"/>
      <c r="D11" s="39" t="s">
        <v>4</v>
      </c>
      <c r="E11" s="40"/>
      <c r="F11" s="18"/>
      <c r="G11" s="19"/>
      <c r="H11" s="41" t="s">
        <v>16</v>
      </c>
      <c r="I11" s="42"/>
      <c r="J11" s="8"/>
      <c r="L11" s="15"/>
      <c r="M11" s="12"/>
    </row>
    <row r="12" spans="3:13" ht="58.5" customHeight="1" x14ac:dyDescent="0.2">
      <c r="C12" s="5"/>
      <c r="D12" s="37"/>
      <c r="E12" s="38"/>
      <c r="F12" s="16"/>
      <c r="G12" s="16"/>
      <c r="H12" s="37"/>
      <c r="I12" s="38"/>
      <c r="J12" s="16"/>
      <c r="K12" s="12"/>
      <c r="L12" s="15"/>
      <c r="M12" s="12"/>
    </row>
    <row r="13" spans="3:13" ht="12.75" customHeight="1" x14ac:dyDescent="0.2">
      <c r="D13" s="13"/>
      <c r="E13" s="14"/>
      <c r="F13" s="15"/>
      <c r="G13" s="12"/>
      <c r="H13" s="7"/>
      <c r="I13" s="20"/>
      <c r="J13" s="15"/>
      <c r="K13" s="12"/>
      <c r="L13" s="15"/>
      <c r="M13" s="12"/>
    </row>
    <row r="14" spans="3:13" ht="12.75" customHeight="1" x14ac:dyDescent="0.2">
      <c r="C14" s="5"/>
      <c r="D14" s="39" t="s">
        <v>11</v>
      </c>
      <c r="E14" s="40"/>
      <c r="F14" s="17"/>
      <c r="G14" s="12"/>
      <c r="H14" s="15"/>
      <c r="I14" s="12"/>
      <c r="J14" s="15"/>
      <c r="K14" s="12"/>
      <c r="L14" s="15"/>
      <c r="M14" s="12"/>
    </row>
    <row r="15" spans="3:13" ht="121.5" customHeight="1" x14ac:dyDescent="0.2">
      <c r="C15" s="5"/>
      <c r="D15" s="37"/>
      <c r="E15" s="38"/>
      <c r="F15" s="17"/>
      <c r="G15" s="12"/>
      <c r="H15" s="15"/>
      <c r="I15" s="12"/>
      <c r="J15" s="15"/>
      <c r="K15" s="12"/>
      <c r="L15" s="15"/>
      <c r="M15" s="12"/>
    </row>
    <row r="16" spans="3:13" ht="12.75" customHeight="1" x14ac:dyDescent="0.2">
      <c r="D16" s="13"/>
      <c r="E16" s="14"/>
      <c r="F16" s="15"/>
      <c r="G16" s="12"/>
      <c r="H16" s="15"/>
      <c r="I16" s="12"/>
      <c r="J16" s="15"/>
      <c r="K16" s="12"/>
      <c r="L16" s="15"/>
      <c r="M16" s="12"/>
    </row>
    <row r="17" spans="1:13" ht="12.75" customHeight="1" x14ac:dyDescent="0.2">
      <c r="C17" s="5"/>
      <c r="D17" s="39" t="s">
        <v>3</v>
      </c>
      <c r="E17" s="40"/>
      <c r="F17" s="18"/>
      <c r="G17" s="12"/>
      <c r="H17" s="15"/>
      <c r="I17" s="12"/>
      <c r="J17" s="15"/>
      <c r="K17" s="12"/>
      <c r="L17" s="15"/>
      <c r="M17" s="12"/>
    </row>
    <row r="18" spans="1:13" ht="55.5" customHeight="1" x14ac:dyDescent="0.2">
      <c r="C18" s="5"/>
      <c r="D18" s="37"/>
      <c r="E18" s="38"/>
      <c r="F18" s="20"/>
      <c r="H18" s="15"/>
      <c r="I18" s="12"/>
      <c r="J18" s="15"/>
      <c r="K18" s="12"/>
      <c r="L18" s="15"/>
      <c r="M18" s="12"/>
    </row>
    <row r="19" spans="1:13" ht="12.75" customHeight="1" x14ac:dyDescent="0.2">
      <c r="D19" s="13"/>
      <c r="E19" s="14"/>
      <c r="H19" s="10"/>
      <c r="I19" s="8"/>
      <c r="J19" s="15"/>
      <c r="K19" s="12"/>
      <c r="L19" s="15"/>
      <c r="M19" s="12"/>
    </row>
    <row r="20" spans="1:13" ht="12.75" customHeight="1" x14ac:dyDescent="0.2">
      <c r="C20" s="5"/>
      <c r="D20" s="39" t="s">
        <v>7</v>
      </c>
      <c r="E20" s="40"/>
      <c r="F20" s="43" t="s">
        <v>33</v>
      </c>
      <c r="G20" s="44"/>
      <c r="H20" s="41" t="s">
        <v>1</v>
      </c>
      <c r="I20" s="42"/>
      <c r="J20" s="17"/>
      <c r="K20" s="12"/>
      <c r="L20" s="15"/>
      <c r="M20" s="12"/>
    </row>
    <row r="21" spans="1:13" ht="114" customHeight="1" x14ac:dyDescent="0.2">
      <c r="C21" s="5"/>
      <c r="D21" s="37"/>
      <c r="E21" s="38"/>
      <c r="F21" s="43"/>
      <c r="G21" s="44"/>
      <c r="H21" s="37"/>
      <c r="I21" s="38"/>
      <c r="J21" s="17"/>
      <c r="K21" s="12"/>
      <c r="L21" s="15"/>
      <c r="M21" s="12"/>
    </row>
    <row r="22" spans="1:13" ht="12.75" customHeight="1" x14ac:dyDescent="0.2">
      <c r="D22" s="13"/>
      <c r="E22" s="14"/>
      <c r="H22" s="21"/>
      <c r="I22" s="21"/>
      <c r="J22" s="15"/>
      <c r="K22" s="12"/>
      <c r="L22" s="10"/>
      <c r="M22" s="8"/>
    </row>
    <row r="23" spans="1:13" ht="12.75" customHeight="1" x14ac:dyDescent="0.2">
      <c r="C23" s="5"/>
      <c r="D23" s="39" t="s">
        <v>10</v>
      </c>
      <c r="E23" s="40"/>
      <c r="F23" s="9"/>
      <c r="G23" s="22"/>
      <c r="H23" s="22"/>
      <c r="I23" s="22"/>
      <c r="J23" s="10"/>
      <c r="K23" s="18"/>
      <c r="L23" s="41" t="s">
        <v>22</v>
      </c>
      <c r="M23" s="42"/>
    </row>
    <row r="24" spans="1:13" ht="113.25" customHeight="1" x14ac:dyDescent="0.2">
      <c r="C24" s="5"/>
      <c r="D24" s="37"/>
      <c r="E24" s="38"/>
      <c r="F24" s="6"/>
      <c r="G24" s="11"/>
      <c r="H24" s="11"/>
      <c r="I24" s="11"/>
      <c r="J24" s="7"/>
      <c r="K24" s="23"/>
      <c r="L24" s="37"/>
      <c r="M24" s="38"/>
    </row>
    <row r="25" spans="1:13" ht="12.75" customHeight="1" x14ac:dyDescent="0.2">
      <c r="D25" s="13"/>
      <c r="E25" s="14"/>
      <c r="J25" s="15"/>
      <c r="K25" s="12"/>
      <c r="L25" s="7"/>
      <c r="M25" s="20"/>
    </row>
    <row r="26" spans="1:13" ht="12.75" customHeight="1" x14ac:dyDescent="0.2">
      <c r="B26" s="4"/>
      <c r="C26" s="24"/>
      <c r="D26" s="41" t="s">
        <v>18</v>
      </c>
      <c r="E26" s="42"/>
      <c r="F26" s="12"/>
      <c r="J26" s="15"/>
      <c r="K26" s="12"/>
      <c r="L26" s="15"/>
      <c r="M26" s="12"/>
    </row>
    <row r="27" spans="1:13" ht="120" customHeight="1" x14ac:dyDescent="0.2">
      <c r="A27" s="5"/>
      <c r="B27" s="6"/>
      <c r="C27" s="7"/>
      <c r="D27" s="37"/>
      <c r="E27" s="38"/>
      <c r="F27" s="12"/>
      <c r="J27" s="15"/>
      <c r="K27" s="12"/>
      <c r="L27" s="15"/>
      <c r="M27" s="12"/>
    </row>
    <row r="28" spans="1:13" ht="12.75" customHeight="1" x14ac:dyDescent="0.2">
      <c r="A28" s="24"/>
      <c r="B28" s="9"/>
      <c r="D28" s="13"/>
      <c r="E28" s="14"/>
      <c r="J28" s="15"/>
      <c r="K28" s="12"/>
      <c r="L28" s="15"/>
      <c r="M28" s="12"/>
    </row>
    <row r="29" spans="1:13" x14ac:dyDescent="0.2">
      <c r="A29" s="41" t="s">
        <v>34</v>
      </c>
      <c r="B29" s="42"/>
      <c r="C29" s="25"/>
      <c r="D29" s="39" t="s">
        <v>15</v>
      </c>
      <c r="E29" s="40"/>
      <c r="F29" s="9"/>
      <c r="G29" s="22"/>
      <c r="H29" s="22"/>
      <c r="I29" s="22"/>
      <c r="J29" s="10"/>
      <c r="K29" s="12"/>
      <c r="L29" s="15"/>
      <c r="M29" s="12"/>
    </row>
    <row r="30" spans="1:13" ht="69.75" customHeight="1" x14ac:dyDescent="0.2">
      <c r="A30" s="37"/>
      <c r="B30" s="38"/>
      <c r="C30" s="25"/>
      <c r="D30" s="37"/>
      <c r="E30" s="38"/>
      <c r="F30" s="20"/>
      <c r="G30" s="21"/>
      <c r="H30" s="21"/>
      <c r="I30" s="21"/>
      <c r="J30" s="21"/>
      <c r="L30" s="15"/>
      <c r="M30" s="12"/>
    </row>
    <row r="31" spans="1:13" x14ac:dyDescent="0.2">
      <c r="A31" s="13"/>
      <c r="B31" s="14"/>
      <c r="D31" s="13"/>
      <c r="E31" s="14"/>
      <c r="L31" s="10"/>
      <c r="M31" s="8"/>
    </row>
    <row r="32" spans="1:13" x14ac:dyDescent="0.2">
      <c r="A32" s="39" t="s">
        <v>12</v>
      </c>
      <c r="B32" s="40"/>
      <c r="C32" s="17" t="s">
        <v>33</v>
      </c>
      <c r="D32" s="39" t="s">
        <v>12</v>
      </c>
      <c r="E32" s="40"/>
      <c r="F32" s="43" t="s">
        <v>32</v>
      </c>
      <c r="G32" s="46"/>
      <c r="H32" s="46"/>
      <c r="I32" s="46"/>
      <c r="J32" s="46"/>
      <c r="K32" s="44"/>
      <c r="L32" s="39" t="s">
        <v>12</v>
      </c>
      <c r="M32" s="40"/>
    </row>
    <row r="33" spans="1:13" ht="116.25" customHeight="1" x14ac:dyDescent="0.2">
      <c r="A33" s="47"/>
      <c r="B33" s="45"/>
      <c r="C33" s="17"/>
      <c r="D33" s="37"/>
      <c r="E33" s="45"/>
      <c r="F33" s="43"/>
      <c r="G33" s="46"/>
      <c r="H33" s="46"/>
      <c r="I33" s="46"/>
      <c r="J33" s="46"/>
      <c r="K33" s="44"/>
      <c r="L33" s="37"/>
      <c r="M33" s="45"/>
    </row>
    <row r="34" spans="1:13" x14ac:dyDescent="0.2">
      <c r="A34" s="21"/>
      <c r="B34" s="21"/>
      <c r="D34" s="13"/>
      <c r="E34" s="14"/>
      <c r="L34" s="21"/>
      <c r="M34" s="21"/>
    </row>
    <row r="35" spans="1:13" x14ac:dyDescent="0.2">
      <c r="C35" s="5"/>
      <c r="D35" s="41" t="s">
        <v>21</v>
      </c>
      <c r="E35" s="42"/>
      <c r="F35" s="12"/>
    </row>
    <row r="36" spans="1:13" x14ac:dyDescent="0.2">
      <c r="C36" s="5"/>
      <c r="D36" s="37"/>
      <c r="E36" s="38"/>
      <c r="F36" s="12"/>
    </row>
    <row r="38" spans="1:13" ht="15.75" customHeight="1" x14ac:dyDescent="0.2">
      <c r="E38" s="26"/>
      <c r="F38" s="26"/>
      <c r="H38" s="37"/>
      <c r="I38" s="45"/>
    </row>
  </sheetData>
  <mergeCells count="41">
    <mergeCell ref="L32:M32"/>
    <mergeCell ref="A33:B33"/>
    <mergeCell ref="D33:E33"/>
    <mergeCell ref="F33:K33"/>
    <mergeCell ref="L33:M33"/>
    <mergeCell ref="A32:B32"/>
    <mergeCell ref="D32:E32"/>
    <mergeCell ref="D35:E35"/>
    <mergeCell ref="H38:I38"/>
    <mergeCell ref="D36:E36"/>
    <mergeCell ref="F32:K32"/>
    <mergeCell ref="A29:B29"/>
    <mergeCell ref="D29:E29"/>
    <mergeCell ref="D27:E27"/>
    <mergeCell ref="A30:B30"/>
    <mergeCell ref="D30:E30"/>
    <mergeCell ref="D23:E23"/>
    <mergeCell ref="L23:M23"/>
    <mergeCell ref="D24:E24"/>
    <mergeCell ref="L24:M24"/>
    <mergeCell ref="D26:E26"/>
    <mergeCell ref="H20:I20"/>
    <mergeCell ref="D21:E21"/>
    <mergeCell ref="F21:G21"/>
    <mergeCell ref="H21:I21"/>
    <mergeCell ref="D11:E11"/>
    <mergeCell ref="H11:I11"/>
    <mergeCell ref="D12:E12"/>
    <mergeCell ref="H12:I12"/>
    <mergeCell ref="D14:E14"/>
    <mergeCell ref="D15:E15"/>
    <mergeCell ref="D17:E17"/>
    <mergeCell ref="D18:E18"/>
    <mergeCell ref="D20:E20"/>
    <mergeCell ref="F20:G20"/>
    <mergeCell ref="D9:E9"/>
    <mergeCell ref="D2:E2"/>
    <mergeCell ref="D3:E3"/>
    <mergeCell ref="D5:E5"/>
    <mergeCell ref="D6:E6"/>
    <mergeCell ref="D8:E8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0858-96FD-428D-BE82-69C1DB933610}">
  <dimension ref="A1:T69"/>
  <sheetViews>
    <sheetView tabSelected="1" workbookViewId="0">
      <selection activeCell="W12" sqref="W12"/>
    </sheetView>
  </sheetViews>
  <sheetFormatPr defaultRowHeight="12.75" x14ac:dyDescent="0.2"/>
  <sheetData>
    <row r="1" spans="1:14" x14ac:dyDescent="0.2">
      <c r="A1" t="s">
        <v>41</v>
      </c>
      <c r="B1" t="s">
        <v>46</v>
      </c>
      <c r="C1" t="s">
        <v>51</v>
      </c>
      <c r="D1" t="s">
        <v>56</v>
      </c>
    </row>
    <row r="2" spans="1:14" x14ac:dyDescent="0.2">
      <c r="A2" t="s">
        <v>42</v>
      </c>
      <c r="B2" t="s">
        <v>47</v>
      </c>
      <c r="C2" t="s">
        <v>52</v>
      </c>
      <c r="D2" t="s">
        <v>57</v>
      </c>
    </row>
    <row r="3" spans="1:14" x14ac:dyDescent="0.2">
      <c r="A3" t="s">
        <v>43</v>
      </c>
      <c r="B3" t="s">
        <v>48</v>
      </c>
      <c r="C3" t="s">
        <v>53</v>
      </c>
      <c r="D3" t="s">
        <v>58</v>
      </c>
    </row>
    <row r="4" spans="1:14" x14ac:dyDescent="0.2">
      <c r="A4" t="s">
        <v>44</v>
      </c>
      <c r="B4" t="s">
        <v>49</v>
      </c>
      <c r="C4" t="s">
        <v>54</v>
      </c>
      <c r="D4" t="s">
        <v>59</v>
      </c>
    </row>
    <row r="5" spans="1:14" x14ac:dyDescent="0.2">
      <c r="A5" t="s">
        <v>45</v>
      </c>
      <c r="B5" t="s">
        <v>50</v>
      </c>
      <c r="C5" t="s">
        <v>55</v>
      </c>
      <c r="D5" t="s">
        <v>60</v>
      </c>
    </row>
    <row r="10" spans="1:14" x14ac:dyDescent="0.2">
      <c r="A10" t="s">
        <v>108</v>
      </c>
    </row>
    <row r="11" spans="1:14" x14ac:dyDescent="0.2">
      <c r="A11" t="s">
        <v>109</v>
      </c>
      <c r="E11" t="s">
        <v>65</v>
      </c>
      <c r="I11" t="s">
        <v>75</v>
      </c>
      <c r="N11" t="s">
        <v>87</v>
      </c>
    </row>
    <row r="12" spans="1:14" x14ac:dyDescent="0.2">
      <c r="A12" t="s">
        <v>110</v>
      </c>
      <c r="E12" t="s">
        <v>66</v>
      </c>
      <c r="I12" t="s">
        <v>76</v>
      </c>
      <c r="N12" t="s">
        <v>85</v>
      </c>
    </row>
    <row r="13" spans="1:14" x14ac:dyDescent="0.2">
      <c r="A13" t="s">
        <v>64</v>
      </c>
      <c r="E13" t="s">
        <v>67</v>
      </c>
      <c r="I13" t="s">
        <v>77</v>
      </c>
      <c r="N13" t="s">
        <v>86</v>
      </c>
    </row>
    <row r="14" spans="1:14" x14ac:dyDescent="0.2">
      <c r="E14" t="s">
        <v>68</v>
      </c>
      <c r="I14" t="s">
        <v>78</v>
      </c>
      <c r="N14" t="s">
        <v>64</v>
      </c>
    </row>
    <row r="15" spans="1:14" x14ac:dyDescent="0.2">
      <c r="E15" t="s">
        <v>69</v>
      </c>
      <c r="I15" t="s">
        <v>79</v>
      </c>
    </row>
    <row r="16" spans="1:14" x14ac:dyDescent="0.2">
      <c r="E16" t="s">
        <v>70</v>
      </c>
      <c r="I16" t="s">
        <v>80</v>
      </c>
    </row>
    <row r="17" spans="2:13" x14ac:dyDescent="0.2">
      <c r="E17" t="s">
        <v>71</v>
      </c>
      <c r="I17" t="s">
        <v>81</v>
      </c>
    </row>
    <row r="18" spans="2:13" x14ac:dyDescent="0.2">
      <c r="E18" t="s">
        <v>72</v>
      </c>
      <c r="I18" t="s">
        <v>82</v>
      </c>
    </row>
    <row r="19" spans="2:13" x14ac:dyDescent="0.2">
      <c r="E19" t="s">
        <v>73</v>
      </c>
      <c r="I19" t="s">
        <v>83</v>
      </c>
    </row>
    <row r="20" spans="2:13" x14ac:dyDescent="0.2">
      <c r="E20" t="s">
        <v>74</v>
      </c>
      <c r="I20" t="s">
        <v>84</v>
      </c>
    </row>
    <row r="26" spans="2:13" x14ac:dyDescent="0.2">
      <c r="B26" t="s">
        <v>61</v>
      </c>
    </row>
    <row r="27" spans="2:13" x14ac:dyDescent="0.2">
      <c r="B27" t="s">
        <v>62</v>
      </c>
    </row>
    <row r="28" spans="2:13" x14ac:dyDescent="0.2">
      <c r="B28" t="s">
        <v>63</v>
      </c>
    </row>
    <row r="29" spans="2:13" x14ac:dyDescent="0.2">
      <c r="B29" t="s">
        <v>64</v>
      </c>
    </row>
    <row r="30" spans="2:13" x14ac:dyDescent="0.2">
      <c r="I30" t="s">
        <v>88</v>
      </c>
      <c r="M30" s="48" t="s">
        <v>98</v>
      </c>
    </row>
    <row r="31" spans="2:13" x14ac:dyDescent="0.2">
      <c r="I31" t="s">
        <v>89</v>
      </c>
      <c r="M31" s="48" t="s">
        <v>99</v>
      </c>
    </row>
    <row r="32" spans="2:13" x14ac:dyDescent="0.2">
      <c r="I32" t="s">
        <v>90</v>
      </c>
      <c r="M32" s="48" t="s">
        <v>100</v>
      </c>
    </row>
    <row r="33" spans="1:20" x14ac:dyDescent="0.2">
      <c r="I33" t="s">
        <v>91</v>
      </c>
      <c r="M33" s="48" t="s">
        <v>101</v>
      </c>
    </row>
    <row r="34" spans="1:20" x14ac:dyDescent="0.2">
      <c r="I34" t="s">
        <v>92</v>
      </c>
      <c r="M34" s="48" t="s">
        <v>102</v>
      </c>
    </row>
    <row r="35" spans="1:20" x14ac:dyDescent="0.2">
      <c r="I35" t="s">
        <v>93</v>
      </c>
      <c r="M35" s="48" t="s">
        <v>103</v>
      </c>
    </row>
    <row r="36" spans="1:20" x14ac:dyDescent="0.2">
      <c r="I36" t="s">
        <v>94</v>
      </c>
      <c r="M36" s="48" t="s">
        <v>104</v>
      </c>
    </row>
    <row r="37" spans="1:20" x14ac:dyDescent="0.2">
      <c r="I37" t="s">
        <v>95</v>
      </c>
      <c r="M37" s="48" t="s">
        <v>105</v>
      </c>
    </row>
    <row r="38" spans="1:20" x14ac:dyDescent="0.2">
      <c r="I38" t="s">
        <v>96</v>
      </c>
      <c r="M38" s="48" t="s">
        <v>106</v>
      </c>
    </row>
    <row r="39" spans="1:20" x14ac:dyDescent="0.2">
      <c r="I39" t="s">
        <v>97</v>
      </c>
      <c r="M39" s="48" t="s">
        <v>107</v>
      </c>
    </row>
    <row r="40" spans="1:20" x14ac:dyDescent="0.2">
      <c r="B40" t="s">
        <v>112</v>
      </c>
    </row>
    <row r="41" spans="1:20" x14ac:dyDescent="0.2">
      <c r="B41" t="s">
        <v>113</v>
      </c>
    </row>
    <row r="42" spans="1:20" x14ac:dyDescent="0.2">
      <c r="B42" t="s">
        <v>114</v>
      </c>
    </row>
    <row r="43" spans="1:20" x14ac:dyDescent="0.2">
      <c r="B43" t="s">
        <v>64</v>
      </c>
    </row>
    <row r="46" spans="1:20" x14ac:dyDescent="0.2">
      <c r="A46" t="s">
        <v>98</v>
      </c>
      <c r="E46" s="48" t="s">
        <v>88</v>
      </c>
      <c r="F46" s="49"/>
      <c r="G46" s="49"/>
      <c r="H46" s="49"/>
    </row>
    <row r="47" spans="1:20" x14ac:dyDescent="0.2">
      <c r="A47" t="s">
        <v>99</v>
      </c>
      <c r="E47" s="48" t="s">
        <v>89</v>
      </c>
      <c r="F47" s="49"/>
      <c r="G47" s="49"/>
      <c r="H47" s="49"/>
      <c r="M47" t="s">
        <v>115</v>
      </c>
      <c r="Q47" s="48" t="s">
        <v>125</v>
      </c>
      <c r="R47" s="49"/>
      <c r="S47" s="49"/>
      <c r="T47" s="49"/>
    </row>
    <row r="48" spans="1:20" x14ac:dyDescent="0.2">
      <c r="A48" t="s">
        <v>100</v>
      </c>
      <c r="E48" s="48" t="s">
        <v>90</v>
      </c>
      <c r="F48" s="49"/>
      <c r="G48" s="49"/>
      <c r="H48" s="49"/>
      <c r="M48" t="s">
        <v>116</v>
      </c>
      <c r="Q48" s="48" t="s">
        <v>126</v>
      </c>
      <c r="R48" s="49"/>
      <c r="S48" s="49"/>
      <c r="T48" s="49"/>
    </row>
    <row r="49" spans="1:20" x14ac:dyDescent="0.2">
      <c r="A49" t="s">
        <v>101</v>
      </c>
      <c r="E49" s="48" t="s">
        <v>91</v>
      </c>
      <c r="F49" s="49"/>
      <c r="G49" s="49"/>
      <c r="H49" s="49"/>
      <c r="M49" t="s">
        <v>117</v>
      </c>
      <c r="Q49" s="48" t="s">
        <v>127</v>
      </c>
      <c r="R49" s="49"/>
      <c r="S49" s="49"/>
      <c r="T49" s="49"/>
    </row>
    <row r="50" spans="1:20" x14ac:dyDescent="0.2">
      <c r="A50" t="s">
        <v>102</v>
      </c>
      <c r="E50" s="48" t="s">
        <v>92</v>
      </c>
      <c r="F50" s="49"/>
      <c r="G50" s="49"/>
      <c r="H50" s="49"/>
      <c r="M50" t="s">
        <v>118</v>
      </c>
      <c r="Q50" s="48" t="s">
        <v>128</v>
      </c>
      <c r="R50" s="49"/>
      <c r="S50" s="49"/>
      <c r="T50" s="49"/>
    </row>
    <row r="51" spans="1:20" x14ac:dyDescent="0.2">
      <c r="A51" t="s">
        <v>103</v>
      </c>
      <c r="E51" s="48" t="s">
        <v>93</v>
      </c>
      <c r="F51" s="49"/>
      <c r="G51" s="49"/>
      <c r="H51" s="49"/>
      <c r="M51" t="s">
        <v>119</v>
      </c>
      <c r="Q51" s="48" t="s">
        <v>129</v>
      </c>
      <c r="R51" s="49"/>
      <c r="S51" s="49"/>
      <c r="T51" s="49"/>
    </row>
    <row r="52" spans="1:20" x14ac:dyDescent="0.2">
      <c r="A52" t="s">
        <v>104</v>
      </c>
      <c r="E52" s="48" t="s">
        <v>94</v>
      </c>
      <c r="F52" s="49"/>
      <c r="G52" s="49"/>
      <c r="H52" s="49"/>
      <c r="M52" t="s">
        <v>120</v>
      </c>
      <c r="Q52" s="48" t="s">
        <v>130</v>
      </c>
      <c r="R52" s="49"/>
      <c r="S52" s="49"/>
      <c r="T52" s="49"/>
    </row>
    <row r="53" spans="1:20" x14ac:dyDescent="0.2">
      <c r="A53" t="s">
        <v>105</v>
      </c>
      <c r="E53" s="48" t="s">
        <v>95</v>
      </c>
      <c r="F53" s="49"/>
      <c r="G53" s="49"/>
      <c r="H53" s="49"/>
      <c r="M53" t="s">
        <v>121</v>
      </c>
      <c r="Q53" s="48" t="s">
        <v>131</v>
      </c>
      <c r="R53" s="49"/>
      <c r="S53" s="49"/>
      <c r="T53" s="49"/>
    </row>
    <row r="54" spans="1:20" x14ac:dyDescent="0.2">
      <c r="A54" t="s">
        <v>106</v>
      </c>
      <c r="E54" s="48" t="s">
        <v>96</v>
      </c>
      <c r="F54" s="49"/>
      <c r="G54" s="49"/>
      <c r="H54" s="49"/>
      <c r="M54" t="s">
        <v>122</v>
      </c>
      <c r="Q54" s="48" t="s">
        <v>132</v>
      </c>
      <c r="R54" s="49"/>
      <c r="S54" s="49"/>
      <c r="T54" s="49"/>
    </row>
    <row r="55" spans="1:20" x14ac:dyDescent="0.2">
      <c r="A55" t="s">
        <v>111</v>
      </c>
      <c r="E55" s="48" t="s">
        <v>97</v>
      </c>
      <c r="F55" s="49"/>
      <c r="G55" s="49"/>
      <c r="H55" s="49"/>
      <c r="M55" t="s">
        <v>123</v>
      </c>
      <c r="Q55" s="48" t="s">
        <v>133</v>
      </c>
      <c r="R55" s="49"/>
      <c r="S55" s="49"/>
      <c r="T55" s="49"/>
    </row>
    <row r="56" spans="1:20" x14ac:dyDescent="0.2">
      <c r="M56" t="s">
        <v>124</v>
      </c>
      <c r="Q56" s="48" t="s">
        <v>134</v>
      </c>
      <c r="R56" s="49"/>
      <c r="S56" s="49"/>
      <c r="T56" s="49"/>
    </row>
    <row r="60" spans="1:20" x14ac:dyDescent="0.2">
      <c r="C60" t="s">
        <v>115</v>
      </c>
      <c r="G60" s="48" t="s">
        <v>125</v>
      </c>
      <c r="H60" s="49"/>
      <c r="I60" s="49"/>
      <c r="J60" s="49"/>
      <c r="K60" s="49"/>
    </row>
    <row r="61" spans="1:20" x14ac:dyDescent="0.2">
      <c r="C61" t="s">
        <v>116</v>
      </c>
      <c r="G61" s="48" t="s">
        <v>126</v>
      </c>
      <c r="H61" s="49"/>
      <c r="I61" s="49"/>
      <c r="J61" s="49"/>
      <c r="K61" s="49"/>
    </row>
    <row r="62" spans="1:20" x14ac:dyDescent="0.2">
      <c r="C62" t="s">
        <v>117</v>
      </c>
      <c r="G62" s="48" t="s">
        <v>127</v>
      </c>
      <c r="H62" s="49"/>
      <c r="I62" s="49"/>
      <c r="J62" s="49"/>
      <c r="K62" s="49"/>
    </row>
    <row r="63" spans="1:20" x14ac:dyDescent="0.2">
      <c r="C63" t="s">
        <v>118</v>
      </c>
      <c r="G63" s="48" t="s">
        <v>128</v>
      </c>
      <c r="H63" s="49"/>
      <c r="I63" s="49"/>
      <c r="J63" s="49"/>
      <c r="K63" s="49"/>
    </row>
    <row r="64" spans="1:20" x14ac:dyDescent="0.2">
      <c r="C64" t="s">
        <v>119</v>
      </c>
      <c r="G64" s="48" t="s">
        <v>129</v>
      </c>
      <c r="H64" s="49"/>
      <c r="I64" s="49"/>
      <c r="J64" s="49"/>
      <c r="K64" s="49"/>
    </row>
    <row r="65" spans="3:11" x14ac:dyDescent="0.2">
      <c r="C65" t="s">
        <v>120</v>
      </c>
      <c r="G65" s="48" t="s">
        <v>130</v>
      </c>
      <c r="H65" s="49"/>
      <c r="I65" s="49"/>
      <c r="J65" s="49"/>
      <c r="K65" s="49"/>
    </row>
    <row r="66" spans="3:11" x14ac:dyDescent="0.2">
      <c r="C66" t="s">
        <v>121</v>
      </c>
      <c r="G66" s="48" t="s">
        <v>131</v>
      </c>
      <c r="H66" s="49"/>
      <c r="I66" s="49"/>
      <c r="J66" s="49"/>
      <c r="K66" s="49"/>
    </row>
    <row r="67" spans="3:11" x14ac:dyDescent="0.2">
      <c r="C67" t="s">
        <v>122</v>
      </c>
      <c r="G67" s="48" t="s">
        <v>132</v>
      </c>
      <c r="H67" s="49"/>
      <c r="I67" s="49"/>
      <c r="J67" s="49"/>
      <c r="K67" s="49"/>
    </row>
    <row r="68" spans="3:11" x14ac:dyDescent="0.2">
      <c r="C68" t="s">
        <v>123</v>
      </c>
      <c r="G68" s="48" t="s">
        <v>133</v>
      </c>
      <c r="H68" s="49"/>
      <c r="I68" s="49"/>
      <c r="J68" s="49"/>
      <c r="K68" s="49"/>
    </row>
    <row r="69" spans="3:11" x14ac:dyDescent="0.2">
      <c r="C69" t="s">
        <v>124</v>
      </c>
      <c r="G69" s="48" t="s">
        <v>134</v>
      </c>
      <c r="H69" s="49"/>
      <c r="I69" s="49"/>
      <c r="J69" s="49"/>
      <c r="K69" s="4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72AD8-C770-478D-BC33-339B65644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generation</vt:lpstr>
      <vt:lpstr>Map of Assignment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second</cp:lastModifiedBy>
  <dcterms:created xsi:type="dcterms:W3CDTF">2011-10-19T09:55:01Z</dcterms:created>
  <dcterms:modified xsi:type="dcterms:W3CDTF">2022-10-04T09:49:51Z</dcterms:modified>
</cp:coreProperties>
</file>