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VU\ADS2024\3uzd\formos\"/>
    </mc:Choice>
  </mc:AlternateContent>
  <xr:revisionPtr revIDLastSave="0" documentId="8_{9D4DEC82-85C2-408C-BC8D-C2A527B4FA37}" xr6:coauthVersionLast="47" xr6:coauthVersionMax="47" xr10:uidLastSave="{00000000-0000-0000-0000-000000000000}"/>
  <bookViews>
    <workbookView xWindow="-120" yWindow="-120" windowWidth="29040" windowHeight="15720"/>
  </bookViews>
  <sheets>
    <sheet name="P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C25" i="1"/>
  <c r="C24" i="1"/>
  <c r="E22" i="1"/>
  <c r="F18" i="1" s="1"/>
  <c r="D22" i="1"/>
  <c r="D9" i="1" s="1"/>
  <c r="C9" i="1"/>
  <c r="E41" i="1"/>
  <c r="F36" i="1" s="1"/>
  <c r="F39" i="1"/>
  <c r="E33" i="1"/>
  <c r="F30" i="1"/>
  <c r="F32" i="1"/>
  <c r="F31" i="1"/>
  <c r="F29" i="1"/>
  <c r="F28" i="1"/>
  <c r="F27" i="1"/>
  <c r="F33" i="1" s="1"/>
  <c r="D41" i="1"/>
  <c r="D33" i="1"/>
  <c r="C22" i="1"/>
  <c r="F19" i="1" l="1"/>
  <c r="F15" i="1"/>
  <c r="F17" i="1"/>
  <c r="F20" i="1"/>
  <c r="F16" i="1"/>
  <c r="F21" i="1"/>
  <c r="F37" i="1"/>
  <c r="F40" i="1"/>
  <c r="E9" i="1"/>
  <c r="F38" i="1"/>
  <c r="F35" i="1"/>
  <c r="F41" i="1" s="1"/>
  <c r="F22" i="1" l="1"/>
</calcChain>
</file>

<file path=xl/comments1.xml><?xml version="1.0" encoding="utf-8"?>
<comments xmlns="http://schemas.openxmlformats.org/spreadsheetml/2006/main">
  <authors>
    <author>Saulius</author>
  </authors>
  <commentList>
    <comment ref="C8" authorId="0" shapeId="0">
      <text>
        <r>
          <rPr>
            <sz val="8"/>
            <color indexed="81"/>
            <rFont val="Tahoma"/>
            <family val="2"/>
          </rPr>
          <t xml:space="preserve">Pildoma </t>
        </r>
        <r>
          <rPr>
            <b/>
            <sz val="8"/>
            <color indexed="81"/>
            <rFont val="Tahoma"/>
          </rPr>
          <t xml:space="preserve">Planavimo </t>
        </r>
        <r>
          <rPr>
            <sz val="8"/>
            <color indexed="81"/>
            <rFont val="Tahoma"/>
            <family val="2"/>
          </rPr>
          <t xml:space="preserve">fazės metu, remiantis </t>
        </r>
        <r>
          <rPr>
            <b/>
            <sz val="8"/>
            <color indexed="81"/>
            <rFont val="Tahoma"/>
            <family val="2"/>
          </rPr>
          <t>PDF</t>
        </r>
        <r>
          <rPr>
            <sz val="8"/>
            <color indexed="81"/>
            <rFont val="Tahoma"/>
            <family val="2"/>
          </rPr>
          <t xml:space="preserve"> duomenimis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C11" authorId="0" shapeId="0">
      <text>
        <r>
          <rPr>
            <sz val="8"/>
            <color indexed="81"/>
            <rFont val="Tahoma"/>
            <family val="2"/>
          </rPr>
          <t xml:space="preserve">Pildoma </t>
        </r>
        <r>
          <rPr>
            <b/>
            <sz val="8"/>
            <color indexed="81"/>
            <rFont val="Tahoma"/>
          </rPr>
          <t xml:space="preserve">Planavimo </t>
        </r>
        <r>
          <rPr>
            <sz val="8"/>
            <color indexed="81"/>
            <rFont val="Tahoma"/>
            <family val="2"/>
          </rPr>
          <t xml:space="preserve">fazės metu, remiantis </t>
        </r>
        <r>
          <rPr>
            <b/>
            <sz val="8"/>
            <color indexed="81"/>
            <rFont val="Tahoma"/>
            <family val="2"/>
          </rPr>
          <t>DVF</t>
        </r>
        <r>
          <rPr>
            <sz val="8"/>
            <color indexed="81"/>
            <rFont val="Tahoma"/>
            <family val="2"/>
          </rPr>
          <t xml:space="preserve"> duomenimis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C12" authorId="0" shapeId="0">
      <text>
        <r>
          <rPr>
            <sz val="8"/>
            <color indexed="81"/>
            <rFont val="Tahoma"/>
            <family val="2"/>
          </rPr>
          <t xml:space="preserve">Pildoma </t>
        </r>
        <r>
          <rPr>
            <b/>
            <sz val="8"/>
            <color indexed="81"/>
            <rFont val="Tahoma"/>
          </rPr>
          <t xml:space="preserve">Planavimo </t>
        </r>
        <r>
          <rPr>
            <sz val="8"/>
            <color indexed="81"/>
            <rFont val="Tahoma"/>
            <family val="2"/>
          </rPr>
          <t xml:space="preserve">fazės metu, remiantis </t>
        </r>
        <r>
          <rPr>
            <b/>
            <sz val="8"/>
            <color indexed="81"/>
            <rFont val="Tahoma"/>
            <family val="2"/>
          </rPr>
          <t>DVF</t>
        </r>
        <r>
          <rPr>
            <sz val="8"/>
            <color indexed="81"/>
            <rFont val="Tahoma"/>
            <family val="2"/>
          </rPr>
          <t xml:space="preserve"> duomenimis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C13" authorId="0" shapeId="0">
      <text>
        <r>
          <rPr>
            <sz val="8"/>
            <color indexed="81"/>
            <rFont val="Tahoma"/>
            <family val="2"/>
          </rPr>
          <t xml:space="preserve">Pildoma </t>
        </r>
        <r>
          <rPr>
            <b/>
            <sz val="8"/>
            <color indexed="81"/>
            <rFont val="Tahoma"/>
          </rPr>
          <t xml:space="preserve">Planavimo </t>
        </r>
        <r>
          <rPr>
            <sz val="8"/>
            <color indexed="81"/>
            <rFont val="Tahoma"/>
            <family val="2"/>
          </rPr>
          <t xml:space="preserve">fazės metu, remiantis </t>
        </r>
        <r>
          <rPr>
            <b/>
            <sz val="8"/>
            <color indexed="81"/>
            <rFont val="Tahoma"/>
            <family val="2"/>
          </rPr>
          <t>DVF</t>
        </r>
        <r>
          <rPr>
            <sz val="8"/>
            <color indexed="81"/>
            <rFont val="Tahoma"/>
            <family val="2"/>
          </rPr>
          <t xml:space="preserve"> duomenimis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C15" authorId="0" shapeId="0">
      <text>
        <r>
          <rPr>
            <sz val="8"/>
            <color indexed="81"/>
            <rFont val="Tahoma"/>
            <family val="2"/>
          </rPr>
          <t xml:space="preserve">Pildoma </t>
        </r>
        <r>
          <rPr>
            <b/>
            <sz val="8"/>
            <color indexed="81"/>
            <rFont val="Tahoma"/>
          </rPr>
          <t xml:space="preserve">Planavimo </t>
        </r>
        <r>
          <rPr>
            <sz val="8"/>
            <color indexed="81"/>
            <rFont val="Tahoma"/>
            <family val="2"/>
          </rPr>
          <t>fazės metu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C16" authorId="0" shapeId="0">
      <text>
        <r>
          <rPr>
            <sz val="8"/>
            <color indexed="81"/>
            <rFont val="Tahoma"/>
            <family val="2"/>
          </rPr>
          <t xml:space="preserve">Pildoma </t>
        </r>
        <r>
          <rPr>
            <b/>
            <sz val="8"/>
            <color indexed="81"/>
            <rFont val="Tahoma"/>
          </rPr>
          <t xml:space="preserve">Planavimo </t>
        </r>
        <r>
          <rPr>
            <sz val="8"/>
            <color indexed="81"/>
            <rFont val="Tahoma"/>
            <family val="2"/>
          </rPr>
          <t>fazės metu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C17" authorId="0" shapeId="0">
      <text>
        <r>
          <rPr>
            <sz val="8"/>
            <color indexed="81"/>
            <rFont val="Tahoma"/>
            <family val="2"/>
          </rPr>
          <t xml:space="preserve">Pildoma </t>
        </r>
        <r>
          <rPr>
            <b/>
            <sz val="8"/>
            <color indexed="81"/>
            <rFont val="Tahoma"/>
          </rPr>
          <t xml:space="preserve">Planavimo </t>
        </r>
        <r>
          <rPr>
            <sz val="8"/>
            <color indexed="81"/>
            <rFont val="Tahoma"/>
            <family val="2"/>
          </rPr>
          <t>fazės metu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C18" authorId="0" shapeId="0">
      <text>
        <r>
          <rPr>
            <sz val="8"/>
            <color indexed="81"/>
            <rFont val="Tahoma"/>
            <family val="2"/>
          </rPr>
          <t xml:space="preserve">Pildoma </t>
        </r>
        <r>
          <rPr>
            <b/>
            <sz val="8"/>
            <color indexed="81"/>
            <rFont val="Tahoma"/>
          </rPr>
          <t xml:space="preserve">Planavimo </t>
        </r>
        <r>
          <rPr>
            <sz val="8"/>
            <color indexed="81"/>
            <rFont val="Tahoma"/>
            <family val="2"/>
          </rPr>
          <t>fazės metu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C19" authorId="0" shapeId="0">
      <text>
        <r>
          <rPr>
            <sz val="8"/>
            <color indexed="81"/>
            <rFont val="Tahoma"/>
            <family val="2"/>
          </rPr>
          <t xml:space="preserve">Pildoma </t>
        </r>
        <r>
          <rPr>
            <b/>
            <sz val="8"/>
            <color indexed="81"/>
            <rFont val="Tahoma"/>
          </rPr>
          <t xml:space="preserve">Planavimo </t>
        </r>
        <r>
          <rPr>
            <sz val="8"/>
            <color indexed="81"/>
            <rFont val="Tahoma"/>
            <family val="2"/>
          </rPr>
          <t>fazės metu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C20" authorId="0" shapeId="0">
      <text>
        <r>
          <rPr>
            <sz val="8"/>
            <color indexed="81"/>
            <rFont val="Tahoma"/>
            <family val="2"/>
          </rPr>
          <t xml:space="preserve">Pildoma </t>
        </r>
        <r>
          <rPr>
            <b/>
            <sz val="8"/>
            <color indexed="81"/>
            <rFont val="Tahoma"/>
          </rPr>
          <t xml:space="preserve">Planavimo </t>
        </r>
        <r>
          <rPr>
            <sz val="8"/>
            <color indexed="81"/>
            <rFont val="Tahoma"/>
            <family val="2"/>
          </rPr>
          <t>fazės metu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C21" authorId="0" shapeId="0">
      <text>
        <r>
          <rPr>
            <sz val="8"/>
            <color indexed="81"/>
            <rFont val="Tahoma"/>
            <family val="2"/>
          </rPr>
          <t xml:space="preserve">Pildoma </t>
        </r>
        <r>
          <rPr>
            <b/>
            <sz val="8"/>
            <color indexed="81"/>
            <rFont val="Tahoma"/>
          </rPr>
          <t xml:space="preserve">Planavimo </t>
        </r>
        <r>
          <rPr>
            <sz val="8"/>
            <color indexed="81"/>
            <rFont val="Tahoma"/>
            <family val="2"/>
          </rPr>
          <t>fazės metu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C22" authorId="0" shapeId="0">
      <text>
        <r>
          <rPr>
            <sz val="8"/>
            <color indexed="81"/>
            <rFont val="Tahoma"/>
            <family val="2"/>
          </rPr>
          <t xml:space="preserve">Suplanuota projekto trukmė </t>
        </r>
        <r>
          <rPr>
            <b/>
            <i/>
            <sz val="8"/>
            <color indexed="81"/>
            <rFont val="Tahoma"/>
            <family val="2"/>
          </rPr>
          <t xml:space="preserve">Viso </t>
        </r>
        <r>
          <rPr>
            <sz val="8"/>
            <color indexed="81"/>
            <rFont val="Tahoma"/>
            <family val="2"/>
          </rPr>
          <t xml:space="preserve">turi sutapti su </t>
        </r>
        <r>
          <rPr>
            <i/>
            <sz val="8"/>
            <color indexed="81"/>
            <rFont val="Tahoma"/>
            <family val="2"/>
          </rPr>
          <t xml:space="preserve">Apskaičiuotas laikas </t>
        </r>
        <r>
          <rPr>
            <sz val="8"/>
            <color indexed="81"/>
            <rFont val="Tahoma"/>
            <family val="2"/>
          </rPr>
          <t>reikšme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<sst xmlns="http://schemas.openxmlformats.org/spreadsheetml/2006/main" count="75" uniqueCount="38">
  <si>
    <t>Laikas (min.)</t>
  </si>
  <si>
    <t>Planavimas</t>
  </si>
  <si>
    <t>Projektavimas</t>
  </si>
  <si>
    <t>Kodavimas</t>
  </si>
  <si>
    <t>Kompiliavimas</t>
  </si>
  <si>
    <t>Testavimas</t>
  </si>
  <si>
    <t>"Aptarimas"</t>
  </si>
  <si>
    <t>Padaryti defektai</t>
  </si>
  <si>
    <t>Pašalinti defektai</t>
  </si>
  <si>
    <t>Po kūrimo</t>
  </si>
  <si>
    <t>Planas</t>
  </si>
  <si>
    <t>Faktas</t>
  </si>
  <si>
    <t>Iki šiol</t>
  </si>
  <si>
    <t>Iki šiol %</t>
  </si>
  <si>
    <t>Viso:</t>
  </si>
  <si>
    <t>Viso kūrimo metu:</t>
  </si>
  <si>
    <t>Grupė:</t>
  </si>
  <si>
    <t>Studentas:</t>
  </si>
  <si>
    <t>Data:</t>
  </si>
  <si>
    <t>Programa:</t>
  </si>
  <si>
    <t>Programavimo kalba:</t>
  </si>
  <si>
    <t>Trumpas programos apibūdinimas:</t>
  </si>
  <si>
    <t>-</t>
  </si>
  <si>
    <t>Projekto plano suvestinė</t>
  </si>
  <si>
    <t>Min/ES</t>
  </si>
  <si>
    <t>ES/Val</t>
  </si>
  <si>
    <t>Produktyvumas</t>
  </si>
  <si>
    <t>Programos dydis (ES)</t>
  </si>
  <si>
    <t>Viso (Naujos+Keistos)</t>
  </si>
  <si>
    <t>Maksimalus dydis</t>
  </si>
  <si>
    <t>Minimalus dydis</t>
  </si>
  <si>
    <t>Apskaičiuotas laikas:</t>
  </si>
  <si>
    <t>Maksimalus laikas:</t>
  </si>
  <si>
    <t>Minimalus laikas:</t>
  </si>
  <si>
    <t>Peržiūra</t>
  </si>
  <si>
    <t>Edvinas Burba</t>
  </si>
  <si>
    <t>Paskolų dengimas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</si>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</sst>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0"/>
      <name val="Arial"/>
      <family val="2"/>
    </font>
    <font>
      <i/>
      <sz val="8"/>
      <color indexed="81"/>
      <name val="Tahoma"/>
      <family val="2"/>
    </font>
    <font>
      <b/>
      <i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Protection="1">
      <protection locked="0"/>
    </xf>
    <xf numFmtId="0" fontId="1" fillId="2" borderId="0" xfId="0" applyFont="1" applyFill="1" applyAlignment="1">
      <alignment horizontal="right"/>
    </xf>
    <xf numFmtId="0" fontId="0" fillId="0" borderId="2" xfId="0" applyBorder="1" applyProtection="1">
      <protection locked="0"/>
    </xf>
    <xf numFmtId="0" fontId="0" fillId="2" borderId="0" xfId="0" applyFill="1" applyBorder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0" fontId="0" fillId="0" borderId="3" xfId="0" applyBorder="1" applyProtection="1">
      <protection locked="0"/>
    </xf>
    <xf numFmtId="0" fontId="1" fillId="2" borderId="0" xfId="0" applyFont="1" applyFill="1" applyAlignment="1">
      <alignment horizontal="right" wrapText="1"/>
    </xf>
    <xf numFmtId="0" fontId="0" fillId="2" borderId="4" xfId="0" applyFill="1" applyBorder="1"/>
    <xf numFmtId="0" fontId="0" fillId="2" borderId="5" xfId="0" applyFill="1" applyBorder="1"/>
    <xf numFmtId="0" fontId="2" fillId="2" borderId="5" xfId="0" applyFont="1" applyFill="1" applyBorder="1" applyAlignment="1">
      <alignment horizontal="right"/>
    </xf>
    <xf numFmtId="0" fontId="0" fillId="2" borderId="6" xfId="0" applyFill="1" applyBorder="1"/>
    <xf numFmtId="0" fontId="2" fillId="2" borderId="0" xfId="0" applyFont="1" applyFill="1" applyAlignment="1">
      <alignment horizontal="left"/>
    </xf>
    <xf numFmtId="0" fontId="1" fillId="2" borderId="0" xfId="0" applyFont="1" applyFill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Protection="1"/>
    <xf numFmtId="0" fontId="0" fillId="2" borderId="0" xfId="0" applyFill="1" applyProtection="1"/>
    <xf numFmtId="10" fontId="0" fillId="2" borderId="1" xfId="0" applyNumberFormat="1" applyFill="1" applyBorder="1" applyProtection="1"/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Protection="1">
      <protection locked="0"/>
    </xf>
    <xf numFmtId="0" fontId="1" fillId="2" borderId="0" xfId="0" applyFont="1" applyFill="1" applyBorder="1" applyAlignment="1">
      <alignment horizontal="center"/>
    </xf>
    <xf numFmtId="10" fontId="0" fillId="2" borderId="0" xfId="0" applyNumberFormat="1" applyFill="1" applyBorder="1" applyProtection="1"/>
    <xf numFmtId="0" fontId="0" fillId="0" borderId="1" xfId="0" applyFill="1" applyBorder="1" applyProtection="1"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8" fillId="2" borderId="6" xfId="0" applyFont="1" applyFill="1" applyBorder="1" applyAlignment="1">
      <alignment horizontal="right"/>
    </xf>
    <xf numFmtId="0" fontId="1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 vertical="top"/>
    </xf>
    <xf numFmtId="0" fontId="1" fillId="2" borderId="1" xfId="0" applyFont="1" applyFill="1" applyBorder="1" applyAlignment="1"/>
    <xf numFmtId="0" fontId="0" fillId="2" borderId="1" xfId="0" applyFill="1" applyBorder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4" xfId="0" applyBorder="1" applyAlignment="1" applyProtection="1">
      <protection locked="0"/>
    </xf>
    <xf numFmtId="0" fontId="0" fillId="0" borderId="6" xfId="0" applyBorder="1" applyAlignment="1"/>
    <xf numFmtId="0" fontId="0" fillId="0" borderId="5" xfId="0" applyBorder="1" applyAlignment="1"/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6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1" fillId="2" borderId="4" xfId="0" applyFont="1" applyFill="1" applyBorder="1" applyAlignment="1"/>
    <xf numFmtId="0" fontId="0" fillId="2" borderId="6" xfId="0" applyFill="1" applyBorder="1" applyAlignment="1"/>
    <xf numFmtId="14" fontId="0" fillId="0" borderId="1" xfId="0" applyNumberFormat="1" applyBorder="1" applyProtection="1">
      <protection locked="0"/>
    </xf>
  </cellXfs>
  <cellStyles count="1">
    <cellStyle name="Normal" xfId="0" builtinId="0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tabSelected="1" zoomScale="86" zoomScaleNormal="115" workbookViewId="0">
      <selection activeCell="E18" sqref="E18"/>
    </sheetView>
  </sheetViews>
  <sheetFormatPr defaultRowHeight="12.75" x14ac:dyDescent="0.2"/>
  <cols>
    <col min="1" max="1" width="3.7109375" customWidth="1"/>
    <col min="2" max="2" width="19.5703125" customWidth="1"/>
    <col min="3" max="3" width="15" customWidth="1"/>
    <col min="4" max="4" width="15.7109375" customWidth="1"/>
    <col min="5" max="5" width="15" customWidth="1"/>
    <col min="6" max="6" width="13" customWidth="1"/>
    <col min="7" max="7" width="2.85546875" customWidth="1"/>
  </cols>
  <sheetData>
    <row r="1" spans="1:7" ht="19.5" customHeight="1" x14ac:dyDescent="0.2">
      <c r="A1" s="27" t="s">
        <v>23</v>
      </c>
      <c r="B1" s="27"/>
      <c r="C1" s="27"/>
      <c r="D1" s="27"/>
      <c r="E1" s="27"/>
      <c r="F1" s="27"/>
      <c r="G1" s="27"/>
    </row>
    <row r="2" spans="1:7" x14ac:dyDescent="0.2">
      <c r="A2" s="6"/>
      <c r="B2" s="2" t="s">
        <v>16</v>
      </c>
      <c r="C2" s="3">
        <v>4</v>
      </c>
      <c r="D2" s="2" t="s">
        <v>18</v>
      </c>
      <c r="E2" s="40">
        <v>45398</v>
      </c>
      <c r="F2" s="5"/>
      <c r="G2" s="6"/>
    </row>
    <row r="3" spans="1:7" x14ac:dyDescent="0.2">
      <c r="A3" s="6"/>
      <c r="B3" s="2" t="s">
        <v>17</v>
      </c>
      <c r="C3" s="32" t="s">
        <v>35</v>
      </c>
      <c r="D3" s="33"/>
      <c r="E3" s="33"/>
      <c r="F3" s="34"/>
      <c r="G3" s="6"/>
    </row>
    <row r="4" spans="1:7" x14ac:dyDescent="0.2">
      <c r="A4" s="6"/>
      <c r="B4" s="2" t="s">
        <v>19</v>
      </c>
      <c r="C4" s="7" t="s">
        <v>36</v>
      </c>
      <c r="D4" s="4"/>
      <c r="E4" s="2" t="s">
        <v>20</v>
      </c>
      <c r="F4" s="7" t="s">
        <v>37</v>
      </c>
      <c r="G4" s="6"/>
    </row>
    <row r="5" spans="1:7" ht="24" customHeight="1" x14ac:dyDescent="0.2">
      <c r="A5" s="6"/>
      <c r="B5" s="8" t="s">
        <v>21</v>
      </c>
      <c r="C5" s="35" t="s">
        <v>36</v>
      </c>
      <c r="D5" s="36"/>
      <c r="E5" s="36"/>
      <c r="F5" s="37"/>
      <c r="G5" s="6"/>
    </row>
    <row r="6" spans="1:7" ht="9.75" customHeight="1" x14ac:dyDescent="0.2">
      <c r="A6" s="6"/>
      <c r="B6" s="6"/>
      <c r="C6" s="6"/>
      <c r="D6" s="6"/>
      <c r="E6" s="6"/>
      <c r="F6" s="6"/>
      <c r="G6" s="6"/>
    </row>
    <row r="7" spans="1:7" x14ac:dyDescent="0.2">
      <c r="A7" s="28" t="s">
        <v>26</v>
      </c>
      <c r="B7" s="29"/>
      <c r="C7" s="15" t="s">
        <v>10</v>
      </c>
      <c r="D7" s="15" t="s">
        <v>11</v>
      </c>
      <c r="E7" s="15" t="s">
        <v>12</v>
      </c>
      <c r="F7" s="21"/>
      <c r="G7" s="6"/>
    </row>
    <row r="8" spans="1:7" x14ac:dyDescent="0.2">
      <c r="A8" s="9"/>
      <c r="B8" s="10" t="s">
        <v>24</v>
      </c>
      <c r="C8" s="1">
        <v>2.2200000000000002</v>
      </c>
      <c r="D8" s="20">
        <v>2.2200000000000002</v>
      </c>
      <c r="E8" s="20">
        <v>2.2200000000000002</v>
      </c>
      <c r="F8" s="22"/>
      <c r="G8" s="6"/>
    </row>
    <row r="9" spans="1:7" x14ac:dyDescent="0.2">
      <c r="A9" s="9"/>
      <c r="B9" s="10" t="s">
        <v>25</v>
      </c>
      <c r="C9" s="20">
        <f>60/C8</f>
        <v>27.027027027027025</v>
      </c>
      <c r="D9" s="20">
        <f>60/D8</f>
        <v>27.027027027027025</v>
      </c>
      <c r="E9" s="20">
        <f>60/E8</f>
        <v>27.027027027027025</v>
      </c>
      <c r="F9" s="22"/>
      <c r="G9" s="6"/>
    </row>
    <row r="10" spans="1:7" x14ac:dyDescent="0.2">
      <c r="A10" s="38" t="s">
        <v>27</v>
      </c>
      <c r="B10" s="39"/>
      <c r="C10" s="33"/>
      <c r="D10" s="33"/>
      <c r="E10" s="34"/>
      <c r="F10" s="21"/>
      <c r="G10" s="6"/>
    </row>
    <row r="11" spans="1:7" x14ac:dyDescent="0.2">
      <c r="A11" s="9"/>
      <c r="B11" s="10" t="s">
        <v>28</v>
      </c>
      <c r="C11" s="1">
        <v>154</v>
      </c>
      <c r="D11" s="23"/>
      <c r="E11" s="23"/>
      <c r="F11" s="22"/>
      <c r="G11" s="6"/>
    </row>
    <row r="12" spans="1:7" x14ac:dyDescent="0.2">
      <c r="A12" s="9"/>
      <c r="B12" s="10" t="s">
        <v>29</v>
      </c>
      <c r="C12" s="1">
        <v>214</v>
      </c>
      <c r="D12" s="24"/>
      <c r="E12" s="24"/>
      <c r="F12" s="22"/>
      <c r="G12" s="6"/>
    </row>
    <row r="13" spans="1:7" x14ac:dyDescent="0.2">
      <c r="A13" s="9"/>
      <c r="B13" s="10" t="s">
        <v>30</v>
      </c>
      <c r="C13" s="1">
        <v>112</v>
      </c>
      <c r="D13" s="24"/>
      <c r="E13" s="24"/>
      <c r="F13" s="22"/>
      <c r="G13" s="6"/>
    </row>
    <row r="14" spans="1:7" x14ac:dyDescent="0.2">
      <c r="A14" s="28" t="s">
        <v>0</v>
      </c>
      <c r="B14" s="29"/>
      <c r="C14" s="15" t="s">
        <v>10</v>
      </c>
      <c r="D14" s="15" t="s">
        <v>11</v>
      </c>
      <c r="E14" s="15" t="s">
        <v>12</v>
      </c>
      <c r="F14" s="15" t="s">
        <v>13</v>
      </c>
      <c r="G14" s="6"/>
    </row>
    <row r="15" spans="1:7" x14ac:dyDescent="0.2">
      <c r="A15" s="9"/>
      <c r="B15" s="10" t="s">
        <v>1</v>
      </c>
      <c r="C15" s="1">
        <v>15</v>
      </c>
      <c r="D15" s="1">
        <v>15</v>
      </c>
      <c r="E15" s="1">
        <v>15</v>
      </c>
      <c r="F15" s="18">
        <f>E15/E22</f>
        <v>0.04</v>
      </c>
      <c r="G15" s="6"/>
    </row>
    <row r="16" spans="1:7" x14ac:dyDescent="0.2">
      <c r="A16" s="9"/>
      <c r="B16" s="10" t="s">
        <v>2</v>
      </c>
      <c r="C16" s="1">
        <v>120</v>
      </c>
      <c r="D16" s="1">
        <v>120</v>
      </c>
      <c r="E16" s="1">
        <v>120</v>
      </c>
      <c r="F16" s="18">
        <f>E16/E22</f>
        <v>0.32</v>
      </c>
      <c r="G16" s="6"/>
    </row>
    <row r="17" spans="1:7" x14ac:dyDescent="0.2">
      <c r="A17" s="9"/>
      <c r="B17" s="10" t="s">
        <v>3</v>
      </c>
      <c r="C17" s="1">
        <v>180</v>
      </c>
      <c r="D17" s="1">
        <v>210</v>
      </c>
      <c r="E17" s="1">
        <v>210</v>
      </c>
      <c r="F17" s="18">
        <f>E17/E22</f>
        <v>0.56000000000000005</v>
      </c>
      <c r="G17" s="6"/>
    </row>
    <row r="18" spans="1:7" x14ac:dyDescent="0.2">
      <c r="A18" s="9"/>
      <c r="B18" s="12" t="s">
        <v>34</v>
      </c>
      <c r="C18" s="1">
        <v>10</v>
      </c>
      <c r="D18" s="1">
        <v>5</v>
      </c>
      <c r="E18" s="1">
        <v>5</v>
      </c>
      <c r="F18" s="18">
        <f>E18/E22</f>
        <v>1.3333333333333334E-2</v>
      </c>
      <c r="G18" s="6"/>
    </row>
    <row r="19" spans="1:7" x14ac:dyDescent="0.2">
      <c r="A19" s="9"/>
      <c r="B19" s="10" t="s">
        <v>4</v>
      </c>
      <c r="C19" s="1">
        <v>5</v>
      </c>
      <c r="D19" s="1">
        <v>5</v>
      </c>
      <c r="E19" s="1">
        <v>5</v>
      </c>
      <c r="F19" s="18">
        <f>E19/E22</f>
        <v>1.3333333333333334E-2</v>
      </c>
      <c r="G19" s="6"/>
    </row>
    <row r="20" spans="1:7" x14ac:dyDescent="0.2">
      <c r="A20" s="9"/>
      <c r="B20" s="10" t="s">
        <v>5</v>
      </c>
      <c r="C20" s="1">
        <v>10</v>
      </c>
      <c r="D20" s="1">
        <v>10</v>
      </c>
      <c r="E20" s="1">
        <v>10</v>
      </c>
      <c r="F20" s="18">
        <f>E20/E22</f>
        <v>2.6666666666666668E-2</v>
      </c>
      <c r="G20" s="6"/>
    </row>
    <row r="21" spans="1:7" x14ac:dyDescent="0.2">
      <c r="A21" s="9"/>
      <c r="B21" s="10" t="s">
        <v>6</v>
      </c>
      <c r="C21" s="1">
        <v>2</v>
      </c>
      <c r="D21" s="1">
        <v>10</v>
      </c>
      <c r="E21" s="1">
        <v>10</v>
      </c>
      <c r="F21" s="18">
        <f>E21/E22</f>
        <v>2.6666666666666668E-2</v>
      </c>
      <c r="G21" s="6"/>
    </row>
    <row r="22" spans="1:7" x14ac:dyDescent="0.2">
      <c r="A22" s="9"/>
      <c r="B22" s="11" t="s">
        <v>14</v>
      </c>
      <c r="C22" s="16">
        <f>SUM(C15:C21)</f>
        <v>342</v>
      </c>
      <c r="D22" s="16">
        <f>SUM(D15:D21)</f>
        <v>375</v>
      </c>
      <c r="E22" s="16">
        <f>SUM(E15:E21)</f>
        <v>375</v>
      </c>
      <c r="F22" s="18">
        <f>SUM(F15:F21)</f>
        <v>0.99999999999999989</v>
      </c>
      <c r="G22" s="6"/>
    </row>
    <row r="23" spans="1:7" x14ac:dyDescent="0.2">
      <c r="A23" s="9"/>
      <c r="B23" s="25" t="s">
        <v>31</v>
      </c>
      <c r="C23" s="16">
        <f>ROUND(C11*C8,0)</f>
        <v>342</v>
      </c>
      <c r="D23" s="24"/>
      <c r="E23" s="24"/>
      <c r="F23" s="24"/>
      <c r="G23" s="6"/>
    </row>
    <row r="24" spans="1:7" x14ac:dyDescent="0.2">
      <c r="A24" s="9"/>
      <c r="B24" s="25" t="s">
        <v>32</v>
      </c>
      <c r="C24" s="16">
        <f>ROUND(C12*C8,0)</f>
        <v>475</v>
      </c>
      <c r="D24" s="24"/>
      <c r="E24" s="24"/>
      <c r="F24" s="24"/>
      <c r="G24" s="6"/>
    </row>
    <row r="25" spans="1:7" x14ac:dyDescent="0.2">
      <c r="A25" s="9"/>
      <c r="B25" s="25" t="s">
        <v>33</v>
      </c>
      <c r="C25" s="16">
        <f>ROUND(C13*C8,0)</f>
        <v>249</v>
      </c>
      <c r="D25" s="24"/>
      <c r="E25" s="24"/>
      <c r="F25" s="24"/>
      <c r="G25" s="6"/>
    </row>
    <row r="26" spans="1:7" x14ac:dyDescent="0.2">
      <c r="A26" s="30" t="s">
        <v>7</v>
      </c>
      <c r="B26" s="31"/>
      <c r="C26" s="20"/>
      <c r="D26" s="26" t="s">
        <v>11</v>
      </c>
      <c r="E26" s="26" t="s">
        <v>12</v>
      </c>
      <c r="F26" s="26" t="s">
        <v>13</v>
      </c>
      <c r="G26" s="6"/>
    </row>
    <row r="27" spans="1:7" x14ac:dyDescent="0.2">
      <c r="A27" s="9"/>
      <c r="B27" s="12" t="s">
        <v>1</v>
      </c>
      <c r="C27" s="19" t="s">
        <v>22</v>
      </c>
      <c r="D27" s="1"/>
      <c r="E27" s="1"/>
      <c r="F27" s="18" t="e">
        <f>E27/E33</f>
        <v>#DIV/0!</v>
      </c>
      <c r="G27" s="6"/>
    </row>
    <row r="28" spans="1:7" x14ac:dyDescent="0.2">
      <c r="A28" s="9"/>
      <c r="B28" s="12" t="s">
        <v>2</v>
      </c>
      <c r="C28" s="19" t="s">
        <v>22</v>
      </c>
      <c r="D28" s="1"/>
      <c r="E28" s="1"/>
      <c r="F28" s="18" t="e">
        <f>E28/E33</f>
        <v>#DIV/0!</v>
      </c>
      <c r="G28" s="6"/>
    </row>
    <row r="29" spans="1:7" x14ac:dyDescent="0.2">
      <c r="A29" s="9"/>
      <c r="B29" s="12" t="s">
        <v>3</v>
      </c>
      <c r="C29" s="19" t="s">
        <v>22</v>
      </c>
      <c r="D29" s="1"/>
      <c r="E29" s="1"/>
      <c r="F29" s="18" t="e">
        <f>E29/E33</f>
        <v>#DIV/0!</v>
      </c>
      <c r="G29" s="6"/>
    </row>
    <row r="30" spans="1:7" x14ac:dyDescent="0.2">
      <c r="A30" s="9"/>
      <c r="B30" s="12" t="s">
        <v>34</v>
      </c>
      <c r="C30" s="19" t="s">
        <v>22</v>
      </c>
      <c r="D30" s="1"/>
      <c r="E30" s="1"/>
      <c r="F30" s="18" t="e">
        <f>E30/E33</f>
        <v>#DIV/0!</v>
      </c>
      <c r="G30" s="6"/>
    </row>
    <row r="31" spans="1:7" x14ac:dyDescent="0.2">
      <c r="A31" s="9"/>
      <c r="B31" s="12" t="s">
        <v>4</v>
      </c>
      <c r="C31" s="19" t="s">
        <v>22</v>
      </c>
      <c r="D31" s="1"/>
      <c r="E31" s="1"/>
      <c r="F31" s="18" t="e">
        <f>E31/E33</f>
        <v>#DIV/0!</v>
      </c>
      <c r="G31" s="6"/>
    </row>
    <row r="32" spans="1:7" x14ac:dyDescent="0.2">
      <c r="A32" s="9"/>
      <c r="B32" s="12" t="s">
        <v>5</v>
      </c>
      <c r="C32" s="19" t="s">
        <v>22</v>
      </c>
      <c r="D32" s="1"/>
      <c r="E32" s="1"/>
      <c r="F32" s="18" t="e">
        <f>E32/E33</f>
        <v>#DIV/0!</v>
      </c>
      <c r="G32" s="6"/>
    </row>
    <row r="33" spans="1:7" x14ac:dyDescent="0.2">
      <c r="A33" s="9"/>
      <c r="B33" s="11" t="s">
        <v>15</v>
      </c>
      <c r="C33" s="19" t="s">
        <v>22</v>
      </c>
      <c r="D33" s="16">
        <f>SUM(D27:D32)</f>
        <v>0</v>
      </c>
      <c r="E33" s="16">
        <f>SUM(E27:E32)</f>
        <v>0</v>
      </c>
      <c r="F33" s="18" t="e">
        <f>SUM(F27:F32)</f>
        <v>#DIV/0!</v>
      </c>
      <c r="G33" s="6"/>
    </row>
    <row r="34" spans="1:7" x14ac:dyDescent="0.2">
      <c r="A34" s="30" t="s">
        <v>8</v>
      </c>
      <c r="B34" s="31"/>
      <c r="C34" s="17"/>
      <c r="D34" s="14" t="s">
        <v>11</v>
      </c>
      <c r="E34" s="14" t="s">
        <v>12</v>
      </c>
      <c r="F34" s="14" t="s">
        <v>13</v>
      </c>
      <c r="G34" s="6"/>
    </row>
    <row r="35" spans="1:7" x14ac:dyDescent="0.2">
      <c r="A35" s="9"/>
      <c r="B35" s="10" t="s">
        <v>1</v>
      </c>
      <c r="C35" s="19" t="s">
        <v>22</v>
      </c>
      <c r="D35" s="1"/>
      <c r="E35" s="1"/>
      <c r="F35" s="18" t="e">
        <f>E35/E41</f>
        <v>#DIV/0!</v>
      </c>
      <c r="G35" s="6"/>
    </row>
    <row r="36" spans="1:7" x14ac:dyDescent="0.2">
      <c r="A36" s="9"/>
      <c r="B36" s="10" t="s">
        <v>2</v>
      </c>
      <c r="C36" s="19" t="s">
        <v>22</v>
      </c>
      <c r="D36" s="1"/>
      <c r="E36" s="1"/>
      <c r="F36" s="18" t="e">
        <f>E36/E41</f>
        <v>#DIV/0!</v>
      </c>
      <c r="G36" s="6"/>
    </row>
    <row r="37" spans="1:7" x14ac:dyDescent="0.2">
      <c r="A37" s="9"/>
      <c r="B37" s="10" t="s">
        <v>3</v>
      </c>
      <c r="C37" s="19" t="s">
        <v>22</v>
      </c>
      <c r="D37" s="1"/>
      <c r="E37" s="1"/>
      <c r="F37" s="18" t="e">
        <f>E37/E41</f>
        <v>#DIV/0!</v>
      </c>
      <c r="G37" s="6"/>
    </row>
    <row r="38" spans="1:7" x14ac:dyDescent="0.2">
      <c r="A38" s="9"/>
      <c r="B38" s="12" t="s">
        <v>34</v>
      </c>
      <c r="C38" s="19" t="s">
        <v>22</v>
      </c>
      <c r="D38" s="1"/>
      <c r="E38" s="1"/>
      <c r="F38" s="18" t="e">
        <f>E38/E41</f>
        <v>#DIV/0!</v>
      </c>
      <c r="G38" s="6"/>
    </row>
    <row r="39" spans="1:7" x14ac:dyDescent="0.2">
      <c r="A39" s="9"/>
      <c r="B39" s="10" t="s">
        <v>4</v>
      </c>
      <c r="C39" s="19" t="s">
        <v>22</v>
      </c>
      <c r="D39" s="1"/>
      <c r="E39" s="1"/>
      <c r="F39" s="18" t="e">
        <f>E39/E41</f>
        <v>#DIV/0!</v>
      </c>
      <c r="G39" s="6"/>
    </row>
    <row r="40" spans="1:7" x14ac:dyDescent="0.2">
      <c r="A40" s="9"/>
      <c r="B40" s="10" t="s">
        <v>5</v>
      </c>
      <c r="C40" s="19" t="s">
        <v>22</v>
      </c>
      <c r="D40" s="1"/>
      <c r="E40" s="1"/>
      <c r="F40" s="18" t="e">
        <f>E40/E41</f>
        <v>#DIV/0!</v>
      </c>
      <c r="G40" s="6"/>
    </row>
    <row r="41" spans="1:7" x14ac:dyDescent="0.2">
      <c r="A41" s="9"/>
      <c r="B41" s="11" t="s">
        <v>15</v>
      </c>
      <c r="C41" s="19" t="s">
        <v>22</v>
      </c>
      <c r="D41" s="16">
        <f>SUM(D35:D40)</f>
        <v>0</v>
      </c>
      <c r="E41" s="16">
        <f>SUM(E35:E40)</f>
        <v>0</v>
      </c>
      <c r="F41" s="18" t="e">
        <f>SUM(F35:F40)</f>
        <v>#DIV/0!</v>
      </c>
      <c r="G41" s="6"/>
    </row>
    <row r="42" spans="1:7" x14ac:dyDescent="0.2">
      <c r="A42" s="6"/>
      <c r="B42" s="13" t="s">
        <v>9</v>
      </c>
      <c r="C42" s="19" t="s">
        <v>22</v>
      </c>
      <c r="D42" s="1"/>
      <c r="E42" s="1"/>
      <c r="F42" s="18"/>
      <c r="G42" s="6"/>
    </row>
    <row r="43" spans="1:7" x14ac:dyDescent="0.2">
      <c r="A43" s="6"/>
      <c r="B43" s="6"/>
      <c r="C43" s="6"/>
      <c r="D43" s="6"/>
      <c r="E43" s="6"/>
      <c r="F43" s="6"/>
      <c r="G43" s="6"/>
    </row>
  </sheetData>
  <mergeCells count="8">
    <mergeCell ref="A1:G1"/>
    <mergeCell ref="A14:B14"/>
    <mergeCell ref="A26:B26"/>
    <mergeCell ref="A34:B34"/>
    <mergeCell ref="C3:F3"/>
    <mergeCell ref="C5:F5"/>
    <mergeCell ref="A7:B7"/>
    <mergeCell ref="A10:E10"/>
  </mergeCells>
  <phoneticPr fontId="0" type="noConversion"/>
  <conditionalFormatting sqref="C22">
    <cfRule type="cellIs" dxfId="0" priority="1" stopIfTrue="1" operator="notEqual">
      <formula>$C$23</formula>
    </cfRule>
  </conditionalFormatting>
  <pageMargins left="0.87" right="0.55118110236220474" top="0.73" bottom="0.98425196850393704" header="0.51181102362204722" footer="0.51181102362204722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Edvinas Burba</cp:lastModifiedBy>
  <cp:lastPrinted>2003-04-26T20:03:09Z</cp:lastPrinted>
  <dcterms:created xsi:type="dcterms:W3CDTF">1996-10-14T23:33:28Z</dcterms:created>
  <dcterms:modified xsi:type="dcterms:W3CDTF">2024-04-23T10:32:19Z</dcterms:modified>
</cp:coreProperties>
</file>