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_Nube\UNSA\Proyecto_MapaTuristico\Fuzz_IEEE_2020\Monotocidad\results\"/>
    </mc:Choice>
  </mc:AlternateContent>
  <xr:revisionPtr revIDLastSave="0" documentId="13_ncr:1_{0BE54875-5FDB-427B-80F4-33B5A3DA2EFD}" xr6:coauthVersionLast="46" xr6:coauthVersionMax="46" xr10:uidLastSave="{00000000-0000-0000-0000-000000000000}"/>
  <bookViews>
    <workbookView xWindow="-120" yWindow="-120" windowWidth="29040" windowHeight="15990" tabRatio="500" activeTab="7" xr2:uid="{00000000-000D-0000-FFFF-FFFF00000000}"/>
  </bookViews>
  <sheets>
    <sheet name="appendicitis" sheetId="5" r:id="rId1"/>
    <sheet name="bupa" sheetId="6" r:id="rId2"/>
    <sheet name="glass" sheetId="3" r:id="rId3"/>
    <sheet name="hayes-roth" sheetId="7" r:id="rId4"/>
    <sheet name="heart" sheetId="8" r:id="rId5"/>
    <sheet name="newthyroid" sheetId="1" r:id="rId6"/>
    <sheet name="pima" sheetId="4" r:id="rId7"/>
    <sheet name="segment" sheetId="9" r:id="rId8"/>
    <sheet name="tae" sheetId="10" r:id="rId9"/>
    <sheet name="wine" sheetId="2" r:id="rId10"/>
  </sheets>
  <calcPr calcId="191029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M2" i="2" l="1"/>
  <c r="K2" i="2"/>
  <c r="M2" i="4"/>
  <c r="K2" i="4"/>
  <c r="M2" i="7"/>
  <c r="K2" i="7"/>
  <c r="N2" i="5"/>
  <c r="M2" i="5"/>
  <c r="L2" i="5"/>
  <c r="K2" i="5"/>
  <c r="F11" i="5"/>
  <c r="F2" i="2" l="1"/>
  <c r="G2" i="2"/>
  <c r="F3" i="2"/>
  <c r="G3" i="2"/>
  <c r="F4" i="2"/>
  <c r="G4" i="2"/>
  <c r="F5" i="2"/>
  <c r="G5" i="2"/>
  <c r="F6" i="2"/>
  <c r="G6" i="2"/>
  <c r="F7" i="2"/>
  <c r="G7" i="2"/>
  <c r="F8" i="2"/>
  <c r="G8" i="2"/>
  <c r="F9" i="2"/>
  <c r="G9" i="2"/>
  <c r="F10" i="2"/>
  <c r="G10" i="2"/>
  <c r="F11" i="2"/>
  <c r="G11" i="2"/>
  <c r="H2" i="2" l="1"/>
  <c r="I11" i="2"/>
  <c r="H11" i="2" l="1"/>
  <c r="H8" i="2"/>
  <c r="H7" i="2"/>
  <c r="I7" i="2"/>
  <c r="I8" i="2"/>
  <c r="I6" i="2"/>
  <c r="H5" i="2"/>
  <c r="H6" i="2"/>
  <c r="H10" i="2"/>
  <c r="H9" i="2"/>
  <c r="I9" i="2"/>
  <c r="H4" i="2"/>
  <c r="H3" i="2"/>
  <c r="I4" i="2"/>
  <c r="I3" i="2"/>
  <c r="I10" i="2"/>
  <c r="I5" i="2"/>
  <c r="I2" i="2"/>
  <c r="I12" i="2" l="1"/>
  <c r="N2" i="2" s="1"/>
  <c r="H12" i="2"/>
  <c r="L2" i="2" s="1"/>
  <c r="G11" i="10"/>
  <c r="F11" i="10"/>
  <c r="G10" i="10"/>
  <c r="F10" i="10"/>
  <c r="G9" i="10"/>
  <c r="F9" i="10"/>
  <c r="G8" i="10"/>
  <c r="F8" i="10"/>
  <c r="G7" i="10"/>
  <c r="F7" i="10"/>
  <c r="G6" i="10"/>
  <c r="F6" i="10"/>
  <c r="G5" i="10"/>
  <c r="F5" i="10"/>
  <c r="G4" i="10"/>
  <c r="F4" i="10"/>
  <c r="G3" i="10"/>
  <c r="F3" i="10"/>
  <c r="G2" i="10"/>
  <c r="M2" i="10" s="1"/>
  <c r="F2" i="10"/>
  <c r="G11" i="9"/>
  <c r="F11" i="9"/>
  <c r="G10" i="9"/>
  <c r="F10" i="9"/>
  <c r="G9" i="9"/>
  <c r="F9" i="9"/>
  <c r="G8" i="9"/>
  <c r="F8" i="9"/>
  <c r="G7" i="9"/>
  <c r="F7" i="9"/>
  <c r="G6" i="9"/>
  <c r="F6" i="9"/>
  <c r="G5" i="9"/>
  <c r="F5" i="9"/>
  <c r="G4" i="9"/>
  <c r="F4" i="9"/>
  <c r="G3" i="9"/>
  <c r="F3" i="9"/>
  <c r="G2" i="9"/>
  <c r="F2" i="9"/>
  <c r="G11" i="8"/>
  <c r="F11" i="8"/>
  <c r="G10" i="8"/>
  <c r="F10" i="8"/>
  <c r="G9" i="8"/>
  <c r="F9" i="8"/>
  <c r="G8" i="8"/>
  <c r="F8" i="8"/>
  <c r="G7" i="8"/>
  <c r="F7" i="8"/>
  <c r="G6" i="8"/>
  <c r="F6" i="8"/>
  <c r="G5" i="8"/>
  <c r="F5" i="8"/>
  <c r="G4" i="8"/>
  <c r="F4" i="8"/>
  <c r="G3" i="8"/>
  <c r="F3" i="8"/>
  <c r="G2" i="8"/>
  <c r="F2" i="8"/>
  <c r="G11" i="7"/>
  <c r="F11" i="7"/>
  <c r="G10" i="7"/>
  <c r="F10" i="7"/>
  <c r="G9" i="7"/>
  <c r="F9" i="7"/>
  <c r="G8" i="7"/>
  <c r="F8" i="7"/>
  <c r="G7" i="7"/>
  <c r="F7" i="7"/>
  <c r="G6" i="7"/>
  <c r="F6" i="7"/>
  <c r="G5" i="7"/>
  <c r="F5" i="7"/>
  <c r="G4" i="7"/>
  <c r="F4" i="7"/>
  <c r="G3" i="7"/>
  <c r="F3" i="7"/>
  <c r="G2" i="7"/>
  <c r="F2" i="7"/>
  <c r="G11" i="6"/>
  <c r="F11" i="6"/>
  <c r="G10" i="6"/>
  <c r="F10" i="6"/>
  <c r="G9" i="6"/>
  <c r="F9" i="6"/>
  <c r="G8" i="6"/>
  <c r="F8" i="6"/>
  <c r="G7" i="6"/>
  <c r="F7" i="6"/>
  <c r="G6" i="6"/>
  <c r="F6" i="6"/>
  <c r="G5" i="6"/>
  <c r="F5" i="6"/>
  <c r="G4" i="6"/>
  <c r="F4" i="6"/>
  <c r="G3" i="6"/>
  <c r="F3" i="6"/>
  <c r="G2" i="6"/>
  <c r="F2" i="6"/>
  <c r="G11" i="5"/>
  <c r="G10" i="5"/>
  <c r="F10" i="5"/>
  <c r="G9" i="5"/>
  <c r="F9" i="5"/>
  <c r="G8" i="5"/>
  <c r="F8" i="5"/>
  <c r="G7" i="5"/>
  <c r="F7" i="5"/>
  <c r="G6" i="5"/>
  <c r="F6" i="5"/>
  <c r="G5" i="5"/>
  <c r="F5" i="5"/>
  <c r="G4" i="5"/>
  <c r="F4" i="5"/>
  <c r="G3" i="5"/>
  <c r="F3" i="5"/>
  <c r="G2" i="5"/>
  <c r="F2" i="5"/>
  <c r="G11" i="4"/>
  <c r="F11" i="4"/>
  <c r="G10" i="4"/>
  <c r="F10" i="4"/>
  <c r="G9" i="4"/>
  <c r="F9" i="4"/>
  <c r="G8" i="4"/>
  <c r="F8" i="4"/>
  <c r="G7" i="4"/>
  <c r="F7" i="4"/>
  <c r="G6" i="4"/>
  <c r="F6" i="4"/>
  <c r="G5" i="4"/>
  <c r="F5" i="4"/>
  <c r="G4" i="4"/>
  <c r="F4" i="4"/>
  <c r="G3" i="4"/>
  <c r="F3" i="4"/>
  <c r="G2" i="4"/>
  <c r="F2" i="4"/>
  <c r="G11" i="3"/>
  <c r="F11" i="3"/>
  <c r="G10" i="3"/>
  <c r="F10" i="3"/>
  <c r="G9" i="3"/>
  <c r="F9" i="3"/>
  <c r="G8" i="3"/>
  <c r="F8" i="3"/>
  <c r="G7" i="3"/>
  <c r="F7" i="3"/>
  <c r="G6" i="3"/>
  <c r="F6" i="3"/>
  <c r="G5" i="3"/>
  <c r="F5" i="3"/>
  <c r="G4" i="3"/>
  <c r="F4" i="3"/>
  <c r="G3" i="3"/>
  <c r="F3" i="3"/>
  <c r="G2" i="3"/>
  <c r="F2" i="3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G2" i="1"/>
  <c r="M2" i="1" s="1"/>
  <c r="F2" i="1"/>
  <c r="K2" i="1" s="1"/>
  <c r="K2" i="9" l="1"/>
  <c r="H5" i="9" s="1"/>
  <c r="M2" i="9"/>
  <c r="I8" i="9" s="1"/>
  <c r="K2" i="10"/>
  <c r="H7" i="10" s="1"/>
  <c r="K2" i="8"/>
  <c r="M2" i="8"/>
  <c r="I10" i="8" s="1"/>
  <c r="K2" i="3"/>
  <c r="H4" i="3" s="1"/>
  <c r="M2" i="3"/>
  <c r="M2" i="6"/>
  <c r="K2" i="6"/>
  <c r="H9" i="6" s="1"/>
  <c r="I7" i="10"/>
  <c r="I10" i="10"/>
  <c r="I6" i="10"/>
  <c r="I3" i="10"/>
  <c r="I9" i="10"/>
  <c r="I11" i="10"/>
  <c r="I8" i="10"/>
  <c r="I5" i="10"/>
  <c r="I2" i="10"/>
  <c r="I4" i="10"/>
  <c r="H3" i="8"/>
  <c r="H6" i="7"/>
  <c r="I9" i="7"/>
  <c r="I10" i="6"/>
  <c r="I7" i="5"/>
  <c r="H2" i="5"/>
  <c r="H4" i="4"/>
  <c r="I10" i="4"/>
  <c r="I3" i="3"/>
  <c r="H10" i="1"/>
  <c r="I10" i="1"/>
  <c r="H5" i="10" l="1"/>
  <c r="H6" i="10"/>
  <c r="H4" i="10"/>
  <c r="H8" i="10"/>
  <c r="H2" i="10"/>
  <c r="H3" i="10"/>
  <c r="H10" i="10"/>
  <c r="H2" i="6"/>
  <c r="H11" i="6"/>
  <c r="H6" i="6"/>
  <c r="H4" i="6"/>
  <c r="H8" i="6"/>
  <c r="H10" i="6"/>
  <c r="H7" i="6"/>
  <c r="H3" i="6"/>
  <c r="H5" i="5"/>
  <c r="H10" i="5"/>
  <c r="H8" i="5"/>
  <c r="H7" i="5"/>
  <c r="H6" i="5"/>
  <c r="H11" i="5"/>
  <c r="H4" i="5"/>
  <c r="H9" i="5"/>
  <c r="H3" i="5"/>
  <c r="H11" i="10"/>
  <c r="H9" i="10"/>
  <c r="I12" i="10"/>
  <c r="N2" i="10" s="1"/>
  <c r="I4" i="9"/>
  <c r="H10" i="9"/>
  <c r="H4" i="9"/>
  <c r="I10" i="9"/>
  <c r="H8" i="9"/>
  <c r="I11" i="9"/>
  <c r="H11" i="9"/>
  <c r="I2" i="9"/>
  <c r="I5" i="9"/>
  <c r="H2" i="9"/>
  <c r="I9" i="9"/>
  <c r="I6" i="9"/>
  <c r="I3" i="9"/>
  <c r="I7" i="9"/>
  <c r="H9" i="9"/>
  <c r="H6" i="9"/>
  <c r="H3" i="9"/>
  <c r="H7" i="9"/>
  <c r="H2" i="8"/>
  <c r="I2" i="8"/>
  <c r="I8" i="8"/>
  <c r="I4" i="8"/>
  <c r="I5" i="8"/>
  <c r="I11" i="8"/>
  <c r="H8" i="8"/>
  <c r="H4" i="8"/>
  <c r="H7" i="8"/>
  <c r="I9" i="8"/>
  <c r="I3" i="8"/>
  <c r="I7" i="8"/>
  <c r="I6" i="8"/>
  <c r="H10" i="8"/>
  <c r="H5" i="8"/>
  <c r="H11" i="8"/>
  <c r="H6" i="8"/>
  <c r="H9" i="8"/>
  <c r="H10" i="7"/>
  <c r="H5" i="7"/>
  <c r="H11" i="7"/>
  <c r="I10" i="7"/>
  <c r="I5" i="7"/>
  <c r="I8" i="7"/>
  <c r="H2" i="7"/>
  <c r="I7" i="7"/>
  <c r="I6" i="7"/>
  <c r="I11" i="7"/>
  <c r="H7" i="7"/>
  <c r="I4" i="7"/>
  <c r="H4" i="7"/>
  <c r="H3" i="7"/>
  <c r="I3" i="7"/>
  <c r="H9" i="7"/>
  <c r="I2" i="7"/>
  <c r="H8" i="7"/>
  <c r="H5" i="6"/>
  <c r="I3" i="6"/>
  <c r="I6" i="6"/>
  <c r="I9" i="6"/>
  <c r="I5" i="6"/>
  <c r="I4" i="6"/>
  <c r="I2" i="6"/>
  <c r="I11" i="6"/>
  <c r="I7" i="6"/>
  <c r="I8" i="6"/>
  <c r="I10" i="5"/>
  <c r="I2" i="5"/>
  <c r="I9" i="5"/>
  <c r="I4" i="5"/>
  <c r="I6" i="5"/>
  <c r="I8" i="5"/>
  <c r="I3" i="5"/>
  <c r="I11" i="5"/>
  <c r="I5" i="5"/>
  <c r="I3" i="4"/>
  <c r="H9" i="4"/>
  <c r="H11" i="4"/>
  <c r="I7" i="4"/>
  <c r="I2" i="4"/>
  <c r="I4" i="4"/>
  <c r="I9" i="4"/>
  <c r="I6" i="4"/>
  <c r="I5" i="4"/>
  <c r="I8" i="4"/>
  <c r="I11" i="4"/>
  <c r="H10" i="4"/>
  <c r="H5" i="4"/>
  <c r="H2" i="4"/>
  <c r="H3" i="4"/>
  <c r="H8" i="4"/>
  <c r="H7" i="4"/>
  <c r="H6" i="4"/>
  <c r="I9" i="3"/>
  <c r="I4" i="3"/>
  <c r="I8" i="3"/>
  <c r="I2" i="3"/>
  <c r="I7" i="3"/>
  <c r="I11" i="3"/>
  <c r="I5" i="3"/>
  <c r="H2" i="3"/>
  <c r="H3" i="3"/>
  <c r="H6" i="3"/>
  <c r="H10" i="3"/>
  <c r="H8" i="3"/>
  <c r="H9" i="3"/>
  <c r="H11" i="3"/>
  <c r="H7" i="3"/>
  <c r="H5" i="3"/>
  <c r="I10" i="3"/>
  <c r="I6" i="3"/>
  <c r="H7" i="1"/>
  <c r="H2" i="1"/>
  <c r="H9" i="1"/>
  <c r="H6" i="1"/>
  <c r="H11" i="1"/>
  <c r="I9" i="1"/>
  <c r="H4" i="1"/>
  <c r="H5" i="1"/>
  <c r="H8" i="1"/>
  <c r="H3" i="1"/>
  <c r="I6" i="1"/>
  <c r="I3" i="1"/>
  <c r="I8" i="1"/>
  <c r="I7" i="1"/>
  <c r="I4" i="1"/>
  <c r="I11" i="1"/>
  <c r="I2" i="1"/>
  <c r="I5" i="1"/>
  <c r="H12" i="10" l="1"/>
  <c r="L2" i="10" s="1"/>
  <c r="H12" i="6"/>
  <c r="L2" i="6" s="1"/>
  <c r="H12" i="5"/>
  <c r="I12" i="8"/>
  <c r="N2" i="8" s="1"/>
  <c r="H12" i="8"/>
  <c r="L2" i="8" s="1"/>
  <c r="I12" i="5"/>
  <c r="I12" i="9"/>
  <c r="N2" i="9" s="1"/>
  <c r="H12" i="9"/>
  <c r="L2" i="9" s="1"/>
  <c r="H12" i="7"/>
  <c r="L2" i="7" s="1"/>
  <c r="I12" i="7"/>
  <c r="N2" i="7" s="1"/>
  <c r="I12" i="6"/>
  <c r="N2" i="6" s="1"/>
  <c r="I12" i="4"/>
  <c r="N2" i="4" s="1"/>
  <c r="H12" i="4"/>
  <c r="L2" i="4" s="1"/>
  <c r="I12" i="3"/>
  <c r="N2" i="3" s="1"/>
  <c r="H12" i="3"/>
  <c r="L2" i="3" s="1"/>
  <c r="H12" i="1"/>
  <c r="L2" i="1" s="1"/>
  <c r="I12" i="1"/>
  <c r="N2" i="1" s="1"/>
</calcChain>
</file>

<file path=xl/sharedStrings.xml><?xml version="1.0" encoding="utf-8"?>
<sst xmlns="http://schemas.openxmlformats.org/spreadsheetml/2006/main" count="700" uniqueCount="66">
  <si>
    <t>Train</t>
  </si>
  <si>
    <t>Test</t>
  </si>
  <si>
    <t>Diff² – Train</t>
  </si>
  <si>
    <t>Diff² – Test</t>
  </si>
  <si>
    <t>SD – Train</t>
  </si>
  <si>
    <t>SD – Test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</si>
  <si>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</si>
  <si>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</si>
  <si>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</si>
  <si>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</si>
  <si>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</si>
  <si>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</si>
  <si>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</si>
  <si>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</si>
  <si>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</si>
  <si>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Fold 10</t>
  </si>
  <si>
    <t>Fold 1 - Iter 1</t>
  </si>
  <si>
    <t>Fold 1 - Iter 2</t>
  </si>
  <si>
    <t>Fold 1 - Iter 3</t>
  </si>
  <si>
    <t>Fold 1 - Iter 4</t>
  </si>
  <si>
    <t>Fold 1 - Iter 5</t>
  </si>
  <si>
    <t>Fold 2 - Iter 1</t>
  </si>
  <si>
    <t>Fold 2 - Iter 2</t>
  </si>
  <si>
    <t>Fold 2 - Iter 3</t>
  </si>
  <si>
    <t>Fold 2 - Iter 4</t>
  </si>
  <si>
    <t>Fold 3 - Iter 1</t>
  </si>
  <si>
    <t>Fold 3 - Iter 2</t>
  </si>
  <si>
    <t>Fold 3 - Iter 3</t>
  </si>
  <si>
    <t>Fold 3 - Iter 4</t>
  </si>
  <si>
    <t>Fold 3 - Iter 5</t>
  </si>
  <si>
    <t>Fold 4 - Iter 1</t>
  </si>
  <si>
    <t>Fold 4 - Iter 2</t>
  </si>
  <si>
    <t>Fold 4 - Iter 3</t>
  </si>
  <si>
    <t>Fold 4 - Iter 4</t>
  </si>
  <si>
    <t>Fold 4 - Iter 5</t>
  </si>
  <si>
    <t>Fold 5 - Iter 1</t>
  </si>
  <si>
    <t>Fold 6 - Iter 1</t>
  </si>
  <si>
    <t>Fold 6 - Iter 2</t>
  </si>
  <si>
    <t>Fold 6 - Iter 3</t>
  </si>
  <si>
    <t>Fold 6 - Iter 4</t>
  </si>
  <si>
    <t>Fold 6 - Iter 5</t>
  </si>
  <si>
    <t>Fold 7 - Iter 1</t>
  </si>
  <si>
    <t>Fold 7 - Iter 2</t>
  </si>
  <si>
    <t>Fold 7 - Iter 3</t>
  </si>
  <si>
    <t>Fold 7 - Iter 4</t>
  </si>
  <si>
    <t>Fold 7 - Iter 5</t>
  </si>
  <si>
    <t>Fold 8 - Iter 1</t>
  </si>
  <si>
    <t>Fold 8 - Iter 2</t>
  </si>
  <si>
    <t>Fold 8 - Iter 3</t>
  </si>
  <si>
    <t>Fold 8 - Iter 4</t>
  </si>
  <si>
    <t>Fold 8 - Iter 5</t>
  </si>
  <si>
    <t>Fold 9 - Iter 1</t>
  </si>
  <si>
    <t>Fold 10 - Iter 1</t>
  </si>
  <si>
    <t>Fold 10 - Iter 2</t>
  </si>
  <si>
    <t>Fold 10 - Iter 3</t>
  </si>
  <si>
    <t>Fold 10 - Iter 4</t>
  </si>
  <si>
    <t>Fold 10 - Iter 5</t>
  </si>
  <si>
    <t>Fold 2 - Iter 5</t>
  </si>
  <si>
    <t>Fold 5 - Iter 2</t>
  </si>
  <si>
    <t>Fold 5 - Iter 3</t>
  </si>
  <si>
    <t>Fold 5 - Iter 4</t>
  </si>
  <si>
    <t>Fold 5 - Iter 5</t>
  </si>
  <si>
    <t>Fold 9 - Iter 2</t>
  </si>
  <si>
    <t>Fold 9 - Iter 3</t>
  </si>
  <si>
    <t>Fold 9 - Iter 4</t>
  </si>
  <si>
    <t>Fold 9 - Iter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</si>
</sst>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0F074-4BE3-41DD-821A-3D9256EDB74F}">
  <dimension ref="A1:N51"/>
  <sheetViews>
    <sheetView workbookViewId="0">
      <selection activeCell="J13" sqref="J13"/>
    </sheetView>
  </sheetViews>
  <sheetFormatPr baseColWidth="10" defaultColWidth="11.5703125" defaultRowHeight="12.75" x14ac:dyDescent="0.2"/>
  <cols>
    <col min="1" max="1" width="13.85546875" style="3" customWidth="1"/>
    <col min="2" max="3" width="15.5703125" style="1" customWidth="1"/>
    <col min="4" max="4" width="12.85546875" style="3" customWidth="1"/>
    <col min="5" max="5" width="12.85546875" style="1" customWidth="1"/>
    <col min="6" max="6" width="12.85546875" style="2" customWidth="1"/>
    <col min="7" max="7" width="15" style="2" customWidth="1"/>
    <col min="8" max="8" width="11.5703125" style="3"/>
    <col min="9" max="9" width="14.140625" style="3" customWidth="1"/>
    <col min="10" max="11" width="13.85546875" style="3" customWidth="1"/>
    <col min="12" max="12" width="14.28515625" style="3" customWidth="1"/>
    <col min="13" max="16384" width="11.5703125" style="3"/>
  </cols>
  <sheetData>
    <row r="1" spans="1:14" x14ac:dyDescent="0.2">
      <c r="B1" s="4" t="s">
        <v>0</v>
      </c>
      <c r="C1" s="4" t="s">
        <v>1</v>
      </c>
      <c r="D1" s="5"/>
      <c r="E1" s="4"/>
      <c r="F1" s="4" t="s">
        <v>0</v>
      </c>
      <c r="G1" s="4" t="s">
        <v>1</v>
      </c>
      <c r="H1" s="5" t="s">
        <v>2</v>
      </c>
      <c r="I1" s="4" t="s">
        <v>3</v>
      </c>
      <c r="J1" s="4"/>
      <c r="K1" s="4" t="s">
        <v>0</v>
      </c>
      <c r="L1" s="4" t="s">
        <v>4</v>
      </c>
      <c r="M1" s="4" t="s">
        <v>1</v>
      </c>
      <c r="N1" s="4" t="s">
        <v>5</v>
      </c>
    </row>
    <row r="2" spans="1:14" x14ac:dyDescent="0.2">
      <c r="A2" s="2" t="s">
        <v>16</v>
      </c>
      <c r="B2" s="6">
        <v>0.91578947368421004</v>
      </c>
      <c r="C2" s="6">
        <v>0.81818181818181801</v>
      </c>
      <c r="D2" s="6"/>
      <c r="E2" s="2" t="s">
        <v>6</v>
      </c>
      <c r="F2" s="7">
        <f>SUM(B2:B6)/5</f>
        <v>0.9305263157894732</v>
      </c>
      <c r="G2" s="7">
        <f>SUM(C2:C6)/5</f>
        <v>0.78181818181818152</v>
      </c>
      <c r="H2" s="3">
        <f t="shared" ref="H2:H11" si="0">(F2-$K$2)^2</f>
        <v>3.335429362879234E-6</v>
      </c>
      <c r="I2" s="3">
        <f t="shared" ref="I2:I11" si="1">(G2-$M$2)^2</f>
        <v>4.2361123966943372E-4</v>
      </c>
      <c r="K2" s="7">
        <f>ROUND(AVERAGE(F2:F11),4)</f>
        <v>0.92869999999999997</v>
      </c>
      <c r="L2" s="7">
        <f>ROUND(SQRT(H12/10),4)</f>
        <v>1.09E-2</v>
      </c>
      <c r="M2" s="7">
        <f>ROUND(AVERAGE(G2:G11),4)</f>
        <v>0.8024</v>
      </c>
      <c r="N2" s="7">
        <f>ROUND(SQRT(I12/10),4)</f>
        <v>4.7300000000000002E-2</v>
      </c>
    </row>
    <row r="3" spans="1:14" x14ac:dyDescent="0.2">
      <c r="A3" s="2" t="s">
        <v>17</v>
      </c>
      <c r="B3" s="6">
        <v>0.94736842105263097</v>
      </c>
      <c r="C3" s="6">
        <v>0.72727272727272696</v>
      </c>
      <c r="D3" s="6"/>
      <c r="E3" s="2" t="s">
        <v>7</v>
      </c>
      <c r="F3" s="7">
        <f>SUM(B7:B11)/5</f>
        <v>0.91789473684210476</v>
      </c>
      <c r="G3" s="7">
        <f>SUM(C7:C11)/5</f>
        <v>0.79999999999999971</v>
      </c>
      <c r="H3" s="3">
        <f t="shared" si="0"/>
        <v>1.1675371191136749E-4</v>
      </c>
      <c r="I3" s="3">
        <f t="shared" si="1"/>
        <v>5.7600000000013958E-6</v>
      </c>
      <c r="K3" s="2"/>
      <c r="L3" s="2"/>
      <c r="M3" s="2"/>
      <c r="N3" s="2"/>
    </row>
    <row r="4" spans="1:14" x14ac:dyDescent="0.2">
      <c r="A4" s="2" t="s">
        <v>18</v>
      </c>
      <c r="B4" s="6">
        <v>0.95789473684210502</v>
      </c>
      <c r="C4" s="6">
        <v>0.81818181818181801</v>
      </c>
      <c r="D4" s="6"/>
      <c r="E4" s="2" t="s">
        <v>8</v>
      </c>
      <c r="F4" s="7">
        <f>SUM(B12:B16)/5</f>
        <v>0.94736842105263097</v>
      </c>
      <c r="G4" s="7">
        <f>SUM(C12:C16)/5</f>
        <v>0.78181818181818152</v>
      </c>
      <c r="H4" s="3">
        <f t="shared" si="0"/>
        <v>3.4850994459831639E-4</v>
      </c>
      <c r="I4" s="3">
        <f t="shared" si="1"/>
        <v>4.2361123966943372E-4</v>
      </c>
    </row>
    <row r="5" spans="1:14" x14ac:dyDescent="0.2">
      <c r="A5" s="2" t="s">
        <v>19</v>
      </c>
      <c r="B5" s="6">
        <v>0.95789473684210502</v>
      </c>
      <c r="C5" s="6">
        <v>0.72727272727272696</v>
      </c>
      <c r="D5" s="6"/>
      <c r="E5" s="2" t="s">
        <v>9</v>
      </c>
      <c r="F5" s="7">
        <f>SUM(B17:B21)/5</f>
        <v>0.9305263157894732</v>
      </c>
      <c r="G5" s="7">
        <f>SUM(C17:C21)/5</f>
        <v>0.76363636363636345</v>
      </c>
      <c r="H5" s="3">
        <f t="shared" si="0"/>
        <v>3.335429362879234E-6</v>
      </c>
      <c r="I5" s="3">
        <f t="shared" si="1"/>
        <v>1.5026195041322463E-3</v>
      </c>
    </row>
    <row r="6" spans="1:14" x14ac:dyDescent="0.2">
      <c r="A6" s="2" t="s">
        <v>20</v>
      </c>
      <c r="B6" s="6">
        <v>0.87368421052631495</v>
      </c>
      <c r="C6" s="6">
        <v>0.81818181818181801</v>
      </c>
      <c r="D6" s="6"/>
      <c r="E6" s="2" t="s">
        <v>10</v>
      </c>
      <c r="F6" s="7">
        <f>SUM(B22:B26)/5</f>
        <v>0.9389473684210522</v>
      </c>
      <c r="G6" s="7">
        <f>SUM(C22:C26)/5</f>
        <v>0.89090909090909087</v>
      </c>
      <c r="H6" s="3">
        <f t="shared" si="0"/>
        <v>1.0500855955677843E-4</v>
      </c>
      <c r="I6" s="3">
        <f t="shared" si="1"/>
        <v>7.8338591735537116E-3</v>
      </c>
    </row>
    <row r="7" spans="1:14" x14ac:dyDescent="0.2">
      <c r="A7" s="2" t="s">
        <v>21</v>
      </c>
      <c r="B7" s="6">
        <v>0.87368421052631495</v>
      </c>
      <c r="C7" s="6">
        <v>0.81818181818181801</v>
      </c>
      <c r="D7" s="6"/>
      <c r="E7" s="2" t="s">
        <v>11</v>
      </c>
      <c r="F7" s="7">
        <f>SUM(B27:B31)/5</f>
        <v>0.92842105263157859</v>
      </c>
      <c r="G7" s="7">
        <f>SUM(C27:C31)/5</f>
        <v>0.74545454545454515</v>
      </c>
      <c r="H7" s="3">
        <f t="shared" si="0"/>
        <v>7.7811634349212194E-8</v>
      </c>
      <c r="I7" s="3">
        <f t="shared" si="1"/>
        <v>3.242784793388465E-3</v>
      </c>
    </row>
    <row r="8" spans="1:14" x14ac:dyDescent="0.2">
      <c r="A8" s="2" t="s">
        <v>22</v>
      </c>
      <c r="B8" s="6">
        <v>0.92631578947368398</v>
      </c>
      <c r="C8" s="6">
        <v>0.90909090909090895</v>
      </c>
      <c r="D8" s="6"/>
      <c r="E8" s="2" t="s">
        <v>12</v>
      </c>
      <c r="F8" s="7">
        <f>SUM(B32:B36)/5</f>
        <v>0.9312499999999998</v>
      </c>
      <c r="G8" s="7">
        <f>SUM(C32:C36)/5</f>
        <v>0.76</v>
      </c>
      <c r="H8" s="3">
        <f t="shared" si="0"/>
        <v>6.5024999999991343E-6</v>
      </c>
      <c r="I8" s="3">
        <f t="shared" si="1"/>
        <v>1.7977599999999994E-3</v>
      </c>
    </row>
    <row r="9" spans="1:14" x14ac:dyDescent="0.2">
      <c r="A9" s="2" t="s">
        <v>23</v>
      </c>
      <c r="B9" s="6">
        <v>0.93684210526315703</v>
      </c>
      <c r="C9" s="6">
        <v>0.90909090909090895</v>
      </c>
      <c r="D9" s="6"/>
      <c r="E9" s="2" t="s">
        <v>13</v>
      </c>
      <c r="F9" s="7">
        <f>SUM(B37:B41)/5</f>
        <v>0.92083333333333306</v>
      </c>
      <c r="G9" s="7">
        <f>SUM(C37:C41)/5</f>
        <v>0.86</v>
      </c>
      <c r="H9" s="3">
        <f t="shared" si="0"/>
        <v>6.1884444444448278E-5</v>
      </c>
      <c r="I9" s="3">
        <f t="shared" si="1"/>
        <v>3.3177599999999982E-3</v>
      </c>
    </row>
    <row r="10" spans="1:14" x14ac:dyDescent="0.2">
      <c r="A10" s="2" t="s">
        <v>24</v>
      </c>
      <c r="B10" s="6">
        <v>0.95789473684210502</v>
      </c>
      <c r="C10" s="6">
        <v>0.81818181818181801</v>
      </c>
      <c r="D10" s="6"/>
      <c r="E10" s="2" t="s">
        <v>14</v>
      </c>
      <c r="F10" s="7">
        <f>SUM(B42:B46)/5</f>
        <v>0.90624999999999967</v>
      </c>
      <c r="G10" s="7">
        <f>SUM(C42:C46)/5</f>
        <v>0.77999999999999992</v>
      </c>
      <c r="H10" s="3">
        <f t="shared" si="0"/>
        <v>5.0400250000001365E-4</v>
      </c>
      <c r="I10" s="3">
        <f t="shared" si="1"/>
        <v>5.0176000000000387E-4</v>
      </c>
    </row>
    <row r="11" spans="1:14" x14ac:dyDescent="0.2">
      <c r="A11" s="2" t="s">
        <v>57</v>
      </c>
      <c r="B11" s="6">
        <v>0.89473684210526305</v>
      </c>
      <c r="C11" s="6">
        <v>0.54545454545454497</v>
      </c>
      <c r="D11" s="6"/>
      <c r="E11" s="2" t="s">
        <v>15</v>
      </c>
      <c r="F11" s="7">
        <f>SUM(B47:B51)/5</f>
        <v>0.93541666666666623</v>
      </c>
      <c r="G11" s="7">
        <f>SUM(C47:C51)/5</f>
        <v>0.86</v>
      </c>
      <c r="H11" s="3">
        <f t="shared" si="0"/>
        <v>4.5113611111105648E-5</v>
      </c>
      <c r="I11" s="3">
        <f t="shared" si="1"/>
        <v>3.3177599999999982E-3</v>
      </c>
    </row>
    <row r="12" spans="1:14" x14ac:dyDescent="0.2">
      <c r="A12" s="2" t="s">
        <v>25</v>
      </c>
      <c r="B12" s="6">
        <v>0.94736842105263097</v>
      </c>
      <c r="C12" s="6">
        <v>0.63636363636363602</v>
      </c>
      <c r="D12" s="6"/>
      <c r="F12" s="7"/>
      <c r="G12" s="7"/>
      <c r="H12" s="3">
        <f>SUM(H2:H11)</f>
        <v>1.1945239419821365E-3</v>
      </c>
      <c r="I12" s="3">
        <f>SUM(I2:I11)</f>
        <v>2.2367285950413294E-2</v>
      </c>
    </row>
    <row r="13" spans="1:14" x14ac:dyDescent="0.2">
      <c r="A13" s="2" t="s">
        <v>26</v>
      </c>
      <c r="B13" s="6">
        <v>0.97894736842105201</v>
      </c>
      <c r="C13" s="6">
        <v>0.72727272727272696</v>
      </c>
      <c r="D13" s="6"/>
      <c r="F13" s="7"/>
      <c r="G13" s="7"/>
    </row>
    <row r="14" spans="1:14" x14ac:dyDescent="0.2">
      <c r="A14" s="2" t="s">
        <v>27</v>
      </c>
      <c r="B14" s="6">
        <v>0.92631578947368398</v>
      </c>
      <c r="C14" s="6">
        <v>0.81818181818181801</v>
      </c>
      <c r="D14" s="6"/>
      <c r="F14" s="7"/>
      <c r="G14" s="7"/>
    </row>
    <row r="15" spans="1:14" x14ac:dyDescent="0.2">
      <c r="A15" s="2" t="s">
        <v>28</v>
      </c>
      <c r="B15" s="6">
        <v>0.94736842105263097</v>
      </c>
      <c r="C15" s="6">
        <v>0.81818181818181801</v>
      </c>
      <c r="D15" s="6"/>
      <c r="F15" s="7"/>
      <c r="G15" s="7"/>
    </row>
    <row r="16" spans="1:14" x14ac:dyDescent="0.2">
      <c r="A16" s="2" t="s">
        <v>29</v>
      </c>
      <c r="B16" s="6">
        <v>0.93684210526315703</v>
      </c>
      <c r="C16" s="6">
        <v>0.90909090909090895</v>
      </c>
      <c r="D16" s="6"/>
      <c r="F16" s="7"/>
      <c r="G16" s="7"/>
    </row>
    <row r="17" spans="1:7" x14ac:dyDescent="0.2">
      <c r="A17" s="2" t="s">
        <v>30</v>
      </c>
      <c r="B17" s="6">
        <v>0.93684210526315703</v>
      </c>
      <c r="C17" s="6">
        <v>0.81818181818181801</v>
      </c>
      <c r="D17" s="6"/>
      <c r="F17" s="7"/>
      <c r="G17" s="7"/>
    </row>
    <row r="18" spans="1:7" x14ac:dyDescent="0.2">
      <c r="A18" s="2" t="s">
        <v>31</v>
      </c>
      <c r="B18" s="6">
        <v>0.94736842105263097</v>
      </c>
      <c r="C18" s="6">
        <v>0.81818181818181801</v>
      </c>
      <c r="D18" s="6"/>
      <c r="F18" s="7"/>
      <c r="G18" s="7"/>
    </row>
    <row r="19" spans="1:7" x14ac:dyDescent="0.2">
      <c r="A19" s="2" t="s">
        <v>32</v>
      </c>
      <c r="B19" s="6">
        <v>0.92631578947368398</v>
      </c>
      <c r="C19" s="6">
        <v>0.81818181818181801</v>
      </c>
      <c r="D19" s="6"/>
      <c r="F19" s="7"/>
      <c r="G19" s="7"/>
    </row>
    <row r="20" spans="1:7" x14ac:dyDescent="0.2">
      <c r="A20" s="2" t="s">
        <v>33</v>
      </c>
      <c r="B20" s="6">
        <v>0.92631578947368398</v>
      </c>
      <c r="C20" s="6">
        <v>0.72727272727272696</v>
      </c>
      <c r="D20" s="6"/>
      <c r="F20" s="7"/>
      <c r="G20" s="7"/>
    </row>
    <row r="21" spans="1:7" x14ac:dyDescent="0.2">
      <c r="A21" s="2" t="s">
        <v>34</v>
      </c>
      <c r="B21" s="6">
        <v>0.91578947368421004</v>
      </c>
      <c r="C21" s="6">
        <v>0.63636363636363602</v>
      </c>
      <c r="D21" s="6"/>
      <c r="F21" s="7"/>
      <c r="G21" s="7"/>
    </row>
    <row r="22" spans="1:7" x14ac:dyDescent="0.2">
      <c r="A22" s="2" t="s">
        <v>35</v>
      </c>
      <c r="B22" s="6">
        <v>0.94736842105263097</v>
      </c>
      <c r="C22" s="6">
        <v>0.90909090909090895</v>
      </c>
      <c r="D22" s="6"/>
      <c r="F22" s="7"/>
      <c r="G22" s="7"/>
    </row>
    <row r="23" spans="1:7" x14ac:dyDescent="0.2">
      <c r="A23" s="2" t="s">
        <v>58</v>
      </c>
      <c r="B23" s="6">
        <v>0.92631578947368398</v>
      </c>
      <c r="C23" s="6">
        <v>0.81818181818181801</v>
      </c>
      <c r="D23" s="6"/>
      <c r="F23" s="7"/>
      <c r="G23" s="7"/>
    </row>
    <row r="24" spans="1:7" x14ac:dyDescent="0.2">
      <c r="A24" s="2" t="s">
        <v>59</v>
      </c>
      <c r="B24" s="6">
        <v>0.94736842105263097</v>
      </c>
      <c r="C24" s="6">
        <v>1</v>
      </c>
      <c r="D24" s="6"/>
      <c r="F24" s="7"/>
      <c r="G24" s="7"/>
    </row>
    <row r="25" spans="1:7" x14ac:dyDescent="0.2">
      <c r="A25" s="2" t="s">
        <v>60</v>
      </c>
      <c r="B25" s="6">
        <v>0.91578947368421004</v>
      </c>
      <c r="C25" s="6">
        <v>1</v>
      </c>
      <c r="D25" s="6"/>
      <c r="F25" s="7"/>
      <c r="G25" s="7"/>
    </row>
    <row r="26" spans="1:7" x14ac:dyDescent="0.2">
      <c r="A26" s="2" t="s">
        <v>61</v>
      </c>
      <c r="B26" s="6">
        <v>0.95789473684210502</v>
      </c>
      <c r="C26" s="6">
        <v>0.72727272727272696</v>
      </c>
      <c r="D26" s="6"/>
      <c r="F26" s="7"/>
      <c r="G26" s="7"/>
    </row>
    <row r="27" spans="1:7" x14ac:dyDescent="0.2">
      <c r="A27" s="2" t="s">
        <v>36</v>
      </c>
      <c r="B27" s="6">
        <v>0.82105263157894703</v>
      </c>
      <c r="C27" s="6">
        <v>0.72727272727272696</v>
      </c>
      <c r="D27" s="6"/>
      <c r="F27" s="7"/>
      <c r="G27" s="7"/>
    </row>
    <row r="28" spans="1:7" x14ac:dyDescent="0.2">
      <c r="A28" s="2" t="s">
        <v>37</v>
      </c>
      <c r="B28" s="6">
        <v>0.94736842105263097</v>
      </c>
      <c r="C28" s="6">
        <v>0.81818181818181801</v>
      </c>
      <c r="D28" s="6"/>
      <c r="F28" s="7"/>
      <c r="G28" s="7"/>
    </row>
    <row r="29" spans="1:7" x14ac:dyDescent="0.2">
      <c r="A29" s="2" t="s">
        <v>38</v>
      </c>
      <c r="B29" s="6">
        <v>0.92631578947368398</v>
      </c>
      <c r="C29" s="6">
        <v>0.63636363636363602</v>
      </c>
      <c r="D29" s="6"/>
      <c r="F29" s="7"/>
      <c r="G29" s="7"/>
    </row>
    <row r="30" spans="1:7" x14ac:dyDescent="0.2">
      <c r="A30" s="2" t="s">
        <v>39</v>
      </c>
      <c r="B30" s="6">
        <v>0.96842105263157896</v>
      </c>
      <c r="C30" s="6">
        <v>0.81818181818181801</v>
      </c>
      <c r="D30" s="6"/>
      <c r="F30" s="7"/>
      <c r="G30" s="7"/>
    </row>
    <row r="31" spans="1:7" x14ac:dyDescent="0.2">
      <c r="A31" s="2" t="s">
        <v>40</v>
      </c>
      <c r="B31" s="6">
        <v>0.97894736842105201</v>
      </c>
      <c r="C31" s="6">
        <v>0.72727272727272696</v>
      </c>
      <c r="D31" s="6"/>
      <c r="F31" s="7"/>
      <c r="G31" s="7"/>
    </row>
    <row r="32" spans="1:7" x14ac:dyDescent="0.2">
      <c r="A32" s="2" t="s">
        <v>41</v>
      </c>
      <c r="B32" s="6">
        <v>0.9375</v>
      </c>
      <c r="C32" s="6">
        <v>0.7</v>
      </c>
      <c r="D32" s="6"/>
      <c r="F32" s="7"/>
      <c r="G32" s="7"/>
    </row>
    <row r="33" spans="1:7" x14ac:dyDescent="0.2">
      <c r="A33" s="2" t="s">
        <v>42</v>
      </c>
      <c r="B33" s="6">
        <v>0.94791666666666596</v>
      </c>
      <c r="C33" s="6">
        <v>0.7</v>
      </c>
      <c r="D33" s="6"/>
      <c r="F33" s="7"/>
      <c r="G33" s="7"/>
    </row>
    <row r="34" spans="1:7" x14ac:dyDescent="0.2">
      <c r="A34" s="2" t="s">
        <v>43</v>
      </c>
      <c r="B34" s="6">
        <v>0.9375</v>
      </c>
      <c r="C34" s="6">
        <v>0.8</v>
      </c>
      <c r="D34" s="6"/>
      <c r="F34" s="7"/>
      <c r="G34" s="7"/>
    </row>
    <row r="35" spans="1:7" x14ac:dyDescent="0.2">
      <c r="A35" s="2" t="s">
        <v>44</v>
      </c>
      <c r="B35" s="6">
        <v>0.90625</v>
      </c>
      <c r="C35" s="6">
        <v>0.9</v>
      </c>
      <c r="D35" s="6"/>
      <c r="F35" s="7"/>
      <c r="G35" s="7"/>
    </row>
    <row r="36" spans="1:7" x14ac:dyDescent="0.2">
      <c r="A36" s="2" t="s">
        <v>45</v>
      </c>
      <c r="B36" s="6">
        <v>0.92708333333333304</v>
      </c>
      <c r="C36" s="6">
        <v>0.7</v>
      </c>
      <c r="D36" s="6"/>
      <c r="F36" s="7"/>
      <c r="G36" s="7"/>
    </row>
    <row r="37" spans="1:7" x14ac:dyDescent="0.2">
      <c r="A37" s="2" t="s">
        <v>46</v>
      </c>
      <c r="B37" s="6">
        <v>0.9375</v>
      </c>
      <c r="C37" s="6">
        <v>0.9</v>
      </c>
      <c r="D37" s="6"/>
      <c r="F37" s="7"/>
      <c r="G37" s="7"/>
    </row>
    <row r="38" spans="1:7" x14ac:dyDescent="0.2">
      <c r="A38" s="2" t="s">
        <v>47</v>
      </c>
      <c r="B38" s="6">
        <v>0.92708333333333304</v>
      </c>
      <c r="C38" s="6">
        <v>0.9</v>
      </c>
      <c r="D38" s="6"/>
      <c r="F38" s="7"/>
      <c r="G38" s="7"/>
    </row>
    <row r="39" spans="1:7" x14ac:dyDescent="0.2">
      <c r="A39" s="2" t="s">
        <v>48</v>
      </c>
      <c r="B39" s="6">
        <v>0.89583333333333304</v>
      </c>
      <c r="C39" s="6">
        <v>0.9</v>
      </c>
      <c r="D39" s="6"/>
      <c r="F39" s="7"/>
      <c r="G39" s="7"/>
    </row>
    <row r="40" spans="1:7" x14ac:dyDescent="0.2">
      <c r="A40" s="2" t="s">
        <v>49</v>
      </c>
      <c r="B40" s="6">
        <v>0.95833333333333304</v>
      </c>
      <c r="C40" s="6">
        <v>0.8</v>
      </c>
      <c r="D40" s="6"/>
      <c r="F40" s="7"/>
      <c r="G40" s="7"/>
    </row>
    <row r="41" spans="1:7" x14ac:dyDescent="0.2">
      <c r="A41" s="2" t="s">
        <v>50</v>
      </c>
      <c r="B41" s="6">
        <v>0.88541666666666596</v>
      </c>
      <c r="C41" s="6">
        <v>0.8</v>
      </c>
      <c r="D41" s="6"/>
      <c r="F41" s="7"/>
      <c r="G41" s="7"/>
    </row>
    <row r="42" spans="1:7" x14ac:dyDescent="0.2">
      <c r="A42" s="2" t="s">
        <v>51</v>
      </c>
      <c r="B42" s="6">
        <v>0.90625</v>
      </c>
      <c r="C42" s="6">
        <v>0.8</v>
      </c>
      <c r="D42" s="6"/>
      <c r="F42" s="7"/>
      <c r="G42" s="7"/>
    </row>
    <row r="43" spans="1:7" x14ac:dyDescent="0.2">
      <c r="A43" s="2" t="s">
        <v>62</v>
      </c>
      <c r="B43" s="6">
        <v>0.91666666666666596</v>
      </c>
      <c r="C43" s="6">
        <v>0.8</v>
      </c>
      <c r="D43" s="6"/>
      <c r="F43" s="7"/>
      <c r="G43" s="7"/>
    </row>
    <row r="44" spans="1:7" x14ac:dyDescent="0.2">
      <c r="A44" s="2" t="s">
        <v>63</v>
      </c>
      <c r="B44" s="6">
        <v>0.9375</v>
      </c>
      <c r="C44" s="6">
        <v>0.7</v>
      </c>
      <c r="D44" s="6"/>
      <c r="F44" s="7"/>
      <c r="G44" s="7"/>
    </row>
    <row r="45" spans="1:7" x14ac:dyDescent="0.2">
      <c r="A45" s="2" t="s">
        <v>64</v>
      </c>
      <c r="B45" s="6">
        <v>0.94791666666666596</v>
      </c>
      <c r="C45" s="6">
        <v>0.8</v>
      </c>
      <c r="D45" s="6"/>
      <c r="F45" s="7"/>
      <c r="G45" s="7"/>
    </row>
    <row r="46" spans="1:7" x14ac:dyDescent="0.2">
      <c r="A46" s="2" t="s">
        <v>65</v>
      </c>
      <c r="B46" s="6">
        <v>0.82291666666666596</v>
      </c>
      <c r="C46" s="6">
        <v>0.8</v>
      </c>
      <c r="D46" s="6"/>
      <c r="F46" s="7"/>
      <c r="G46" s="7"/>
    </row>
    <row r="47" spans="1:7" x14ac:dyDescent="0.2">
      <c r="A47" s="2" t="s">
        <v>52</v>
      </c>
      <c r="B47" s="6">
        <v>0.88541666666666596</v>
      </c>
      <c r="C47" s="6">
        <v>0.7</v>
      </c>
      <c r="D47" s="6"/>
      <c r="F47" s="7"/>
      <c r="G47" s="7"/>
    </row>
    <row r="48" spans="1:7" x14ac:dyDescent="0.2">
      <c r="A48" s="2" t="s">
        <v>53</v>
      </c>
      <c r="B48" s="6">
        <v>0.95833333333333304</v>
      </c>
      <c r="C48" s="6">
        <v>0.8</v>
      </c>
      <c r="D48" s="6"/>
      <c r="F48" s="7"/>
      <c r="G48" s="7"/>
    </row>
    <row r="49" spans="1:7" x14ac:dyDescent="0.2">
      <c r="A49" s="2" t="s">
        <v>54</v>
      </c>
      <c r="B49" s="6">
        <v>0.91666666666666596</v>
      </c>
      <c r="C49" s="6">
        <v>0.9</v>
      </c>
      <c r="D49" s="6"/>
      <c r="F49" s="7"/>
      <c r="G49" s="7"/>
    </row>
    <row r="50" spans="1:7" x14ac:dyDescent="0.2">
      <c r="A50" s="2" t="s">
        <v>55</v>
      </c>
      <c r="B50" s="6">
        <v>0.95833333333333304</v>
      </c>
      <c r="C50" s="6">
        <v>1</v>
      </c>
      <c r="D50" s="6"/>
      <c r="F50" s="7"/>
      <c r="G50" s="7"/>
    </row>
    <row r="51" spans="1:7" x14ac:dyDescent="0.2">
      <c r="A51" s="2" t="s">
        <v>56</v>
      </c>
      <c r="B51" s="6">
        <v>0.95833333333333304</v>
      </c>
      <c r="C51" s="6">
        <v>0.9</v>
      </c>
      <c r="D51" s="6"/>
      <c r="F51" s="7"/>
      <c r="G5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817D-0686-4250-A2CD-DD6F300400EB}">
  <dimension ref="A1:N51"/>
  <sheetViews>
    <sheetView workbookViewId="0">
      <selection activeCell="A2" sqref="A2:C51"/>
    </sheetView>
  </sheetViews>
  <sheetFormatPr baseColWidth="10" defaultColWidth="11.5703125" defaultRowHeight="12.75" x14ac:dyDescent="0.2"/>
  <cols>
    <col min="1" max="1" width="13.85546875" style="3" customWidth="1"/>
    <col min="2" max="3" width="15.5703125" style="1" customWidth="1"/>
    <col min="4" max="4" width="12.85546875" style="3" customWidth="1"/>
    <col min="5" max="5" width="12.85546875" style="1" customWidth="1"/>
    <col min="6" max="6" width="12.85546875" style="2" customWidth="1"/>
    <col min="7" max="7" width="15" style="2" customWidth="1"/>
    <col min="8" max="8" width="11.5703125" style="3"/>
    <col min="9" max="9" width="14.140625" style="3" customWidth="1"/>
    <col min="10" max="11" width="13.85546875" style="3" customWidth="1"/>
    <col min="12" max="12" width="14.28515625" style="3" customWidth="1"/>
    <col min="13" max="16384" width="11.5703125" style="3"/>
  </cols>
  <sheetData>
    <row r="1" spans="1:14" x14ac:dyDescent="0.2">
      <c r="B1" s="4" t="s">
        <v>0</v>
      </c>
      <c r="C1" s="4" t="s">
        <v>1</v>
      </c>
      <c r="D1" s="5"/>
      <c r="E1" s="4"/>
      <c r="F1" s="4" t="s">
        <v>0</v>
      </c>
      <c r="G1" s="4" t="s">
        <v>1</v>
      </c>
      <c r="H1" s="5" t="s">
        <v>2</v>
      </c>
      <c r="I1" s="4" t="s">
        <v>3</v>
      </c>
      <c r="J1" s="4"/>
      <c r="K1" s="4" t="s">
        <v>0</v>
      </c>
      <c r="L1" s="4" t="s">
        <v>4</v>
      </c>
      <c r="M1" s="4" t="s">
        <v>1</v>
      </c>
      <c r="N1" s="4" t="s">
        <v>5</v>
      </c>
    </row>
    <row r="2" spans="1:14" x14ac:dyDescent="0.2">
      <c r="A2" s="2" t="s">
        <v>16</v>
      </c>
      <c r="B2" s="6">
        <v>0.78064516129032202</v>
      </c>
      <c r="C2" s="6">
        <v>0.71428571428571397</v>
      </c>
      <c r="D2" s="6"/>
      <c r="E2" s="2" t="s">
        <v>6</v>
      </c>
      <c r="F2" s="7">
        <f>SUM(B2:B6)/5</f>
        <v>0.74774193548387036</v>
      </c>
      <c r="G2" s="7">
        <f>SUM(C2:C6)/5</f>
        <v>0.65142857142857102</v>
      </c>
      <c r="H2" s="3">
        <f t="shared" ref="H2:H11" si="0">(F2-$K$2)^2</f>
        <v>2.9042756503639902E-4</v>
      </c>
      <c r="I2" s="3">
        <f t="shared" ref="I2:I11" si="1">(G2-$M$2)^2</f>
        <v>3.2636736734693358E-3</v>
      </c>
      <c r="K2" s="7">
        <f>ROUND(AVERAGE(F2:F11),4)</f>
        <v>0.73070000000000002</v>
      </c>
      <c r="L2" s="7">
        <f>ROUND(SQRT(H12/10),4)</f>
        <v>2.1700000000000001E-2</v>
      </c>
      <c r="M2" s="7">
        <f>ROUND(AVERAGE(G2:G11),4)</f>
        <v>0.59430000000000005</v>
      </c>
      <c r="N2" s="7">
        <f>ROUND(SQRT(I12/10),4)</f>
        <v>6.3100000000000003E-2</v>
      </c>
    </row>
    <row r="3" spans="1:14" x14ac:dyDescent="0.2">
      <c r="A3" s="2" t="s">
        <v>17</v>
      </c>
      <c r="B3" s="6">
        <v>0.738709677419354</v>
      </c>
      <c r="C3" s="6">
        <v>0.68571428571428505</v>
      </c>
      <c r="D3" s="6"/>
      <c r="E3" s="2" t="s">
        <v>7</v>
      </c>
      <c r="F3" s="7">
        <f>SUM(B7:B11)/5</f>
        <v>0.74064516129032221</v>
      </c>
      <c r="G3" s="7">
        <f>SUM(C7:C11)/5</f>
        <v>0.67428571428571404</v>
      </c>
      <c r="H3" s="3">
        <f t="shared" si="0"/>
        <v>9.8906233090522948E-5</v>
      </c>
      <c r="I3" s="3">
        <f t="shared" si="1"/>
        <v>6.3977144897958719E-3</v>
      </c>
      <c r="K3" s="2"/>
      <c r="L3" s="2"/>
      <c r="M3" s="2"/>
      <c r="N3" s="2"/>
    </row>
    <row r="4" spans="1:14" x14ac:dyDescent="0.2">
      <c r="A4" s="2" t="s">
        <v>18</v>
      </c>
      <c r="B4" s="6">
        <v>0.761290322580645</v>
      </c>
      <c r="C4" s="6">
        <v>0.57142857142857095</v>
      </c>
      <c r="D4" s="6"/>
      <c r="E4" s="2" t="s">
        <v>8</v>
      </c>
      <c r="F4" s="7">
        <f>SUM(B12:B16)/5</f>
        <v>0.72929936305732457</v>
      </c>
      <c r="G4" s="7">
        <f>SUM(C12:C16)/5</f>
        <v>0.61290322580645096</v>
      </c>
      <c r="H4" s="3">
        <f t="shared" si="0"/>
        <v>1.9617838451872271E-6</v>
      </c>
      <c r="I4" s="3">
        <f t="shared" si="1"/>
        <v>3.4608001040580102E-4</v>
      </c>
    </row>
    <row r="5" spans="1:14" x14ac:dyDescent="0.2">
      <c r="A5" s="2" t="s">
        <v>19</v>
      </c>
      <c r="B5" s="6">
        <v>0.706451612903225</v>
      </c>
      <c r="C5" s="6">
        <v>0.65714285714285703</v>
      </c>
      <c r="D5" s="6"/>
      <c r="E5" s="2" t="s">
        <v>9</v>
      </c>
      <c r="F5" s="7">
        <f>SUM(B17:B21)/5</f>
        <v>0.70932475884244361</v>
      </c>
      <c r="G5" s="7">
        <f>SUM(C17:C21)/5</f>
        <v>0.55882352941176427</v>
      </c>
      <c r="H5" s="3">
        <f t="shared" si="0"/>
        <v>4.5690093454369313E-4</v>
      </c>
      <c r="I5" s="3">
        <f t="shared" si="1"/>
        <v>1.2585799653979581E-3</v>
      </c>
    </row>
    <row r="6" spans="1:14" x14ac:dyDescent="0.2">
      <c r="A6" s="2" t="s">
        <v>20</v>
      </c>
      <c r="B6" s="6">
        <v>0.75161290322580598</v>
      </c>
      <c r="C6" s="6">
        <v>0.628571428571428</v>
      </c>
      <c r="D6" s="6"/>
      <c r="E6" s="2" t="s">
        <v>10</v>
      </c>
      <c r="F6" s="7">
        <f>SUM(B22:B26)/5</f>
        <v>0.73677419354838658</v>
      </c>
      <c r="G6" s="7">
        <f>SUM(C22:C26)/5</f>
        <v>0.56571428571428539</v>
      </c>
      <c r="H6" s="3">
        <f t="shared" si="0"/>
        <v>3.6895827263260958E-5</v>
      </c>
      <c r="I6" s="3">
        <f t="shared" si="1"/>
        <v>8.1714306122451113E-4</v>
      </c>
    </row>
    <row r="7" spans="1:14" x14ac:dyDescent="0.2">
      <c r="A7" s="2" t="s">
        <v>21</v>
      </c>
      <c r="B7" s="6">
        <v>0.75806451612903203</v>
      </c>
      <c r="C7" s="6">
        <v>0.77142857142857102</v>
      </c>
      <c r="D7" s="6"/>
      <c r="E7" s="2" t="s">
        <v>11</v>
      </c>
      <c r="F7" s="7">
        <f>SUM(B27:B31)/5</f>
        <v>0.76129032258064466</v>
      </c>
      <c r="G7" s="7">
        <f>SUM(C27:C31)/5</f>
        <v>0.6799999999999996</v>
      </c>
      <c r="H7" s="3">
        <f t="shared" si="0"/>
        <v>9.357678355878977E-4</v>
      </c>
      <c r="I7" s="3">
        <f t="shared" si="1"/>
        <v>7.3444899999999232E-3</v>
      </c>
    </row>
    <row r="8" spans="1:14" x14ac:dyDescent="0.2">
      <c r="A8" s="2" t="s">
        <v>22</v>
      </c>
      <c r="B8" s="6">
        <v>0.75806451612903203</v>
      </c>
      <c r="C8" s="6">
        <v>0.6</v>
      </c>
      <c r="D8" s="6"/>
      <c r="E8" s="2" t="s">
        <v>12</v>
      </c>
      <c r="F8" s="7">
        <f>SUM(B32:B36)/5</f>
        <v>0.76258064516129009</v>
      </c>
      <c r="G8" s="7">
        <f>SUM(C32:C36)/5</f>
        <v>0.56571428571428517</v>
      </c>
      <c r="H8" s="3">
        <f t="shared" si="0"/>
        <v>1.0163755359000885E-3</v>
      </c>
      <c r="I8" s="3">
        <f t="shared" si="1"/>
        <v>8.1714306122452382E-4</v>
      </c>
    </row>
    <row r="9" spans="1:14" x14ac:dyDescent="0.2">
      <c r="A9" s="2" t="s">
        <v>23</v>
      </c>
      <c r="B9" s="6">
        <v>0.70322580645161203</v>
      </c>
      <c r="C9" s="6">
        <v>0.6</v>
      </c>
      <c r="D9" s="6"/>
      <c r="E9" s="2" t="s">
        <v>13</v>
      </c>
      <c r="F9" s="7">
        <f>SUM(B37:B41)/5</f>
        <v>0.71354838709677382</v>
      </c>
      <c r="G9" s="7">
        <f>SUM(C37:C41)/5</f>
        <v>0.50857142857142823</v>
      </c>
      <c r="H9" s="3">
        <f t="shared" si="0"/>
        <v>2.9417782518211541E-4</v>
      </c>
      <c r="I9" s="3">
        <f t="shared" si="1"/>
        <v>7.3493879591837409E-3</v>
      </c>
    </row>
    <row r="10" spans="1:14" x14ac:dyDescent="0.2">
      <c r="A10" s="2" t="s">
        <v>24</v>
      </c>
      <c r="B10" s="6">
        <v>0.75161290322580598</v>
      </c>
      <c r="C10" s="6">
        <v>0.65714285714285703</v>
      </c>
      <c r="D10" s="6"/>
      <c r="E10" s="2" t="s">
        <v>14</v>
      </c>
      <c r="F10" s="7">
        <f>SUM(B42:B46)/5</f>
        <v>0.69935483870967707</v>
      </c>
      <c r="G10" s="7">
        <f>SUM(C42:C46)/5</f>
        <v>0.49142857142857121</v>
      </c>
      <c r="H10" s="3">
        <f t="shared" si="0"/>
        <v>9.8251913631635995E-4</v>
      </c>
      <c r="I10" s="3">
        <f t="shared" si="1"/>
        <v>1.0582530816326584E-2</v>
      </c>
    </row>
    <row r="11" spans="1:14" x14ac:dyDescent="0.2">
      <c r="A11" s="2" t="s">
        <v>57</v>
      </c>
      <c r="B11" s="6">
        <v>0.73225806451612896</v>
      </c>
      <c r="C11" s="6">
        <v>0.74285714285714199</v>
      </c>
      <c r="D11" s="6"/>
      <c r="E11" s="2" t="s">
        <v>15</v>
      </c>
      <c r="F11" s="7">
        <f>SUM(B47:B51)/5</f>
        <v>0.70645161290322545</v>
      </c>
      <c r="G11" s="7">
        <f>SUM(C47:C51)/5</f>
        <v>0.63428571428571379</v>
      </c>
      <c r="H11" s="3">
        <f t="shared" si="0"/>
        <v>5.8798427679502348E-4</v>
      </c>
      <c r="I11" s="3">
        <f t="shared" si="1"/>
        <v>1.5988573469387316E-3</v>
      </c>
    </row>
    <row r="12" spans="1:14" x14ac:dyDescent="0.2">
      <c r="A12" s="2" t="s">
        <v>25</v>
      </c>
      <c r="B12" s="6">
        <v>0.75796178343949006</v>
      </c>
      <c r="C12" s="6">
        <v>0.70967741935483797</v>
      </c>
      <c r="D12" s="6"/>
      <c r="F12" s="7"/>
      <c r="G12" s="7"/>
      <c r="H12" s="3">
        <f>SUM(H2:H11)</f>
        <v>4.7019169535605478E-3</v>
      </c>
      <c r="I12" s="3">
        <f>SUM(I2:I11)</f>
        <v>3.9775600383966984E-2</v>
      </c>
    </row>
    <row r="13" spans="1:14" x14ac:dyDescent="0.2">
      <c r="A13" s="2" t="s">
        <v>26</v>
      </c>
      <c r="B13" s="6">
        <v>0.75159235668789803</v>
      </c>
      <c r="C13" s="6">
        <v>0.61290322580645096</v>
      </c>
      <c r="D13" s="6"/>
      <c r="F13" s="7"/>
      <c r="G13" s="7"/>
    </row>
    <row r="14" spans="1:14" x14ac:dyDescent="0.2">
      <c r="A14" s="2" t="s">
        <v>27</v>
      </c>
      <c r="B14" s="6">
        <v>0.66242038216560495</v>
      </c>
      <c r="C14" s="6">
        <v>0.54838709677419295</v>
      </c>
      <c r="D14" s="6"/>
      <c r="F14" s="7"/>
      <c r="G14" s="7"/>
    </row>
    <row r="15" spans="1:14" x14ac:dyDescent="0.2">
      <c r="A15" s="2" t="s">
        <v>28</v>
      </c>
      <c r="B15" s="6">
        <v>0.73566878980891703</v>
      </c>
      <c r="C15" s="6">
        <v>0.61290322580645096</v>
      </c>
      <c r="D15" s="6"/>
      <c r="F15" s="7"/>
      <c r="G15" s="7"/>
    </row>
    <row r="16" spans="1:14" x14ac:dyDescent="0.2">
      <c r="A16" s="2" t="s">
        <v>29</v>
      </c>
      <c r="B16" s="6">
        <v>0.73885350318471299</v>
      </c>
      <c r="C16" s="6">
        <v>0.58064516129032195</v>
      </c>
      <c r="D16" s="6"/>
      <c r="F16" s="7"/>
      <c r="G16" s="7"/>
    </row>
    <row r="17" spans="1:7" x14ac:dyDescent="0.2">
      <c r="A17" s="2" t="s">
        <v>30</v>
      </c>
      <c r="B17" s="6">
        <v>0.797427652733119</v>
      </c>
      <c r="C17" s="6">
        <v>0.61764705882352899</v>
      </c>
      <c r="D17" s="6"/>
      <c r="F17" s="7"/>
      <c r="G17" s="7"/>
    </row>
    <row r="18" spans="1:7" x14ac:dyDescent="0.2">
      <c r="A18" s="2" t="s">
        <v>31</v>
      </c>
      <c r="B18" s="6">
        <v>0.69774919614147901</v>
      </c>
      <c r="C18" s="6">
        <v>0.52941176470588203</v>
      </c>
      <c r="D18" s="6"/>
      <c r="F18" s="7"/>
      <c r="G18" s="7"/>
    </row>
    <row r="19" spans="1:7" x14ac:dyDescent="0.2">
      <c r="A19" s="2" t="s">
        <v>32</v>
      </c>
      <c r="B19" s="6">
        <v>0.68488745980707399</v>
      </c>
      <c r="C19" s="6">
        <v>0.55882352941176405</v>
      </c>
      <c r="D19" s="6"/>
      <c r="F19" s="7"/>
      <c r="G19" s="7"/>
    </row>
    <row r="20" spans="1:7" x14ac:dyDescent="0.2">
      <c r="A20" s="2" t="s">
        <v>33</v>
      </c>
      <c r="B20" s="6">
        <v>0.69774919614147901</v>
      </c>
      <c r="C20" s="6">
        <v>0.55882352941176405</v>
      </c>
      <c r="D20" s="6"/>
      <c r="F20" s="7"/>
      <c r="G20" s="7"/>
    </row>
    <row r="21" spans="1:7" x14ac:dyDescent="0.2">
      <c r="A21" s="2" t="s">
        <v>34</v>
      </c>
      <c r="B21" s="6">
        <v>0.66881028938906695</v>
      </c>
      <c r="C21" s="6">
        <v>0.52941176470588203</v>
      </c>
      <c r="D21" s="6"/>
      <c r="F21" s="7"/>
      <c r="G21" s="7"/>
    </row>
    <row r="22" spans="1:7" x14ac:dyDescent="0.2">
      <c r="A22" s="2" t="s">
        <v>35</v>
      </c>
      <c r="B22" s="6">
        <v>0.73548387096774104</v>
      </c>
      <c r="C22" s="6">
        <v>0.6</v>
      </c>
      <c r="D22" s="6"/>
      <c r="F22" s="7"/>
      <c r="G22" s="7"/>
    </row>
    <row r="23" spans="1:7" x14ac:dyDescent="0.2">
      <c r="A23" s="2" t="s">
        <v>58</v>
      </c>
      <c r="B23" s="6">
        <v>0.74193548387096697</v>
      </c>
      <c r="C23" s="6">
        <v>0.6</v>
      </c>
      <c r="D23" s="6"/>
      <c r="F23" s="7"/>
      <c r="G23" s="7"/>
    </row>
    <row r="24" spans="1:7" x14ac:dyDescent="0.2">
      <c r="A24" s="2" t="s">
        <v>59</v>
      </c>
      <c r="B24" s="6">
        <v>0.7</v>
      </c>
      <c r="C24" s="6">
        <v>0.54285714285714204</v>
      </c>
      <c r="D24" s="6"/>
      <c r="F24" s="7"/>
      <c r="G24" s="7"/>
    </row>
    <row r="25" spans="1:7" x14ac:dyDescent="0.2">
      <c r="A25" s="2" t="s">
        <v>60</v>
      </c>
      <c r="B25" s="6">
        <v>0.75483870967741895</v>
      </c>
      <c r="C25" s="6">
        <v>0.65714285714285703</v>
      </c>
      <c r="D25" s="6"/>
      <c r="F25" s="7"/>
      <c r="G25" s="7"/>
    </row>
    <row r="26" spans="1:7" x14ac:dyDescent="0.2">
      <c r="A26" s="2" t="s">
        <v>61</v>
      </c>
      <c r="B26" s="6">
        <v>0.75161290322580598</v>
      </c>
      <c r="C26" s="6">
        <v>0.42857142857142799</v>
      </c>
      <c r="D26" s="6"/>
      <c r="F26" s="7"/>
      <c r="G26" s="7"/>
    </row>
    <row r="27" spans="1:7" x14ac:dyDescent="0.2">
      <c r="A27" s="2" t="s">
        <v>36</v>
      </c>
      <c r="B27" s="6">
        <v>0.8</v>
      </c>
      <c r="C27" s="6">
        <v>0.628571428571428</v>
      </c>
      <c r="D27" s="6"/>
      <c r="F27" s="7"/>
      <c r="G27" s="7"/>
    </row>
    <row r="28" spans="1:7" x14ac:dyDescent="0.2">
      <c r="A28" s="2" t="s">
        <v>37</v>
      </c>
      <c r="B28" s="6">
        <v>0.73548387096774104</v>
      </c>
      <c r="C28" s="6">
        <v>0.6</v>
      </c>
      <c r="D28" s="6"/>
      <c r="F28" s="7"/>
      <c r="G28" s="7"/>
    </row>
    <row r="29" spans="1:7" x14ac:dyDescent="0.2">
      <c r="A29" s="2" t="s">
        <v>38</v>
      </c>
      <c r="B29" s="6">
        <v>0.75806451612903203</v>
      </c>
      <c r="C29" s="6">
        <v>0.77142857142857102</v>
      </c>
      <c r="D29" s="6"/>
      <c r="F29" s="7"/>
      <c r="G29" s="7"/>
    </row>
    <row r="30" spans="1:7" x14ac:dyDescent="0.2">
      <c r="A30" s="2" t="s">
        <v>39</v>
      </c>
      <c r="B30" s="6">
        <v>0.74193548387096697</v>
      </c>
      <c r="C30" s="6">
        <v>0.65714285714285703</v>
      </c>
      <c r="D30" s="6"/>
      <c r="F30" s="7"/>
      <c r="G30" s="7"/>
    </row>
    <row r="31" spans="1:7" x14ac:dyDescent="0.2">
      <c r="A31" s="2" t="s">
        <v>40</v>
      </c>
      <c r="B31" s="6">
        <v>0.77096774193548301</v>
      </c>
      <c r="C31" s="6">
        <v>0.74285714285714199</v>
      </c>
      <c r="D31" s="6"/>
      <c r="F31" s="7"/>
      <c r="G31" s="7"/>
    </row>
    <row r="32" spans="1:7" x14ac:dyDescent="0.2">
      <c r="A32" s="2" t="s">
        <v>41</v>
      </c>
      <c r="B32" s="6">
        <v>0.73548387096774104</v>
      </c>
      <c r="C32" s="6">
        <v>0.45714285714285702</v>
      </c>
      <c r="D32" s="6"/>
      <c r="F32" s="7"/>
      <c r="G32" s="7"/>
    </row>
    <row r="33" spans="1:7" x14ac:dyDescent="0.2">
      <c r="A33" s="2" t="s">
        <v>42</v>
      </c>
      <c r="B33" s="6">
        <v>0.72580645161290303</v>
      </c>
      <c r="C33" s="6">
        <v>0.54285714285714204</v>
      </c>
      <c r="D33" s="6"/>
      <c r="F33" s="7"/>
      <c r="G33" s="7"/>
    </row>
    <row r="34" spans="1:7" x14ac:dyDescent="0.2">
      <c r="A34" s="2" t="s">
        <v>43</v>
      </c>
      <c r="B34" s="6">
        <v>0.75483870967741895</v>
      </c>
      <c r="C34" s="6">
        <v>0.57142857142857095</v>
      </c>
      <c r="D34" s="6"/>
      <c r="F34" s="7"/>
      <c r="G34" s="7"/>
    </row>
    <row r="35" spans="1:7" x14ac:dyDescent="0.2">
      <c r="A35" s="2" t="s">
        <v>44</v>
      </c>
      <c r="B35" s="6">
        <v>0.8</v>
      </c>
      <c r="C35" s="6">
        <v>0.57142857142857095</v>
      </c>
      <c r="D35" s="6"/>
      <c r="F35" s="7"/>
      <c r="G35" s="7"/>
    </row>
    <row r="36" spans="1:7" x14ac:dyDescent="0.2">
      <c r="A36" s="2" t="s">
        <v>45</v>
      </c>
      <c r="B36" s="6">
        <v>0.79677419354838697</v>
      </c>
      <c r="C36" s="6">
        <v>0.68571428571428505</v>
      </c>
      <c r="D36" s="6"/>
      <c r="F36" s="7"/>
      <c r="G36" s="7"/>
    </row>
    <row r="37" spans="1:7" x14ac:dyDescent="0.2">
      <c r="A37" s="2" t="s">
        <v>46</v>
      </c>
      <c r="B37" s="6">
        <v>0.68064516129032204</v>
      </c>
      <c r="C37" s="6">
        <v>0.48571428571428499</v>
      </c>
      <c r="D37" s="6"/>
      <c r="F37" s="7"/>
      <c r="G37" s="7"/>
    </row>
    <row r="38" spans="1:7" x14ac:dyDescent="0.2">
      <c r="A38" s="2" t="s">
        <v>47</v>
      </c>
      <c r="B38" s="6">
        <v>0.75483870967741895</v>
      </c>
      <c r="C38" s="6">
        <v>0.57142857142857095</v>
      </c>
      <c r="D38" s="6"/>
      <c r="F38" s="7"/>
      <c r="G38" s="7"/>
    </row>
    <row r="39" spans="1:7" x14ac:dyDescent="0.2">
      <c r="A39" s="2" t="s">
        <v>48</v>
      </c>
      <c r="B39" s="6">
        <v>0.75161290322580598</v>
      </c>
      <c r="C39" s="6">
        <v>0.57142857142857095</v>
      </c>
      <c r="D39" s="6"/>
      <c r="F39" s="7"/>
      <c r="G39" s="7"/>
    </row>
    <row r="40" spans="1:7" x14ac:dyDescent="0.2">
      <c r="A40" s="2" t="s">
        <v>49</v>
      </c>
      <c r="B40" s="6">
        <v>0.75161290322580598</v>
      </c>
      <c r="C40" s="6">
        <v>0.51428571428571401</v>
      </c>
      <c r="D40" s="6"/>
      <c r="F40" s="7"/>
      <c r="G40" s="7"/>
    </row>
    <row r="41" spans="1:7" x14ac:dyDescent="0.2">
      <c r="A41" s="2" t="s">
        <v>50</v>
      </c>
      <c r="B41" s="6">
        <v>0.62903225806451601</v>
      </c>
      <c r="C41" s="6">
        <v>0.4</v>
      </c>
      <c r="D41" s="6"/>
      <c r="F41" s="7"/>
      <c r="G41" s="7"/>
    </row>
    <row r="42" spans="1:7" x14ac:dyDescent="0.2">
      <c r="A42" s="2" t="s">
        <v>51</v>
      </c>
      <c r="B42" s="6">
        <v>0.61612903225806404</v>
      </c>
      <c r="C42" s="6">
        <v>0.54285714285714204</v>
      </c>
      <c r="D42" s="6"/>
      <c r="F42" s="7"/>
      <c r="G42" s="7"/>
    </row>
    <row r="43" spans="1:7" x14ac:dyDescent="0.2">
      <c r="A43" s="2" t="s">
        <v>62</v>
      </c>
      <c r="B43" s="6">
        <v>0.761290322580645</v>
      </c>
      <c r="C43" s="6">
        <v>0.65714285714285703</v>
      </c>
      <c r="D43" s="6"/>
      <c r="F43" s="7"/>
      <c r="G43" s="7"/>
    </row>
    <row r="44" spans="1:7" x14ac:dyDescent="0.2">
      <c r="A44" s="2" t="s">
        <v>63</v>
      </c>
      <c r="B44" s="6">
        <v>0.72580645161290303</v>
      </c>
      <c r="C44" s="6">
        <v>0.4</v>
      </c>
      <c r="D44" s="6"/>
      <c r="F44" s="7"/>
      <c r="G44" s="7"/>
    </row>
    <row r="45" spans="1:7" x14ac:dyDescent="0.2">
      <c r="A45" s="2" t="s">
        <v>64</v>
      </c>
      <c r="B45" s="6">
        <v>0.67741935483870896</v>
      </c>
      <c r="C45" s="6">
        <v>0.45714285714285702</v>
      </c>
      <c r="D45" s="6"/>
      <c r="F45" s="7"/>
      <c r="G45" s="7"/>
    </row>
    <row r="46" spans="1:7" x14ac:dyDescent="0.2">
      <c r="A46" s="2" t="s">
        <v>65</v>
      </c>
      <c r="B46" s="6">
        <v>0.71612903225806401</v>
      </c>
      <c r="C46" s="6">
        <v>0.4</v>
      </c>
      <c r="D46" s="6"/>
      <c r="F46" s="7"/>
      <c r="G46" s="7"/>
    </row>
    <row r="47" spans="1:7" x14ac:dyDescent="0.2">
      <c r="A47" s="2" t="s">
        <v>52</v>
      </c>
      <c r="B47" s="6">
        <v>0.67096774193548303</v>
      </c>
      <c r="C47" s="6">
        <v>0.57142857142857095</v>
      </c>
      <c r="D47" s="6"/>
      <c r="F47" s="7"/>
      <c r="G47" s="7"/>
    </row>
    <row r="48" spans="1:7" x14ac:dyDescent="0.2">
      <c r="A48" s="2" t="s">
        <v>53</v>
      </c>
      <c r="B48" s="6">
        <v>0.66774193548387095</v>
      </c>
      <c r="C48" s="6">
        <v>0.48571428571428499</v>
      </c>
      <c r="D48" s="6"/>
      <c r="F48" s="7"/>
      <c r="G48" s="7"/>
    </row>
    <row r="49" spans="1:7" x14ac:dyDescent="0.2">
      <c r="A49" s="2" t="s">
        <v>54</v>
      </c>
      <c r="B49" s="6">
        <v>0.76774193548387004</v>
      </c>
      <c r="C49" s="6">
        <v>0.71428571428571397</v>
      </c>
      <c r="D49" s="6"/>
      <c r="F49" s="7"/>
      <c r="G49" s="7"/>
    </row>
    <row r="50" spans="1:7" x14ac:dyDescent="0.2">
      <c r="A50" s="2" t="s">
        <v>55</v>
      </c>
      <c r="B50" s="6">
        <v>0.69354838709677402</v>
      </c>
      <c r="C50" s="6">
        <v>0.68571428571428505</v>
      </c>
      <c r="D50" s="6"/>
      <c r="F50" s="7"/>
      <c r="G50" s="7"/>
    </row>
    <row r="51" spans="1:7" x14ac:dyDescent="0.2">
      <c r="A51" s="2" t="s">
        <v>56</v>
      </c>
      <c r="B51" s="6">
        <v>0.73225806451612896</v>
      </c>
      <c r="C51" s="6">
        <v>0.71428571428571397</v>
      </c>
      <c r="D51" s="6"/>
      <c r="F51" s="7"/>
      <c r="G5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1"/>
  <sheetViews>
    <sheetView zoomScaleNormal="100" workbookViewId="0">
      <selection activeCell="A2" sqref="A2:C51"/>
    </sheetView>
  </sheetViews>
  <sheetFormatPr baseColWidth="10" defaultColWidth="11.5703125" defaultRowHeight="12.75" x14ac:dyDescent="0.2"/>
  <cols>
    <col min="1" max="1" width="13.85546875" style="3" customWidth="1"/>
    <col min="2" max="3" width="15.5703125" style="1" customWidth="1"/>
    <col min="4" max="4" width="12.85546875" style="3" customWidth="1"/>
    <col min="5" max="5" width="12.85546875" style="1" customWidth="1"/>
    <col min="6" max="6" width="12.85546875" style="2" customWidth="1"/>
    <col min="7" max="7" width="15" style="2" customWidth="1"/>
    <col min="8" max="8" width="11.5703125" style="3"/>
    <col min="9" max="9" width="14.140625" style="3" customWidth="1"/>
    <col min="10" max="11" width="13.85546875" style="3" customWidth="1"/>
    <col min="12" max="12" width="14.28515625" style="3" customWidth="1"/>
    <col min="13" max="1024" width="11.5703125" style="3"/>
  </cols>
  <sheetData>
    <row r="1" spans="1:14" x14ac:dyDescent="0.2">
      <c r="B1" s="4" t="s">
        <v>0</v>
      </c>
      <c r="C1" s="4" t="s">
        <v>1</v>
      </c>
      <c r="D1" s="5"/>
      <c r="E1" s="4"/>
      <c r="F1" s="4" t="s">
        <v>0</v>
      </c>
      <c r="G1" s="4" t="s">
        <v>1</v>
      </c>
      <c r="H1" s="5" t="s">
        <v>2</v>
      </c>
      <c r="I1" s="4" t="s">
        <v>3</v>
      </c>
      <c r="J1" s="4"/>
      <c r="K1" s="4" t="s">
        <v>0</v>
      </c>
      <c r="L1" s="4" t="s">
        <v>4</v>
      </c>
      <c r="M1" s="4" t="s">
        <v>1</v>
      </c>
      <c r="N1" s="4" t="s">
        <v>5</v>
      </c>
    </row>
    <row r="2" spans="1:14" x14ac:dyDescent="0.2">
      <c r="A2" s="2" t="s">
        <v>16</v>
      </c>
      <c r="B2" s="6">
        <v>0.79581151832460695</v>
      </c>
      <c r="C2" s="6">
        <v>0.56521739130434701</v>
      </c>
      <c r="D2" s="6"/>
      <c r="E2" s="2" t="s">
        <v>6</v>
      </c>
      <c r="F2" s="7">
        <f>SUM(B2:B6)/5</f>
        <v>0.78848167539266978</v>
      </c>
      <c r="G2" s="7">
        <f>SUM(C2:C6)/5</f>
        <v>0.58260869565217344</v>
      </c>
      <c r="H2" s="3">
        <f t="shared" ref="H2:H11" si="0">(F2-$K$2)^2</f>
        <v>1.4962720111838729E-3</v>
      </c>
      <c r="I2" s="3">
        <f t="shared" ref="I2:I11" si="1">(G2-$M$2)^2</f>
        <v>2.0694587712665833E-3</v>
      </c>
      <c r="K2" s="7">
        <f>ROUND(AVERAGE(F2:F11),4)</f>
        <v>0.74980000000000002</v>
      </c>
      <c r="L2" s="7">
        <f>ROUND(SQRT(H12/10),4)</f>
        <v>2.5000000000000001E-2</v>
      </c>
      <c r="M2" s="7">
        <f>ROUND(AVERAGE(G2:G11),4)</f>
        <v>0.62809999999999999</v>
      </c>
      <c r="N2" s="7">
        <f>ROUND(SQRT(I12/10),4)</f>
        <v>6.6199999999999995E-2</v>
      </c>
    </row>
    <row r="3" spans="1:14" x14ac:dyDescent="0.2">
      <c r="A3" s="2" t="s">
        <v>17</v>
      </c>
      <c r="B3" s="6">
        <v>0.77486910994764402</v>
      </c>
      <c r="C3" s="6">
        <v>0.60869565217391297</v>
      </c>
      <c r="D3" s="6"/>
      <c r="E3" s="2" t="s">
        <v>7</v>
      </c>
      <c r="F3" s="7">
        <f>SUM(B7:B11)/5</f>
        <v>0.77801047120418809</v>
      </c>
      <c r="G3" s="7">
        <f>SUM(C7:C11)/5</f>
        <v>0.51304347826086916</v>
      </c>
      <c r="H3" s="3">
        <f t="shared" si="0"/>
        <v>7.9583068556232433E-4</v>
      </c>
      <c r="I3" s="3">
        <f t="shared" si="1"/>
        <v>1.3238003194707087E-2</v>
      </c>
      <c r="K3" s="2"/>
      <c r="L3" s="2"/>
      <c r="M3" s="2"/>
      <c r="N3" s="2"/>
    </row>
    <row r="4" spans="1:14" x14ac:dyDescent="0.2">
      <c r="A4" s="2" t="s">
        <v>18</v>
      </c>
      <c r="B4" s="6">
        <v>0.78534031413612504</v>
      </c>
      <c r="C4" s="6">
        <v>0.56521739130434701</v>
      </c>
      <c r="D4" s="6"/>
      <c r="E4" s="2" t="s">
        <v>8</v>
      </c>
      <c r="F4" s="7">
        <f>SUM(B12:B16)/5</f>
        <v>0.76858638743455443</v>
      </c>
      <c r="G4" s="7">
        <f>SUM(C12:C16)/5</f>
        <v>0.66956521739130426</v>
      </c>
      <c r="H4" s="3">
        <f t="shared" si="0"/>
        <v>3.5292835284118375E-4</v>
      </c>
      <c r="I4" s="3">
        <f t="shared" si="1"/>
        <v>1.7193642533081218E-3</v>
      </c>
    </row>
    <row r="5" spans="1:14" x14ac:dyDescent="0.2">
      <c r="A5" s="2" t="s">
        <v>19</v>
      </c>
      <c r="B5" s="6">
        <v>0.80628272251308897</v>
      </c>
      <c r="C5" s="6">
        <v>0.65217391304347805</v>
      </c>
      <c r="D5" s="6"/>
      <c r="E5" s="2" t="s">
        <v>9</v>
      </c>
      <c r="F5" s="7">
        <f>SUM(B17:B21)/5</f>
        <v>0.7281249999999998</v>
      </c>
      <c r="G5" s="7">
        <f>SUM(C17:C21)/5</f>
        <v>0.64545454545454484</v>
      </c>
      <c r="H5" s="3">
        <f t="shared" si="0"/>
        <v>4.698056250000096E-4</v>
      </c>
      <c r="I5" s="3">
        <f t="shared" si="1"/>
        <v>3.0118024793386312E-4</v>
      </c>
    </row>
    <row r="6" spans="1:14" x14ac:dyDescent="0.2">
      <c r="A6" s="2" t="s">
        <v>20</v>
      </c>
      <c r="B6" s="6">
        <v>0.78010471204188403</v>
      </c>
      <c r="C6" s="6">
        <v>0.52173913043478204</v>
      </c>
      <c r="D6" s="6"/>
      <c r="E6" s="2" t="s">
        <v>10</v>
      </c>
      <c r="F6" s="7">
        <f>SUM(B22:B26)/5</f>
        <v>0.73854166666666643</v>
      </c>
      <c r="G6" s="7">
        <f>SUM(C22:C26)/5</f>
        <v>0.68181818181818121</v>
      </c>
      <c r="H6" s="3">
        <f t="shared" si="0"/>
        <v>1.2675006944445026E-4</v>
      </c>
      <c r="I6" s="3">
        <f t="shared" si="1"/>
        <v>2.8856430578511755E-3</v>
      </c>
    </row>
    <row r="7" spans="1:14" x14ac:dyDescent="0.2">
      <c r="A7" s="2" t="s">
        <v>21</v>
      </c>
      <c r="B7" s="6">
        <v>0.77486910994764402</v>
      </c>
      <c r="C7" s="6">
        <v>0.47826086956521702</v>
      </c>
      <c r="D7" s="6"/>
      <c r="E7" s="2" t="s">
        <v>11</v>
      </c>
      <c r="F7" s="7">
        <f>SUM(B27:B31)/5</f>
        <v>0.7145833333333329</v>
      </c>
      <c r="G7" s="7">
        <f>SUM(C27:C31)/5</f>
        <v>0.64545454545454495</v>
      </c>
      <c r="H7" s="3">
        <f t="shared" si="0"/>
        <v>1.2402136111111428E-3</v>
      </c>
      <c r="I7" s="3">
        <f t="shared" si="1"/>
        <v>3.0118024793386703E-4</v>
      </c>
    </row>
    <row r="8" spans="1:14" x14ac:dyDescent="0.2">
      <c r="A8" s="2" t="s">
        <v>22</v>
      </c>
      <c r="B8" s="6">
        <v>0.78534031413612504</v>
      </c>
      <c r="C8" s="6">
        <v>0.47826086956521702</v>
      </c>
      <c r="D8" s="6"/>
      <c r="E8" s="2" t="s">
        <v>12</v>
      </c>
      <c r="F8" s="7">
        <f>SUM(B32:B36)/5</f>
        <v>0.75544041450777166</v>
      </c>
      <c r="G8" s="7">
        <f>SUM(C32:C36)/5</f>
        <v>0.52380952380952317</v>
      </c>
      <c r="H8" s="3">
        <f t="shared" si="0"/>
        <v>3.1814275819480798E-5</v>
      </c>
      <c r="I8" s="3">
        <f t="shared" si="1"/>
        <v>1.0876503424036413E-2</v>
      </c>
    </row>
    <row r="9" spans="1:14" x14ac:dyDescent="0.2">
      <c r="A9" s="2" t="s">
        <v>23</v>
      </c>
      <c r="B9" s="6">
        <v>0.706806282722513</v>
      </c>
      <c r="C9" s="6">
        <v>0.56521739130434701</v>
      </c>
      <c r="D9" s="6"/>
      <c r="E9" s="2" t="s">
        <v>13</v>
      </c>
      <c r="F9" s="7">
        <f>SUM(B37:B41)/5</f>
        <v>0.71340206185566968</v>
      </c>
      <c r="G9" s="7">
        <f>SUM(C37:C41)/5</f>
        <v>0.72</v>
      </c>
      <c r="H9" s="3">
        <f t="shared" si="0"/>
        <v>1.3248099011584978E-3</v>
      </c>
      <c r="I9" s="3">
        <f t="shared" si="1"/>
        <v>8.4456099999999975E-3</v>
      </c>
    </row>
    <row r="10" spans="1:14" x14ac:dyDescent="0.2">
      <c r="A10" s="2" t="s">
        <v>24</v>
      </c>
      <c r="B10" s="6">
        <v>0.764397905759162</v>
      </c>
      <c r="C10" s="6">
        <v>0.434782608695652</v>
      </c>
      <c r="D10" s="6"/>
      <c r="E10" s="2" t="s">
        <v>14</v>
      </c>
      <c r="F10" s="7">
        <f>SUM(B42:B46)/5</f>
        <v>0.74329896907216464</v>
      </c>
      <c r="G10" s="7">
        <f>SUM(C42:C46)/5</f>
        <v>0.6100000000000001</v>
      </c>
      <c r="H10" s="3">
        <f t="shared" si="0"/>
        <v>4.2263403124672178E-5</v>
      </c>
      <c r="I10" s="3">
        <f t="shared" si="1"/>
        <v>3.2760999999999614E-4</v>
      </c>
    </row>
    <row r="11" spans="1:14" x14ac:dyDescent="0.2">
      <c r="A11" s="2" t="s">
        <v>57</v>
      </c>
      <c r="B11" s="6">
        <v>0.85863874345549696</v>
      </c>
      <c r="C11" s="6">
        <v>0.60869565217391297</v>
      </c>
      <c r="D11" s="6"/>
      <c r="E11" s="2" t="s">
        <v>15</v>
      </c>
      <c r="F11" s="7">
        <f>SUM(B47:B51)/5</f>
        <v>0.76938775510204038</v>
      </c>
      <c r="G11" s="7">
        <f>SUM(C47:C51)/5</f>
        <v>0.68888888888888844</v>
      </c>
      <c r="H11" s="3">
        <f t="shared" si="0"/>
        <v>3.8368014993750817E-4</v>
      </c>
      <c r="I11" s="3">
        <f t="shared" si="1"/>
        <v>3.6952890123456254E-3</v>
      </c>
    </row>
    <row r="12" spans="1:14" x14ac:dyDescent="0.2">
      <c r="A12" s="2" t="s">
        <v>25</v>
      </c>
      <c r="B12" s="6">
        <v>0.821989528795811</v>
      </c>
      <c r="C12" s="6">
        <v>0.65217391304347805</v>
      </c>
      <c r="D12" s="6"/>
      <c r="F12" s="7"/>
      <c r="G12" s="7"/>
      <c r="H12" s="3">
        <f>SUM(H2:H11)</f>
        <v>6.2643680851831429E-3</v>
      </c>
      <c r="I12" s="3">
        <f>SUM(I2:I11)</f>
        <v>4.3859842209382729E-2</v>
      </c>
    </row>
    <row r="13" spans="1:14" x14ac:dyDescent="0.2">
      <c r="A13" s="2" t="s">
        <v>26</v>
      </c>
      <c r="B13" s="6">
        <v>0.78534031413612504</v>
      </c>
      <c r="C13" s="6">
        <v>0.78260869565217395</v>
      </c>
      <c r="D13" s="6"/>
      <c r="F13" s="7"/>
      <c r="G13" s="7"/>
    </row>
    <row r="14" spans="1:14" x14ac:dyDescent="0.2">
      <c r="A14" s="2" t="s">
        <v>27</v>
      </c>
      <c r="B14" s="6">
        <v>0.76963350785340301</v>
      </c>
      <c r="C14" s="6">
        <v>0.69565217391304301</v>
      </c>
      <c r="D14" s="6"/>
      <c r="F14" s="7"/>
      <c r="G14" s="7"/>
    </row>
    <row r="15" spans="1:14" x14ac:dyDescent="0.2">
      <c r="A15" s="2" t="s">
        <v>28</v>
      </c>
      <c r="B15" s="6">
        <v>0.74869109947643897</v>
      </c>
      <c r="C15" s="6">
        <v>0.60869565217391297</v>
      </c>
      <c r="D15" s="6"/>
      <c r="F15" s="7"/>
      <c r="G15" s="7"/>
    </row>
    <row r="16" spans="1:14" x14ac:dyDescent="0.2">
      <c r="A16" s="2" t="s">
        <v>29</v>
      </c>
      <c r="B16" s="6">
        <v>0.71727748691099402</v>
      </c>
      <c r="C16" s="6">
        <v>0.60869565217391297</v>
      </c>
      <c r="D16" s="6"/>
      <c r="F16" s="7"/>
      <c r="G16" s="7"/>
    </row>
    <row r="17" spans="1:7" x14ac:dyDescent="0.2">
      <c r="A17" s="2" t="s">
        <v>30</v>
      </c>
      <c r="B17" s="6">
        <v>0.78645833333333304</v>
      </c>
      <c r="C17" s="6">
        <v>0.59090909090909005</v>
      </c>
      <c r="D17" s="6"/>
      <c r="F17" s="7"/>
      <c r="G17" s="7"/>
    </row>
    <row r="18" spans="1:7" x14ac:dyDescent="0.2">
      <c r="A18" s="2" t="s">
        <v>31</v>
      </c>
      <c r="B18" s="6">
        <v>0.65625</v>
      </c>
      <c r="C18" s="6">
        <v>0.54545454545454497</v>
      </c>
      <c r="D18" s="6"/>
      <c r="F18" s="7"/>
      <c r="G18" s="7"/>
    </row>
    <row r="19" spans="1:7" x14ac:dyDescent="0.2">
      <c r="A19" s="2" t="s">
        <v>32</v>
      </c>
      <c r="B19" s="6">
        <v>0.70833333333333304</v>
      </c>
      <c r="C19" s="6">
        <v>0.68181818181818099</v>
      </c>
      <c r="D19" s="6"/>
      <c r="F19" s="7"/>
      <c r="G19" s="7"/>
    </row>
    <row r="20" spans="1:7" x14ac:dyDescent="0.2">
      <c r="A20" s="2" t="s">
        <v>33</v>
      </c>
      <c r="B20" s="6">
        <v>0.75520833333333304</v>
      </c>
      <c r="C20" s="6">
        <v>0.68181818181818099</v>
      </c>
      <c r="D20" s="6"/>
      <c r="F20" s="7"/>
      <c r="G20" s="7"/>
    </row>
    <row r="21" spans="1:7" x14ac:dyDescent="0.2">
      <c r="A21" s="2" t="s">
        <v>34</v>
      </c>
      <c r="B21" s="6">
        <v>0.734375</v>
      </c>
      <c r="C21" s="6">
        <v>0.72727272727272696</v>
      </c>
      <c r="D21" s="6"/>
      <c r="F21" s="7"/>
      <c r="G21" s="7"/>
    </row>
    <row r="22" spans="1:7" x14ac:dyDescent="0.2">
      <c r="A22" s="2" t="s">
        <v>35</v>
      </c>
      <c r="B22" s="6">
        <v>0.71875</v>
      </c>
      <c r="C22" s="6">
        <v>0.63636363636363602</v>
      </c>
      <c r="D22" s="6"/>
      <c r="F22" s="7"/>
      <c r="G22" s="7"/>
    </row>
    <row r="23" spans="1:7" x14ac:dyDescent="0.2">
      <c r="A23" s="2" t="s">
        <v>58</v>
      </c>
      <c r="B23" s="6">
        <v>0.75</v>
      </c>
      <c r="C23" s="6">
        <v>0.68181818181818099</v>
      </c>
      <c r="D23" s="6"/>
      <c r="F23" s="7"/>
      <c r="G23" s="7"/>
    </row>
    <row r="24" spans="1:7" x14ac:dyDescent="0.2">
      <c r="A24" s="2" t="s">
        <v>59</v>
      </c>
      <c r="B24" s="6">
        <v>0.796875</v>
      </c>
      <c r="C24" s="6">
        <v>0.68181818181818099</v>
      </c>
      <c r="D24" s="6"/>
      <c r="F24" s="7"/>
      <c r="G24" s="7"/>
    </row>
    <row r="25" spans="1:7" x14ac:dyDescent="0.2">
      <c r="A25" s="2" t="s">
        <v>60</v>
      </c>
      <c r="B25" s="6">
        <v>0.66666666666666596</v>
      </c>
      <c r="C25" s="6">
        <v>0.68181818181818099</v>
      </c>
      <c r="D25" s="6"/>
      <c r="F25" s="7"/>
      <c r="G25" s="7"/>
    </row>
    <row r="26" spans="1:7" x14ac:dyDescent="0.2">
      <c r="A26" s="2" t="s">
        <v>61</v>
      </c>
      <c r="B26" s="6">
        <v>0.76041666666666596</v>
      </c>
      <c r="C26" s="6">
        <v>0.72727272727272696</v>
      </c>
      <c r="D26" s="6"/>
      <c r="F26" s="7"/>
      <c r="G26" s="7"/>
    </row>
    <row r="27" spans="1:7" x14ac:dyDescent="0.2">
      <c r="A27" s="2" t="s">
        <v>36</v>
      </c>
      <c r="B27" s="6">
        <v>0.77604166666666596</v>
      </c>
      <c r="C27" s="6">
        <v>0.63636363636363602</v>
      </c>
      <c r="D27" s="6"/>
      <c r="F27" s="7"/>
      <c r="G27" s="7"/>
    </row>
    <row r="28" spans="1:7" x14ac:dyDescent="0.2">
      <c r="A28" s="2" t="s">
        <v>37</v>
      </c>
      <c r="B28" s="6">
        <v>0.69270833333333304</v>
      </c>
      <c r="C28" s="6">
        <v>0.63636363636363602</v>
      </c>
      <c r="D28" s="6"/>
      <c r="F28" s="7"/>
      <c r="G28" s="7"/>
    </row>
    <row r="29" spans="1:7" x14ac:dyDescent="0.2">
      <c r="A29" s="2" t="s">
        <v>38</v>
      </c>
      <c r="B29" s="6">
        <v>0.57291666666666596</v>
      </c>
      <c r="C29" s="6">
        <v>0.54545454545454497</v>
      </c>
      <c r="D29" s="6"/>
      <c r="F29" s="7"/>
      <c r="G29" s="7"/>
    </row>
    <row r="30" spans="1:7" x14ac:dyDescent="0.2">
      <c r="A30" s="2" t="s">
        <v>39</v>
      </c>
      <c r="B30" s="6">
        <v>0.77083333333333304</v>
      </c>
      <c r="C30" s="6">
        <v>0.72727272727272696</v>
      </c>
      <c r="D30" s="6"/>
      <c r="F30" s="7"/>
      <c r="G30" s="7"/>
    </row>
    <row r="31" spans="1:7" x14ac:dyDescent="0.2">
      <c r="A31" s="2" t="s">
        <v>40</v>
      </c>
      <c r="B31" s="6">
        <v>0.76041666666666596</v>
      </c>
      <c r="C31" s="6">
        <v>0.68181818181818099</v>
      </c>
      <c r="D31" s="6"/>
      <c r="F31" s="7"/>
      <c r="G31" s="7"/>
    </row>
    <row r="32" spans="1:7" x14ac:dyDescent="0.2">
      <c r="A32" s="2" t="s">
        <v>41</v>
      </c>
      <c r="B32" s="6">
        <v>0.62694300518134705</v>
      </c>
      <c r="C32" s="6">
        <v>0.42857142857142799</v>
      </c>
      <c r="D32" s="6"/>
      <c r="F32" s="7"/>
      <c r="G32" s="7"/>
    </row>
    <row r="33" spans="1:7" x14ac:dyDescent="0.2">
      <c r="A33" s="2" t="s">
        <v>42</v>
      </c>
      <c r="B33" s="6">
        <v>0.70984455958549197</v>
      </c>
      <c r="C33" s="6">
        <v>0.52380952380952295</v>
      </c>
      <c r="D33" s="6"/>
      <c r="F33" s="7"/>
      <c r="G33" s="7"/>
    </row>
    <row r="34" spans="1:7" x14ac:dyDescent="0.2">
      <c r="A34" s="2" t="s">
        <v>43</v>
      </c>
      <c r="B34" s="6">
        <v>0.772020725388601</v>
      </c>
      <c r="C34" s="6">
        <v>0.57142857142857095</v>
      </c>
      <c r="D34" s="6"/>
      <c r="F34" s="7"/>
      <c r="G34" s="7"/>
    </row>
    <row r="35" spans="1:7" x14ac:dyDescent="0.2">
      <c r="A35" s="2" t="s">
        <v>44</v>
      </c>
      <c r="B35" s="6">
        <v>0.83419689119170903</v>
      </c>
      <c r="C35" s="6">
        <v>0.52380952380952295</v>
      </c>
      <c r="D35" s="6"/>
      <c r="F35" s="7"/>
      <c r="G35" s="7"/>
    </row>
    <row r="36" spans="1:7" x14ac:dyDescent="0.2">
      <c r="A36" s="2" t="s">
        <v>45</v>
      </c>
      <c r="B36" s="6">
        <v>0.83419689119170903</v>
      </c>
      <c r="C36" s="6">
        <v>0.57142857142857095</v>
      </c>
      <c r="D36" s="6"/>
      <c r="F36" s="7"/>
      <c r="G36" s="7"/>
    </row>
    <row r="37" spans="1:7" x14ac:dyDescent="0.2">
      <c r="A37" s="2" t="s">
        <v>46</v>
      </c>
      <c r="B37" s="6">
        <v>0.82989690721649401</v>
      </c>
      <c r="C37" s="6">
        <v>0.85</v>
      </c>
      <c r="D37" s="6"/>
      <c r="F37" s="7"/>
      <c r="G37" s="7"/>
    </row>
    <row r="38" spans="1:7" x14ac:dyDescent="0.2">
      <c r="A38" s="2" t="s">
        <v>47</v>
      </c>
      <c r="B38" s="6">
        <v>0.68556701030927802</v>
      </c>
      <c r="C38" s="6">
        <v>0.65</v>
      </c>
      <c r="D38" s="6"/>
      <c r="F38" s="7"/>
      <c r="G38" s="7"/>
    </row>
    <row r="39" spans="1:7" x14ac:dyDescent="0.2">
      <c r="A39" s="2" t="s">
        <v>48</v>
      </c>
      <c r="B39" s="6">
        <v>0.53092783505154595</v>
      </c>
      <c r="C39" s="6">
        <v>0.45</v>
      </c>
      <c r="D39" s="6"/>
      <c r="F39" s="7"/>
      <c r="G39" s="7"/>
    </row>
    <row r="40" spans="1:7" x14ac:dyDescent="0.2">
      <c r="A40" s="2" t="s">
        <v>49</v>
      </c>
      <c r="B40" s="6">
        <v>0.77319587628865905</v>
      </c>
      <c r="C40" s="6">
        <v>0.75</v>
      </c>
      <c r="D40" s="6"/>
      <c r="F40" s="7"/>
      <c r="G40" s="7"/>
    </row>
    <row r="41" spans="1:7" x14ac:dyDescent="0.2">
      <c r="A41" s="2" t="s">
        <v>50</v>
      </c>
      <c r="B41" s="6">
        <v>0.74742268041237103</v>
      </c>
      <c r="C41" s="6">
        <v>0.9</v>
      </c>
      <c r="D41" s="6"/>
      <c r="F41" s="7"/>
      <c r="G41" s="7"/>
    </row>
    <row r="42" spans="1:7" x14ac:dyDescent="0.2">
      <c r="A42" s="2" t="s">
        <v>51</v>
      </c>
      <c r="B42" s="6">
        <v>0.74742268041237103</v>
      </c>
      <c r="C42" s="6">
        <v>0.65</v>
      </c>
      <c r="D42" s="6"/>
      <c r="F42" s="7"/>
      <c r="G42" s="7"/>
    </row>
    <row r="43" spans="1:7" x14ac:dyDescent="0.2">
      <c r="A43" s="2" t="s">
        <v>62</v>
      </c>
      <c r="B43" s="6">
        <v>0.81958762886597902</v>
      </c>
      <c r="C43" s="6">
        <v>0.7</v>
      </c>
      <c r="D43" s="6"/>
      <c r="F43" s="7"/>
      <c r="G43" s="7"/>
    </row>
    <row r="44" spans="1:7" x14ac:dyDescent="0.2">
      <c r="A44" s="2" t="s">
        <v>63</v>
      </c>
      <c r="B44" s="6">
        <v>0.768041237113402</v>
      </c>
      <c r="C44" s="6">
        <v>0.6</v>
      </c>
      <c r="D44" s="6"/>
      <c r="F44" s="7"/>
      <c r="G44" s="7"/>
    </row>
    <row r="45" spans="1:7" x14ac:dyDescent="0.2">
      <c r="A45" s="2" t="s">
        <v>64</v>
      </c>
      <c r="B45" s="6">
        <v>0.62886597938144295</v>
      </c>
      <c r="C45" s="6">
        <v>0.5</v>
      </c>
      <c r="D45" s="6"/>
      <c r="F45" s="7"/>
      <c r="G45" s="7"/>
    </row>
    <row r="46" spans="1:7" x14ac:dyDescent="0.2">
      <c r="A46" s="2" t="s">
        <v>65</v>
      </c>
      <c r="B46" s="6">
        <v>0.75257731958762797</v>
      </c>
      <c r="C46" s="6">
        <v>0.6</v>
      </c>
      <c r="D46" s="6"/>
      <c r="F46" s="7"/>
      <c r="G46" s="7"/>
    </row>
    <row r="47" spans="1:7" x14ac:dyDescent="0.2">
      <c r="A47" s="2" t="s">
        <v>52</v>
      </c>
      <c r="B47" s="6">
        <v>0.77551020408163196</v>
      </c>
      <c r="C47" s="6">
        <v>0.72222222222222199</v>
      </c>
      <c r="D47" s="6"/>
      <c r="F47" s="7"/>
      <c r="G47" s="7"/>
    </row>
    <row r="48" spans="1:7" x14ac:dyDescent="0.2">
      <c r="A48" s="2" t="s">
        <v>53</v>
      </c>
      <c r="B48" s="6">
        <v>0.765306122448979</v>
      </c>
      <c r="C48" s="6">
        <v>0.88888888888888795</v>
      </c>
      <c r="D48" s="6"/>
      <c r="F48" s="7"/>
      <c r="G48" s="7"/>
    </row>
    <row r="49" spans="1:7" x14ac:dyDescent="0.2">
      <c r="A49" s="2" t="s">
        <v>54</v>
      </c>
      <c r="B49" s="6">
        <v>0.75</v>
      </c>
      <c r="C49" s="6">
        <v>0.61111111111111105</v>
      </c>
      <c r="D49" s="6"/>
      <c r="F49" s="7"/>
      <c r="G49" s="7"/>
    </row>
    <row r="50" spans="1:7" x14ac:dyDescent="0.2">
      <c r="A50" s="2" t="s">
        <v>55</v>
      </c>
      <c r="B50" s="6">
        <v>0.76020408163265296</v>
      </c>
      <c r="C50" s="6">
        <v>0.55555555555555503</v>
      </c>
      <c r="D50" s="6"/>
      <c r="F50" s="7"/>
      <c r="G50" s="7"/>
    </row>
    <row r="51" spans="1:7" x14ac:dyDescent="0.2">
      <c r="A51" s="2" t="s">
        <v>56</v>
      </c>
      <c r="B51" s="6">
        <v>0.79591836734693799</v>
      </c>
      <c r="C51" s="6">
        <v>0.66666666666666596</v>
      </c>
      <c r="D51" s="6"/>
      <c r="F51" s="7"/>
      <c r="G51" s="7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73597-0FE4-4400-BDBA-7ED9398C2B60}">
  <dimension ref="A1:N51"/>
  <sheetViews>
    <sheetView workbookViewId="0">
      <selection activeCell="K2" sqref="K2:N2"/>
    </sheetView>
  </sheetViews>
  <sheetFormatPr baseColWidth="10" defaultColWidth="11.5703125" defaultRowHeight="12.75" x14ac:dyDescent="0.2"/>
  <cols>
    <col min="1" max="1" width="13.85546875" style="3" customWidth="1"/>
    <col min="2" max="3" width="15.5703125" style="1" customWidth="1"/>
    <col min="4" max="5" width="12.85546875" style="3" customWidth="1"/>
    <col min="6" max="6" width="12.85546875" style="2" customWidth="1"/>
    <col min="7" max="7" width="15" style="2" customWidth="1"/>
    <col min="8" max="8" width="11.5703125" style="3"/>
    <col min="9" max="9" width="14.140625" style="3" customWidth="1"/>
    <col min="10" max="11" width="13.85546875" style="3" customWidth="1"/>
    <col min="12" max="12" width="14.28515625" style="3" customWidth="1"/>
    <col min="13" max="16384" width="11.5703125" style="3"/>
  </cols>
  <sheetData>
    <row r="1" spans="1:14" x14ac:dyDescent="0.2">
      <c r="B1" s="4" t="s">
        <v>0</v>
      </c>
      <c r="C1" s="4" t="s">
        <v>1</v>
      </c>
      <c r="D1" s="5"/>
      <c r="E1" s="5"/>
      <c r="F1" s="4" t="s">
        <v>0</v>
      </c>
      <c r="G1" s="4" t="s">
        <v>1</v>
      </c>
      <c r="H1" s="5" t="s">
        <v>2</v>
      </c>
      <c r="I1" s="4" t="s">
        <v>3</v>
      </c>
      <c r="J1" s="4"/>
      <c r="K1" s="4" t="s">
        <v>0</v>
      </c>
      <c r="L1" s="4" t="s">
        <v>4</v>
      </c>
      <c r="M1" s="4" t="s">
        <v>1</v>
      </c>
      <c r="N1" s="4" t="s">
        <v>5</v>
      </c>
    </row>
    <row r="2" spans="1:14" x14ac:dyDescent="0.2">
      <c r="A2" s="2" t="s">
        <v>16</v>
      </c>
      <c r="B2" s="6">
        <v>0.78472222222222199</v>
      </c>
      <c r="C2" s="6">
        <v>0.625</v>
      </c>
      <c r="D2" s="6"/>
      <c r="E2" s="7" t="s">
        <v>6</v>
      </c>
      <c r="F2" s="7">
        <f>SUM(B2:B6)/5</f>
        <v>0.8180555555555552</v>
      </c>
      <c r="G2" s="7">
        <f>SUM(C2:C6)/5</f>
        <v>0.66249999999999998</v>
      </c>
      <c r="H2" s="3">
        <f t="shared" ref="H2:H11" si="0">(F2-$K$2)^2</f>
        <v>3.0819753086406467E-6</v>
      </c>
      <c r="I2" s="3">
        <f t="shared" ref="I2:I11" si="1">(G2-$M$2)^2</f>
        <v>1.9184400000000054E-3</v>
      </c>
      <c r="K2" s="7">
        <f>ROUND(AVERAGE(F2:F11),4)</f>
        <v>0.81630000000000003</v>
      </c>
      <c r="L2" s="7">
        <f>ROUND(SQRT(H12/10),4)</f>
        <v>1.5100000000000001E-2</v>
      </c>
      <c r="M2" s="7">
        <f>ROUND(AVERAGE(G2:G11),4)</f>
        <v>0.70630000000000004</v>
      </c>
      <c r="N2" s="7">
        <f>ROUND(SQRT(I12/10),4)</f>
        <v>5.57E-2</v>
      </c>
    </row>
    <row r="3" spans="1:14" x14ac:dyDescent="0.2">
      <c r="A3" s="2" t="s">
        <v>17</v>
      </c>
      <c r="B3" s="6">
        <v>0.85416666666666596</v>
      </c>
      <c r="C3" s="6">
        <v>0.75</v>
      </c>
      <c r="D3" s="6"/>
      <c r="E3" s="7" t="s">
        <v>7</v>
      </c>
      <c r="F3" s="7">
        <f>SUM(B7:B11)/5</f>
        <v>0.82083333333333286</v>
      </c>
      <c r="G3" s="7">
        <f>SUM(C7:C11)/5</f>
        <v>0.67500000000000004</v>
      </c>
      <c r="H3" s="3">
        <f t="shared" si="0"/>
        <v>2.0551111111106583E-5</v>
      </c>
      <c r="I3" s="3">
        <f t="shared" si="1"/>
        <v>9.7968999999999964E-4</v>
      </c>
      <c r="K3" s="2"/>
      <c r="L3" s="2"/>
      <c r="M3" s="2"/>
      <c r="N3" s="2"/>
    </row>
    <row r="4" spans="1:14" x14ac:dyDescent="0.2">
      <c r="A4" s="2" t="s">
        <v>18</v>
      </c>
      <c r="B4" s="6">
        <v>0.84722222222222199</v>
      </c>
      <c r="C4" s="6">
        <v>0.5625</v>
      </c>
      <c r="D4" s="6"/>
      <c r="E4" s="7" t="s">
        <v>8</v>
      </c>
      <c r="F4" s="7">
        <f>SUM(B12:B16)/5</f>
        <v>0.81944444444444409</v>
      </c>
      <c r="G4" s="7">
        <f>SUM(C12:C16)/5</f>
        <v>0.72499999999999998</v>
      </c>
      <c r="H4" s="3">
        <f t="shared" si="0"/>
        <v>9.8875308641951207E-6</v>
      </c>
      <c r="I4" s="3">
        <f t="shared" si="1"/>
        <v>3.4968999999999772E-4</v>
      </c>
    </row>
    <row r="5" spans="1:14" x14ac:dyDescent="0.2">
      <c r="A5" s="2" t="s">
        <v>19</v>
      </c>
      <c r="B5" s="6">
        <v>0.81944444444444398</v>
      </c>
      <c r="C5" s="6">
        <v>0.625</v>
      </c>
      <c r="D5" s="6"/>
      <c r="E5" s="7" t="s">
        <v>9</v>
      </c>
      <c r="F5" s="7">
        <f>SUM(B17:B21)/5</f>
        <v>0.81944444444444409</v>
      </c>
      <c r="G5" s="7">
        <f>SUM(C17:C21)/5</f>
        <v>0.66249999999999998</v>
      </c>
      <c r="H5" s="3">
        <f t="shared" si="0"/>
        <v>9.8875308641951207E-6</v>
      </c>
      <c r="I5" s="3">
        <f t="shared" si="1"/>
        <v>1.9184400000000054E-3</v>
      </c>
    </row>
    <row r="6" spans="1:14" x14ac:dyDescent="0.2">
      <c r="A6" s="2" t="s">
        <v>20</v>
      </c>
      <c r="B6" s="6">
        <v>0.78472222222222199</v>
      </c>
      <c r="C6" s="6">
        <v>0.75</v>
      </c>
      <c r="D6" s="6"/>
      <c r="E6" s="7" t="s">
        <v>10</v>
      </c>
      <c r="F6" s="7">
        <f>SUM(B22:B26)/5</f>
        <v>0.82361111111111074</v>
      </c>
      <c r="G6" s="7">
        <f>SUM(C22:C26)/5</f>
        <v>0.65</v>
      </c>
      <c r="H6" s="3">
        <f t="shared" si="0"/>
        <v>5.3452345679006526E-5</v>
      </c>
      <c r="I6" s="3">
        <f t="shared" si="1"/>
        <v>3.1696900000000019E-3</v>
      </c>
    </row>
    <row r="7" spans="1:14" x14ac:dyDescent="0.2">
      <c r="A7" s="2" t="s">
        <v>21</v>
      </c>
      <c r="B7" s="6">
        <v>0.77083333333333304</v>
      </c>
      <c r="C7" s="6">
        <v>0.625</v>
      </c>
      <c r="D7" s="6"/>
      <c r="E7" s="7" t="s">
        <v>11</v>
      </c>
      <c r="F7" s="7">
        <f>SUM(B27:B31)/5</f>
        <v>0.84027777777777735</v>
      </c>
      <c r="G7" s="7">
        <f>SUM(C27:C31)/5</f>
        <v>0.6875</v>
      </c>
      <c r="H7" s="3">
        <f t="shared" si="0"/>
        <v>5.7493382716047186E-4</v>
      </c>
      <c r="I7" s="3">
        <f t="shared" si="1"/>
        <v>3.5344000000000147E-4</v>
      </c>
    </row>
    <row r="8" spans="1:14" x14ac:dyDescent="0.2">
      <c r="A8" s="2" t="s">
        <v>22</v>
      </c>
      <c r="B8" s="6">
        <v>0.88888888888888795</v>
      </c>
      <c r="C8" s="6">
        <v>0.75</v>
      </c>
      <c r="D8" s="6"/>
      <c r="E8" s="7" t="s">
        <v>12</v>
      </c>
      <c r="F8" s="7">
        <f>SUM(B32:B36)/5</f>
        <v>0.80138888888888837</v>
      </c>
      <c r="G8" s="7">
        <f>SUM(C32:C36)/5</f>
        <v>0.65</v>
      </c>
      <c r="H8" s="3">
        <f t="shared" si="0"/>
        <v>2.2234123456791737E-4</v>
      </c>
      <c r="I8" s="3">
        <f t="shared" si="1"/>
        <v>3.1696900000000019E-3</v>
      </c>
    </row>
    <row r="9" spans="1:14" x14ac:dyDescent="0.2">
      <c r="A9" s="2" t="s">
        <v>23</v>
      </c>
      <c r="B9" s="6">
        <v>0.8125</v>
      </c>
      <c r="C9" s="6">
        <v>0.6875</v>
      </c>
      <c r="D9" s="6"/>
      <c r="E9" s="7" t="s">
        <v>13</v>
      </c>
      <c r="F9" s="7">
        <f>SUM(B37:B41)/5</f>
        <v>0.79583333333333262</v>
      </c>
      <c r="G9" s="7">
        <f>SUM(C37:C41)/5</f>
        <v>0.8125</v>
      </c>
      <c r="H9" s="3">
        <f t="shared" si="0"/>
        <v>4.1888444444447489E-4</v>
      </c>
      <c r="I9" s="3">
        <f t="shared" si="1"/>
        <v>1.1278439999999992E-2</v>
      </c>
    </row>
    <row r="10" spans="1:14" x14ac:dyDescent="0.2">
      <c r="A10" s="2" t="s">
        <v>24</v>
      </c>
      <c r="B10" s="6">
        <v>0.79166666666666596</v>
      </c>
      <c r="C10" s="6">
        <v>0.6875</v>
      </c>
      <c r="D10" s="6"/>
      <c r="E10" s="7" t="s">
        <v>14</v>
      </c>
      <c r="F10" s="7">
        <f>SUM(B42:B46)/5</f>
        <v>0.83333333333333304</v>
      </c>
      <c r="G10" s="7">
        <f>SUM(C42:C46)/5</f>
        <v>0.76249999999999996</v>
      </c>
      <c r="H10" s="3">
        <f t="shared" si="0"/>
        <v>2.9013444444443351E-4</v>
      </c>
      <c r="I10" s="3">
        <f t="shared" si="1"/>
        <v>3.1584399999999907E-3</v>
      </c>
    </row>
    <row r="11" spans="1:14" x14ac:dyDescent="0.2">
      <c r="A11" s="2" t="s">
        <v>57</v>
      </c>
      <c r="B11" s="6">
        <v>0.84027777777777701</v>
      </c>
      <c r="C11" s="6">
        <v>0.625</v>
      </c>
      <c r="D11" s="6"/>
      <c r="E11" s="7" t="s">
        <v>15</v>
      </c>
      <c r="F11" s="7">
        <f>SUM(B47:B51)/5</f>
        <v>0.79027777777777719</v>
      </c>
      <c r="G11" s="7">
        <f>SUM(C47:C51)/5</f>
        <v>0.77500000000000002</v>
      </c>
      <c r="H11" s="3">
        <f t="shared" si="0"/>
        <v>6.7715604938274794E-4</v>
      </c>
      <c r="I11" s="3">
        <f t="shared" si="1"/>
        <v>4.7196899999999977E-3</v>
      </c>
    </row>
    <row r="12" spans="1:14" x14ac:dyDescent="0.2">
      <c r="A12" s="2" t="s">
        <v>25</v>
      </c>
      <c r="B12" s="6">
        <v>0.76388888888888795</v>
      </c>
      <c r="C12" s="6">
        <v>0.625</v>
      </c>
      <c r="D12" s="6"/>
      <c r="E12" s="6"/>
      <c r="F12" s="7"/>
      <c r="G12" s="7"/>
      <c r="H12" s="3">
        <f>SUM(H2:H11)</f>
        <v>2.2803104938271899E-3</v>
      </c>
      <c r="I12" s="3">
        <f>SUM(I2:I11)</f>
        <v>3.1015649999999992E-2</v>
      </c>
    </row>
    <row r="13" spans="1:14" x14ac:dyDescent="0.2">
      <c r="A13" s="2" t="s">
        <v>26</v>
      </c>
      <c r="B13" s="6">
        <v>0.79861111111111105</v>
      </c>
      <c r="C13" s="6">
        <v>0.8125</v>
      </c>
      <c r="D13" s="6"/>
      <c r="E13" s="6"/>
      <c r="F13" s="7"/>
      <c r="G13" s="7"/>
    </row>
    <row r="14" spans="1:14" x14ac:dyDescent="0.2">
      <c r="A14" s="2" t="s">
        <v>27</v>
      </c>
      <c r="B14" s="6">
        <v>0.875</v>
      </c>
      <c r="C14" s="6">
        <v>0.6875</v>
      </c>
      <c r="D14" s="6"/>
      <c r="E14" s="6"/>
      <c r="F14" s="7"/>
      <c r="G14" s="7"/>
    </row>
    <row r="15" spans="1:14" x14ac:dyDescent="0.2">
      <c r="A15" s="2" t="s">
        <v>28</v>
      </c>
      <c r="B15" s="6">
        <v>0.85416666666666596</v>
      </c>
      <c r="C15" s="6">
        <v>0.75</v>
      </c>
      <c r="D15" s="6"/>
      <c r="E15" s="6"/>
      <c r="F15" s="7"/>
      <c r="G15" s="7"/>
    </row>
    <row r="16" spans="1:14" x14ac:dyDescent="0.2">
      <c r="A16" s="2" t="s">
        <v>29</v>
      </c>
      <c r="B16" s="6">
        <v>0.80555555555555503</v>
      </c>
      <c r="C16" s="6">
        <v>0.75</v>
      </c>
      <c r="D16" s="6"/>
      <c r="E16" s="6"/>
      <c r="F16" s="7"/>
      <c r="G16" s="7"/>
    </row>
    <row r="17" spans="1:7" x14ac:dyDescent="0.2">
      <c r="A17" s="2" t="s">
        <v>30</v>
      </c>
      <c r="B17" s="6">
        <v>0.77777777777777701</v>
      </c>
      <c r="C17" s="6">
        <v>0.875</v>
      </c>
      <c r="D17" s="6"/>
      <c r="E17" s="6"/>
      <c r="F17" s="7"/>
      <c r="G17" s="7"/>
    </row>
    <row r="18" spans="1:7" x14ac:dyDescent="0.2">
      <c r="A18" s="2" t="s">
        <v>31</v>
      </c>
      <c r="B18" s="6">
        <v>0.84722222222222199</v>
      </c>
      <c r="C18" s="6">
        <v>0.625</v>
      </c>
      <c r="D18" s="6"/>
      <c r="E18" s="6"/>
      <c r="F18" s="7"/>
      <c r="G18" s="7"/>
    </row>
    <row r="19" spans="1:7" x14ac:dyDescent="0.2">
      <c r="A19" s="2" t="s">
        <v>32</v>
      </c>
      <c r="B19" s="6">
        <v>0.79861111111111105</v>
      </c>
      <c r="C19" s="6">
        <v>0.5625</v>
      </c>
      <c r="D19" s="6"/>
      <c r="E19" s="6"/>
      <c r="F19" s="7"/>
      <c r="G19" s="7"/>
    </row>
    <row r="20" spans="1:7" x14ac:dyDescent="0.2">
      <c r="A20" s="2" t="s">
        <v>33</v>
      </c>
      <c r="B20" s="6">
        <v>0.84027777777777701</v>
      </c>
      <c r="C20" s="6">
        <v>0.625</v>
      </c>
      <c r="D20" s="6"/>
      <c r="E20" s="6"/>
      <c r="F20" s="7"/>
      <c r="G20" s="7"/>
    </row>
    <row r="21" spans="1:7" x14ac:dyDescent="0.2">
      <c r="A21" s="2" t="s">
        <v>34</v>
      </c>
      <c r="B21" s="6">
        <v>0.83333333333333304</v>
      </c>
      <c r="C21" s="6">
        <v>0.625</v>
      </c>
      <c r="D21" s="6"/>
      <c r="E21" s="6"/>
      <c r="F21" s="7"/>
      <c r="G21" s="7"/>
    </row>
    <row r="22" spans="1:7" x14ac:dyDescent="0.2">
      <c r="A22" s="2" t="s">
        <v>35</v>
      </c>
      <c r="B22" s="6">
        <v>0.83333333333333304</v>
      </c>
      <c r="C22" s="6">
        <v>0.6875</v>
      </c>
      <c r="D22" s="6"/>
      <c r="E22" s="6"/>
      <c r="F22" s="7"/>
      <c r="G22" s="7"/>
    </row>
    <row r="23" spans="1:7" x14ac:dyDescent="0.2">
      <c r="A23" s="2" t="s">
        <v>58</v>
      </c>
      <c r="B23" s="6">
        <v>0.86805555555555503</v>
      </c>
      <c r="C23" s="6">
        <v>0.6875</v>
      </c>
      <c r="D23" s="6"/>
      <c r="E23" s="6"/>
      <c r="F23" s="7"/>
      <c r="G23" s="7"/>
    </row>
    <row r="24" spans="1:7" x14ac:dyDescent="0.2">
      <c r="A24" s="2" t="s">
        <v>59</v>
      </c>
      <c r="B24" s="6">
        <v>0.75694444444444398</v>
      </c>
      <c r="C24" s="6">
        <v>0.5</v>
      </c>
      <c r="D24" s="6"/>
      <c r="E24" s="6"/>
      <c r="F24" s="7"/>
      <c r="G24" s="7"/>
    </row>
    <row r="25" spans="1:7" x14ac:dyDescent="0.2">
      <c r="A25" s="2" t="s">
        <v>60</v>
      </c>
      <c r="B25" s="6">
        <v>0.83333333333333304</v>
      </c>
      <c r="C25" s="6">
        <v>0.625</v>
      </c>
      <c r="D25" s="6"/>
      <c r="E25" s="6"/>
      <c r="F25" s="7"/>
      <c r="G25" s="7"/>
    </row>
    <row r="26" spans="1:7" x14ac:dyDescent="0.2">
      <c r="A26" s="2" t="s">
        <v>61</v>
      </c>
      <c r="B26" s="6">
        <v>0.82638888888888795</v>
      </c>
      <c r="C26" s="6">
        <v>0.75</v>
      </c>
      <c r="D26" s="6"/>
      <c r="E26" s="6"/>
      <c r="F26" s="7"/>
      <c r="G26" s="7"/>
    </row>
    <row r="27" spans="1:7" x14ac:dyDescent="0.2">
      <c r="A27" s="2" t="s">
        <v>36</v>
      </c>
      <c r="B27" s="6">
        <v>0.84027777777777701</v>
      </c>
      <c r="C27" s="6">
        <v>0.6875</v>
      </c>
      <c r="D27" s="6"/>
      <c r="E27" s="6"/>
      <c r="F27" s="7"/>
      <c r="G27" s="7"/>
    </row>
    <row r="28" spans="1:7" x14ac:dyDescent="0.2">
      <c r="A28" s="2" t="s">
        <v>37</v>
      </c>
      <c r="B28" s="6">
        <v>0.875</v>
      </c>
      <c r="C28" s="6">
        <v>0.6875</v>
      </c>
      <c r="D28" s="6"/>
      <c r="E28" s="6"/>
      <c r="F28" s="7"/>
      <c r="G28" s="7"/>
    </row>
    <row r="29" spans="1:7" x14ac:dyDescent="0.2">
      <c r="A29" s="2" t="s">
        <v>38</v>
      </c>
      <c r="B29" s="6">
        <v>0.83333333333333304</v>
      </c>
      <c r="C29" s="6">
        <v>0.625</v>
      </c>
      <c r="D29" s="6"/>
      <c r="E29" s="6"/>
      <c r="F29" s="7"/>
      <c r="G29" s="7"/>
    </row>
    <row r="30" spans="1:7" x14ac:dyDescent="0.2">
      <c r="A30" s="2" t="s">
        <v>39</v>
      </c>
      <c r="B30" s="6">
        <v>0.81944444444444398</v>
      </c>
      <c r="C30" s="6">
        <v>0.625</v>
      </c>
      <c r="D30" s="6"/>
      <c r="E30" s="6"/>
      <c r="F30" s="7"/>
      <c r="G30" s="7"/>
    </row>
    <row r="31" spans="1:7" x14ac:dyDescent="0.2">
      <c r="A31" s="2" t="s">
        <v>40</v>
      </c>
      <c r="B31" s="6">
        <v>0.83333333333333304</v>
      </c>
      <c r="C31" s="6">
        <v>0.8125</v>
      </c>
      <c r="D31" s="6"/>
      <c r="E31" s="6"/>
      <c r="F31" s="7"/>
      <c r="G31" s="7"/>
    </row>
    <row r="32" spans="1:7" x14ac:dyDescent="0.2">
      <c r="A32" s="2" t="s">
        <v>41</v>
      </c>
      <c r="B32" s="6">
        <v>0.79166666666666596</v>
      </c>
      <c r="C32" s="6">
        <v>0.5625</v>
      </c>
      <c r="D32" s="6"/>
      <c r="E32" s="6"/>
      <c r="F32" s="7"/>
      <c r="G32" s="7"/>
    </row>
    <row r="33" spans="1:7" x14ac:dyDescent="0.2">
      <c r="A33" s="2" t="s">
        <v>42</v>
      </c>
      <c r="B33" s="6">
        <v>0.84722222222222199</v>
      </c>
      <c r="C33" s="6">
        <v>0.75</v>
      </c>
      <c r="D33" s="6"/>
      <c r="E33" s="6"/>
      <c r="F33" s="7"/>
      <c r="G33" s="7"/>
    </row>
    <row r="34" spans="1:7" x14ac:dyDescent="0.2">
      <c r="A34" s="2" t="s">
        <v>43</v>
      </c>
      <c r="B34" s="6">
        <v>0.78472222222222199</v>
      </c>
      <c r="C34" s="6">
        <v>0.625</v>
      </c>
      <c r="D34" s="6"/>
      <c r="E34" s="6"/>
      <c r="F34" s="7"/>
      <c r="G34" s="7"/>
    </row>
    <row r="35" spans="1:7" x14ac:dyDescent="0.2">
      <c r="A35" s="2" t="s">
        <v>44</v>
      </c>
      <c r="B35" s="6">
        <v>0.82638888888888795</v>
      </c>
      <c r="C35" s="6">
        <v>0.625</v>
      </c>
      <c r="D35" s="6"/>
      <c r="E35" s="6"/>
      <c r="F35" s="7"/>
      <c r="G35" s="7"/>
    </row>
    <row r="36" spans="1:7" x14ac:dyDescent="0.2">
      <c r="A36" s="2" t="s">
        <v>45</v>
      </c>
      <c r="B36" s="6">
        <v>0.75694444444444398</v>
      </c>
      <c r="C36" s="6">
        <v>0.6875</v>
      </c>
      <c r="D36" s="6"/>
      <c r="E36" s="6"/>
      <c r="F36" s="7"/>
      <c r="G36" s="7"/>
    </row>
    <row r="37" spans="1:7" x14ac:dyDescent="0.2">
      <c r="A37" s="2" t="s">
        <v>46</v>
      </c>
      <c r="B37" s="6">
        <v>0.77777777777777701</v>
      </c>
      <c r="C37" s="6">
        <v>0.875</v>
      </c>
      <c r="D37" s="6"/>
      <c r="E37" s="6"/>
      <c r="F37" s="7"/>
      <c r="G37" s="7"/>
    </row>
    <row r="38" spans="1:7" x14ac:dyDescent="0.2">
      <c r="A38" s="2" t="s">
        <v>47</v>
      </c>
      <c r="B38" s="6">
        <v>0.80555555555555503</v>
      </c>
      <c r="C38" s="6">
        <v>0.625</v>
      </c>
      <c r="D38" s="6"/>
      <c r="E38" s="6"/>
      <c r="F38" s="7"/>
      <c r="G38" s="7"/>
    </row>
    <row r="39" spans="1:7" x14ac:dyDescent="0.2">
      <c r="A39" s="2" t="s">
        <v>48</v>
      </c>
      <c r="B39" s="6">
        <v>0.79166666666666596</v>
      </c>
      <c r="C39" s="6">
        <v>0.8125</v>
      </c>
      <c r="D39" s="6"/>
      <c r="E39" s="6"/>
      <c r="F39" s="7"/>
      <c r="G39" s="7"/>
    </row>
    <row r="40" spans="1:7" x14ac:dyDescent="0.2">
      <c r="A40" s="2" t="s">
        <v>49</v>
      </c>
      <c r="B40" s="6">
        <v>0.77777777777777701</v>
      </c>
      <c r="C40" s="6">
        <v>0.875</v>
      </c>
      <c r="D40" s="6"/>
      <c r="E40" s="6"/>
      <c r="F40" s="7"/>
      <c r="G40" s="7"/>
    </row>
    <row r="41" spans="1:7" x14ac:dyDescent="0.2">
      <c r="A41" s="2" t="s">
        <v>50</v>
      </c>
      <c r="B41" s="6">
        <v>0.82638888888888795</v>
      </c>
      <c r="C41" s="6">
        <v>0.875</v>
      </c>
      <c r="D41" s="6"/>
      <c r="E41" s="6"/>
      <c r="F41" s="7"/>
      <c r="G41" s="7"/>
    </row>
    <row r="42" spans="1:7" x14ac:dyDescent="0.2">
      <c r="A42" s="2" t="s">
        <v>51</v>
      </c>
      <c r="B42" s="6">
        <v>0.80555555555555503</v>
      </c>
      <c r="C42" s="6">
        <v>0.625</v>
      </c>
      <c r="D42" s="6"/>
      <c r="E42" s="6"/>
      <c r="F42" s="7"/>
      <c r="G42" s="7"/>
    </row>
    <row r="43" spans="1:7" x14ac:dyDescent="0.2">
      <c r="A43" s="2" t="s">
        <v>62</v>
      </c>
      <c r="B43" s="6">
        <v>0.84027777777777701</v>
      </c>
      <c r="C43" s="6">
        <v>0.875</v>
      </c>
      <c r="D43" s="6"/>
      <c r="E43" s="6"/>
      <c r="F43" s="7"/>
      <c r="G43" s="7"/>
    </row>
    <row r="44" spans="1:7" x14ac:dyDescent="0.2">
      <c r="A44" s="2" t="s">
        <v>63</v>
      </c>
      <c r="B44" s="6">
        <v>0.84722222222222199</v>
      </c>
      <c r="C44" s="6">
        <v>0.8125</v>
      </c>
      <c r="D44" s="6"/>
      <c r="E44" s="6"/>
      <c r="F44" s="7"/>
      <c r="G44" s="7"/>
    </row>
    <row r="45" spans="1:7" x14ac:dyDescent="0.2">
      <c r="A45" s="2" t="s">
        <v>64</v>
      </c>
      <c r="B45" s="6">
        <v>0.875</v>
      </c>
      <c r="C45" s="6">
        <v>0.8125</v>
      </c>
      <c r="D45" s="6"/>
      <c r="E45" s="6"/>
      <c r="F45" s="7"/>
      <c r="G45" s="7"/>
    </row>
    <row r="46" spans="1:7" x14ac:dyDescent="0.2">
      <c r="A46" s="2" t="s">
        <v>65</v>
      </c>
      <c r="B46" s="6">
        <v>0.79861111111111105</v>
      </c>
      <c r="C46" s="6">
        <v>0.6875</v>
      </c>
      <c r="D46" s="6"/>
      <c r="E46" s="6"/>
      <c r="F46" s="7"/>
      <c r="G46" s="7"/>
    </row>
    <row r="47" spans="1:7" x14ac:dyDescent="0.2">
      <c r="A47" s="2" t="s">
        <v>52</v>
      </c>
      <c r="B47" s="6">
        <v>0.84722222222222199</v>
      </c>
      <c r="C47" s="6">
        <v>0.8125</v>
      </c>
      <c r="D47" s="6"/>
      <c r="E47" s="6"/>
      <c r="F47" s="7"/>
      <c r="G47" s="7"/>
    </row>
    <row r="48" spans="1:7" x14ac:dyDescent="0.2">
      <c r="A48" s="2" t="s">
        <v>53</v>
      </c>
      <c r="B48" s="6">
        <v>0.83333333333333304</v>
      </c>
      <c r="C48" s="6">
        <v>0.75</v>
      </c>
      <c r="D48" s="6"/>
      <c r="E48" s="6"/>
      <c r="F48" s="7"/>
      <c r="G48" s="7"/>
    </row>
    <row r="49" spans="1:7" x14ac:dyDescent="0.2">
      <c r="A49" s="2" t="s">
        <v>54</v>
      </c>
      <c r="B49" s="6">
        <v>0.82638888888888795</v>
      </c>
      <c r="C49" s="6">
        <v>0.875</v>
      </c>
      <c r="D49" s="6"/>
      <c r="E49" s="6"/>
      <c r="F49" s="7"/>
      <c r="G49" s="7"/>
    </row>
    <row r="50" spans="1:7" x14ac:dyDescent="0.2">
      <c r="A50" s="2" t="s">
        <v>55</v>
      </c>
      <c r="B50" s="6">
        <v>0.77777777777777701</v>
      </c>
      <c r="C50" s="6">
        <v>0.75</v>
      </c>
      <c r="D50" s="6"/>
      <c r="E50" s="6"/>
      <c r="F50" s="7"/>
      <c r="G50" s="7"/>
    </row>
    <row r="51" spans="1:7" x14ac:dyDescent="0.2">
      <c r="A51" s="2" t="s">
        <v>56</v>
      </c>
      <c r="B51" s="6">
        <v>0.66666666666666596</v>
      </c>
      <c r="C51" s="6">
        <v>0.6875</v>
      </c>
      <c r="D51" s="6"/>
      <c r="E51" s="6"/>
      <c r="F51" s="7"/>
      <c r="G51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03FDC-A385-4727-810E-BFD0AE338BED}">
  <dimension ref="A1:N51"/>
  <sheetViews>
    <sheetView workbookViewId="0">
      <selection activeCell="A2" sqref="A2:C51"/>
    </sheetView>
  </sheetViews>
  <sheetFormatPr baseColWidth="10" defaultColWidth="11.5703125" defaultRowHeight="12.75" x14ac:dyDescent="0.2"/>
  <cols>
    <col min="1" max="1" width="13.85546875" style="3" customWidth="1"/>
    <col min="2" max="3" width="15.5703125" style="1" customWidth="1"/>
    <col min="4" max="5" width="12.85546875" style="3" customWidth="1"/>
    <col min="6" max="6" width="12.85546875" style="2" customWidth="1"/>
    <col min="7" max="7" width="15" style="2" customWidth="1"/>
    <col min="8" max="8" width="11.5703125" style="3"/>
    <col min="9" max="9" width="14.140625" style="3" customWidth="1"/>
    <col min="10" max="11" width="13.85546875" style="3" customWidth="1"/>
    <col min="12" max="12" width="14.28515625" style="3" customWidth="1"/>
    <col min="13" max="16384" width="11.5703125" style="3"/>
  </cols>
  <sheetData>
    <row r="1" spans="1:14" x14ac:dyDescent="0.2">
      <c r="B1" s="4" t="s">
        <v>0</v>
      </c>
      <c r="C1" s="4" t="s">
        <v>1</v>
      </c>
      <c r="D1" s="5"/>
      <c r="E1" s="5"/>
      <c r="F1" s="4" t="s">
        <v>0</v>
      </c>
      <c r="G1" s="4" t="s">
        <v>1</v>
      </c>
      <c r="H1" s="5" t="s">
        <v>2</v>
      </c>
      <c r="I1" s="4" t="s">
        <v>3</v>
      </c>
      <c r="J1" s="4"/>
      <c r="K1" s="4" t="s">
        <v>0</v>
      </c>
      <c r="L1" s="4" t="s">
        <v>4</v>
      </c>
      <c r="M1" s="4" t="s">
        <v>1</v>
      </c>
      <c r="N1" s="4" t="s">
        <v>5</v>
      </c>
    </row>
    <row r="2" spans="1:14" x14ac:dyDescent="0.2">
      <c r="A2" s="2" t="s">
        <v>16</v>
      </c>
      <c r="B2" s="6">
        <v>0.89300411522633705</v>
      </c>
      <c r="C2" s="6">
        <v>0.62962962962962898</v>
      </c>
      <c r="D2" s="6"/>
      <c r="E2" s="7" t="s">
        <v>6</v>
      </c>
      <c r="F2" s="7">
        <f>SUM(B2:B6)/5</f>
        <v>0.90041152263374435</v>
      </c>
      <c r="G2" s="7">
        <f>SUM(C2:C6)/5</f>
        <v>0.65925925925925855</v>
      </c>
      <c r="H2" s="3">
        <f t="shared" ref="H2:H11" si="0">(F2-$K$2)^2</f>
        <v>7.941523565173864E-5</v>
      </c>
      <c r="I2" s="3">
        <f t="shared" ref="I2:I11" si="1">(G2-$M$2)^2</f>
        <v>1.3535167956104408E-2</v>
      </c>
      <c r="K2" s="7">
        <f>ROUND(AVERAGE(F2:F11),4)</f>
        <v>0.89149999999999996</v>
      </c>
      <c r="L2" s="7">
        <f>ROUND(SQRT(H12/10),4)</f>
        <v>1.1599999999999999E-2</v>
      </c>
      <c r="M2" s="7">
        <f>ROUND(AVERAGE(G2:G11),4)</f>
        <v>0.77559999999999996</v>
      </c>
      <c r="N2" s="7">
        <f>ROUND(SQRT(I12/10),4)</f>
        <v>6.2700000000000006E-2</v>
      </c>
    </row>
    <row r="3" spans="1:14" x14ac:dyDescent="0.2">
      <c r="A3" s="2" t="s">
        <v>17</v>
      </c>
      <c r="B3" s="6">
        <v>0.90946502057613099</v>
      </c>
      <c r="C3" s="6">
        <v>0.74074074074074003</v>
      </c>
      <c r="D3" s="6"/>
      <c r="E3" s="7" t="s">
        <v>7</v>
      </c>
      <c r="F3" s="7">
        <f>SUM(B7:B11)/5</f>
        <v>0.87407407407407334</v>
      </c>
      <c r="G3" s="7">
        <f>SUM(C7:C11)/5</f>
        <v>0.78518518518518443</v>
      </c>
      <c r="H3" s="3">
        <f t="shared" si="0"/>
        <v>3.0366289437588158E-4</v>
      </c>
      <c r="I3" s="3">
        <f t="shared" si="1"/>
        <v>9.1875775034279942E-5</v>
      </c>
      <c r="K3" s="2"/>
      <c r="L3" s="2"/>
      <c r="M3" s="2"/>
      <c r="N3" s="2"/>
    </row>
    <row r="4" spans="1:14" x14ac:dyDescent="0.2">
      <c r="A4" s="2" t="s">
        <v>18</v>
      </c>
      <c r="B4" s="6">
        <v>0.88477366255143997</v>
      </c>
      <c r="C4" s="6">
        <v>0.62962962962962898</v>
      </c>
      <c r="D4" s="6"/>
      <c r="E4" s="7" t="s">
        <v>8</v>
      </c>
      <c r="F4" s="7">
        <f>SUM(B12:B16)/5</f>
        <v>0.89053497942386772</v>
      </c>
      <c r="G4" s="7">
        <f>SUM(C12:C16)/5</f>
        <v>0.84444444444444355</v>
      </c>
      <c r="H4" s="3">
        <f t="shared" si="0"/>
        <v>9.3126471235859297E-7</v>
      </c>
      <c r="I4" s="3">
        <f t="shared" si="1"/>
        <v>4.7395575308640811E-3</v>
      </c>
    </row>
    <row r="5" spans="1:14" x14ac:dyDescent="0.2">
      <c r="A5" s="2" t="s">
        <v>19</v>
      </c>
      <c r="B5" s="6">
        <v>0.905349794238683</v>
      </c>
      <c r="C5" s="6">
        <v>0.62962962962962898</v>
      </c>
      <c r="D5" s="6"/>
      <c r="E5" s="7" t="s">
        <v>9</v>
      </c>
      <c r="F5" s="7">
        <f>SUM(B17:B21)/5</f>
        <v>0.89629629629629581</v>
      </c>
      <c r="G5" s="7">
        <f>SUM(C17:C21)/5</f>
        <v>0.74814814814814745</v>
      </c>
      <c r="H5" s="3">
        <f t="shared" si="0"/>
        <v>2.300445816186133E-5</v>
      </c>
      <c r="I5" s="3">
        <f t="shared" si="1"/>
        <v>7.5360417009605774E-4</v>
      </c>
    </row>
    <row r="6" spans="1:14" x14ac:dyDescent="0.2">
      <c r="A6" s="2" t="s">
        <v>20</v>
      </c>
      <c r="B6" s="6">
        <v>0.90946502057613099</v>
      </c>
      <c r="C6" s="6">
        <v>0.66666666666666596</v>
      </c>
      <c r="D6" s="6"/>
      <c r="E6" s="7" t="s">
        <v>10</v>
      </c>
      <c r="F6" s="7">
        <f>SUM(B22:B26)/5</f>
        <v>0.89053497942386761</v>
      </c>
      <c r="G6" s="7">
        <f>SUM(C22:C26)/5</f>
        <v>0.71851851851851778</v>
      </c>
      <c r="H6" s="3">
        <f t="shared" si="0"/>
        <v>9.3126471235880727E-7</v>
      </c>
      <c r="I6" s="3">
        <f t="shared" si="1"/>
        <v>3.2582955281207928E-3</v>
      </c>
    </row>
    <row r="7" spans="1:14" x14ac:dyDescent="0.2">
      <c r="A7" s="2" t="s">
        <v>21</v>
      </c>
      <c r="B7" s="6">
        <v>0.87242798353909401</v>
      </c>
      <c r="C7" s="6">
        <v>0.81481481481481399</v>
      </c>
      <c r="D7" s="6"/>
      <c r="E7" s="7" t="s">
        <v>11</v>
      </c>
      <c r="F7" s="7">
        <f>SUM(B27:B31)/5</f>
        <v>0.86748971193415603</v>
      </c>
      <c r="G7" s="7">
        <f>SUM(C27:C31)/5</f>
        <v>0.79259259259259185</v>
      </c>
      <c r="H7" s="3">
        <f t="shared" si="0"/>
        <v>5.7649393300480761E-4</v>
      </c>
      <c r="I7" s="3">
        <f t="shared" si="1"/>
        <v>2.8874820301780886E-4</v>
      </c>
    </row>
    <row r="8" spans="1:14" x14ac:dyDescent="0.2">
      <c r="A8" s="2" t="s">
        <v>22</v>
      </c>
      <c r="B8" s="6">
        <v>0.91769547325102796</v>
      </c>
      <c r="C8" s="6">
        <v>0.77777777777777701</v>
      </c>
      <c r="D8" s="6"/>
      <c r="E8" s="7" t="s">
        <v>12</v>
      </c>
      <c r="F8" s="7">
        <f>SUM(B32:B36)/5</f>
        <v>0.89794238683127525</v>
      </c>
      <c r="G8" s="7">
        <f>SUM(C32:C36)/5</f>
        <v>0.8592592592592585</v>
      </c>
      <c r="H8" s="3">
        <f t="shared" si="0"/>
        <v>4.1504348083789312E-5</v>
      </c>
      <c r="I8" s="3">
        <f t="shared" si="1"/>
        <v>6.9988716598078362E-3</v>
      </c>
    </row>
    <row r="9" spans="1:14" x14ac:dyDescent="0.2">
      <c r="A9" s="2" t="s">
        <v>23</v>
      </c>
      <c r="B9" s="6">
        <v>0.81481481481481399</v>
      </c>
      <c r="C9" s="6">
        <v>0.81481481481481399</v>
      </c>
      <c r="D9" s="6"/>
      <c r="E9" s="7" t="s">
        <v>13</v>
      </c>
      <c r="F9" s="7">
        <f>SUM(B37:B41)/5</f>
        <v>0.90041152263374435</v>
      </c>
      <c r="G9" s="7">
        <f>SUM(C37:C41)/5</f>
        <v>0.81481481481481399</v>
      </c>
      <c r="H9" s="3">
        <f t="shared" si="0"/>
        <v>7.941523565173864E-5</v>
      </c>
      <c r="I9" s="3">
        <f t="shared" si="1"/>
        <v>1.5378017009601585E-3</v>
      </c>
    </row>
    <row r="10" spans="1:14" x14ac:dyDescent="0.2">
      <c r="A10" s="2" t="s">
        <v>24</v>
      </c>
      <c r="B10" s="6">
        <v>0.88065843621399098</v>
      </c>
      <c r="C10" s="6">
        <v>0.74074074074074003</v>
      </c>
      <c r="D10" s="6"/>
      <c r="E10" s="7" t="s">
        <v>14</v>
      </c>
      <c r="F10" s="7">
        <f>SUM(B42:B46)/5</f>
        <v>0.906995884773662</v>
      </c>
      <c r="G10" s="7">
        <f>SUM(C42:C46)/5</f>
        <v>0.70370370370370294</v>
      </c>
      <c r="H10" s="3">
        <f t="shared" si="0"/>
        <v>2.4012244491861102E-4</v>
      </c>
      <c r="I10" s="3">
        <f t="shared" si="1"/>
        <v>5.169077421124932E-3</v>
      </c>
    </row>
    <row r="11" spans="1:14" x14ac:dyDescent="0.2">
      <c r="A11" s="2" t="s">
        <v>57</v>
      </c>
      <c r="B11" s="6">
        <v>0.88477366255143997</v>
      </c>
      <c r="C11" s="6">
        <v>0.77777777777777701</v>
      </c>
      <c r="D11" s="6"/>
      <c r="E11" s="7" t="s">
        <v>15</v>
      </c>
      <c r="F11" s="7">
        <f>SUM(B47:B51)/5</f>
        <v>0.89053497942386772</v>
      </c>
      <c r="G11" s="7">
        <f>SUM(C47:C51)/5</f>
        <v>0.82962962962962883</v>
      </c>
      <c r="H11" s="3">
        <f t="shared" si="0"/>
        <v>9.3126471235859297E-7</v>
      </c>
      <c r="I11" s="3">
        <f t="shared" si="1"/>
        <v>2.91920087791487E-3</v>
      </c>
    </row>
    <row r="12" spans="1:14" x14ac:dyDescent="0.2">
      <c r="A12" s="2" t="s">
        <v>25</v>
      </c>
      <c r="B12" s="6">
        <v>0.86419753086419704</v>
      </c>
      <c r="C12" s="6">
        <v>0.77777777777777701</v>
      </c>
      <c r="D12" s="6"/>
      <c r="E12" s="6"/>
      <c r="F12" s="7"/>
      <c r="G12" s="7"/>
      <c r="H12" s="3">
        <f>SUM(H2:H11)</f>
        <v>1.3464123439855041E-3</v>
      </c>
      <c r="I12" s="3">
        <f>SUM(I2:I11)</f>
        <v>3.9292200823045229E-2</v>
      </c>
    </row>
    <row r="13" spans="1:14" x14ac:dyDescent="0.2">
      <c r="A13" s="2" t="s">
        <v>26</v>
      </c>
      <c r="B13" s="6">
        <v>0.87654320987654299</v>
      </c>
      <c r="C13" s="6">
        <v>0.88888888888888795</v>
      </c>
      <c r="D13" s="6"/>
      <c r="E13" s="6"/>
      <c r="F13" s="7"/>
      <c r="G13" s="7"/>
    </row>
    <row r="14" spans="1:14" x14ac:dyDescent="0.2">
      <c r="A14" s="2" t="s">
        <v>27</v>
      </c>
      <c r="B14" s="6">
        <v>0.90946502057613099</v>
      </c>
      <c r="C14" s="6">
        <v>0.81481481481481399</v>
      </c>
      <c r="D14" s="6"/>
      <c r="E14" s="6"/>
      <c r="F14" s="7"/>
      <c r="G14" s="7"/>
    </row>
    <row r="15" spans="1:14" x14ac:dyDescent="0.2">
      <c r="A15" s="2" t="s">
        <v>28</v>
      </c>
      <c r="B15" s="6">
        <v>0.90123456790123402</v>
      </c>
      <c r="C15" s="6">
        <v>0.96296296296296202</v>
      </c>
      <c r="D15" s="6"/>
      <c r="E15" s="6"/>
      <c r="F15" s="7"/>
      <c r="G15" s="7"/>
    </row>
    <row r="16" spans="1:14" x14ac:dyDescent="0.2">
      <c r="A16" s="2" t="s">
        <v>29</v>
      </c>
      <c r="B16" s="6">
        <v>0.90123456790123402</v>
      </c>
      <c r="C16" s="6">
        <v>0.77777777777777701</v>
      </c>
      <c r="D16" s="6"/>
      <c r="E16" s="6"/>
      <c r="F16" s="7"/>
      <c r="G16" s="7"/>
    </row>
    <row r="17" spans="1:7" x14ac:dyDescent="0.2">
      <c r="A17" s="2" t="s">
        <v>30</v>
      </c>
      <c r="B17" s="6">
        <v>0.85185185185185097</v>
      </c>
      <c r="C17" s="6">
        <v>0.74074074074074003</v>
      </c>
      <c r="D17" s="6"/>
      <c r="E17" s="6"/>
      <c r="F17" s="7"/>
      <c r="G17" s="7"/>
    </row>
    <row r="18" spans="1:7" x14ac:dyDescent="0.2">
      <c r="A18" s="2" t="s">
        <v>31</v>
      </c>
      <c r="B18" s="6">
        <v>0.89300411522633705</v>
      </c>
      <c r="C18" s="6">
        <v>0.77777777777777701</v>
      </c>
      <c r="D18" s="6"/>
      <c r="E18" s="6"/>
      <c r="F18" s="7"/>
      <c r="G18" s="7"/>
    </row>
    <row r="19" spans="1:7" x14ac:dyDescent="0.2">
      <c r="A19" s="2" t="s">
        <v>32</v>
      </c>
      <c r="B19" s="6">
        <v>0.92181069958847695</v>
      </c>
      <c r="C19" s="6">
        <v>0.77777777777777701</v>
      </c>
      <c r="D19" s="6"/>
      <c r="E19" s="6"/>
      <c r="F19" s="7"/>
      <c r="G19" s="7"/>
    </row>
    <row r="20" spans="1:7" x14ac:dyDescent="0.2">
      <c r="A20" s="2" t="s">
        <v>33</v>
      </c>
      <c r="B20" s="6">
        <v>0.90946502057613099</v>
      </c>
      <c r="C20" s="6">
        <v>0.70370370370370305</v>
      </c>
      <c r="D20" s="6"/>
      <c r="E20" s="6"/>
      <c r="F20" s="7"/>
      <c r="G20" s="7"/>
    </row>
    <row r="21" spans="1:7" x14ac:dyDescent="0.2">
      <c r="A21" s="2" t="s">
        <v>34</v>
      </c>
      <c r="B21" s="6">
        <v>0.905349794238683</v>
      </c>
      <c r="C21" s="6">
        <v>0.74074074074074003</v>
      </c>
      <c r="D21" s="6"/>
      <c r="E21" s="6"/>
      <c r="F21" s="7"/>
      <c r="G21" s="7"/>
    </row>
    <row r="22" spans="1:7" x14ac:dyDescent="0.2">
      <c r="A22" s="2" t="s">
        <v>35</v>
      </c>
      <c r="B22" s="6">
        <v>0.85185185185185097</v>
      </c>
      <c r="C22" s="6">
        <v>0.62962962962962898</v>
      </c>
      <c r="D22" s="6"/>
      <c r="E22" s="6"/>
      <c r="F22" s="7"/>
      <c r="G22" s="7"/>
    </row>
    <row r="23" spans="1:7" x14ac:dyDescent="0.2">
      <c r="A23" s="2" t="s">
        <v>58</v>
      </c>
      <c r="B23" s="6">
        <v>0.90123456790123402</v>
      </c>
      <c r="C23" s="6">
        <v>0.62962962962962898</v>
      </c>
      <c r="D23" s="6"/>
      <c r="E23" s="6"/>
      <c r="F23" s="7"/>
      <c r="G23" s="7"/>
    </row>
    <row r="24" spans="1:7" x14ac:dyDescent="0.2">
      <c r="A24" s="2" t="s">
        <v>59</v>
      </c>
      <c r="B24" s="6">
        <v>0.90946502057613099</v>
      </c>
      <c r="C24" s="6">
        <v>0.88888888888888795</v>
      </c>
      <c r="D24" s="6"/>
      <c r="E24" s="6"/>
      <c r="F24" s="7"/>
      <c r="G24" s="7"/>
    </row>
    <row r="25" spans="1:7" x14ac:dyDescent="0.2">
      <c r="A25" s="2" t="s">
        <v>60</v>
      </c>
      <c r="B25" s="6">
        <v>0.88065843621399098</v>
      </c>
      <c r="C25" s="6">
        <v>0.74074074074074003</v>
      </c>
      <c r="D25" s="6"/>
      <c r="E25" s="6"/>
      <c r="F25" s="7"/>
      <c r="G25" s="7"/>
    </row>
    <row r="26" spans="1:7" x14ac:dyDescent="0.2">
      <c r="A26" s="2" t="s">
        <v>61</v>
      </c>
      <c r="B26" s="6">
        <v>0.90946502057613099</v>
      </c>
      <c r="C26" s="6">
        <v>0.70370370370370305</v>
      </c>
      <c r="D26" s="6"/>
      <c r="E26" s="6"/>
      <c r="F26" s="7"/>
      <c r="G26" s="7"/>
    </row>
    <row r="27" spans="1:7" x14ac:dyDescent="0.2">
      <c r="A27" s="2" t="s">
        <v>36</v>
      </c>
      <c r="B27" s="6">
        <v>0.86831275720164602</v>
      </c>
      <c r="C27" s="6">
        <v>0.77777777777777701</v>
      </c>
      <c r="D27" s="6"/>
      <c r="E27" s="6"/>
      <c r="F27" s="7"/>
      <c r="G27" s="7"/>
    </row>
    <row r="28" spans="1:7" x14ac:dyDescent="0.2">
      <c r="A28" s="2" t="s">
        <v>37</v>
      </c>
      <c r="B28" s="6">
        <v>0.86419753086419704</v>
      </c>
      <c r="C28" s="6">
        <v>0.81481481481481399</v>
      </c>
      <c r="D28" s="6"/>
      <c r="E28" s="6"/>
      <c r="F28" s="7"/>
      <c r="G28" s="7"/>
    </row>
    <row r="29" spans="1:7" x14ac:dyDescent="0.2">
      <c r="A29" s="2" t="s">
        <v>38</v>
      </c>
      <c r="B29" s="6">
        <v>0.86008230452674805</v>
      </c>
      <c r="C29" s="6">
        <v>0.77777777777777701</v>
      </c>
      <c r="D29" s="6"/>
      <c r="E29" s="6"/>
      <c r="F29" s="7"/>
      <c r="G29" s="7"/>
    </row>
    <row r="30" spans="1:7" x14ac:dyDescent="0.2">
      <c r="A30" s="2" t="s">
        <v>39</v>
      </c>
      <c r="B30" s="6">
        <v>0.87654320987654299</v>
      </c>
      <c r="C30" s="6">
        <v>0.77777777777777701</v>
      </c>
      <c r="D30" s="6"/>
      <c r="E30" s="6"/>
      <c r="F30" s="7"/>
      <c r="G30" s="7"/>
    </row>
    <row r="31" spans="1:7" x14ac:dyDescent="0.2">
      <c r="A31" s="2" t="s">
        <v>40</v>
      </c>
      <c r="B31" s="6">
        <v>0.86831275720164602</v>
      </c>
      <c r="C31" s="6">
        <v>0.81481481481481399</v>
      </c>
      <c r="D31" s="6"/>
      <c r="E31" s="6"/>
      <c r="F31" s="7"/>
      <c r="G31" s="7"/>
    </row>
    <row r="32" spans="1:7" x14ac:dyDescent="0.2">
      <c r="A32" s="2" t="s">
        <v>41</v>
      </c>
      <c r="B32" s="6">
        <v>0.90946502057613099</v>
      </c>
      <c r="C32" s="6">
        <v>0.88888888888888795</v>
      </c>
      <c r="D32" s="6"/>
      <c r="E32" s="6"/>
      <c r="F32" s="7"/>
      <c r="G32" s="7"/>
    </row>
    <row r="33" spans="1:7" x14ac:dyDescent="0.2">
      <c r="A33" s="2" t="s">
        <v>42</v>
      </c>
      <c r="B33" s="6">
        <v>0.91358024691357997</v>
      </c>
      <c r="C33" s="6">
        <v>0.88888888888888795</v>
      </c>
      <c r="D33" s="6"/>
      <c r="E33" s="6"/>
      <c r="F33" s="7"/>
      <c r="G33" s="7"/>
    </row>
    <row r="34" spans="1:7" x14ac:dyDescent="0.2">
      <c r="A34" s="2" t="s">
        <v>43</v>
      </c>
      <c r="B34" s="6">
        <v>0.88065843621399098</v>
      </c>
      <c r="C34" s="6">
        <v>0.85185185185185097</v>
      </c>
      <c r="D34" s="6"/>
      <c r="E34" s="6"/>
      <c r="F34" s="7"/>
      <c r="G34" s="7"/>
    </row>
    <row r="35" spans="1:7" x14ac:dyDescent="0.2">
      <c r="A35" s="2" t="s">
        <v>44</v>
      </c>
      <c r="B35" s="6">
        <v>0.87242798353909401</v>
      </c>
      <c r="C35" s="6">
        <v>0.85185185185185097</v>
      </c>
      <c r="D35" s="6"/>
      <c r="E35" s="6"/>
      <c r="F35" s="7"/>
      <c r="G35" s="7"/>
    </row>
    <row r="36" spans="1:7" x14ac:dyDescent="0.2">
      <c r="A36" s="2" t="s">
        <v>45</v>
      </c>
      <c r="B36" s="6">
        <v>0.91358024691357997</v>
      </c>
      <c r="C36" s="6">
        <v>0.81481481481481399</v>
      </c>
      <c r="D36" s="6"/>
      <c r="E36" s="6"/>
      <c r="F36" s="7"/>
      <c r="G36" s="7"/>
    </row>
    <row r="37" spans="1:7" x14ac:dyDescent="0.2">
      <c r="A37" s="2" t="s">
        <v>46</v>
      </c>
      <c r="B37" s="6">
        <v>0.90946502057613099</v>
      </c>
      <c r="C37" s="6">
        <v>0.81481481481481399</v>
      </c>
      <c r="D37" s="6"/>
      <c r="E37" s="6"/>
      <c r="F37" s="7"/>
      <c r="G37" s="7"/>
    </row>
    <row r="38" spans="1:7" x14ac:dyDescent="0.2">
      <c r="A38" s="2" t="s">
        <v>47</v>
      </c>
      <c r="B38" s="6">
        <v>0.90123456790123402</v>
      </c>
      <c r="C38" s="6">
        <v>0.85185185185185097</v>
      </c>
      <c r="D38" s="6"/>
      <c r="E38" s="6"/>
      <c r="F38" s="7"/>
      <c r="G38" s="7"/>
    </row>
    <row r="39" spans="1:7" x14ac:dyDescent="0.2">
      <c r="A39" s="2" t="s">
        <v>48</v>
      </c>
      <c r="B39" s="6">
        <v>0.89711934156378603</v>
      </c>
      <c r="C39" s="6">
        <v>0.81481481481481399</v>
      </c>
      <c r="D39" s="6"/>
      <c r="E39" s="6"/>
      <c r="F39" s="7"/>
      <c r="G39" s="7"/>
    </row>
    <row r="40" spans="1:7" x14ac:dyDescent="0.2">
      <c r="A40" s="2" t="s">
        <v>49</v>
      </c>
      <c r="B40" s="6">
        <v>0.88888888888888795</v>
      </c>
      <c r="C40" s="6">
        <v>0.77777777777777701</v>
      </c>
      <c r="D40" s="6"/>
      <c r="E40" s="6"/>
      <c r="F40" s="7"/>
      <c r="G40" s="7"/>
    </row>
    <row r="41" spans="1:7" x14ac:dyDescent="0.2">
      <c r="A41" s="2" t="s">
        <v>50</v>
      </c>
      <c r="B41" s="6">
        <v>0.905349794238683</v>
      </c>
      <c r="C41" s="6">
        <v>0.81481481481481399</v>
      </c>
      <c r="D41" s="6"/>
      <c r="E41" s="6"/>
      <c r="F41" s="7"/>
      <c r="G41" s="7"/>
    </row>
    <row r="42" spans="1:7" x14ac:dyDescent="0.2">
      <c r="A42" s="2" t="s">
        <v>51</v>
      </c>
      <c r="B42" s="6">
        <v>0.92592592592592504</v>
      </c>
      <c r="C42" s="6">
        <v>0.77777777777777701</v>
      </c>
      <c r="D42" s="6"/>
      <c r="E42" s="6"/>
      <c r="F42" s="7"/>
      <c r="G42" s="7"/>
    </row>
    <row r="43" spans="1:7" x14ac:dyDescent="0.2">
      <c r="A43" s="2" t="s">
        <v>62</v>
      </c>
      <c r="B43" s="6">
        <v>0.91769547325102796</v>
      </c>
      <c r="C43" s="6">
        <v>0.66666666666666596</v>
      </c>
      <c r="D43" s="6"/>
      <c r="E43" s="6"/>
      <c r="F43" s="7"/>
      <c r="G43" s="7"/>
    </row>
    <row r="44" spans="1:7" x14ac:dyDescent="0.2">
      <c r="A44" s="2" t="s">
        <v>63</v>
      </c>
      <c r="B44" s="6">
        <v>0.89711934156378603</v>
      </c>
      <c r="C44" s="6">
        <v>0.62962962962962898</v>
      </c>
      <c r="D44" s="6"/>
      <c r="E44" s="6"/>
      <c r="F44" s="7"/>
      <c r="G44" s="7"/>
    </row>
    <row r="45" spans="1:7" x14ac:dyDescent="0.2">
      <c r="A45" s="2" t="s">
        <v>64</v>
      </c>
      <c r="B45" s="6">
        <v>0.91358024691357997</v>
      </c>
      <c r="C45" s="6">
        <v>0.74074074074074003</v>
      </c>
      <c r="D45" s="6"/>
      <c r="E45" s="6"/>
      <c r="F45" s="7"/>
      <c r="G45" s="7"/>
    </row>
    <row r="46" spans="1:7" x14ac:dyDescent="0.2">
      <c r="A46" s="2" t="s">
        <v>65</v>
      </c>
      <c r="B46" s="6">
        <v>0.88065843621399098</v>
      </c>
      <c r="C46" s="6">
        <v>0.70370370370370305</v>
      </c>
      <c r="D46" s="6"/>
      <c r="E46" s="6"/>
      <c r="F46" s="7"/>
      <c r="G46" s="7"/>
    </row>
    <row r="47" spans="1:7" x14ac:dyDescent="0.2">
      <c r="A47" s="2" t="s">
        <v>52</v>
      </c>
      <c r="B47" s="6">
        <v>0.88477366255143997</v>
      </c>
      <c r="C47" s="6">
        <v>0.81481481481481399</v>
      </c>
      <c r="D47" s="6"/>
      <c r="E47" s="6"/>
      <c r="F47" s="7"/>
      <c r="G47" s="7"/>
    </row>
    <row r="48" spans="1:7" x14ac:dyDescent="0.2">
      <c r="A48" s="2" t="s">
        <v>53</v>
      </c>
      <c r="B48" s="6">
        <v>0.88477366255143997</v>
      </c>
      <c r="C48" s="6">
        <v>0.92592592592592504</v>
      </c>
      <c r="D48" s="6"/>
      <c r="E48" s="6"/>
      <c r="F48" s="7"/>
      <c r="G48" s="7"/>
    </row>
    <row r="49" spans="1:7" x14ac:dyDescent="0.2">
      <c r="A49" s="2" t="s">
        <v>54</v>
      </c>
      <c r="B49" s="6">
        <v>0.90123456790123402</v>
      </c>
      <c r="C49" s="6">
        <v>0.70370370370370305</v>
      </c>
      <c r="D49" s="6"/>
      <c r="E49" s="6"/>
      <c r="F49" s="7"/>
      <c r="G49" s="7"/>
    </row>
    <row r="50" spans="1:7" x14ac:dyDescent="0.2">
      <c r="A50" s="2" t="s">
        <v>55</v>
      </c>
      <c r="B50" s="6">
        <v>0.89300411522633705</v>
      </c>
      <c r="C50" s="6">
        <v>0.85185185185185097</v>
      </c>
      <c r="D50" s="6"/>
      <c r="E50" s="6"/>
      <c r="F50" s="7"/>
      <c r="G50" s="7"/>
    </row>
    <row r="51" spans="1:7" x14ac:dyDescent="0.2">
      <c r="A51" s="2" t="s">
        <v>56</v>
      </c>
      <c r="B51" s="6">
        <v>0.88888888888888795</v>
      </c>
      <c r="C51" s="6">
        <v>0.85185185185185097</v>
      </c>
      <c r="D51" s="6"/>
      <c r="E51" s="6"/>
      <c r="F51" s="7"/>
      <c r="G51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zoomScaleNormal="100" workbookViewId="0">
      <selection activeCell="A2" sqref="A2:C51"/>
    </sheetView>
  </sheetViews>
  <sheetFormatPr baseColWidth="10" defaultColWidth="11.5703125" defaultRowHeight="12.75" x14ac:dyDescent="0.2"/>
  <cols>
    <col min="1" max="1" width="13.85546875" customWidth="1"/>
    <col min="2" max="3" width="15.5703125" style="1" customWidth="1"/>
    <col min="4" max="5" width="12.85546875" customWidth="1"/>
    <col min="6" max="6" width="12.85546875" style="1" customWidth="1"/>
    <col min="7" max="7" width="15" style="1" customWidth="1"/>
    <col min="9" max="9" width="14.140625" customWidth="1"/>
    <col min="10" max="11" width="13.85546875" customWidth="1"/>
    <col min="12" max="12" width="14.28515625" customWidth="1"/>
  </cols>
  <sheetData>
    <row r="1" spans="1:14" x14ac:dyDescent="0.2">
      <c r="B1" s="4" t="s">
        <v>0</v>
      </c>
      <c r="C1" s="4" t="s">
        <v>1</v>
      </c>
      <c r="F1" s="4" t="s">
        <v>0</v>
      </c>
      <c r="G1" s="4" t="s">
        <v>1</v>
      </c>
      <c r="H1" s="5" t="s">
        <v>2</v>
      </c>
      <c r="I1" s="4" t="s">
        <v>3</v>
      </c>
      <c r="J1" s="2"/>
      <c r="K1" s="4" t="s">
        <v>0</v>
      </c>
      <c r="L1" s="4" t="s">
        <v>4</v>
      </c>
      <c r="M1" s="4" t="s">
        <v>1</v>
      </c>
      <c r="N1" s="4" t="s">
        <v>5</v>
      </c>
    </row>
    <row r="2" spans="1:14" x14ac:dyDescent="0.2">
      <c r="A2" s="1" t="s">
        <v>16</v>
      </c>
      <c r="B2" s="6">
        <v>0.90673575129533601</v>
      </c>
      <c r="C2" s="6">
        <v>0.81818181818181801</v>
      </c>
      <c r="D2" s="6"/>
      <c r="E2" s="7" t="s">
        <v>6</v>
      </c>
      <c r="F2" s="6">
        <f>SUM(B2:B6)/5</f>
        <v>0.94507772020725311</v>
      </c>
      <c r="G2" s="7">
        <f>SUM(C2:C6)/5</f>
        <v>0.86363636363636309</v>
      </c>
      <c r="H2" s="6">
        <f t="shared" ref="H2:H11" si="0">(F2-$K$2)^2</f>
        <v>1.9605165067517866E-3</v>
      </c>
      <c r="I2" s="6">
        <f t="shared" ref="I2:I11" si="1">(G2-$M$2)^2</f>
        <v>1.6513140495867363E-3</v>
      </c>
      <c r="J2" s="6"/>
      <c r="K2" s="7">
        <f>ROUND(AVERAGE(F2:F11),4)</f>
        <v>0.90080000000000005</v>
      </c>
      <c r="L2" s="7">
        <f>ROUND(SQRT(H12/10),4)</f>
        <v>3.1800000000000002E-2</v>
      </c>
      <c r="M2" s="7">
        <f>ROUND(AVERAGE(G2:G11),4)</f>
        <v>0.82299999999999995</v>
      </c>
      <c r="N2" s="7">
        <f>ROUND(SQRT(I12/10),4)</f>
        <v>3.7600000000000001E-2</v>
      </c>
    </row>
    <row r="3" spans="1:14" x14ac:dyDescent="0.2">
      <c r="A3" s="1" t="s">
        <v>17</v>
      </c>
      <c r="B3" s="6">
        <v>0.96373056994818596</v>
      </c>
      <c r="C3" s="6">
        <v>0.86363636363636298</v>
      </c>
      <c r="D3" s="6"/>
      <c r="E3" s="7" t="s">
        <v>7</v>
      </c>
      <c r="F3" s="7">
        <f>SUM(B7:B11)/5</f>
        <v>0.91191709844559554</v>
      </c>
      <c r="G3" s="7">
        <f>SUM(C7:C11)/5</f>
        <v>0.81818181818181768</v>
      </c>
      <c r="H3" s="6">
        <f t="shared" si="0"/>
        <v>1.2358987784906182E-4</v>
      </c>
      <c r="I3" s="6">
        <f t="shared" si="1"/>
        <v>2.3214876033062269E-5</v>
      </c>
      <c r="J3" s="6"/>
      <c r="K3" s="6"/>
      <c r="L3" s="6"/>
      <c r="M3" s="6"/>
    </row>
    <row r="4" spans="1:14" x14ac:dyDescent="0.2">
      <c r="A4" s="1" t="s">
        <v>18</v>
      </c>
      <c r="B4" s="6">
        <v>0.91191709844559499</v>
      </c>
      <c r="C4" s="6">
        <v>0.86363636363636298</v>
      </c>
      <c r="D4" s="6"/>
      <c r="E4" s="7" t="s">
        <v>8</v>
      </c>
      <c r="F4" s="7">
        <f>SUM(B12:B16)/5</f>
        <v>0.93264248704663189</v>
      </c>
      <c r="G4" s="7">
        <f>SUM(C12:C16)/5</f>
        <v>0.86363636363636354</v>
      </c>
      <c r="H4" s="6">
        <f t="shared" si="0"/>
        <v>1.0139439813149165E-3</v>
      </c>
      <c r="I4" s="6">
        <f t="shared" si="1"/>
        <v>1.6513140495867725E-3</v>
      </c>
      <c r="J4" s="6"/>
      <c r="K4" s="6"/>
      <c r="L4" s="6"/>
      <c r="M4" s="6"/>
    </row>
    <row r="5" spans="1:14" x14ac:dyDescent="0.2">
      <c r="A5" s="1" t="s">
        <v>19</v>
      </c>
      <c r="B5" s="6">
        <v>0.96891191709844504</v>
      </c>
      <c r="C5" s="6">
        <v>0.86363636363636298</v>
      </c>
      <c r="D5" s="6"/>
      <c r="E5" s="7" t="s">
        <v>9</v>
      </c>
      <c r="F5" s="7">
        <f>SUM(B17:B21)/5</f>
        <v>0.92331606217616535</v>
      </c>
      <c r="G5" s="7">
        <f>SUM(C17:C21)/5</f>
        <v>0.8363636363636362</v>
      </c>
      <c r="H5" s="6">
        <f t="shared" si="0"/>
        <v>5.06973055920942E-4</v>
      </c>
      <c r="I5" s="6">
        <f t="shared" si="1"/>
        <v>1.7858677685950094E-4</v>
      </c>
      <c r="J5" s="6"/>
      <c r="K5" s="6"/>
      <c r="L5" s="6"/>
      <c r="M5" s="6"/>
    </row>
    <row r="6" spans="1:14" x14ac:dyDescent="0.2">
      <c r="A6" s="1" t="s">
        <v>20</v>
      </c>
      <c r="B6" s="6">
        <v>0.97409326424870402</v>
      </c>
      <c r="C6" s="6">
        <v>0.90909090909090895</v>
      </c>
      <c r="D6" s="6"/>
      <c r="E6" s="7" t="s">
        <v>10</v>
      </c>
      <c r="F6" s="7">
        <f>SUM(B22:B26)/5</f>
        <v>0.90259067357512901</v>
      </c>
      <c r="G6" s="7">
        <f>SUM(C22:C26)/5</f>
        <v>0.78181818181818108</v>
      </c>
      <c r="H6" s="6">
        <f t="shared" si="0"/>
        <v>3.2065118526651486E-6</v>
      </c>
      <c r="I6" s="6">
        <f t="shared" si="1"/>
        <v>1.6959421487603877E-3</v>
      </c>
      <c r="J6" s="6"/>
      <c r="K6" s="6"/>
      <c r="L6" s="6"/>
      <c r="M6" s="6"/>
    </row>
    <row r="7" spans="1:14" x14ac:dyDescent="0.2">
      <c r="A7" s="2" t="s">
        <v>21</v>
      </c>
      <c r="B7" s="6">
        <v>0.93782383419689097</v>
      </c>
      <c r="C7" s="6">
        <v>0.86363636363636298</v>
      </c>
      <c r="D7" s="6"/>
      <c r="E7" s="7" t="s">
        <v>11</v>
      </c>
      <c r="F7" s="7">
        <f>SUM(B27:B31)/5</f>
        <v>0.90927835051546357</v>
      </c>
      <c r="G7" s="7">
        <f>SUM(C27:C31)/5</f>
        <v>0.78095238095238018</v>
      </c>
      <c r="H7" s="6">
        <f t="shared" si="0"/>
        <v>7.1882427463060676E-5</v>
      </c>
      <c r="I7" s="6">
        <f t="shared" si="1"/>
        <v>1.7680022675737575E-3</v>
      </c>
      <c r="J7" s="6"/>
      <c r="K7" s="6"/>
      <c r="L7" s="6"/>
      <c r="M7" s="6"/>
    </row>
    <row r="8" spans="1:14" x14ac:dyDescent="0.2">
      <c r="A8" s="2" t="s">
        <v>22</v>
      </c>
      <c r="B8" s="6">
        <v>0.89637305699481795</v>
      </c>
      <c r="C8" s="6">
        <v>0.77272727272727204</v>
      </c>
      <c r="D8" s="6"/>
      <c r="E8" s="7" t="s">
        <v>12</v>
      </c>
      <c r="F8" s="7">
        <f>SUM(B32:B36)/5</f>
        <v>0.88659793814432941</v>
      </c>
      <c r="G8" s="7">
        <f>SUM(C32:C36)/5</f>
        <v>0.82857142857142796</v>
      </c>
      <c r="H8" s="6">
        <f t="shared" si="0"/>
        <v>2.0169856095229481E-4</v>
      </c>
      <c r="I8" s="6">
        <f t="shared" si="1"/>
        <v>3.1040816326524303E-5</v>
      </c>
      <c r="J8" s="6"/>
      <c r="K8" s="6"/>
      <c r="L8" s="6"/>
      <c r="M8" s="6"/>
    </row>
    <row r="9" spans="1:14" x14ac:dyDescent="0.2">
      <c r="A9" s="2" t="s">
        <v>23</v>
      </c>
      <c r="B9" s="6">
        <v>0.86528497409326399</v>
      </c>
      <c r="C9" s="6">
        <v>0.72727272727272696</v>
      </c>
      <c r="D9" s="6"/>
      <c r="E9" s="7" t="s">
        <v>13</v>
      </c>
      <c r="F9" s="7">
        <f>SUM(B37:B41)/5</f>
        <v>0.89999999999999969</v>
      </c>
      <c r="G9" s="7">
        <f>SUM(C37:C41)/5</f>
        <v>0.83809523809523756</v>
      </c>
      <c r="H9" s="6">
        <f t="shared" si="0"/>
        <v>6.4000000000056954E-7</v>
      </c>
      <c r="I9" s="6">
        <f t="shared" si="1"/>
        <v>2.2786621315191267E-4</v>
      </c>
      <c r="J9" s="6"/>
      <c r="K9" s="6"/>
      <c r="L9" s="6"/>
      <c r="M9" s="6"/>
    </row>
    <row r="10" spans="1:14" x14ac:dyDescent="0.2">
      <c r="A10" s="2" t="s">
        <v>24</v>
      </c>
      <c r="B10" s="6">
        <v>0.932642487046632</v>
      </c>
      <c r="C10" s="6">
        <v>0.86363636363636298</v>
      </c>
      <c r="D10" s="6"/>
      <c r="E10" s="7" t="s">
        <v>14</v>
      </c>
      <c r="F10" s="7">
        <f>SUM(B42:B46)/5</f>
        <v>0.86804123711340186</v>
      </c>
      <c r="G10" s="7">
        <f>SUM(C42:C46)/5</f>
        <v>0.86666666666666603</v>
      </c>
      <c r="H10" s="6">
        <f t="shared" si="0"/>
        <v>1.0731365458603623E-3</v>
      </c>
      <c r="I10" s="6">
        <f t="shared" si="1"/>
        <v>1.9067777777777262E-3</v>
      </c>
      <c r="J10" s="6"/>
      <c r="K10" s="6"/>
      <c r="L10" s="6"/>
      <c r="M10" s="6"/>
    </row>
    <row r="11" spans="1:14" x14ac:dyDescent="0.2">
      <c r="A11" s="2" t="s">
        <v>57</v>
      </c>
      <c r="B11" s="6">
        <v>0.92746113989637302</v>
      </c>
      <c r="C11" s="6">
        <v>0.86363636363636298</v>
      </c>
      <c r="D11" s="6"/>
      <c r="E11" s="7" t="s">
        <v>15</v>
      </c>
      <c r="F11" s="7">
        <f>SUM(B47:B51)/5</f>
        <v>0.8288659793814428</v>
      </c>
      <c r="G11" s="7">
        <f>SUM(C47:C51)/5</f>
        <v>0.75238095238095204</v>
      </c>
      <c r="H11" s="6">
        <f t="shared" si="0"/>
        <v>5.1745033223510196E-3</v>
      </c>
      <c r="I11" s="6">
        <f t="shared" si="1"/>
        <v>4.9870498866213565E-3</v>
      </c>
      <c r="J11" s="6"/>
      <c r="K11" s="6"/>
      <c r="L11" s="6"/>
      <c r="M11" s="6"/>
    </row>
    <row r="12" spans="1:14" x14ac:dyDescent="0.2">
      <c r="A12" s="2" t="s">
        <v>25</v>
      </c>
      <c r="B12" s="6">
        <v>0.932642487046632</v>
      </c>
      <c r="C12" s="6">
        <v>0.81818181818181801</v>
      </c>
      <c r="D12" s="6"/>
      <c r="E12" s="6"/>
      <c r="F12" s="6"/>
      <c r="G12" s="7"/>
      <c r="H12" s="6">
        <f>SUM(H2:H11)</f>
        <v>1.0130090790316111E-2</v>
      </c>
      <c r="I12" s="6">
        <f>SUM(I2:I11)</f>
        <v>1.4121108862277737E-2</v>
      </c>
      <c r="J12" s="6"/>
      <c r="K12" s="6"/>
      <c r="L12" s="6"/>
      <c r="M12" s="6"/>
    </row>
    <row r="13" spans="1:14" x14ac:dyDescent="0.2">
      <c r="A13" s="2" t="s">
        <v>26</v>
      </c>
      <c r="B13" s="6">
        <v>0.93782383419689097</v>
      </c>
      <c r="C13" s="6">
        <v>0.90909090909090895</v>
      </c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4" x14ac:dyDescent="0.2">
      <c r="A14" s="2" t="s">
        <v>27</v>
      </c>
      <c r="B14" s="6">
        <v>0.91191709844559499</v>
      </c>
      <c r="C14" s="6">
        <v>0.81818181818181801</v>
      </c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4" x14ac:dyDescent="0.2">
      <c r="A15" s="2" t="s">
        <v>28</v>
      </c>
      <c r="B15" s="6">
        <v>0.94818652849740903</v>
      </c>
      <c r="C15" s="6">
        <v>0.90909090909090895</v>
      </c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4" x14ac:dyDescent="0.2">
      <c r="A16" s="2" t="s">
        <v>29</v>
      </c>
      <c r="B16" s="6">
        <v>0.932642487046632</v>
      </c>
      <c r="C16" s="6">
        <v>0.86363636363636298</v>
      </c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">
      <c r="A17" s="2" t="s">
        <v>30</v>
      </c>
      <c r="B17" s="6">
        <v>0.93782383419689097</v>
      </c>
      <c r="C17" s="6">
        <v>0.81818181818181801</v>
      </c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">
      <c r="A18" s="2" t="s">
        <v>31</v>
      </c>
      <c r="B18" s="6">
        <v>0.82901554404144995</v>
      </c>
      <c r="C18" s="6">
        <v>0.81818181818181801</v>
      </c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">
      <c r="A19" s="2" t="s">
        <v>32</v>
      </c>
      <c r="B19" s="6">
        <v>0.95336787564766801</v>
      </c>
      <c r="C19" s="6">
        <v>0.77272727272727204</v>
      </c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">
      <c r="A20" s="2" t="s">
        <v>33</v>
      </c>
      <c r="B20" s="6">
        <v>0.94300518134714995</v>
      </c>
      <c r="C20" s="6">
        <v>0.90909090909090895</v>
      </c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x14ac:dyDescent="0.2">
      <c r="A21" s="2" t="s">
        <v>34</v>
      </c>
      <c r="B21" s="7">
        <v>0.95336787564766801</v>
      </c>
      <c r="C21" s="7">
        <v>0.86363636363636298</v>
      </c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x14ac:dyDescent="0.2">
      <c r="A22" s="2" t="s">
        <v>35</v>
      </c>
      <c r="B22" s="6">
        <v>0.83419689119170903</v>
      </c>
      <c r="C22" s="6">
        <v>0.68181818181818099</v>
      </c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x14ac:dyDescent="0.2">
      <c r="A23" s="2" t="s">
        <v>58</v>
      </c>
      <c r="B23" s="6">
        <v>0.88082901554404103</v>
      </c>
      <c r="C23" s="6">
        <v>0.68181818181818099</v>
      </c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x14ac:dyDescent="0.2">
      <c r="A24" s="2" t="s">
        <v>59</v>
      </c>
      <c r="B24" s="6">
        <v>0.96373056994818596</v>
      </c>
      <c r="C24" s="6">
        <v>0.86363636363636298</v>
      </c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x14ac:dyDescent="0.2">
      <c r="A25" s="2" t="s">
        <v>60</v>
      </c>
      <c r="B25" s="6">
        <v>0.90155440414507704</v>
      </c>
      <c r="C25" s="7">
        <v>0.81818181818181801</v>
      </c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x14ac:dyDescent="0.2">
      <c r="A26" s="2" t="s">
        <v>61</v>
      </c>
      <c r="B26" s="6">
        <v>0.932642487046632</v>
      </c>
      <c r="C26" s="6">
        <v>0.86363636363636298</v>
      </c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x14ac:dyDescent="0.2">
      <c r="A27" s="2" t="s">
        <v>36</v>
      </c>
      <c r="B27" s="7">
        <v>0.87628865979381398</v>
      </c>
      <c r="C27" s="7">
        <v>0.80952380952380898</v>
      </c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x14ac:dyDescent="0.2">
      <c r="A28" s="2" t="s">
        <v>37</v>
      </c>
      <c r="B28" s="7">
        <v>0.902061855670103</v>
      </c>
      <c r="C28" s="7">
        <v>0.76190476190476097</v>
      </c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x14ac:dyDescent="0.2">
      <c r="A29" s="2" t="s">
        <v>38</v>
      </c>
      <c r="B29" s="7">
        <v>0.93814432989690699</v>
      </c>
      <c r="C29" s="7">
        <v>0.76190476190476097</v>
      </c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x14ac:dyDescent="0.2">
      <c r="A30" s="2" t="s">
        <v>39</v>
      </c>
      <c r="B30" s="7">
        <v>0.92783505154639101</v>
      </c>
      <c r="C30" s="7">
        <v>0.80952380952380898</v>
      </c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x14ac:dyDescent="0.2">
      <c r="A31" s="2" t="s">
        <v>40</v>
      </c>
      <c r="B31" s="7">
        <v>0.902061855670103</v>
      </c>
      <c r="C31" s="7">
        <v>0.76190476190476097</v>
      </c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x14ac:dyDescent="0.2">
      <c r="A32" s="2" t="s">
        <v>41</v>
      </c>
      <c r="B32" s="7">
        <v>0.731958762886597</v>
      </c>
      <c r="C32" s="7">
        <v>0.66666666666666596</v>
      </c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x14ac:dyDescent="0.2">
      <c r="A33" s="2" t="s">
        <v>42</v>
      </c>
      <c r="B33" s="7">
        <v>0.84536082474226804</v>
      </c>
      <c r="C33" s="7">
        <v>0.80952380952380898</v>
      </c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x14ac:dyDescent="0.2">
      <c r="A34" s="2" t="s">
        <v>43</v>
      </c>
      <c r="B34" s="7">
        <v>0.92268041237113396</v>
      </c>
      <c r="C34" s="7">
        <v>0.80952380952380898</v>
      </c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x14ac:dyDescent="0.2">
      <c r="A35" s="2" t="s">
        <v>44</v>
      </c>
      <c r="B35" s="7">
        <v>0.96391752577319501</v>
      </c>
      <c r="C35" s="7">
        <v>0.90476190476190399</v>
      </c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2">
      <c r="A36" s="2" t="s">
        <v>45</v>
      </c>
      <c r="B36" s="7">
        <v>0.96907216494845305</v>
      </c>
      <c r="C36" s="7">
        <v>0.952380952380952</v>
      </c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x14ac:dyDescent="0.2">
      <c r="A37" s="2" t="s">
        <v>46</v>
      </c>
      <c r="B37" s="7">
        <v>0.81443298969072098</v>
      </c>
      <c r="C37" s="7">
        <v>0.71428571428571397</v>
      </c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 x14ac:dyDescent="0.2">
      <c r="A38" s="2" t="s">
        <v>47</v>
      </c>
      <c r="B38" s="7">
        <v>0.96907216494845305</v>
      </c>
      <c r="C38" s="7">
        <v>0.90476190476190399</v>
      </c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1:13" x14ac:dyDescent="0.2">
      <c r="A39" s="2" t="s">
        <v>48</v>
      </c>
      <c r="B39" s="7">
        <v>0.91752577319587603</v>
      </c>
      <c r="C39" s="7">
        <v>0.85714285714285698</v>
      </c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x14ac:dyDescent="0.2">
      <c r="A40" s="2" t="s">
        <v>49</v>
      </c>
      <c r="B40" s="7">
        <v>0.93298969072164895</v>
      </c>
      <c r="C40" s="7">
        <v>0.90476190476190399</v>
      </c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x14ac:dyDescent="0.2">
      <c r="A41" s="2" t="s">
        <v>50</v>
      </c>
      <c r="B41" s="7">
        <v>0.865979381443299</v>
      </c>
      <c r="C41" s="7">
        <v>0.80952380952380898</v>
      </c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3" x14ac:dyDescent="0.2">
      <c r="A42" s="2" t="s">
        <v>51</v>
      </c>
      <c r="B42" s="7">
        <v>0.78865979381443296</v>
      </c>
      <c r="C42" s="7">
        <v>0.80952380952380898</v>
      </c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3" x14ac:dyDescent="0.2">
      <c r="A43" s="2" t="s">
        <v>62</v>
      </c>
      <c r="B43" s="7">
        <v>0.92268041237113396</v>
      </c>
      <c r="C43" s="7">
        <v>0.952380952380952</v>
      </c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3" x14ac:dyDescent="0.2">
      <c r="A44" s="2" t="s">
        <v>63</v>
      </c>
      <c r="B44" s="7">
        <v>0.85567010309278302</v>
      </c>
      <c r="C44" s="7">
        <v>0.80952380952380898</v>
      </c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3" x14ac:dyDescent="0.2">
      <c r="A45" s="2" t="s">
        <v>64</v>
      </c>
      <c r="B45" s="7">
        <v>0.87113402061855605</v>
      </c>
      <c r="C45" s="7">
        <v>0.90476190476190399</v>
      </c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3" x14ac:dyDescent="0.2">
      <c r="A46" s="2" t="s">
        <v>65</v>
      </c>
      <c r="B46" s="7">
        <v>0.902061855670103</v>
      </c>
      <c r="C46" s="7">
        <v>0.85714285714285698</v>
      </c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1:13" x14ac:dyDescent="0.2">
      <c r="A47" s="2" t="s">
        <v>52</v>
      </c>
      <c r="B47" s="7">
        <v>0.69072164948453596</v>
      </c>
      <c r="C47" s="7">
        <v>0.61904761904761896</v>
      </c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3" x14ac:dyDescent="0.2">
      <c r="A48" s="2" t="s">
        <v>53</v>
      </c>
      <c r="B48" s="7">
        <v>0.88659793814432897</v>
      </c>
      <c r="C48" s="7">
        <v>0.80952380952380898</v>
      </c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1:13" x14ac:dyDescent="0.2">
      <c r="A49" s="2" t="s">
        <v>54</v>
      </c>
      <c r="B49" s="7">
        <v>0.78350515463917503</v>
      </c>
      <c r="C49" s="7">
        <v>0.66666666666666596</v>
      </c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3" x14ac:dyDescent="0.2">
      <c r="A50" s="2" t="s">
        <v>55</v>
      </c>
      <c r="B50" s="7">
        <v>0.87113402061855605</v>
      </c>
      <c r="C50" s="7">
        <v>0.80952380952380898</v>
      </c>
      <c r="D50" s="6"/>
      <c r="E50" s="6"/>
      <c r="F50" s="6"/>
      <c r="G50" s="6"/>
      <c r="H50" s="6"/>
      <c r="I50" s="6"/>
      <c r="J50" s="6"/>
      <c r="K50" s="6"/>
      <c r="L50" s="6"/>
      <c r="M50" s="6"/>
    </row>
    <row r="51" spans="1:13" x14ac:dyDescent="0.2">
      <c r="A51" s="2" t="s">
        <v>56</v>
      </c>
      <c r="B51" s="7">
        <v>0.91237113402061798</v>
      </c>
      <c r="C51" s="7">
        <v>0.85714285714285698</v>
      </c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1:13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D4EF-F4CB-48CE-A203-4B063B816997}">
  <dimension ref="A1:N52"/>
  <sheetViews>
    <sheetView workbookViewId="0">
      <selection activeCell="K2" sqref="K2:N2"/>
    </sheetView>
  </sheetViews>
  <sheetFormatPr baseColWidth="10" defaultColWidth="11.5703125" defaultRowHeight="12.75" x14ac:dyDescent="0.2"/>
  <cols>
    <col min="1" max="1" width="13.85546875" style="3" customWidth="1"/>
    <col min="2" max="3" width="15.5703125" style="1" customWidth="1"/>
    <col min="4" max="5" width="12.85546875" style="3" customWidth="1"/>
    <col min="6" max="6" width="12.85546875" style="1" customWidth="1"/>
    <col min="7" max="7" width="15" style="1" customWidth="1"/>
    <col min="8" max="8" width="11.5703125" style="3"/>
    <col min="9" max="9" width="14.140625" style="3" customWidth="1"/>
    <col min="10" max="11" width="13.85546875" style="3" customWidth="1"/>
    <col min="12" max="12" width="14.28515625" style="3" customWidth="1"/>
    <col min="13" max="16384" width="11.5703125" style="3"/>
  </cols>
  <sheetData>
    <row r="1" spans="1:14" x14ac:dyDescent="0.2">
      <c r="B1" s="4" t="s">
        <v>0</v>
      </c>
      <c r="C1" s="4" t="s">
        <v>1</v>
      </c>
      <c r="F1" s="4" t="s">
        <v>0</v>
      </c>
      <c r="G1" s="4" t="s">
        <v>1</v>
      </c>
      <c r="H1" s="5" t="s">
        <v>2</v>
      </c>
      <c r="I1" s="4" t="s">
        <v>3</v>
      </c>
      <c r="J1" s="2"/>
      <c r="K1" s="4" t="s">
        <v>0</v>
      </c>
      <c r="L1" s="4" t="s">
        <v>4</v>
      </c>
      <c r="M1" s="4" t="s">
        <v>1</v>
      </c>
      <c r="N1" s="4" t="s">
        <v>5</v>
      </c>
    </row>
    <row r="2" spans="1:14" x14ac:dyDescent="0.2">
      <c r="A2" s="1" t="s">
        <v>16</v>
      </c>
      <c r="B2" s="6">
        <v>0.76555716353111403</v>
      </c>
      <c r="C2" s="6">
        <v>0.68831168831168799</v>
      </c>
      <c r="D2" s="6"/>
      <c r="E2" s="7" t="s">
        <v>6</v>
      </c>
      <c r="F2" s="6">
        <f>SUM(B2:B6)/5</f>
        <v>0.75311143270622227</v>
      </c>
      <c r="G2" s="7">
        <f>SUM(C2:C6)/5</f>
        <v>0.65454545454545421</v>
      </c>
      <c r="H2" s="6">
        <f t="shared" ref="H2:H11" si="0">(F2-$K$2)^2</f>
        <v>2.5967153666830111E-6</v>
      </c>
      <c r="I2" s="6">
        <f t="shared" ref="I2:I11" si="1">(G2-$M$2)^2</f>
        <v>1.5645620661157331E-3</v>
      </c>
      <c r="J2" s="6"/>
      <c r="K2" s="7">
        <f>ROUND(AVERAGE(F2:F11),4)</f>
        <v>0.75149999999999995</v>
      </c>
      <c r="L2" s="7">
        <f>ROUND(SQRT(H12/10),4)</f>
        <v>7.4999999999999997E-3</v>
      </c>
      <c r="M2" s="7">
        <f>ROUND(AVERAGE(G2:G11),4)</f>
        <v>0.69410000000000005</v>
      </c>
      <c r="N2" s="7">
        <f>ROUND(SQRT(I12/10),4)</f>
        <v>3.3300000000000003E-2</v>
      </c>
    </row>
    <row r="3" spans="1:14" x14ac:dyDescent="0.2">
      <c r="A3" s="1" t="s">
        <v>17</v>
      </c>
      <c r="B3" s="6">
        <v>0.73806078147612098</v>
      </c>
      <c r="C3" s="6">
        <v>0.61038961038961004</v>
      </c>
      <c r="D3" s="6"/>
      <c r="E3" s="7" t="s">
        <v>7</v>
      </c>
      <c r="F3" s="7">
        <f>SUM(B7:B11)/5</f>
        <v>0.75884057971014462</v>
      </c>
      <c r="G3" s="7">
        <f>SUM(C7:C11)/5</f>
        <v>0.72051282051282017</v>
      </c>
      <c r="H3" s="6">
        <f t="shared" si="0"/>
        <v>5.3884110480987742E-5</v>
      </c>
      <c r="I3" s="6">
        <f t="shared" si="1"/>
        <v>6.9763708744245148E-4</v>
      </c>
      <c r="J3" s="6"/>
      <c r="K3" s="6"/>
      <c r="L3" s="6"/>
      <c r="M3" s="6"/>
    </row>
    <row r="4" spans="1:14" x14ac:dyDescent="0.2">
      <c r="A4" s="1" t="s">
        <v>18</v>
      </c>
      <c r="B4" s="6">
        <v>0.733719247467438</v>
      </c>
      <c r="C4" s="6">
        <v>0.62337662337662303</v>
      </c>
      <c r="D4" s="6"/>
      <c r="E4" s="7" t="s">
        <v>8</v>
      </c>
      <c r="F4" s="7">
        <f>SUM(B12:B16)/5</f>
        <v>0.75722543352601102</v>
      </c>
      <c r="G4" s="7">
        <f>SUM(C12:C16)/5</f>
        <v>0.71052631578947323</v>
      </c>
      <c r="H4" s="6">
        <f t="shared" si="0"/>
        <v>3.2780589060771557E-5</v>
      </c>
      <c r="I4" s="6">
        <f t="shared" si="1"/>
        <v>2.6982385041549582E-4</v>
      </c>
      <c r="J4" s="6"/>
      <c r="K4" s="6"/>
      <c r="L4" s="6"/>
      <c r="M4" s="6"/>
    </row>
    <row r="5" spans="1:14" x14ac:dyDescent="0.2">
      <c r="A5" s="1" t="s">
        <v>19</v>
      </c>
      <c r="B5" s="6">
        <v>0.74674384949348704</v>
      </c>
      <c r="C5" s="6">
        <v>0.67532467532467499</v>
      </c>
      <c r="D5" s="6"/>
      <c r="E5" s="7" t="s">
        <v>9</v>
      </c>
      <c r="F5" s="7">
        <f>SUM(B17:B21)/5</f>
        <v>0.749059334298118</v>
      </c>
      <c r="G5" s="7">
        <f>SUM(C17:C21)/5</f>
        <v>0.662337662337662</v>
      </c>
      <c r="H5" s="6">
        <f t="shared" si="0"/>
        <v>5.9568490683429111E-6</v>
      </c>
      <c r="I5" s="6">
        <f t="shared" si="1"/>
        <v>1.008846093776378E-3</v>
      </c>
      <c r="J5" s="6"/>
      <c r="K5" s="6"/>
      <c r="L5" s="6"/>
      <c r="M5" s="6"/>
    </row>
    <row r="6" spans="1:14" x14ac:dyDescent="0.2">
      <c r="A6" s="1" t="s">
        <v>20</v>
      </c>
      <c r="B6" s="6">
        <v>0.78147612156295199</v>
      </c>
      <c r="C6" s="6">
        <v>0.67532467532467499</v>
      </c>
      <c r="D6" s="6"/>
      <c r="E6" s="7" t="s">
        <v>10</v>
      </c>
      <c r="F6" s="7">
        <f>SUM(B22:B26)/5</f>
        <v>0.7502170767004338</v>
      </c>
      <c r="G6" s="7">
        <f>SUM(C22:C26)/5</f>
        <v>0.69090909090909058</v>
      </c>
      <c r="H6" s="6">
        <f t="shared" si="0"/>
        <v>1.6458921925696744E-6</v>
      </c>
      <c r="I6" s="6">
        <f t="shared" si="1"/>
        <v>1.0181900826448676E-5</v>
      </c>
      <c r="J6" s="6"/>
      <c r="K6" s="6"/>
      <c r="L6" s="6"/>
      <c r="M6" s="6"/>
    </row>
    <row r="7" spans="1:14" x14ac:dyDescent="0.2">
      <c r="A7" s="2" t="s">
        <v>21</v>
      </c>
      <c r="B7" s="6">
        <v>0.71594202898550696</v>
      </c>
      <c r="C7" s="6">
        <v>0.64102564102564097</v>
      </c>
      <c r="D7" s="6"/>
      <c r="E7" s="7" t="s">
        <v>11</v>
      </c>
      <c r="F7" s="7">
        <f>SUM(B27:B31)/5</f>
        <v>0.74999999999999967</v>
      </c>
      <c r="G7" s="7">
        <f>SUM(C27:C31)/5</f>
        <v>0.74210526315789438</v>
      </c>
      <c r="H7" s="6">
        <f t="shared" si="0"/>
        <v>2.2500000000008365E-6</v>
      </c>
      <c r="I7" s="6">
        <f t="shared" si="1"/>
        <v>2.3045052908586866E-3</v>
      </c>
      <c r="J7" s="6"/>
      <c r="K7" s="6"/>
      <c r="L7" s="6"/>
      <c r="M7" s="6"/>
    </row>
    <row r="8" spans="1:14" x14ac:dyDescent="0.2">
      <c r="A8" s="2" t="s">
        <v>22</v>
      </c>
      <c r="B8" s="6">
        <v>0.77101449275362299</v>
      </c>
      <c r="C8" s="6">
        <v>0.76923076923076905</v>
      </c>
      <c r="D8" s="6"/>
      <c r="E8" s="7" t="s">
        <v>12</v>
      </c>
      <c r="F8" s="7">
        <f>SUM(B32:B36)/5</f>
        <v>0.76700434153400843</v>
      </c>
      <c r="G8" s="7">
        <f>SUM(C32:C36)/5</f>
        <v>0.65714285714285681</v>
      </c>
      <c r="H8" s="6">
        <f t="shared" si="0"/>
        <v>2.4038460640318047E-4</v>
      </c>
      <c r="I8" s="6">
        <f t="shared" si="1"/>
        <v>1.3658304081632939E-3</v>
      </c>
      <c r="J8" s="6"/>
      <c r="K8" s="6"/>
      <c r="L8" s="6"/>
      <c r="M8" s="6"/>
    </row>
    <row r="9" spans="1:14" x14ac:dyDescent="0.2">
      <c r="A9" s="2" t="s">
        <v>23</v>
      </c>
      <c r="B9" s="6">
        <v>0.77246376811594197</v>
      </c>
      <c r="C9" s="6">
        <v>0.73076923076922995</v>
      </c>
      <c r="D9" s="6"/>
      <c r="E9" s="7" t="s">
        <v>13</v>
      </c>
      <c r="F9" s="7">
        <f>SUM(B37:B41)/5</f>
        <v>0.74508670520231157</v>
      </c>
      <c r="G9" s="7">
        <f>SUM(C37:C41)/5</f>
        <v>0.73947368421052584</v>
      </c>
      <c r="H9" s="6">
        <f t="shared" si="0"/>
        <v>4.1130350162056754E-5</v>
      </c>
      <c r="I9" s="6">
        <f t="shared" si="1"/>
        <v>2.0587712188365171E-3</v>
      </c>
      <c r="J9" s="6"/>
      <c r="K9" s="6"/>
      <c r="L9" s="6"/>
      <c r="M9" s="6"/>
    </row>
    <row r="10" spans="1:14" x14ac:dyDescent="0.2">
      <c r="A10" s="2" t="s">
        <v>24</v>
      </c>
      <c r="B10" s="6">
        <v>0.75797101449275295</v>
      </c>
      <c r="C10" s="6">
        <v>0.67948717948717896</v>
      </c>
      <c r="D10" s="6"/>
      <c r="E10" s="7" t="s">
        <v>14</v>
      </c>
      <c r="F10" s="7">
        <f>SUM(B42:B46)/5</f>
        <v>0.74240231548480418</v>
      </c>
      <c r="G10" s="7">
        <f>SUM(C42:C46)/5</f>
        <v>0.65454545454545421</v>
      </c>
      <c r="H10" s="6">
        <f t="shared" si="0"/>
        <v>8.2767863538032885E-5</v>
      </c>
      <c r="I10" s="6">
        <f t="shared" si="1"/>
        <v>1.5645620661157331E-3</v>
      </c>
      <c r="J10" s="6"/>
      <c r="K10" s="6"/>
      <c r="L10" s="6"/>
      <c r="M10" s="6"/>
    </row>
    <row r="11" spans="1:14" x14ac:dyDescent="0.2">
      <c r="A11" s="2" t="s">
        <v>57</v>
      </c>
      <c r="B11" s="6">
        <v>0.77681159420289803</v>
      </c>
      <c r="C11" s="6">
        <v>0.78205128205128205</v>
      </c>
      <c r="D11" s="6"/>
      <c r="E11" s="7" t="s">
        <v>15</v>
      </c>
      <c r="F11" s="7">
        <f>SUM(B47:B51)/5</f>
        <v>0.74182344428364666</v>
      </c>
      <c r="G11" s="7">
        <f>SUM(C47:C51)/5</f>
        <v>0.70909090909090877</v>
      </c>
      <c r="H11" s="6">
        <f t="shared" si="0"/>
        <v>9.3635730531689443E-5</v>
      </c>
      <c r="I11" s="6">
        <f t="shared" si="1"/>
        <v>2.2472735537188974E-4</v>
      </c>
      <c r="J11" s="6"/>
      <c r="K11" s="6"/>
      <c r="L11" s="6"/>
      <c r="M11" s="6"/>
    </row>
    <row r="12" spans="1:14" x14ac:dyDescent="0.2">
      <c r="A12" s="2" t="s">
        <v>25</v>
      </c>
      <c r="B12" s="6">
        <v>0.78901734104046195</v>
      </c>
      <c r="C12" s="6">
        <v>0.71052631578947301</v>
      </c>
      <c r="D12" s="6"/>
      <c r="E12" s="6"/>
      <c r="F12" s="6"/>
      <c r="G12" s="7"/>
      <c r="H12" s="6">
        <f>SUM(H2:H11)</f>
        <v>5.5703270680431522E-4</v>
      </c>
      <c r="I12" s="6">
        <f>SUM(I2:I11)</f>
        <v>1.1069447337922627E-2</v>
      </c>
      <c r="J12" s="6"/>
      <c r="K12" s="6"/>
      <c r="L12" s="6"/>
      <c r="M12" s="6"/>
    </row>
    <row r="13" spans="1:14" x14ac:dyDescent="0.2">
      <c r="A13" s="2" t="s">
        <v>26</v>
      </c>
      <c r="B13" s="6">
        <v>0.75867052023121295</v>
      </c>
      <c r="C13" s="6">
        <v>0.80263157894736803</v>
      </c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4" x14ac:dyDescent="0.2">
      <c r="A14" s="2" t="s">
        <v>27</v>
      </c>
      <c r="B14" s="6">
        <v>0.71098265895953705</v>
      </c>
      <c r="C14" s="6">
        <v>0.67105263157894701</v>
      </c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4" x14ac:dyDescent="0.2">
      <c r="A15" s="2" t="s">
        <v>28</v>
      </c>
      <c r="B15" s="6">
        <v>0.75289017341040398</v>
      </c>
      <c r="C15" s="6">
        <v>0.68421052631578905</v>
      </c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4" x14ac:dyDescent="0.2">
      <c r="A16" s="2" t="s">
        <v>29</v>
      </c>
      <c r="B16" s="6">
        <v>0.77456647398843903</v>
      </c>
      <c r="C16" s="6">
        <v>0.68421052631578905</v>
      </c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">
      <c r="A17" s="2" t="s">
        <v>30</v>
      </c>
      <c r="B17" s="6">
        <v>0.73516642547033195</v>
      </c>
      <c r="C17" s="6">
        <v>0.62337662337662303</v>
      </c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">
      <c r="A18" s="2" t="s">
        <v>31</v>
      </c>
      <c r="B18" s="6">
        <v>0.73227206946454404</v>
      </c>
      <c r="C18" s="6">
        <v>0.662337662337662</v>
      </c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">
      <c r="A19" s="2" t="s">
        <v>32</v>
      </c>
      <c r="B19" s="6">
        <v>0.76700434153400798</v>
      </c>
      <c r="C19" s="6">
        <v>0.67532467532467499</v>
      </c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">
      <c r="A20" s="2" t="s">
        <v>33</v>
      </c>
      <c r="B20" s="6">
        <v>0.755426917510853</v>
      </c>
      <c r="C20" s="6">
        <v>0.64935064935064901</v>
      </c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x14ac:dyDescent="0.2">
      <c r="A21" s="2" t="s">
        <v>34</v>
      </c>
      <c r="B21" s="7">
        <v>0.755426917510853</v>
      </c>
      <c r="C21" s="7">
        <v>0.70129870129870098</v>
      </c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x14ac:dyDescent="0.2">
      <c r="A22" s="2" t="s">
        <v>35</v>
      </c>
      <c r="B22" s="6">
        <v>0.72503617945007204</v>
      </c>
      <c r="C22" s="6">
        <v>0.662337662337662</v>
      </c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x14ac:dyDescent="0.2">
      <c r="A23" s="2" t="s">
        <v>58</v>
      </c>
      <c r="B23" s="6">
        <v>0.71924746743849399</v>
      </c>
      <c r="C23" s="6">
        <v>0.68831168831168799</v>
      </c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x14ac:dyDescent="0.2">
      <c r="A24" s="2" t="s">
        <v>59</v>
      </c>
      <c r="B24" s="6">
        <v>0.79305354558610697</v>
      </c>
      <c r="C24" s="6">
        <v>0.72727272727272696</v>
      </c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x14ac:dyDescent="0.2">
      <c r="A25" s="2" t="s">
        <v>60</v>
      </c>
      <c r="B25" s="6">
        <v>0.76845151953690305</v>
      </c>
      <c r="C25" s="7">
        <v>0.70129870129870098</v>
      </c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x14ac:dyDescent="0.2">
      <c r="A26" s="2" t="s">
        <v>61</v>
      </c>
      <c r="B26" s="6">
        <v>0.74529667149059298</v>
      </c>
      <c r="C26" s="6">
        <v>0.67532467532467499</v>
      </c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x14ac:dyDescent="0.2">
      <c r="A27" s="2" t="s">
        <v>36</v>
      </c>
      <c r="B27" s="7">
        <v>0.72832369942196495</v>
      </c>
      <c r="C27" s="7">
        <v>0.67105263157894701</v>
      </c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x14ac:dyDescent="0.2">
      <c r="A28" s="2" t="s">
        <v>37</v>
      </c>
      <c r="B28" s="7">
        <v>0.74132947976878605</v>
      </c>
      <c r="C28" s="7">
        <v>0.71052631578947301</v>
      </c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x14ac:dyDescent="0.2">
      <c r="A29" s="2" t="s">
        <v>38</v>
      </c>
      <c r="B29" s="7">
        <v>0.78901734104046195</v>
      </c>
      <c r="C29" s="7">
        <v>0.80263157894736803</v>
      </c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x14ac:dyDescent="0.2">
      <c r="A30" s="2" t="s">
        <v>39</v>
      </c>
      <c r="B30" s="7">
        <v>0.76734104046242702</v>
      </c>
      <c r="C30" s="7">
        <v>0.77631578947368396</v>
      </c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x14ac:dyDescent="0.2">
      <c r="A31" s="2" t="s">
        <v>40</v>
      </c>
      <c r="B31" s="7">
        <v>0.72398843930635803</v>
      </c>
      <c r="C31" s="7">
        <v>0.75</v>
      </c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x14ac:dyDescent="0.2">
      <c r="A32" s="2" t="s">
        <v>41</v>
      </c>
      <c r="B32" s="7">
        <v>0.75687409551374796</v>
      </c>
      <c r="C32" s="7">
        <v>0.63636363636363602</v>
      </c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x14ac:dyDescent="0.2">
      <c r="A33" s="2" t="s">
        <v>42</v>
      </c>
      <c r="B33" s="7">
        <v>0.76121562952243105</v>
      </c>
      <c r="C33" s="7">
        <v>0.662337662337662</v>
      </c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x14ac:dyDescent="0.2">
      <c r="A34" s="2" t="s">
        <v>43</v>
      </c>
      <c r="B34" s="7">
        <v>0.75397973950795905</v>
      </c>
      <c r="C34" s="7">
        <v>0.662337662337662</v>
      </c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x14ac:dyDescent="0.2">
      <c r="A35" s="2" t="s">
        <v>44</v>
      </c>
      <c r="B35" s="7">
        <v>0.79305354558610697</v>
      </c>
      <c r="C35" s="7">
        <v>0.63636363636363602</v>
      </c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2">
      <c r="A36" s="2" t="s">
        <v>45</v>
      </c>
      <c r="B36" s="7">
        <v>0.76989869753979701</v>
      </c>
      <c r="C36" s="7">
        <v>0.68831168831168799</v>
      </c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x14ac:dyDescent="0.2">
      <c r="A37" s="2" t="s">
        <v>46</v>
      </c>
      <c r="B37" s="7">
        <v>0.70809248554913296</v>
      </c>
      <c r="C37" s="7">
        <v>0.71052631578947301</v>
      </c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 x14ac:dyDescent="0.2">
      <c r="A38" s="2" t="s">
        <v>47</v>
      </c>
      <c r="B38" s="7">
        <v>0.77745664739884301</v>
      </c>
      <c r="C38" s="7">
        <v>0.84210526315789402</v>
      </c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1:13" x14ac:dyDescent="0.2">
      <c r="A39" s="2" t="s">
        <v>48</v>
      </c>
      <c r="B39" s="7">
        <v>0.73843930635838095</v>
      </c>
      <c r="C39" s="7">
        <v>0.75</v>
      </c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x14ac:dyDescent="0.2">
      <c r="A40" s="2" t="s">
        <v>49</v>
      </c>
      <c r="B40" s="7">
        <v>0.739884393063583</v>
      </c>
      <c r="C40" s="7">
        <v>0.69736842105263097</v>
      </c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x14ac:dyDescent="0.2">
      <c r="A41" s="2" t="s">
        <v>50</v>
      </c>
      <c r="B41" s="7">
        <v>0.76156069364161805</v>
      </c>
      <c r="C41" s="7">
        <v>0.69736842105263097</v>
      </c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3" x14ac:dyDescent="0.2">
      <c r="A42" s="2" t="s">
        <v>51</v>
      </c>
      <c r="B42" s="7">
        <v>0.76410998552821996</v>
      </c>
      <c r="C42" s="7">
        <v>0.64935064935064901</v>
      </c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3" x14ac:dyDescent="0.2">
      <c r="A43" s="2" t="s">
        <v>62</v>
      </c>
      <c r="B43" s="7">
        <v>0.71924746743849399</v>
      </c>
      <c r="C43" s="7">
        <v>0.63636363636363602</v>
      </c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3" x14ac:dyDescent="0.2">
      <c r="A44" s="2" t="s">
        <v>63</v>
      </c>
      <c r="B44" s="7">
        <v>0.74095513748191</v>
      </c>
      <c r="C44" s="7">
        <v>0.59740259740259705</v>
      </c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3" x14ac:dyDescent="0.2">
      <c r="A45" s="2" t="s">
        <v>64</v>
      </c>
      <c r="B45" s="7">
        <v>0.73661360347322702</v>
      </c>
      <c r="C45" s="7">
        <v>0.71428571428571397</v>
      </c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3" x14ac:dyDescent="0.2">
      <c r="A46" s="2" t="s">
        <v>65</v>
      </c>
      <c r="B46" s="7">
        <v>0.75108538350217002</v>
      </c>
      <c r="C46" s="7">
        <v>0.67532467532467499</v>
      </c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1:13" x14ac:dyDescent="0.2">
      <c r="A47" s="2" t="s">
        <v>52</v>
      </c>
      <c r="B47" s="7">
        <v>0.73227206946454404</v>
      </c>
      <c r="C47" s="7">
        <v>0.68831168831168799</v>
      </c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3" x14ac:dyDescent="0.2">
      <c r="A48" s="2" t="s">
        <v>53</v>
      </c>
      <c r="B48" s="7">
        <v>0.73806078147612098</v>
      </c>
      <c r="C48" s="7">
        <v>0.68831168831168799</v>
      </c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1:13" x14ac:dyDescent="0.2">
      <c r="A49" s="2" t="s">
        <v>54</v>
      </c>
      <c r="B49" s="7">
        <v>0.71201157742402299</v>
      </c>
      <c r="C49" s="7">
        <v>0.71428571428571397</v>
      </c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3" x14ac:dyDescent="0.2">
      <c r="A50" s="2" t="s">
        <v>55</v>
      </c>
      <c r="B50" s="7">
        <v>0.75832127351664202</v>
      </c>
      <c r="C50" s="7">
        <v>0.75324675324675305</v>
      </c>
      <c r="D50" s="6"/>
      <c r="E50" s="6"/>
      <c r="F50" s="6"/>
      <c r="G50" s="6"/>
      <c r="H50" s="6"/>
      <c r="I50" s="6"/>
      <c r="J50" s="6"/>
      <c r="K50" s="6"/>
      <c r="L50" s="6"/>
      <c r="M50" s="6"/>
    </row>
    <row r="51" spans="1:13" x14ac:dyDescent="0.2">
      <c r="A51" s="2" t="s">
        <v>56</v>
      </c>
      <c r="B51" s="7">
        <v>0.76845151953690305</v>
      </c>
      <c r="C51" s="7">
        <v>0.70129870129870098</v>
      </c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1:13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3B9A0-0824-4ADE-A904-CC4C4455C8FF}">
  <dimension ref="A1:N52"/>
  <sheetViews>
    <sheetView tabSelected="1" workbookViewId="0">
      <selection activeCell="A2" sqref="A2:C51"/>
    </sheetView>
  </sheetViews>
  <sheetFormatPr baseColWidth="10" defaultColWidth="11.5703125" defaultRowHeight="12.75" x14ac:dyDescent="0.2"/>
  <cols>
    <col min="1" max="1" width="13.85546875" style="3" customWidth="1"/>
    <col min="2" max="3" width="15.5703125" style="1" customWidth="1"/>
    <col min="4" max="5" width="12.85546875" style="3" customWidth="1"/>
    <col min="6" max="6" width="12.85546875" style="1" customWidth="1"/>
    <col min="7" max="7" width="15" style="1" customWidth="1"/>
    <col min="8" max="8" width="11.5703125" style="3"/>
    <col min="9" max="9" width="14.140625" style="3" customWidth="1"/>
    <col min="10" max="11" width="13.85546875" style="3" customWidth="1"/>
    <col min="12" max="12" width="14.28515625" style="3" customWidth="1"/>
    <col min="13" max="16384" width="11.5703125" style="3"/>
  </cols>
  <sheetData>
    <row r="1" spans="1:14" x14ac:dyDescent="0.2">
      <c r="B1" s="4" t="s">
        <v>0</v>
      </c>
      <c r="C1" s="4" t="s">
        <v>1</v>
      </c>
      <c r="F1" s="4" t="s">
        <v>0</v>
      </c>
      <c r="G1" s="4" t="s">
        <v>1</v>
      </c>
      <c r="H1" s="5" t="s">
        <v>2</v>
      </c>
      <c r="I1" s="4" t="s">
        <v>3</v>
      </c>
      <c r="J1" s="2"/>
      <c r="K1" s="4" t="s">
        <v>0</v>
      </c>
      <c r="L1" s="4" t="s">
        <v>4</v>
      </c>
      <c r="M1" s="4" t="s">
        <v>1</v>
      </c>
      <c r="N1" s="4" t="s">
        <v>5</v>
      </c>
    </row>
    <row r="2" spans="1:14" x14ac:dyDescent="0.2">
      <c r="A2" s="1" t="s">
        <v>16</v>
      </c>
      <c r="B2" s="6">
        <v>0.85425685425685405</v>
      </c>
      <c r="C2" s="6">
        <v>0.82251082251082197</v>
      </c>
      <c r="D2" s="6"/>
      <c r="E2" s="7" t="s">
        <v>6</v>
      </c>
      <c r="F2" s="6">
        <f>SUM(B2:B6)/5</f>
        <v>0.86445406445406403</v>
      </c>
      <c r="G2" s="7">
        <f>SUM(C2:C6)/5</f>
        <v>0.84588744588744524</v>
      </c>
      <c r="H2" s="6">
        <f t="shared" ref="H2:H11" si="0">(F2-$K$2)^2</f>
        <v>8.0175270247532303E-5</v>
      </c>
      <c r="I2" s="6">
        <f t="shared" ref="I2:I11" si="1">(G2-$M$2)^2</f>
        <v>9.532322107902589E-6</v>
      </c>
      <c r="J2" s="6"/>
      <c r="K2" s="7">
        <f>ROUND(AVERAGE(F2:F11),4)</f>
        <v>0.85550000000000004</v>
      </c>
      <c r="L2" s="7">
        <f>ROUND(SQRT(H12/10),4)</f>
        <v>3.0499999999999999E-2</v>
      </c>
      <c r="M2" s="7">
        <f>ROUND(AVERAGE(G2:G11),4)</f>
        <v>0.84279999999999999</v>
      </c>
      <c r="N2" s="7">
        <f>ROUND(SQRT(I12/10),4)</f>
        <v>3.6600000000000001E-2</v>
      </c>
    </row>
    <row r="3" spans="1:14" x14ac:dyDescent="0.2">
      <c r="A3" s="1" t="s">
        <v>17</v>
      </c>
      <c r="B3" s="6">
        <v>0.89802789802789795</v>
      </c>
      <c r="C3" s="6">
        <v>0.87445887445887405</v>
      </c>
      <c r="D3" s="6"/>
      <c r="E3" s="7" t="s">
        <v>7</v>
      </c>
      <c r="F3" s="7">
        <f>SUM(B7:B11)/5</f>
        <v>0.85743145743145721</v>
      </c>
      <c r="G3" s="7">
        <f>SUM(C7:C11)/5</f>
        <v>0.84761904761904705</v>
      </c>
      <c r="H3" s="6">
        <f t="shared" si="0"/>
        <v>3.7305278095311406E-6</v>
      </c>
      <c r="I3" s="6">
        <f t="shared" si="1"/>
        <v>2.3223219954643106E-5</v>
      </c>
      <c r="J3" s="6"/>
      <c r="K3" s="6"/>
      <c r="L3" s="6"/>
      <c r="M3" s="6"/>
    </row>
    <row r="4" spans="1:14" x14ac:dyDescent="0.2">
      <c r="A4" s="1" t="s">
        <v>18</v>
      </c>
      <c r="B4" s="6">
        <v>0.90524290524290496</v>
      </c>
      <c r="C4" s="6">
        <v>0.86580086580086502</v>
      </c>
      <c r="D4" s="6"/>
      <c r="E4" s="7" t="s">
        <v>8</v>
      </c>
      <c r="F4" s="7">
        <f>SUM(B12:B16)/5</f>
        <v>0.89004329004328986</v>
      </c>
      <c r="G4" s="7">
        <f>SUM(C12:C16)/5</f>
        <v>0.87359307359307314</v>
      </c>
      <c r="H4" s="6">
        <f t="shared" si="0"/>
        <v>1.1932388870148456E-3</v>
      </c>
      <c r="I4" s="6">
        <f t="shared" si="1"/>
        <v>9.4821338130841903E-4</v>
      </c>
      <c r="J4" s="6"/>
      <c r="K4" s="6"/>
      <c r="L4" s="6"/>
      <c r="M4" s="6"/>
    </row>
    <row r="5" spans="1:14" x14ac:dyDescent="0.2">
      <c r="A5" s="1" t="s">
        <v>19</v>
      </c>
      <c r="B5" s="6">
        <v>0.76382876382876297</v>
      </c>
      <c r="C5" s="6">
        <v>0.77056277056277001</v>
      </c>
      <c r="D5" s="6"/>
      <c r="E5" s="7" t="s">
        <v>9</v>
      </c>
      <c r="F5" s="7">
        <f>SUM(B17:B21)/5</f>
        <v>0.82789802789802747</v>
      </c>
      <c r="G5" s="7">
        <f>SUM(C17:C21)/5</f>
        <v>0.80779220779220751</v>
      </c>
      <c r="H5" s="6">
        <f t="shared" si="0"/>
        <v>7.6186886391807214E-4</v>
      </c>
      <c r="I5" s="6">
        <f t="shared" si="1"/>
        <v>1.2255455152639764E-3</v>
      </c>
      <c r="J5" s="6"/>
      <c r="K5" s="6"/>
      <c r="L5" s="6"/>
      <c r="M5" s="6"/>
    </row>
    <row r="6" spans="1:14" x14ac:dyDescent="0.2">
      <c r="A6" s="1" t="s">
        <v>20</v>
      </c>
      <c r="B6" s="6">
        <v>0.9009139009139</v>
      </c>
      <c r="C6" s="6">
        <v>0.89610389610389596</v>
      </c>
      <c r="D6" s="6"/>
      <c r="E6" s="7" t="s">
        <v>10</v>
      </c>
      <c r="F6" s="7">
        <f>SUM(B22:B26)/5</f>
        <v>0.89927849927849857</v>
      </c>
      <c r="G6" s="7">
        <f>SUM(C22:C26)/5</f>
        <v>0.88658008658008602</v>
      </c>
      <c r="H6" s="6">
        <f t="shared" si="0"/>
        <v>1.9165569990774961E-3</v>
      </c>
      <c r="I6" s="6">
        <f t="shared" si="1"/>
        <v>1.9166959809598289E-3</v>
      </c>
      <c r="J6" s="6"/>
      <c r="K6" s="6"/>
      <c r="L6" s="6"/>
      <c r="M6" s="6"/>
    </row>
    <row r="7" spans="1:14" x14ac:dyDescent="0.2">
      <c r="A7" s="2" t="s">
        <v>21</v>
      </c>
      <c r="B7" s="6">
        <v>0.911976911976912</v>
      </c>
      <c r="C7" s="6">
        <v>0.90043290043290003</v>
      </c>
      <c r="D7" s="6"/>
      <c r="E7" s="7" t="s">
        <v>11</v>
      </c>
      <c r="F7" s="7">
        <f>SUM(B27:B31)/5</f>
        <v>0.81972101972101896</v>
      </c>
      <c r="G7" s="7">
        <f>SUM(C27:C31)/5</f>
        <v>0.80346320346320321</v>
      </c>
      <c r="H7" s="6">
        <f t="shared" si="0"/>
        <v>1.2801354298037169E-3</v>
      </c>
      <c r="I7" s="6">
        <f t="shared" si="1"/>
        <v>1.5473835617773471E-3</v>
      </c>
      <c r="J7" s="6"/>
      <c r="K7" s="6"/>
      <c r="L7" s="6"/>
      <c r="M7" s="6"/>
    </row>
    <row r="8" spans="1:14" x14ac:dyDescent="0.2">
      <c r="A8" s="2" t="s">
        <v>22</v>
      </c>
      <c r="B8" s="6">
        <v>0.66810966810966799</v>
      </c>
      <c r="C8" s="6">
        <v>0.58008658008657998</v>
      </c>
      <c r="D8" s="6"/>
      <c r="E8" s="7" t="s">
        <v>12</v>
      </c>
      <c r="F8" s="7">
        <f>SUM(B32:B36)/5</f>
        <v>0.86464646464646455</v>
      </c>
      <c r="G8" s="7">
        <f>SUM(C32:C36)/5</f>
        <v>0.87532467532467473</v>
      </c>
      <c r="H8" s="6">
        <f t="shared" si="0"/>
        <v>8.3657815529025227E-5</v>
      </c>
      <c r="I8" s="6">
        <f t="shared" si="1"/>
        <v>1.0578545049755056E-3</v>
      </c>
      <c r="J8" s="6"/>
      <c r="K8" s="6"/>
      <c r="L8" s="6"/>
      <c r="M8" s="6"/>
    </row>
    <row r="9" spans="1:14" x14ac:dyDescent="0.2">
      <c r="A9" s="2" t="s">
        <v>23</v>
      </c>
      <c r="B9" s="6">
        <v>0.91582491582491499</v>
      </c>
      <c r="C9" s="6">
        <v>0.93506493506493504</v>
      </c>
      <c r="D9" s="6"/>
      <c r="E9" s="7" t="s">
        <v>13</v>
      </c>
      <c r="F9" s="7">
        <f>SUM(B37:B41)/5</f>
        <v>0.87705627705627653</v>
      </c>
      <c r="G9" s="7">
        <f>SUM(C37:C41)/5</f>
        <v>0.87532467532467495</v>
      </c>
      <c r="H9" s="6">
        <f t="shared" si="0"/>
        <v>4.6467308052695248E-4</v>
      </c>
      <c r="I9" s="6">
        <f t="shared" si="1"/>
        <v>1.0578545049755199E-3</v>
      </c>
      <c r="J9" s="6"/>
      <c r="K9" s="6"/>
      <c r="L9" s="6"/>
      <c r="M9" s="6"/>
    </row>
    <row r="10" spans="1:14" x14ac:dyDescent="0.2">
      <c r="A10" s="2" t="s">
        <v>24</v>
      </c>
      <c r="B10" s="6">
        <v>0.91101491101491106</v>
      </c>
      <c r="C10" s="6">
        <v>0.93073593073592997</v>
      </c>
      <c r="D10" s="6"/>
      <c r="E10" s="7" t="s">
        <v>14</v>
      </c>
      <c r="F10" s="7">
        <f>SUM(B42:B46)/5</f>
        <v>0.85800865800865744</v>
      </c>
      <c r="G10" s="7">
        <f>SUM(C42:C46)/5</f>
        <v>0.84415584415584366</v>
      </c>
      <c r="H10" s="6">
        <f t="shared" si="0"/>
        <v>6.2933650044009374E-6</v>
      </c>
      <c r="I10" s="6">
        <f t="shared" si="1"/>
        <v>1.8383133749354239E-6</v>
      </c>
      <c r="J10" s="6"/>
      <c r="K10" s="6"/>
      <c r="L10" s="6"/>
      <c r="M10" s="6"/>
    </row>
    <row r="11" spans="1:14" x14ac:dyDescent="0.2">
      <c r="A11" s="2" t="s">
        <v>57</v>
      </c>
      <c r="B11" s="6">
        <v>0.88023088023088003</v>
      </c>
      <c r="C11" s="6">
        <v>0.891774891774891</v>
      </c>
      <c r="D11" s="6"/>
      <c r="E11" s="7" t="s">
        <v>15</v>
      </c>
      <c r="F11" s="7">
        <f>SUM(B47:B51)/5</f>
        <v>0.79644059644059595</v>
      </c>
      <c r="G11" s="7">
        <f>SUM(C47:C51)/5</f>
        <v>0.76796536796536741</v>
      </c>
      <c r="H11" s="6">
        <f t="shared" si="0"/>
        <v>3.4880131487925524E-3</v>
      </c>
      <c r="I11" s="6">
        <f t="shared" si="1"/>
        <v>5.6002221517588574E-3</v>
      </c>
      <c r="J11" s="6"/>
      <c r="K11" s="6"/>
      <c r="L11" s="6"/>
      <c r="M11" s="6"/>
    </row>
    <row r="12" spans="1:14" x14ac:dyDescent="0.2">
      <c r="A12" s="2" t="s">
        <v>25</v>
      </c>
      <c r="B12" s="6">
        <v>0.89514189514189502</v>
      </c>
      <c r="C12" s="6">
        <v>0.88744588744588704</v>
      </c>
      <c r="D12" s="6"/>
      <c r="E12" s="6"/>
      <c r="F12" s="6"/>
      <c r="G12" s="7"/>
      <c r="H12" s="6">
        <f>SUM(H2:H11)</f>
        <v>9.278343387724125E-3</v>
      </c>
      <c r="I12" s="6">
        <f>SUM(I2:I11)</f>
        <v>1.3388363456456935E-2</v>
      </c>
      <c r="J12" s="6"/>
      <c r="K12" s="6"/>
      <c r="L12" s="6"/>
      <c r="M12" s="6"/>
    </row>
    <row r="13" spans="1:14" x14ac:dyDescent="0.2">
      <c r="A13" s="2" t="s">
        <v>26</v>
      </c>
      <c r="B13" s="6">
        <v>0.90620490620490601</v>
      </c>
      <c r="C13" s="6">
        <v>0.88744588744588704</v>
      </c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4" x14ac:dyDescent="0.2">
      <c r="A14" s="2" t="s">
        <v>27</v>
      </c>
      <c r="B14" s="6">
        <v>0.89562289562289499</v>
      </c>
      <c r="C14" s="6">
        <v>0.87445887445887405</v>
      </c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4" x14ac:dyDescent="0.2">
      <c r="A15" s="2" t="s">
        <v>28</v>
      </c>
      <c r="B15" s="6">
        <v>0.82924482924482901</v>
      </c>
      <c r="C15" s="6">
        <v>0.80952380952380898</v>
      </c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4" x14ac:dyDescent="0.2">
      <c r="A16" s="2" t="s">
        <v>29</v>
      </c>
      <c r="B16" s="6">
        <v>0.92400192400192405</v>
      </c>
      <c r="C16" s="6">
        <v>0.90909090909090895</v>
      </c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">
      <c r="A17" s="2" t="s">
        <v>30</v>
      </c>
      <c r="B17" s="6">
        <v>0.82058682058681998</v>
      </c>
      <c r="C17" s="6">
        <v>0.79220779220779203</v>
      </c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">
      <c r="A18" s="2" t="s">
        <v>31</v>
      </c>
      <c r="B18" s="6">
        <v>0.88119288119288097</v>
      </c>
      <c r="C18" s="6">
        <v>0.87878787878787801</v>
      </c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">
      <c r="A19" s="2" t="s">
        <v>32</v>
      </c>
      <c r="B19" s="6">
        <v>0.71524771524771502</v>
      </c>
      <c r="C19" s="6">
        <v>0.69264069264069195</v>
      </c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">
      <c r="A20" s="2" t="s">
        <v>33</v>
      </c>
      <c r="B20" s="6">
        <v>0.88455988455988399</v>
      </c>
      <c r="C20" s="6">
        <v>0.84415584415584399</v>
      </c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x14ac:dyDescent="0.2">
      <c r="A21" s="2" t="s">
        <v>34</v>
      </c>
      <c r="B21" s="7">
        <v>0.83790283790283704</v>
      </c>
      <c r="C21" s="7">
        <v>0.831168831168831</v>
      </c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x14ac:dyDescent="0.2">
      <c r="A22" s="2" t="s">
        <v>35</v>
      </c>
      <c r="B22" s="6">
        <v>0.84752284752284701</v>
      </c>
      <c r="C22" s="6">
        <v>0.82683982683982604</v>
      </c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x14ac:dyDescent="0.2">
      <c r="A23" s="2" t="s">
        <v>58</v>
      </c>
      <c r="B23" s="6">
        <v>0.91390091390091299</v>
      </c>
      <c r="C23" s="6">
        <v>0.93073593073592997</v>
      </c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x14ac:dyDescent="0.2">
      <c r="A24" s="2" t="s">
        <v>59</v>
      </c>
      <c r="B24" s="6">
        <v>0.88071188071188</v>
      </c>
      <c r="C24" s="6">
        <v>0.85281385281385202</v>
      </c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x14ac:dyDescent="0.2">
      <c r="A25" s="2" t="s">
        <v>60</v>
      </c>
      <c r="B25" s="6">
        <v>0.93843193843193795</v>
      </c>
      <c r="C25" s="7">
        <v>0.92207792207792205</v>
      </c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x14ac:dyDescent="0.2">
      <c r="A26" s="2" t="s">
        <v>61</v>
      </c>
      <c r="B26" s="6">
        <v>0.91582491582491499</v>
      </c>
      <c r="C26" s="6">
        <v>0.90043290043290003</v>
      </c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x14ac:dyDescent="0.2">
      <c r="A27" s="2" t="s">
        <v>36</v>
      </c>
      <c r="B27" s="7">
        <v>0.89658489658489604</v>
      </c>
      <c r="C27" s="7">
        <v>0.88311688311688297</v>
      </c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x14ac:dyDescent="0.2">
      <c r="A28" s="2" t="s">
        <v>37</v>
      </c>
      <c r="B28" s="7">
        <v>0.89562289562289499</v>
      </c>
      <c r="C28" s="7">
        <v>0.87445887445887405</v>
      </c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x14ac:dyDescent="0.2">
      <c r="A29" s="2" t="s">
        <v>38</v>
      </c>
      <c r="B29" s="7">
        <v>0.58585858585858497</v>
      </c>
      <c r="C29" s="7">
        <v>0.59307359307359298</v>
      </c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x14ac:dyDescent="0.2">
      <c r="A30" s="2" t="s">
        <v>39</v>
      </c>
      <c r="B30" s="7">
        <v>0.88167388167388105</v>
      </c>
      <c r="C30" s="7">
        <v>0.84415584415584399</v>
      </c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x14ac:dyDescent="0.2">
      <c r="A31" s="2" t="s">
        <v>40</v>
      </c>
      <c r="B31" s="7">
        <v>0.83886483886483798</v>
      </c>
      <c r="C31" s="7">
        <v>0.82251082251082197</v>
      </c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x14ac:dyDescent="0.2">
      <c r="A32" s="2" t="s">
        <v>41</v>
      </c>
      <c r="B32" s="7">
        <v>0.91005291005291</v>
      </c>
      <c r="C32" s="7">
        <v>0.88311688311688297</v>
      </c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x14ac:dyDescent="0.2">
      <c r="A33" s="2" t="s">
        <v>42</v>
      </c>
      <c r="B33" s="7">
        <v>0.88600288600288601</v>
      </c>
      <c r="C33" s="7">
        <v>0.90476190476190399</v>
      </c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x14ac:dyDescent="0.2">
      <c r="A34" s="2" t="s">
        <v>43</v>
      </c>
      <c r="B34" s="7">
        <v>0.83742183742183696</v>
      </c>
      <c r="C34" s="7">
        <v>0.85714285714285698</v>
      </c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x14ac:dyDescent="0.2">
      <c r="A35" s="2" t="s">
        <v>44</v>
      </c>
      <c r="B35" s="7">
        <v>0.81866281866281798</v>
      </c>
      <c r="C35" s="7">
        <v>0.83982683982683903</v>
      </c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2">
      <c r="A36" s="2" t="s">
        <v>45</v>
      </c>
      <c r="B36" s="7">
        <v>0.87109187109187103</v>
      </c>
      <c r="C36" s="7">
        <v>0.891774891774891</v>
      </c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x14ac:dyDescent="0.2">
      <c r="A37" s="2" t="s">
        <v>46</v>
      </c>
      <c r="B37" s="7">
        <v>0.89562289562289499</v>
      </c>
      <c r="C37" s="7">
        <v>0.90043290043290003</v>
      </c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 x14ac:dyDescent="0.2">
      <c r="A38" s="2" t="s">
        <v>47</v>
      </c>
      <c r="B38" s="7">
        <v>0.84559884559884502</v>
      </c>
      <c r="C38" s="7">
        <v>0.82683982683982604</v>
      </c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1:13" x14ac:dyDescent="0.2">
      <c r="A39" s="2" t="s">
        <v>48</v>
      </c>
      <c r="B39" s="7">
        <v>0.921115921115921</v>
      </c>
      <c r="C39" s="7">
        <v>0.939393939393939</v>
      </c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x14ac:dyDescent="0.2">
      <c r="A40" s="2" t="s">
        <v>49</v>
      </c>
      <c r="B40" s="7">
        <v>0.842231842231842</v>
      </c>
      <c r="C40" s="7">
        <v>0.83549783549783496</v>
      </c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x14ac:dyDescent="0.2">
      <c r="A41" s="2" t="s">
        <v>50</v>
      </c>
      <c r="B41" s="7">
        <v>0.88071188071188</v>
      </c>
      <c r="C41" s="7">
        <v>0.87445887445887405</v>
      </c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3" x14ac:dyDescent="0.2">
      <c r="A42" s="2" t="s">
        <v>51</v>
      </c>
      <c r="B42" s="7">
        <v>0.82683982683982604</v>
      </c>
      <c r="C42" s="7">
        <v>0.80086580086579995</v>
      </c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3" x14ac:dyDescent="0.2">
      <c r="A43" s="2" t="s">
        <v>62</v>
      </c>
      <c r="B43" s="7">
        <v>0.91438191438191396</v>
      </c>
      <c r="C43" s="7">
        <v>0.90043290043290003</v>
      </c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3" x14ac:dyDescent="0.2">
      <c r="A44" s="2" t="s">
        <v>63</v>
      </c>
      <c r="B44" s="7">
        <v>0.89466089466089405</v>
      </c>
      <c r="C44" s="7">
        <v>0.87445887445887405</v>
      </c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3" x14ac:dyDescent="0.2">
      <c r="A45" s="2" t="s">
        <v>64</v>
      </c>
      <c r="B45" s="7">
        <v>0.81240981240981203</v>
      </c>
      <c r="C45" s="7">
        <v>0.77056277056277001</v>
      </c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3" x14ac:dyDescent="0.2">
      <c r="A46" s="2" t="s">
        <v>65</v>
      </c>
      <c r="B46" s="7">
        <v>0.84175084175084103</v>
      </c>
      <c r="C46" s="7">
        <v>0.87445887445887405</v>
      </c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1:13" x14ac:dyDescent="0.2">
      <c r="A47" s="2" t="s">
        <v>52</v>
      </c>
      <c r="B47" s="7">
        <v>0.86002886002886003</v>
      </c>
      <c r="C47" s="7">
        <v>0.81385281385281305</v>
      </c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3" x14ac:dyDescent="0.2">
      <c r="A48" s="2" t="s">
        <v>53</v>
      </c>
      <c r="B48" s="7">
        <v>0.48965848965848902</v>
      </c>
      <c r="C48" s="7">
        <v>0.47186147186147098</v>
      </c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1:13" x14ac:dyDescent="0.2">
      <c r="A49" s="2" t="s">
        <v>54</v>
      </c>
      <c r="B49" s="7">
        <v>0.83790283790283704</v>
      </c>
      <c r="C49" s="7">
        <v>0.78787878787878696</v>
      </c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3" x14ac:dyDescent="0.2">
      <c r="A50" s="2" t="s">
        <v>55</v>
      </c>
      <c r="B50" s="7">
        <v>0.921115921115921</v>
      </c>
      <c r="C50" s="7">
        <v>0.90909090909090895</v>
      </c>
      <c r="D50" s="6"/>
      <c r="E50" s="6"/>
      <c r="F50" s="6"/>
      <c r="G50" s="6"/>
      <c r="H50" s="6"/>
      <c r="I50" s="6"/>
      <c r="J50" s="6"/>
      <c r="K50" s="6"/>
      <c r="L50" s="6"/>
      <c r="M50" s="6"/>
    </row>
    <row r="51" spans="1:13" x14ac:dyDescent="0.2">
      <c r="A51" s="2" t="s">
        <v>56</v>
      </c>
      <c r="B51" s="7">
        <v>0.87349687349687299</v>
      </c>
      <c r="C51" s="7">
        <v>0.85714285714285698</v>
      </c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1:13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4438-CBB8-453B-A101-B8D7A4BF549E}">
  <dimension ref="A1:N52"/>
  <sheetViews>
    <sheetView workbookViewId="0">
      <selection activeCell="A2" sqref="A2:C51"/>
    </sheetView>
  </sheetViews>
  <sheetFormatPr baseColWidth="10" defaultColWidth="11.5703125" defaultRowHeight="12.75" x14ac:dyDescent="0.2"/>
  <cols>
    <col min="1" max="1" width="13.85546875" style="3" customWidth="1"/>
    <col min="2" max="3" width="15.5703125" style="1" customWidth="1"/>
    <col min="4" max="5" width="12.85546875" style="3" customWidth="1"/>
    <col min="6" max="6" width="12.85546875" style="1" customWidth="1"/>
    <col min="7" max="7" width="15" style="1" customWidth="1"/>
    <col min="8" max="8" width="11.5703125" style="3"/>
    <col min="9" max="9" width="14.140625" style="3" customWidth="1"/>
    <col min="10" max="11" width="13.85546875" style="3" customWidth="1"/>
    <col min="12" max="12" width="14.28515625" style="3" customWidth="1"/>
    <col min="13" max="16384" width="11.5703125" style="3"/>
  </cols>
  <sheetData>
    <row r="1" spans="1:14" x14ac:dyDescent="0.2">
      <c r="B1" s="4" t="s">
        <v>0</v>
      </c>
      <c r="C1" s="4" t="s">
        <v>1</v>
      </c>
      <c r="F1" s="4" t="s">
        <v>0</v>
      </c>
      <c r="G1" s="4" t="s">
        <v>1</v>
      </c>
      <c r="H1" s="5" t="s">
        <v>2</v>
      </c>
      <c r="I1" s="4" t="s">
        <v>3</v>
      </c>
      <c r="J1" s="2"/>
      <c r="K1" s="4" t="s">
        <v>0</v>
      </c>
      <c r="L1" s="4" t="s">
        <v>4</v>
      </c>
      <c r="M1" s="4" t="s">
        <v>1</v>
      </c>
      <c r="N1" s="4" t="s">
        <v>5</v>
      </c>
    </row>
    <row r="2" spans="1:14" x14ac:dyDescent="0.2">
      <c r="A2" s="1" t="s">
        <v>16</v>
      </c>
      <c r="B2" s="6">
        <v>0.562962962962963</v>
      </c>
      <c r="C2" s="6">
        <v>0.5</v>
      </c>
      <c r="D2" s="6"/>
      <c r="E2" s="7" t="s">
        <v>6</v>
      </c>
      <c r="F2" s="6">
        <f>SUM(B2:B6)/5</f>
        <v>0.58222222222222197</v>
      </c>
      <c r="G2" s="7">
        <f>SUM(C2:C6)/5</f>
        <v>0.48749999999999999</v>
      </c>
      <c r="H2" s="6">
        <f t="shared" ref="H2:H11" si="0">(F2-$K$2)^2</f>
        <v>1.8128671604938501E-3</v>
      </c>
      <c r="I2" s="6">
        <f t="shared" ref="I2:I11" si="1">(G2-$M$2)^2</f>
        <v>5.7120999999999886E-4</v>
      </c>
      <c r="J2" s="6"/>
      <c r="K2" s="7">
        <f>ROUND(AVERAGE(F2:F11),4)</f>
        <v>0.62480000000000002</v>
      </c>
      <c r="L2" s="7">
        <f>ROUND(SQRT(H12/10),4)</f>
        <v>2.9499999999999998E-2</v>
      </c>
      <c r="M2" s="7">
        <f>ROUND(AVERAGE(G2:G11),4)</f>
        <v>0.51139999999999997</v>
      </c>
      <c r="N2" s="7">
        <f>ROUND(SQRT(I12/10),4)</f>
        <v>8.0199999999999994E-2</v>
      </c>
    </row>
    <row r="3" spans="1:14" x14ac:dyDescent="0.2">
      <c r="A3" s="1" t="s">
        <v>17</v>
      </c>
      <c r="B3" s="6">
        <v>0.68148148148148102</v>
      </c>
      <c r="C3" s="6">
        <v>0.4375</v>
      </c>
      <c r="D3" s="6"/>
      <c r="E3" s="7" t="s">
        <v>7</v>
      </c>
      <c r="F3" s="7">
        <f>SUM(B7:B11)/5</f>
        <v>0.62499999999999933</v>
      </c>
      <c r="G3" s="7">
        <f>SUM(C7:C11)/5</f>
        <v>0.49333333333333318</v>
      </c>
      <c r="H3" s="6">
        <f t="shared" si="0"/>
        <v>3.9999999999724735E-8</v>
      </c>
      <c r="I3" s="6">
        <f t="shared" si="1"/>
        <v>3.2640444444444877E-4</v>
      </c>
      <c r="J3" s="6"/>
      <c r="K3" s="6"/>
      <c r="L3" s="6"/>
      <c r="M3" s="6"/>
    </row>
    <row r="4" spans="1:14" x14ac:dyDescent="0.2">
      <c r="A4" s="1" t="s">
        <v>18</v>
      </c>
      <c r="B4" s="6">
        <v>0.57037037037036997</v>
      </c>
      <c r="C4" s="6">
        <v>0.4375</v>
      </c>
      <c r="D4" s="6"/>
      <c r="E4" s="7" t="s">
        <v>8</v>
      </c>
      <c r="F4" s="7">
        <f>SUM(B12:B16)/5</f>
        <v>0.61029411764705843</v>
      </c>
      <c r="G4" s="7">
        <f>SUM(C12:C16)/5</f>
        <v>0.50666666666666615</v>
      </c>
      <c r="H4" s="6">
        <f t="shared" si="0"/>
        <v>2.1042062283738224E-4</v>
      </c>
      <c r="I4" s="6">
        <f t="shared" si="1"/>
        <v>2.2404444444448967E-5</v>
      </c>
      <c r="J4" s="6"/>
      <c r="K4" s="6"/>
      <c r="L4" s="6"/>
      <c r="M4" s="6"/>
    </row>
    <row r="5" spans="1:14" x14ac:dyDescent="0.2">
      <c r="A5" s="1" t="s">
        <v>19</v>
      </c>
      <c r="B5" s="6">
        <v>0.562962962962963</v>
      </c>
      <c r="C5" s="6">
        <v>0.5625</v>
      </c>
      <c r="D5" s="6"/>
      <c r="E5" s="7" t="s">
        <v>9</v>
      </c>
      <c r="F5" s="7">
        <f>SUM(B17:B21)/5</f>
        <v>0.68382352941176394</v>
      </c>
      <c r="G5" s="7">
        <f>SUM(C17:C21)/5</f>
        <v>0.62666666666666637</v>
      </c>
      <c r="H5" s="6">
        <f t="shared" si="0"/>
        <v>3.4837770242213606E-3</v>
      </c>
      <c r="I5" s="6">
        <f t="shared" si="1"/>
        <v>1.3286404444444384E-2</v>
      </c>
      <c r="J5" s="6"/>
      <c r="K5" s="6"/>
      <c r="L5" s="6"/>
      <c r="M5" s="6"/>
    </row>
    <row r="6" spans="1:14" x14ac:dyDescent="0.2">
      <c r="A6" s="1" t="s">
        <v>20</v>
      </c>
      <c r="B6" s="6">
        <v>0.53333333333333299</v>
      </c>
      <c r="C6" s="6">
        <v>0.5</v>
      </c>
      <c r="D6" s="6"/>
      <c r="E6" s="7" t="s">
        <v>10</v>
      </c>
      <c r="F6" s="7">
        <f>SUM(B22:B26)/5</f>
        <v>0.57941176470588185</v>
      </c>
      <c r="G6" s="7">
        <f>SUM(C22:C26)/5</f>
        <v>0.6533333333333331</v>
      </c>
      <c r="H6" s="6">
        <f t="shared" si="0"/>
        <v>2.0600919031142344E-3</v>
      </c>
      <c r="I6" s="6">
        <f t="shared" si="1"/>
        <v>2.0145071111111055E-2</v>
      </c>
      <c r="J6" s="6"/>
      <c r="K6" s="6"/>
      <c r="L6" s="6"/>
      <c r="M6" s="6"/>
    </row>
    <row r="7" spans="1:14" x14ac:dyDescent="0.2">
      <c r="A7" s="2" t="s">
        <v>21</v>
      </c>
      <c r="B7" s="6">
        <v>0.55882352941176405</v>
      </c>
      <c r="C7" s="6">
        <v>0.4</v>
      </c>
      <c r="D7" s="6"/>
      <c r="E7" s="7" t="s">
        <v>11</v>
      </c>
      <c r="F7" s="7">
        <f>SUM(B27:B31)/5</f>
        <v>0.64264705882352879</v>
      </c>
      <c r="G7" s="7">
        <f>SUM(C27:C31)/5</f>
        <v>0.47999999999999982</v>
      </c>
      <c r="H7" s="6">
        <f t="shared" si="0"/>
        <v>3.1851750865049617E-4</v>
      </c>
      <c r="I7" s="6">
        <f t="shared" si="1"/>
        <v>9.8596000000000946E-4</v>
      </c>
      <c r="J7" s="6"/>
      <c r="K7" s="6"/>
      <c r="L7" s="6"/>
      <c r="M7" s="6"/>
    </row>
    <row r="8" spans="1:14" x14ac:dyDescent="0.2">
      <c r="A8" s="2" t="s">
        <v>22</v>
      </c>
      <c r="B8" s="6">
        <v>0.66176470588235203</v>
      </c>
      <c r="C8" s="6">
        <v>0.53333333333333299</v>
      </c>
      <c r="D8" s="6"/>
      <c r="E8" s="7" t="s">
        <v>12</v>
      </c>
      <c r="F8" s="7">
        <f>SUM(B32:B36)/5</f>
        <v>0.64117647058823479</v>
      </c>
      <c r="G8" s="7">
        <f>SUM(C32:C36)/5</f>
        <v>0.37333333333333296</v>
      </c>
      <c r="H8" s="6">
        <f t="shared" si="0"/>
        <v>2.6818878892731848E-4</v>
      </c>
      <c r="I8" s="6">
        <f t="shared" si="1"/>
        <v>1.9062404444444538E-2</v>
      </c>
      <c r="J8" s="6"/>
      <c r="K8" s="6"/>
      <c r="L8" s="6"/>
      <c r="M8" s="6"/>
    </row>
    <row r="9" spans="1:14" x14ac:dyDescent="0.2">
      <c r="A9" s="2" t="s">
        <v>23</v>
      </c>
      <c r="B9" s="6">
        <v>0.58088235294117596</v>
      </c>
      <c r="C9" s="6">
        <v>0.4</v>
      </c>
      <c r="D9" s="6"/>
      <c r="E9" s="7" t="s">
        <v>13</v>
      </c>
      <c r="F9" s="7">
        <f>SUM(B37:B41)/5</f>
        <v>0.61176470588235232</v>
      </c>
      <c r="G9" s="7">
        <f>SUM(C37:C41)/5</f>
        <v>0.57333333333333303</v>
      </c>
      <c r="H9" s="6">
        <f t="shared" si="0"/>
        <v>1.6991889273358074E-4</v>
      </c>
      <c r="I9" s="6">
        <f t="shared" si="1"/>
        <v>3.8357377777777442E-3</v>
      </c>
      <c r="J9" s="6"/>
      <c r="K9" s="6"/>
      <c r="L9" s="6"/>
      <c r="M9" s="6"/>
    </row>
    <row r="10" spans="1:14" x14ac:dyDescent="0.2">
      <c r="A10" s="2" t="s">
        <v>24</v>
      </c>
      <c r="B10" s="6">
        <v>0.64705882352941102</v>
      </c>
      <c r="C10" s="6">
        <v>0.53333333333333299</v>
      </c>
      <c r="D10" s="6"/>
      <c r="E10" s="7" t="s">
        <v>14</v>
      </c>
      <c r="F10" s="7">
        <f>SUM(B42:B46)/5</f>
        <v>0.64411764705882324</v>
      </c>
      <c r="G10" s="7">
        <f>SUM(C42:C46)/5</f>
        <v>0.43999999999999961</v>
      </c>
      <c r="H10" s="6">
        <f t="shared" si="0"/>
        <v>3.7317148788926132E-4</v>
      </c>
      <c r="I10" s="6">
        <f t="shared" si="1"/>
        <v>5.0979600000000506E-3</v>
      </c>
      <c r="J10" s="6"/>
      <c r="K10" s="6"/>
      <c r="L10" s="6"/>
      <c r="M10" s="6"/>
    </row>
    <row r="11" spans="1:14" x14ac:dyDescent="0.2">
      <c r="A11" s="2" t="s">
        <v>57</v>
      </c>
      <c r="B11" s="6">
        <v>0.67647058823529405</v>
      </c>
      <c r="C11" s="6">
        <v>0.6</v>
      </c>
      <c r="D11" s="6"/>
      <c r="E11" s="7" t="s">
        <v>15</v>
      </c>
      <c r="F11" s="7">
        <f>SUM(B47:B51)/5</f>
        <v>0.62794117647058778</v>
      </c>
      <c r="G11" s="7">
        <f>SUM(C47:C51)/5</f>
        <v>0.47999999999999937</v>
      </c>
      <c r="H11" s="6">
        <f t="shared" si="0"/>
        <v>9.8669896193741695E-6</v>
      </c>
      <c r="I11" s="6">
        <f t="shared" si="1"/>
        <v>9.8596000000003721E-4</v>
      </c>
      <c r="J11" s="6"/>
      <c r="K11" s="6"/>
      <c r="L11" s="6"/>
      <c r="M11" s="6"/>
    </row>
    <row r="12" spans="1:14" x14ac:dyDescent="0.2">
      <c r="A12" s="2" t="s">
        <v>25</v>
      </c>
      <c r="B12" s="6">
        <v>0.59558823529411697</v>
      </c>
      <c r="C12" s="6">
        <v>0.53333333333333299</v>
      </c>
      <c r="D12" s="6"/>
      <c r="E12" s="6"/>
      <c r="F12" s="6"/>
      <c r="G12" s="7"/>
      <c r="H12" s="6">
        <f>SUM(H2:H11)</f>
        <v>8.7068603784868585E-3</v>
      </c>
      <c r="I12" s="6">
        <f>SUM(I2:I11)</f>
        <v>6.4319516666666715E-2</v>
      </c>
      <c r="J12" s="6"/>
      <c r="K12" s="6"/>
      <c r="L12" s="6"/>
      <c r="M12" s="6"/>
    </row>
    <row r="13" spans="1:14" x14ac:dyDescent="0.2">
      <c r="A13" s="2" t="s">
        <v>26</v>
      </c>
      <c r="B13" s="6">
        <v>0.57352941176470495</v>
      </c>
      <c r="C13" s="6">
        <v>0.46666666666666601</v>
      </c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4" x14ac:dyDescent="0.2">
      <c r="A14" s="2" t="s">
        <v>27</v>
      </c>
      <c r="B14" s="6">
        <v>0.625</v>
      </c>
      <c r="C14" s="6">
        <v>0.53333333333333299</v>
      </c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4" x14ac:dyDescent="0.2">
      <c r="A15" s="2" t="s">
        <v>28</v>
      </c>
      <c r="B15" s="6">
        <v>0.56617647058823495</v>
      </c>
      <c r="C15" s="6">
        <v>0.46666666666666601</v>
      </c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4" x14ac:dyDescent="0.2">
      <c r="A16" s="2" t="s">
        <v>29</v>
      </c>
      <c r="B16" s="6">
        <v>0.69117647058823495</v>
      </c>
      <c r="C16" s="6">
        <v>0.53333333333333299</v>
      </c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">
      <c r="A17" s="2" t="s">
        <v>30</v>
      </c>
      <c r="B17" s="6">
        <v>0.69852941176470495</v>
      </c>
      <c r="C17" s="6">
        <v>0.6</v>
      </c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">
      <c r="A18" s="2" t="s">
        <v>31</v>
      </c>
      <c r="B18" s="6">
        <v>0.65441176470588203</v>
      </c>
      <c r="C18" s="6">
        <v>0.53333333333333299</v>
      </c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">
      <c r="A19" s="2" t="s">
        <v>32</v>
      </c>
      <c r="B19" s="6">
        <v>0.66176470588235203</v>
      </c>
      <c r="C19" s="6">
        <v>0.66666666666666596</v>
      </c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">
      <c r="A20" s="2" t="s">
        <v>33</v>
      </c>
      <c r="B20" s="6">
        <v>0.72058823529411697</v>
      </c>
      <c r="C20" s="6">
        <v>0.73333333333333295</v>
      </c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x14ac:dyDescent="0.2">
      <c r="A21" s="2" t="s">
        <v>34</v>
      </c>
      <c r="B21" s="7">
        <v>0.68382352941176405</v>
      </c>
      <c r="C21" s="7">
        <v>0.6</v>
      </c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x14ac:dyDescent="0.2">
      <c r="A22" s="2" t="s">
        <v>35</v>
      </c>
      <c r="B22" s="6">
        <v>0.58823529411764697</v>
      </c>
      <c r="C22" s="6">
        <v>0.6</v>
      </c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x14ac:dyDescent="0.2">
      <c r="A23" s="2" t="s">
        <v>58</v>
      </c>
      <c r="B23" s="6">
        <v>0.63970588235294101</v>
      </c>
      <c r="C23" s="6">
        <v>0.8</v>
      </c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x14ac:dyDescent="0.2">
      <c r="A24" s="2" t="s">
        <v>59</v>
      </c>
      <c r="B24" s="6">
        <v>0.48529411764705799</v>
      </c>
      <c r="C24" s="6">
        <v>0.53333333333333299</v>
      </c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x14ac:dyDescent="0.2">
      <c r="A25" s="2" t="s">
        <v>60</v>
      </c>
      <c r="B25" s="6">
        <v>0.58088235294117596</v>
      </c>
      <c r="C25" s="7">
        <v>0.6</v>
      </c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x14ac:dyDescent="0.2">
      <c r="A26" s="2" t="s">
        <v>61</v>
      </c>
      <c r="B26" s="6">
        <v>0.60294117647058798</v>
      </c>
      <c r="C26" s="6">
        <v>0.73333333333333295</v>
      </c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x14ac:dyDescent="0.2">
      <c r="A27" s="2" t="s">
        <v>36</v>
      </c>
      <c r="B27" s="7">
        <v>0.60294117647058798</v>
      </c>
      <c r="C27" s="7">
        <v>0.4</v>
      </c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x14ac:dyDescent="0.2">
      <c r="A28" s="2" t="s">
        <v>37</v>
      </c>
      <c r="B28" s="7">
        <v>0.66176470588235203</v>
      </c>
      <c r="C28" s="7">
        <v>0.53333333333333299</v>
      </c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x14ac:dyDescent="0.2">
      <c r="A29" s="2" t="s">
        <v>38</v>
      </c>
      <c r="B29" s="7">
        <v>0.65441176470588203</v>
      </c>
      <c r="C29" s="7">
        <v>0.46666666666666601</v>
      </c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x14ac:dyDescent="0.2">
      <c r="A30" s="2" t="s">
        <v>39</v>
      </c>
      <c r="B30" s="7">
        <v>0.61029411764705799</v>
      </c>
      <c r="C30" s="7">
        <v>0.4</v>
      </c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x14ac:dyDescent="0.2">
      <c r="A31" s="2" t="s">
        <v>40</v>
      </c>
      <c r="B31" s="7">
        <v>0.68382352941176405</v>
      </c>
      <c r="C31" s="7">
        <v>0.6</v>
      </c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x14ac:dyDescent="0.2">
      <c r="A32" s="2" t="s">
        <v>41</v>
      </c>
      <c r="B32" s="7">
        <v>0.66911764705882304</v>
      </c>
      <c r="C32" s="7">
        <v>0.33333333333333298</v>
      </c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x14ac:dyDescent="0.2">
      <c r="A33" s="2" t="s">
        <v>42</v>
      </c>
      <c r="B33" s="7">
        <v>0.61764705882352899</v>
      </c>
      <c r="C33" s="7">
        <v>0.33333333333333298</v>
      </c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x14ac:dyDescent="0.2">
      <c r="A34" s="2" t="s">
        <v>43</v>
      </c>
      <c r="B34" s="7">
        <v>0.54411764705882304</v>
      </c>
      <c r="C34" s="7">
        <v>0.46666666666666601</v>
      </c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x14ac:dyDescent="0.2">
      <c r="A35" s="2" t="s">
        <v>44</v>
      </c>
      <c r="B35" s="7">
        <v>0.68382352941176405</v>
      </c>
      <c r="C35" s="7">
        <v>0.4</v>
      </c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2">
      <c r="A36" s="2" t="s">
        <v>45</v>
      </c>
      <c r="B36" s="7">
        <v>0.69117647058823495</v>
      </c>
      <c r="C36" s="7">
        <v>0.33333333333333298</v>
      </c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x14ac:dyDescent="0.2">
      <c r="A37" s="2" t="s">
        <v>46</v>
      </c>
      <c r="B37" s="7">
        <v>0.61764705882352899</v>
      </c>
      <c r="C37" s="7">
        <v>0.66666666666666596</v>
      </c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 x14ac:dyDescent="0.2">
      <c r="A38" s="2" t="s">
        <v>47</v>
      </c>
      <c r="B38" s="7">
        <v>0.66176470588235203</v>
      </c>
      <c r="C38" s="7">
        <v>0.6</v>
      </c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1:13" x14ac:dyDescent="0.2">
      <c r="A39" s="2" t="s">
        <v>48</v>
      </c>
      <c r="B39" s="7">
        <v>0.58088235294117596</v>
      </c>
      <c r="C39" s="7">
        <v>0.46666666666666601</v>
      </c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x14ac:dyDescent="0.2">
      <c r="A40" s="2" t="s">
        <v>49</v>
      </c>
      <c r="B40" s="7">
        <v>0.61029411764705799</v>
      </c>
      <c r="C40" s="7">
        <v>0.53333333333333299</v>
      </c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x14ac:dyDescent="0.2">
      <c r="A41" s="2" t="s">
        <v>50</v>
      </c>
      <c r="B41" s="7">
        <v>0.58823529411764697</v>
      </c>
      <c r="C41" s="7">
        <v>0.6</v>
      </c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3" x14ac:dyDescent="0.2">
      <c r="A42" s="2" t="s">
        <v>51</v>
      </c>
      <c r="B42" s="7">
        <v>0.72058823529411697</v>
      </c>
      <c r="C42" s="7">
        <v>0.46666666666666601</v>
      </c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3" x14ac:dyDescent="0.2">
      <c r="A43" s="2" t="s">
        <v>62</v>
      </c>
      <c r="B43" s="7">
        <v>0.60294117647058798</v>
      </c>
      <c r="C43" s="7">
        <v>0.33333333333333298</v>
      </c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3" x14ac:dyDescent="0.2">
      <c r="A44" s="2" t="s">
        <v>63</v>
      </c>
      <c r="B44" s="7">
        <v>0.72058823529411697</v>
      </c>
      <c r="C44" s="7">
        <v>0.53333333333333299</v>
      </c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3" x14ac:dyDescent="0.2">
      <c r="A45" s="2" t="s">
        <v>64</v>
      </c>
      <c r="B45" s="7">
        <v>0.55147058823529405</v>
      </c>
      <c r="C45" s="7">
        <v>0.46666666666666601</v>
      </c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3" x14ac:dyDescent="0.2">
      <c r="A46" s="2" t="s">
        <v>65</v>
      </c>
      <c r="B46" s="7">
        <v>0.625</v>
      </c>
      <c r="C46" s="7">
        <v>0.4</v>
      </c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1:13" x14ac:dyDescent="0.2">
      <c r="A47" s="2" t="s">
        <v>52</v>
      </c>
      <c r="B47" s="7">
        <v>0.53676470588235203</v>
      </c>
      <c r="C47" s="7">
        <v>0.46666666666666601</v>
      </c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3" x14ac:dyDescent="0.2">
      <c r="A48" s="2" t="s">
        <v>53</v>
      </c>
      <c r="B48" s="7">
        <v>0.65441176470588203</v>
      </c>
      <c r="C48" s="7">
        <v>0.46666666666666601</v>
      </c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1:13" x14ac:dyDescent="0.2">
      <c r="A49" s="2" t="s">
        <v>54</v>
      </c>
      <c r="B49" s="7">
        <v>0.72794117647058798</v>
      </c>
      <c r="C49" s="7">
        <v>0.53333333333333299</v>
      </c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3" x14ac:dyDescent="0.2">
      <c r="A50" s="2" t="s">
        <v>55</v>
      </c>
      <c r="B50" s="7">
        <v>0.59558823529411697</v>
      </c>
      <c r="C50" s="7">
        <v>0.46666666666666601</v>
      </c>
      <c r="D50" s="6"/>
      <c r="E50" s="6"/>
      <c r="F50" s="6"/>
      <c r="G50" s="6"/>
      <c r="H50" s="6"/>
      <c r="I50" s="6"/>
      <c r="J50" s="6"/>
      <c r="K50" s="6"/>
      <c r="L50" s="6"/>
      <c r="M50" s="6"/>
    </row>
    <row r="51" spans="1:13" x14ac:dyDescent="0.2">
      <c r="A51" s="2" t="s">
        <v>56</v>
      </c>
      <c r="B51" s="7">
        <v>0.625</v>
      </c>
      <c r="C51" s="7">
        <v>0.46666666666666601</v>
      </c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1:13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51"/>
  <sheetViews>
    <sheetView zoomScaleNormal="100" workbookViewId="0">
      <selection activeCell="K8" sqref="K8"/>
    </sheetView>
  </sheetViews>
  <sheetFormatPr baseColWidth="10" defaultColWidth="11.5703125" defaultRowHeight="12.75" x14ac:dyDescent="0.2"/>
  <cols>
    <col min="1" max="1" width="13.85546875" style="3" customWidth="1"/>
    <col min="2" max="3" width="15.5703125" style="2" customWidth="1"/>
    <col min="4" max="5" width="12.85546875" style="3" customWidth="1"/>
    <col min="6" max="6" width="12.85546875" style="2" customWidth="1"/>
    <col min="7" max="7" width="15" style="2" customWidth="1"/>
    <col min="8" max="8" width="11.5703125" style="3"/>
    <col min="9" max="9" width="14.140625" style="3" customWidth="1"/>
    <col min="10" max="11" width="13.85546875" style="3" customWidth="1"/>
    <col min="12" max="12" width="14.28515625" style="3" customWidth="1"/>
    <col min="13" max="1024" width="11.5703125" style="3"/>
  </cols>
  <sheetData>
    <row r="1" spans="1:14" x14ac:dyDescent="0.2">
      <c r="A1" s="5"/>
      <c r="B1" s="4" t="s">
        <v>0</v>
      </c>
      <c r="C1" s="4" t="s">
        <v>1</v>
      </c>
      <c r="D1" s="5"/>
      <c r="E1" s="5"/>
      <c r="F1" s="4" t="s">
        <v>0</v>
      </c>
      <c r="G1" s="4" t="s">
        <v>1</v>
      </c>
      <c r="H1" s="5" t="s">
        <v>2</v>
      </c>
      <c r="I1" s="4" t="s">
        <v>3</v>
      </c>
      <c r="J1" s="4"/>
      <c r="K1" s="4" t="s">
        <v>0</v>
      </c>
      <c r="L1" s="4" t="s">
        <v>4</v>
      </c>
      <c r="M1" s="4" t="s">
        <v>1</v>
      </c>
      <c r="N1" s="4" t="s">
        <v>5</v>
      </c>
    </row>
    <row r="2" spans="1:14" x14ac:dyDescent="0.2">
      <c r="A2" s="2" t="s">
        <v>16</v>
      </c>
      <c r="B2" s="7">
        <v>0.98124999999999996</v>
      </c>
      <c r="C2" s="7">
        <v>0.83333333333333304</v>
      </c>
      <c r="D2" s="6"/>
      <c r="E2" s="7" t="s">
        <v>6</v>
      </c>
      <c r="F2" s="7">
        <f>SUM(B2:B6)/5</f>
        <v>0.99250000000000005</v>
      </c>
      <c r="G2" s="7">
        <f>SUM(C2:C6)/5</f>
        <v>0.88888888888888817</v>
      </c>
      <c r="H2" s="6">
        <f t="shared" ref="H2:H11" si="0">(F2-$K$2)^2</f>
        <v>1.2960000000000343E-5</v>
      </c>
      <c r="I2" s="6">
        <f t="shared" ref="I2:I11" si="1">(G2-$M$2)^2</f>
        <v>7.0373456790112299E-5</v>
      </c>
      <c r="J2" s="6"/>
      <c r="K2" s="7">
        <f>ROUND(AVERAGE(F2:F11),4)</f>
        <v>0.9889</v>
      </c>
      <c r="L2" s="7">
        <f>ROUND(SQRT(H12/10),4)</f>
        <v>1.06E-2</v>
      </c>
      <c r="M2" s="7">
        <f>ROUND(AVERAGE(G2:G11),4)</f>
        <v>0.88049999999999995</v>
      </c>
      <c r="N2" s="7">
        <f>ROUND(SQRT(I12/10),4)</f>
        <v>3.6799999999999999E-2</v>
      </c>
    </row>
    <row r="3" spans="1:14" x14ac:dyDescent="0.2">
      <c r="A3" s="2" t="s">
        <v>17</v>
      </c>
      <c r="B3" s="7">
        <v>1</v>
      </c>
      <c r="C3" s="7">
        <v>1</v>
      </c>
      <c r="D3" s="6"/>
      <c r="E3" s="7" t="s">
        <v>7</v>
      </c>
      <c r="F3" s="7">
        <f>SUM(B7:B11)/5</f>
        <v>0.99499999999999988</v>
      </c>
      <c r="G3" s="7">
        <f>SUM(C7:C11)/5</f>
        <v>0.8888888888888884</v>
      </c>
      <c r="H3" s="6">
        <f t="shared" si="0"/>
        <v>3.7209999999998575E-5</v>
      </c>
      <c r="I3" s="6">
        <f t="shared" si="1"/>
        <v>7.0373456790116026E-5</v>
      </c>
      <c r="J3" s="6"/>
      <c r="K3" s="6"/>
      <c r="L3" s="6"/>
      <c r="M3" s="6"/>
      <c r="N3" s="6"/>
    </row>
    <row r="4" spans="1:14" x14ac:dyDescent="0.2">
      <c r="A4" s="2" t="s">
        <v>18</v>
      </c>
      <c r="B4" s="7">
        <v>0.98124999999999996</v>
      </c>
      <c r="C4" s="7">
        <v>0.77777777777777701</v>
      </c>
      <c r="D4" s="6"/>
      <c r="E4" s="7" t="s">
        <v>8</v>
      </c>
      <c r="F4" s="7">
        <f>SUM(B12:B16)/5</f>
        <v>0.99250000000000005</v>
      </c>
      <c r="G4" s="7">
        <f>SUM(C12:C16)/5</f>
        <v>0.92222222222222183</v>
      </c>
      <c r="H4" s="6">
        <f t="shared" si="0"/>
        <v>1.2960000000000343E-5</v>
      </c>
      <c r="I4" s="6">
        <f t="shared" si="1"/>
        <v>1.7407438271604654E-3</v>
      </c>
      <c r="J4" s="6"/>
      <c r="K4" s="6"/>
      <c r="L4" s="6"/>
      <c r="M4" s="6"/>
      <c r="N4" s="6"/>
    </row>
    <row r="5" spans="1:14" x14ac:dyDescent="0.2">
      <c r="A5" s="2" t="s">
        <v>19</v>
      </c>
      <c r="B5" s="7">
        <v>1</v>
      </c>
      <c r="C5" s="7">
        <v>0.94444444444444398</v>
      </c>
      <c r="D5" s="6"/>
      <c r="E5" s="7" t="s">
        <v>9</v>
      </c>
      <c r="F5" s="7">
        <f>SUM(B17:B21)/5</f>
        <v>0.96</v>
      </c>
      <c r="G5" s="7">
        <f>SUM(C17:C21)/5</f>
        <v>0.82222222222222174</v>
      </c>
      <c r="H5" s="6">
        <f t="shared" si="0"/>
        <v>8.3521000000000214E-4</v>
      </c>
      <c r="I5" s="6">
        <f t="shared" si="1"/>
        <v>3.3962993827160995E-3</v>
      </c>
      <c r="J5" s="6"/>
      <c r="K5" s="6"/>
      <c r="L5" s="6"/>
      <c r="M5" s="6"/>
      <c r="N5" s="6"/>
    </row>
    <row r="6" spans="1:14" x14ac:dyDescent="0.2">
      <c r="A6" s="2" t="s">
        <v>20</v>
      </c>
      <c r="B6" s="7">
        <v>1</v>
      </c>
      <c r="C6" s="7">
        <v>0.88888888888888795</v>
      </c>
      <c r="D6" s="6"/>
      <c r="E6" s="7" t="s">
        <v>10</v>
      </c>
      <c r="F6" s="7">
        <f>SUM(B22:B26)/5</f>
        <v>0.98385093167701854</v>
      </c>
      <c r="G6" s="7">
        <f>SUM(C22:C26)/5</f>
        <v>0.79999999999999949</v>
      </c>
      <c r="H6" s="6">
        <f t="shared" si="0"/>
        <v>2.5493090930134863E-5</v>
      </c>
      <c r="I6" s="6">
        <f t="shared" si="1"/>
        <v>6.4802500000000745E-3</v>
      </c>
      <c r="J6" s="6"/>
      <c r="K6" s="6"/>
      <c r="L6" s="6"/>
      <c r="M6" s="6"/>
      <c r="N6" s="6"/>
    </row>
    <row r="7" spans="1:14" x14ac:dyDescent="0.2">
      <c r="A7" s="2" t="s">
        <v>21</v>
      </c>
      <c r="B7" s="7">
        <v>0.98750000000000004</v>
      </c>
      <c r="C7" s="7">
        <v>0.88888888888888795</v>
      </c>
      <c r="D7" s="6"/>
      <c r="E7" s="7" t="s">
        <v>11</v>
      </c>
      <c r="F7" s="7">
        <f>SUM(B27:B31)/5</f>
        <v>0.98881987577639696</v>
      </c>
      <c r="G7" s="7">
        <f>SUM(C27:C31)/5</f>
        <v>0.8823529411764699</v>
      </c>
      <c r="H7" s="6">
        <f t="shared" si="0"/>
        <v>6.4198912079899077E-9</v>
      </c>
      <c r="I7" s="6">
        <f t="shared" si="1"/>
        <v>3.4333910034578299E-6</v>
      </c>
      <c r="J7" s="6"/>
      <c r="K7" s="6"/>
      <c r="L7" s="6"/>
      <c r="M7" s="6"/>
      <c r="N7" s="6"/>
    </row>
    <row r="8" spans="1:14" x14ac:dyDescent="0.2">
      <c r="A8" s="2" t="s">
        <v>22</v>
      </c>
      <c r="B8" s="7">
        <v>0.98750000000000004</v>
      </c>
      <c r="C8" s="7">
        <v>0.88888888888888795</v>
      </c>
      <c r="D8" s="6"/>
      <c r="E8" s="7" t="s">
        <v>12</v>
      </c>
      <c r="F8" s="7">
        <f>SUM(B32:B36)/5</f>
        <v>0.98625000000000007</v>
      </c>
      <c r="G8" s="7">
        <f>SUM(C32:C36)/5</f>
        <v>0.91111111111111032</v>
      </c>
      <c r="H8" s="6">
        <f t="shared" si="0"/>
        <v>7.0224999999996299E-6</v>
      </c>
      <c r="I8" s="6">
        <f t="shared" si="1"/>
        <v>9.370401234567446E-4</v>
      </c>
      <c r="J8" s="6"/>
      <c r="K8" s="6"/>
      <c r="L8" s="6"/>
      <c r="M8" s="6"/>
      <c r="N8" s="6"/>
    </row>
    <row r="9" spans="1:14" x14ac:dyDescent="0.2">
      <c r="A9" s="2" t="s">
        <v>23</v>
      </c>
      <c r="B9" s="7">
        <v>1</v>
      </c>
      <c r="C9" s="7">
        <v>1</v>
      </c>
      <c r="D9" s="6"/>
      <c r="E9" s="7" t="s">
        <v>13</v>
      </c>
      <c r="F9" s="7">
        <f>SUM(B37:B41)/5</f>
        <v>0.99875000000000003</v>
      </c>
      <c r="G9" s="7">
        <f>SUM(C37:C41)/5</f>
        <v>0.89999999999999925</v>
      </c>
      <c r="H9" s="6">
        <f t="shared" si="0"/>
        <v>9.7022500000000503E-5</v>
      </c>
      <c r="I9" s="6">
        <f t="shared" si="1"/>
        <v>3.8024999999997252E-4</v>
      </c>
      <c r="J9" s="6"/>
      <c r="K9" s="6"/>
      <c r="L9" s="6"/>
      <c r="M9" s="6"/>
      <c r="N9" s="6"/>
    </row>
    <row r="10" spans="1:14" x14ac:dyDescent="0.2">
      <c r="A10" s="2" t="s">
        <v>24</v>
      </c>
      <c r="B10" s="7">
        <v>1</v>
      </c>
      <c r="C10" s="7">
        <v>0.83333333333333304</v>
      </c>
      <c r="D10" s="6"/>
      <c r="E10" s="7" t="s">
        <v>14</v>
      </c>
      <c r="F10" s="7">
        <f>SUM(B42:B46)/5</f>
        <v>0.99375000000000002</v>
      </c>
      <c r="G10" s="7">
        <f>SUM(C42:C46)/5</f>
        <v>0.89999999999999925</v>
      </c>
      <c r="H10" s="6">
        <f t="shared" si="0"/>
        <v>2.3522500000000204E-5</v>
      </c>
      <c r="I10" s="6">
        <f t="shared" si="1"/>
        <v>3.8024999999997252E-4</v>
      </c>
      <c r="J10" s="6"/>
      <c r="K10" s="6"/>
      <c r="L10" s="6"/>
      <c r="M10" s="6"/>
      <c r="N10" s="6"/>
    </row>
    <row r="11" spans="1:14" x14ac:dyDescent="0.2">
      <c r="A11" s="2" t="s">
        <v>57</v>
      </c>
      <c r="B11" s="7">
        <v>1</v>
      </c>
      <c r="C11" s="7">
        <v>0.83333333333333304</v>
      </c>
      <c r="D11" s="6"/>
      <c r="E11" s="7" t="s">
        <v>15</v>
      </c>
      <c r="F11" s="7">
        <f>SUM(B47:B51)/5</f>
        <v>0.99749999999999994</v>
      </c>
      <c r="G11" s="7">
        <f>SUM(C47:C51)/5</f>
        <v>0.88888888888888806</v>
      </c>
      <c r="H11" s="6">
        <f t="shared" si="0"/>
        <v>7.3959999999998987E-5</v>
      </c>
      <c r="I11" s="6">
        <f t="shared" si="1"/>
        <v>7.0373456790110442E-5</v>
      </c>
      <c r="J11" s="6"/>
      <c r="K11" s="6"/>
      <c r="L11" s="6"/>
      <c r="M11" s="6"/>
      <c r="N11" s="6"/>
    </row>
    <row r="12" spans="1:14" x14ac:dyDescent="0.2">
      <c r="A12" s="2" t="s">
        <v>25</v>
      </c>
      <c r="B12" s="7">
        <v>1</v>
      </c>
      <c r="C12" s="7">
        <v>0.88888888888888795</v>
      </c>
      <c r="D12" s="6"/>
      <c r="E12" s="6"/>
      <c r="F12" s="7"/>
      <c r="G12" s="7"/>
      <c r="H12" s="6">
        <f>SUM(H2:H11)</f>
        <v>1.1253670108213436E-3</v>
      </c>
      <c r="I12" s="6">
        <f>SUM(I2:I11)</f>
        <v>1.3529387094707126E-2</v>
      </c>
      <c r="J12" s="6"/>
      <c r="K12" s="6"/>
      <c r="L12" s="6"/>
      <c r="M12" s="6"/>
      <c r="N12" s="6"/>
    </row>
    <row r="13" spans="1:14" x14ac:dyDescent="0.2">
      <c r="A13" s="2" t="s">
        <v>26</v>
      </c>
      <c r="B13" s="7">
        <v>0.98750000000000004</v>
      </c>
      <c r="C13" s="7">
        <v>0.83333333333333304</v>
      </c>
      <c r="D13" s="6"/>
      <c r="E13" s="6"/>
      <c r="F13" s="7"/>
      <c r="G13" s="7"/>
      <c r="H13" s="6"/>
      <c r="I13" s="6"/>
      <c r="J13" s="6"/>
      <c r="K13" s="6"/>
      <c r="L13" s="6"/>
      <c r="M13" s="6"/>
      <c r="N13" s="6"/>
    </row>
    <row r="14" spans="1:14" x14ac:dyDescent="0.2">
      <c r="A14" s="2" t="s">
        <v>27</v>
      </c>
      <c r="B14" s="7">
        <v>0.99375000000000002</v>
      </c>
      <c r="C14" s="7">
        <v>1</v>
      </c>
      <c r="D14" s="6"/>
      <c r="E14" s="6"/>
      <c r="F14" s="7"/>
      <c r="G14" s="7"/>
      <c r="H14" s="6"/>
      <c r="I14" s="6"/>
      <c r="J14" s="6"/>
      <c r="K14" s="6"/>
      <c r="L14" s="6"/>
      <c r="M14" s="6"/>
      <c r="N14" s="6"/>
    </row>
    <row r="15" spans="1:14" x14ac:dyDescent="0.2">
      <c r="A15" s="2" t="s">
        <v>28</v>
      </c>
      <c r="B15" s="7">
        <v>0.99375000000000002</v>
      </c>
      <c r="C15" s="7">
        <v>0.94444444444444398</v>
      </c>
      <c r="D15" s="6"/>
      <c r="E15" s="6"/>
      <c r="F15" s="7"/>
      <c r="G15" s="7"/>
      <c r="H15" s="6"/>
      <c r="I15" s="6"/>
      <c r="J15" s="6"/>
      <c r="K15" s="6"/>
      <c r="L15" s="6"/>
      <c r="M15" s="6"/>
      <c r="N15" s="6"/>
    </row>
    <row r="16" spans="1:14" x14ac:dyDescent="0.2">
      <c r="A16" s="2" t="s">
        <v>29</v>
      </c>
      <c r="B16" s="7">
        <v>0.98750000000000004</v>
      </c>
      <c r="C16" s="7">
        <v>0.94444444444444398</v>
      </c>
      <c r="D16" s="6"/>
      <c r="E16" s="6"/>
      <c r="F16" s="7"/>
      <c r="G16" s="7"/>
      <c r="H16" s="6"/>
      <c r="I16" s="6"/>
      <c r="J16" s="6"/>
      <c r="K16" s="6"/>
      <c r="L16" s="6"/>
      <c r="M16" s="6"/>
      <c r="N16" s="6"/>
    </row>
    <row r="17" spans="1:14" x14ac:dyDescent="0.2">
      <c r="A17" s="2" t="s">
        <v>30</v>
      </c>
      <c r="B17" s="7">
        <v>0.875</v>
      </c>
      <c r="C17" s="7">
        <v>0.83333333333333304</v>
      </c>
      <c r="D17" s="6"/>
      <c r="E17" s="6"/>
      <c r="F17" s="7"/>
      <c r="G17" s="7"/>
      <c r="H17" s="6"/>
      <c r="I17" s="6"/>
      <c r="J17" s="6"/>
      <c r="K17" s="6"/>
      <c r="L17" s="6"/>
      <c r="M17" s="6"/>
      <c r="N17" s="6"/>
    </row>
    <row r="18" spans="1:14" x14ac:dyDescent="0.2">
      <c r="A18" s="2" t="s">
        <v>31</v>
      </c>
      <c r="B18" s="7">
        <v>0.98750000000000004</v>
      </c>
      <c r="C18" s="7">
        <v>0.83333333333333304</v>
      </c>
      <c r="D18" s="6"/>
      <c r="E18" s="6"/>
      <c r="F18" s="7"/>
      <c r="G18" s="7"/>
      <c r="H18" s="6"/>
      <c r="I18" s="6"/>
      <c r="J18" s="6"/>
      <c r="K18" s="6"/>
      <c r="L18" s="6"/>
      <c r="M18" s="6"/>
      <c r="N18" s="6"/>
    </row>
    <row r="19" spans="1:14" x14ac:dyDescent="0.2">
      <c r="A19" s="2" t="s">
        <v>32</v>
      </c>
      <c r="B19" s="7">
        <v>0.97499999999999998</v>
      </c>
      <c r="C19" s="7">
        <v>0.83333333333333304</v>
      </c>
      <c r="D19" s="6"/>
      <c r="E19" s="6"/>
      <c r="F19" s="7"/>
      <c r="G19" s="7"/>
      <c r="H19" s="6"/>
      <c r="I19" s="6"/>
      <c r="J19" s="6"/>
      <c r="K19" s="6"/>
      <c r="L19" s="6"/>
      <c r="M19" s="6"/>
      <c r="N19" s="6"/>
    </row>
    <row r="20" spans="1:14" x14ac:dyDescent="0.2">
      <c r="A20" s="2" t="s">
        <v>33</v>
      </c>
      <c r="B20" s="7">
        <v>0.96250000000000002</v>
      </c>
      <c r="C20" s="7">
        <v>0.83333333333333304</v>
      </c>
      <c r="D20" s="6"/>
      <c r="E20" s="6"/>
      <c r="F20" s="7"/>
      <c r="G20" s="7"/>
      <c r="H20" s="6"/>
      <c r="I20" s="6"/>
      <c r="J20" s="6"/>
      <c r="K20" s="6"/>
      <c r="L20" s="6"/>
      <c r="M20" s="6"/>
      <c r="N20" s="6"/>
    </row>
    <row r="21" spans="1:14" x14ac:dyDescent="0.2">
      <c r="A21" s="2" t="s">
        <v>34</v>
      </c>
      <c r="B21" s="7">
        <v>1</v>
      </c>
      <c r="C21" s="7">
        <v>0.77777777777777701</v>
      </c>
      <c r="D21" s="6"/>
      <c r="E21" s="6"/>
      <c r="F21" s="7"/>
      <c r="G21" s="7"/>
      <c r="H21" s="6"/>
      <c r="I21" s="6"/>
      <c r="J21" s="6"/>
      <c r="K21" s="6"/>
      <c r="L21" s="6"/>
      <c r="M21" s="6"/>
      <c r="N21" s="6"/>
    </row>
    <row r="22" spans="1:14" x14ac:dyDescent="0.2">
      <c r="A22" s="2" t="s">
        <v>35</v>
      </c>
      <c r="B22" s="7">
        <v>0.93167701863354002</v>
      </c>
      <c r="C22" s="7">
        <v>0.64705882352941102</v>
      </c>
      <c r="D22" s="6"/>
      <c r="E22" s="6"/>
      <c r="F22" s="7"/>
      <c r="G22" s="7"/>
      <c r="H22" s="6"/>
      <c r="I22" s="6"/>
      <c r="J22" s="6"/>
      <c r="K22" s="6"/>
      <c r="L22" s="6"/>
      <c r="M22" s="6"/>
      <c r="N22" s="6"/>
    </row>
    <row r="23" spans="1:14" x14ac:dyDescent="0.2">
      <c r="A23" s="2" t="s">
        <v>58</v>
      </c>
      <c r="B23" s="7">
        <v>0.99378881987577605</v>
      </c>
      <c r="C23" s="7">
        <v>0.88235294117647001</v>
      </c>
      <c r="D23" s="6"/>
      <c r="E23" s="6"/>
      <c r="F23" s="7"/>
      <c r="G23" s="7"/>
      <c r="H23" s="6"/>
      <c r="I23" s="6"/>
      <c r="J23" s="6"/>
      <c r="K23" s="6"/>
      <c r="L23" s="6"/>
      <c r="M23" s="6"/>
      <c r="N23" s="6"/>
    </row>
    <row r="24" spans="1:14" x14ac:dyDescent="0.2">
      <c r="A24" s="2" t="s">
        <v>59</v>
      </c>
      <c r="B24" s="7">
        <v>0.99378881987577605</v>
      </c>
      <c r="C24" s="7">
        <v>0.88235294117647001</v>
      </c>
      <c r="D24" s="6"/>
      <c r="E24" s="6"/>
      <c r="F24" s="7"/>
      <c r="G24" s="7"/>
      <c r="H24" s="6"/>
      <c r="I24" s="6"/>
      <c r="J24" s="6"/>
      <c r="K24" s="6"/>
      <c r="L24" s="6"/>
      <c r="M24" s="6"/>
      <c r="N24" s="6"/>
    </row>
    <row r="25" spans="1:14" x14ac:dyDescent="0.2">
      <c r="A25" s="2" t="s">
        <v>60</v>
      </c>
      <c r="B25" s="7">
        <v>1</v>
      </c>
      <c r="C25" s="7">
        <v>0.82352941176470495</v>
      </c>
      <c r="D25" s="6"/>
      <c r="E25" s="6"/>
      <c r="F25" s="7"/>
      <c r="G25" s="7"/>
      <c r="H25" s="6"/>
      <c r="I25" s="6"/>
      <c r="J25" s="6"/>
      <c r="K25" s="6"/>
      <c r="L25" s="6"/>
      <c r="M25" s="6"/>
      <c r="N25" s="6"/>
    </row>
    <row r="26" spans="1:14" x14ac:dyDescent="0.2">
      <c r="A26" s="2" t="s">
        <v>61</v>
      </c>
      <c r="B26" s="7">
        <v>1</v>
      </c>
      <c r="C26" s="7">
        <v>0.76470588235294101</v>
      </c>
      <c r="D26" s="6"/>
      <c r="E26" s="6"/>
      <c r="F26" s="7"/>
      <c r="G26" s="7"/>
      <c r="H26" s="6"/>
      <c r="I26" s="6"/>
      <c r="J26" s="6"/>
      <c r="K26" s="6"/>
      <c r="L26" s="6"/>
      <c r="M26" s="6"/>
      <c r="N26" s="6"/>
    </row>
    <row r="27" spans="1:14" x14ac:dyDescent="0.2">
      <c r="A27" s="2" t="s">
        <v>36</v>
      </c>
      <c r="B27" s="7">
        <v>0.98757763975155199</v>
      </c>
      <c r="C27" s="7">
        <v>0.94117647058823495</v>
      </c>
      <c r="D27" s="6"/>
      <c r="E27" s="6"/>
      <c r="F27" s="7"/>
      <c r="G27" s="7"/>
      <c r="H27" s="6"/>
      <c r="I27" s="6"/>
      <c r="J27" s="6"/>
      <c r="K27" s="6"/>
      <c r="L27" s="6"/>
      <c r="M27" s="6"/>
      <c r="N27" s="6"/>
    </row>
    <row r="28" spans="1:14" x14ac:dyDescent="0.2">
      <c r="A28" s="2" t="s">
        <v>37</v>
      </c>
      <c r="B28" s="7">
        <v>1</v>
      </c>
      <c r="C28" s="7">
        <v>0.88235294117647001</v>
      </c>
      <c r="D28" s="6"/>
      <c r="E28" s="6"/>
      <c r="F28" s="7"/>
      <c r="G28" s="7"/>
      <c r="H28" s="6"/>
      <c r="I28" s="6"/>
      <c r="J28" s="6"/>
      <c r="K28" s="6"/>
      <c r="L28" s="6"/>
      <c r="M28" s="6"/>
      <c r="N28" s="6"/>
    </row>
    <row r="29" spans="1:14" x14ac:dyDescent="0.2">
      <c r="A29" s="2" t="s">
        <v>38</v>
      </c>
      <c r="B29" s="7">
        <v>0.98757763975155199</v>
      </c>
      <c r="C29" s="7">
        <v>0.82352941176470495</v>
      </c>
      <c r="D29" s="6"/>
      <c r="E29" s="6"/>
      <c r="F29" s="7"/>
      <c r="G29" s="7"/>
      <c r="H29" s="6"/>
      <c r="I29" s="6"/>
      <c r="J29" s="6"/>
      <c r="K29" s="6"/>
      <c r="L29" s="6"/>
      <c r="M29" s="6"/>
      <c r="N29" s="6"/>
    </row>
    <row r="30" spans="1:14" x14ac:dyDescent="0.2">
      <c r="A30" s="2" t="s">
        <v>39</v>
      </c>
      <c r="B30" s="7">
        <v>0.98757763975155199</v>
      </c>
      <c r="C30" s="7">
        <v>0.88235294117647001</v>
      </c>
      <c r="D30" s="6"/>
      <c r="E30" s="6"/>
      <c r="F30" s="7"/>
      <c r="G30" s="7"/>
      <c r="H30" s="6"/>
      <c r="I30" s="6"/>
      <c r="J30" s="6"/>
      <c r="K30" s="6"/>
      <c r="L30" s="6"/>
      <c r="M30" s="6"/>
      <c r="N30" s="6"/>
    </row>
    <row r="31" spans="1:14" x14ac:dyDescent="0.2">
      <c r="A31" s="2" t="s">
        <v>40</v>
      </c>
      <c r="B31" s="7">
        <v>0.98136645962732905</v>
      </c>
      <c r="C31" s="7">
        <v>0.88235294117647001</v>
      </c>
      <c r="D31" s="6"/>
      <c r="E31" s="6"/>
      <c r="F31" s="7"/>
      <c r="G31" s="7"/>
      <c r="H31" s="6"/>
      <c r="I31" s="6"/>
      <c r="J31" s="6"/>
      <c r="K31" s="6"/>
      <c r="L31" s="6"/>
      <c r="M31" s="6"/>
      <c r="N31" s="6"/>
    </row>
    <row r="32" spans="1:14" x14ac:dyDescent="0.2">
      <c r="A32" s="2" t="s">
        <v>41</v>
      </c>
      <c r="B32" s="7">
        <v>1</v>
      </c>
      <c r="C32" s="7">
        <v>1</v>
      </c>
      <c r="D32" s="6"/>
      <c r="E32" s="6"/>
      <c r="F32" s="7"/>
      <c r="G32" s="7"/>
      <c r="H32" s="6"/>
      <c r="I32" s="6"/>
      <c r="J32" s="6"/>
      <c r="K32" s="6"/>
      <c r="L32" s="6"/>
      <c r="M32" s="6"/>
      <c r="N32" s="6"/>
    </row>
    <row r="33" spans="1:14" x14ac:dyDescent="0.2">
      <c r="A33" s="2" t="s">
        <v>42</v>
      </c>
      <c r="B33" s="7">
        <v>0.96875</v>
      </c>
      <c r="C33" s="7">
        <v>0.88888888888888795</v>
      </c>
      <c r="D33" s="6"/>
      <c r="E33" s="6"/>
      <c r="F33" s="7"/>
      <c r="G33" s="7"/>
      <c r="H33" s="6"/>
      <c r="I33" s="6"/>
      <c r="J33" s="6"/>
      <c r="K33" s="6"/>
      <c r="L33" s="6"/>
      <c r="M33" s="6"/>
      <c r="N33" s="6"/>
    </row>
    <row r="34" spans="1:14" x14ac:dyDescent="0.2">
      <c r="A34" s="2" t="s">
        <v>43</v>
      </c>
      <c r="B34" s="7">
        <v>0.97499999999999998</v>
      </c>
      <c r="C34" s="7">
        <v>0.88888888888888795</v>
      </c>
      <c r="D34" s="6"/>
      <c r="E34" s="6"/>
      <c r="F34" s="7"/>
      <c r="G34" s="7"/>
      <c r="H34" s="6"/>
      <c r="I34" s="6"/>
      <c r="J34" s="6"/>
      <c r="K34" s="6"/>
      <c r="L34" s="6"/>
      <c r="M34" s="6"/>
      <c r="N34" s="6"/>
    </row>
    <row r="35" spans="1:14" x14ac:dyDescent="0.2">
      <c r="A35" s="2" t="s">
        <v>44</v>
      </c>
      <c r="B35" s="7">
        <v>1</v>
      </c>
      <c r="C35" s="7">
        <v>0.88888888888888795</v>
      </c>
      <c r="D35" s="6"/>
      <c r="E35" s="6"/>
      <c r="F35" s="7"/>
      <c r="G35" s="7"/>
      <c r="H35" s="6"/>
      <c r="I35" s="6"/>
      <c r="J35" s="6"/>
      <c r="K35" s="6"/>
      <c r="L35" s="6"/>
      <c r="M35" s="6"/>
      <c r="N35" s="6"/>
    </row>
    <row r="36" spans="1:14" x14ac:dyDescent="0.2">
      <c r="A36" s="2" t="s">
        <v>45</v>
      </c>
      <c r="B36" s="7">
        <v>0.98750000000000004</v>
      </c>
      <c r="C36" s="7">
        <v>0.88888888888888795</v>
      </c>
      <c r="D36" s="6"/>
      <c r="E36" s="6"/>
      <c r="F36" s="7"/>
      <c r="G36" s="7"/>
      <c r="H36" s="6"/>
      <c r="I36" s="6"/>
      <c r="J36" s="6"/>
      <c r="K36" s="6"/>
      <c r="L36" s="6"/>
      <c r="M36" s="6"/>
      <c r="N36" s="6"/>
    </row>
    <row r="37" spans="1:14" x14ac:dyDescent="0.2">
      <c r="A37" s="2" t="s">
        <v>46</v>
      </c>
      <c r="B37" s="7">
        <v>1</v>
      </c>
      <c r="C37" s="7">
        <v>0.94444444444444398</v>
      </c>
      <c r="D37" s="6"/>
      <c r="E37" s="6"/>
      <c r="F37" s="7"/>
      <c r="G37" s="7"/>
      <c r="H37" s="6"/>
      <c r="I37" s="6"/>
      <c r="J37" s="6"/>
      <c r="K37" s="6"/>
      <c r="L37" s="6"/>
      <c r="M37" s="6"/>
      <c r="N37" s="6"/>
    </row>
    <row r="38" spans="1:14" x14ac:dyDescent="0.2">
      <c r="A38" s="2" t="s">
        <v>47</v>
      </c>
      <c r="B38" s="7">
        <v>1</v>
      </c>
      <c r="C38" s="7">
        <v>0.88888888888888795</v>
      </c>
      <c r="D38" s="6"/>
      <c r="E38" s="6"/>
      <c r="F38" s="7"/>
      <c r="G38" s="7"/>
      <c r="H38" s="6"/>
      <c r="I38" s="6"/>
      <c r="J38" s="6"/>
      <c r="K38" s="6"/>
      <c r="L38" s="6"/>
      <c r="M38" s="6"/>
      <c r="N38" s="6"/>
    </row>
    <row r="39" spans="1:14" x14ac:dyDescent="0.2">
      <c r="A39" s="2" t="s">
        <v>48</v>
      </c>
      <c r="B39" s="7">
        <v>0.99375000000000002</v>
      </c>
      <c r="C39" s="7">
        <v>0.94444444444444398</v>
      </c>
      <c r="D39" s="6"/>
      <c r="E39" s="6"/>
      <c r="F39" s="7"/>
      <c r="G39" s="7"/>
      <c r="H39" s="6"/>
      <c r="I39" s="6"/>
      <c r="J39" s="6"/>
      <c r="K39" s="6"/>
      <c r="L39" s="6"/>
      <c r="M39" s="6"/>
      <c r="N39" s="6"/>
    </row>
    <row r="40" spans="1:14" x14ac:dyDescent="0.2">
      <c r="A40" s="2" t="s">
        <v>49</v>
      </c>
      <c r="B40" s="7">
        <v>1</v>
      </c>
      <c r="C40" s="7">
        <v>0.88888888888888795</v>
      </c>
      <c r="D40" s="6"/>
      <c r="E40" s="6"/>
      <c r="F40" s="7"/>
      <c r="G40" s="7"/>
      <c r="H40" s="6"/>
      <c r="I40" s="6"/>
      <c r="J40" s="6"/>
      <c r="K40" s="6"/>
      <c r="L40" s="6"/>
      <c r="M40" s="6"/>
      <c r="N40" s="6"/>
    </row>
    <row r="41" spans="1:14" x14ac:dyDescent="0.2">
      <c r="A41" s="2" t="s">
        <v>50</v>
      </c>
      <c r="B41" s="7">
        <v>1</v>
      </c>
      <c r="C41" s="7">
        <v>0.83333333333333304</v>
      </c>
      <c r="D41" s="6"/>
      <c r="E41" s="6"/>
      <c r="F41" s="7"/>
      <c r="G41" s="7"/>
      <c r="H41" s="6"/>
      <c r="I41" s="6"/>
      <c r="J41" s="6"/>
      <c r="K41" s="6"/>
      <c r="L41" s="6"/>
      <c r="M41" s="6"/>
      <c r="N41" s="6"/>
    </row>
    <row r="42" spans="1:14" x14ac:dyDescent="0.2">
      <c r="A42" s="2" t="s">
        <v>51</v>
      </c>
      <c r="B42" s="7">
        <v>1</v>
      </c>
      <c r="C42" s="7">
        <v>0.88888888888888795</v>
      </c>
      <c r="D42" s="6"/>
      <c r="E42" s="6"/>
      <c r="F42" s="7"/>
      <c r="G42" s="7"/>
      <c r="H42" s="6"/>
      <c r="I42" s="6"/>
      <c r="J42" s="6"/>
      <c r="K42" s="6"/>
      <c r="L42" s="6"/>
      <c r="M42" s="6"/>
      <c r="N42" s="6"/>
    </row>
    <row r="43" spans="1:14" x14ac:dyDescent="0.2">
      <c r="A43" s="2" t="s">
        <v>62</v>
      </c>
      <c r="B43" s="7">
        <v>0.98750000000000004</v>
      </c>
      <c r="C43" s="7">
        <v>0.88888888888888795</v>
      </c>
      <c r="D43" s="6"/>
      <c r="E43" s="6"/>
      <c r="F43" s="7"/>
      <c r="G43" s="7"/>
      <c r="H43" s="6"/>
      <c r="I43" s="6"/>
      <c r="J43" s="6"/>
      <c r="K43" s="6"/>
      <c r="L43" s="6"/>
      <c r="M43" s="6"/>
      <c r="N43" s="6"/>
    </row>
    <row r="44" spans="1:14" x14ac:dyDescent="0.2">
      <c r="A44" s="2" t="s">
        <v>63</v>
      </c>
      <c r="B44" s="7">
        <v>0.99375000000000002</v>
      </c>
      <c r="C44" s="7">
        <v>0.83333333333333304</v>
      </c>
      <c r="D44" s="6"/>
      <c r="E44" s="6"/>
      <c r="F44" s="7"/>
      <c r="G44" s="7"/>
      <c r="H44" s="6"/>
      <c r="I44" s="6"/>
      <c r="J44" s="6"/>
      <c r="K44" s="6"/>
      <c r="L44" s="6"/>
      <c r="M44" s="6"/>
      <c r="N44" s="6"/>
    </row>
    <row r="45" spans="1:14" x14ac:dyDescent="0.2">
      <c r="A45" s="2" t="s">
        <v>64</v>
      </c>
      <c r="B45" s="7">
        <v>0.99375000000000002</v>
      </c>
      <c r="C45" s="7">
        <v>0.94444444444444398</v>
      </c>
      <c r="D45" s="6"/>
      <c r="E45" s="6"/>
      <c r="F45" s="7"/>
      <c r="G45" s="7"/>
      <c r="H45" s="6"/>
      <c r="I45" s="6"/>
      <c r="J45" s="6"/>
      <c r="K45" s="6"/>
      <c r="L45" s="6"/>
      <c r="M45" s="6"/>
      <c r="N45" s="6"/>
    </row>
    <row r="46" spans="1:14" x14ac:dyDescent="0.2">
      <c r="A46" s="2" t="s">
        <v>65</v>
      </c>
      <c r="B46" s="7">
        <v>0.99375000000000002</v>
      </c>
      <c r="C46" s="7">
        <v>0.94444444444444398</v>
      </c>
      <c r="D46" s="6"/>
      <c r="E46" s="6"/>
      <c r="F46" s="7"/>
      <c r="G46" s="7"/>
      <c r="H46" s="6"/>
      <c r="I46" s="6"/>
      <c r="J46" s="6"/>
      <c r="K46" s="6"/>
      <c r="L46" s="6"/>
      <c r="M46" s="6"/>
      <c r="N46" s="6"/>
    </row>
    <row r="47" spans="1:14" x14ac:dyDescent="0.2">
      <c r="A47" s="2" t="s">
        <v>52</v>
      </c>
      <c r="B47" s="7">
        <v>1</v>
      </c>
      <c r="C47" s="7">
        <v>0.88888888888888795</v>
      </c>
      <c r="D47" s="6"/>
      <c r="E47" s="6"/>
      <c r="F47" s="7"/>
      <c r="G47" s="7"/>
      <c r="H47" s="6"/>
      <c r="I47" s="6"/>
      <c r="J47" s="6"/>
      <c r="K47" s="6"/>
      <c r="L47" s="6"/>
      <c r="M47" s="6"/>
      <c r="N47" s="6"/>
    </row>
    <row r="48" spans="1:14" x14ac:dyDescent="0.2">
      <c r="A48" s="2" t="s">
        <v>53</v>
      </c>
      <c r="B48" s="7">
        <v>0.98750000000000004</v>
      </c>
      <c r="C48" s="7">
        <v>0.88888888888888795</v>
      </c>
      <c r="D48" s="6"/>
      <c r="E48" s="6"/>
      <c r="F48" s="7"/>
      <c r="G48" s="7"/>
      <c r="H48" s="6"/>
      <c r="I48" s="6"/>
      <c r="J48" s="6"/>
      <c r="K48" s="6"/>
      <c r="L48" s="6"/>
      <c r="M48" s="6"/>
      <c r="N48" s="6"/>
    </row>
    <row r="49" spans="1:14" x14ac:dyDescent="0.2">
      <c r="A49" s="2" t="s">
        <v>54</v>
      </c>
      <c r="B49" s="7">
        <v>1</v>
      </c>
      <c r="C49" s="7">
        <v>0.77777777777777701</v>
      </c>
      <c r="D49" s="6"/>
      <c r="E49" s="6"/>
      <c r="F49" s="7"/>
      <c r="G49" s="7"/>
      <c r="H49" s="6"/>
      <c r="I49" s="6"/>
      <c r="J49" s="6"/>
      <c r="K49" s="6"/>
      <c r="L49" s="6"/>
      <c r="M49" s="6"/>
      <c r="N49" s="6"/>
    </row>
    <row r="50" spans="1:14" x14ac:dyDescent="0.2">
      <c r="A50" s="2" t="s">
        <v>55</v>
      </c>
      <c r="B50" s="7">
        <v>1</v>
      </c>
      <c r="C50" s="7">
        <v>0.94444444444444398</v>
      </c>
      <c r="D50" s="6"/>
      <c r="E50" s="6"/>
      <c r="F50" s="7"/>
      <c r="G50" s="7"/>
      <c r="H50" s="6"/>
      <c r="I50" s="6"/>
      <c r="J50" s="6"/>
      <c r="K50" s="6"/>
      <c r="L50" s="6"/>
      <c r="M50" s="6"/>
      <c r="N50" s="6"/>
    </row>
    <row r="51" spans="1:14" x14ac:dyDescent="0.2">
      <c r="A51" s="2" t="s">
        <v>56</v>
      </c>
      <c r="B51" s="7">
        <v>1</v>
      </c>
      <c r="C51" s="7">
        <v>0.94444444444444398</v>
      </c>
      <c r="D51" s="6"/>
      <c r="E51" s="6"/>
      <c r="F51" s="7"/>
      <c r="G51" s="7"/>
      <c r="H51" s="6"/>
      <c r="I51" s="6"/>
      <c r="J51" s="6"/>
      <c r="K51" s="6"/>
      <c r="L51" s="6"/>
      <c r="M51" s="6"/>
      <c r="N51" s="6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appendicitis</vt:lpstr>
      <vt:lpstr>bupa</vt:lpstr>
      <vt:lpstr>glass</vt:lpstr>
      <vt:lpstr>hayes-roth</vt:lpstr>
      <vt:lpstr>heart</vt:lpstr>
      <vt:lpstr>newthyroid</vt:lpstr>
      <vt:lpstr>pima</vt:lpstr>
      <vt:lpstr>segment</vt:lpstr>
      <vt:lpstr>tae</vt:lpstr>
      <vt:lpstr>wine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Edward Hinojosa Cardenas</cp:lastModifiedBy>
  <dcterms:modified xsi:type="dcterms:W3CDTF">2021-02-25T04:23:23Z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2021-02-05T10:13:36Z</dcterms:created>
  <dc:creator/>
  <dc:description/>
  <dc:language>es-PE</dc:language>
  <cp:lastModifiedBy/>
  <dcterms:modified xsi:type="dcterms:W3CDTF">2021-02-05T12:46:36Z</dcterms:modified>
  <cp:revision>3</cp:revision>
  <dc:subject/>
  <dc:title/>
</cp:coreProperties>
</file>