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_Nube\UNSA\Proyecto_MapaTuristico\Fuzz_IEEE_2020\Monotocidad\results\"/>
    </mc:Choice>
  </mc:AlternateContent>
  <xr:revisionPtr revIDLastSave="0" documentId="13_ncr:1_{72767CEC-EF67-4DF6-8969-D1987AE76D70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appendicitis" sheetId="6" r:id="rId1"/>
    <sheet name="bupa" sheetId="7" r:id="rId2"/>
    <sheet name="glass" sheetId="3" r:id="rId3"/>
    <sheet name="hayes-roth" sheetId="8" r:id="rId4"/>
    <sheet name="heart" sheetId="9" r:id="rId5"/>
    <sheet name="newthyroid" sheetId="1" r:id="rId6"/>
    <sheet name="pima" sheetId="5" r:id="rId7"/>
    <sheet name="segment" sheetId="10" r:id="rId8"/>
    <sheet name="tae" sheetId="11" r:id="rId9"/>
    <sheet name="wine" sheetId="2" r:id="rId10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" i="2" l="1"/>
  <c r="K2" i="2"/>
  <c r="M2" i="11"/>
  <c r="K2" i="11"/>
  <c r="M2" i="10"/>
  <c r="K2" i="10"/>
  <c r="M2" i="5"/>
  <c r="K2" i="5"/>
  <c r="M2" i="1"/>
  <c r="K2" i="1"/>
  <c r="M2" i="9"/>
  <c r="K2" i="9"/>
  <c r="M2" i="8"/>
  <c r="K2" i="8"/>
  <c r="M2" i="3"/>
  <c r="K2" i="3"/>
  <c r="M2" i="7"/>
  <c r="K2" i="7"/>
  <c r="N2" i="6"/>
  <c r="M2" i="6"/>
  <c r="L2" i="6"/>
  <c r="K2" i="6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H8" i="11" l="1"/>
  <c r="I9" i="11"/>
  <c r="I6" i="11"/>
  <c r="I3" i="11"/>
  <c r="I4" i="11"/>
  <c r="I10" i="11"/>
  <c r="H3" i="11"/>
  <c r="H9" i="11"/>
  <c r="H6" i="11"/>
  <c r="H5" i="11"/>
  <c r="H11" i="11"/>
  <c r="I7" i="11"/>
  <c r="I8" i="11"/>
  <c r="I5" i="11"/>
  <c r="I11" i="11"/>
  <c r="H2" i="11"/>
  <c r="I2" i="11"/>
  <c r="I7" i="10"/>
  <c r="I8" i="10"/>
  <c r="I6" i="10"/>
  <c r="I9" i="10"/>
  <c r="I3" i="10"/>
  <c r="H8" i="10"/>
  <c r="I4" i="10"/>
  <c r="I10" i="10"/>
  <c r="H7" i="10"/>
  <c r="H4" i="10"/>
  <c r="H5" i="10"/>
  <c r="H11" i="10"/>
  <c r="H3" i="10"/>
  <c r="H6" i="10"/>
  <c r="H9" i="10"/>
  <c r="H10" i="10"/>
  <c r="I5" i="10"/>
  <c r="I11" i="10"/>
  <c r="H2" i="10"/>
  <c r="I2" i="10"/>
  <c r="H8" i="9"/>
  <c r="I2" i="9"/>
  <c r="I7" i="8"/>
  <c r="H9" i="8"/>
  <c r="H8" i="8"/>
  <c r="I6" i="8"/>
  <c r="I3" i="8"/>
  <c r="I9" i="8"/>
  <c r="I10" i="8"/>
  <c r="I8" i="8"/>
  <c r="H10" i="8"/>
  <c r="H11" i="8"/>
  <c r="I4" i="8"/>
  <c r="H5" i="8"/>
  <c r="I5" i="8"/>
  <c r="I11" i="8"/>
  <c r="H2" i="8"/>
  <c r="I2" i="8"/>
  <c r="H7" i="7"/>
  <c r="H11" i="7"/>
  <c r="H9" i="7"/>
  <c r="H6" i="7"/>
  <c r="H3" i="7"/>
  <c r="I11" i="7"/>
  <c r="I8" i="7"/>
  <c r="I9" i="7"/>
  <c r="I6" i="7"/>
  <c r="I3" i="7"/>
  <c r="I5" i="7"/>
  <c r="I7" i="7"/>
  <c r="I4" i="7"/>
  <c r="I10" i="7"/>
  <c r="H2" i="7"/>
  <c r="I2" i="7"/>
  <c r="H4" i="6"/>
  <c r="I4" i="6"/>
  <c r="H11" i="2"/>
  <c r="I3" i="2"/>
  <c r="H2" i="5"/>
  <c r="I12" i="11" l="1"/>
  <c r="N2" i="11" s="1"/>
  <c r="H4" i="11"/>
  <c r="H12" i="11" s="1"/>
  <c r="L2" i="11" s="1"/>
  <c r="H10" i="11"/>
  <c r="H7" i="11"/>
  <c r="I12" i="10"/>
  <c r="N2" i="10" s="1"/>
  <c r="H12" i="10"/>
  <c r="L2" i="10" s="1"/>
  <c r="H5" i="9"/>
  <c r="I4" i="9"/>
  <c r="I8" i="9"/>
  <c r="H4" i="9"/>
  <c r="I10" i="9"/>
  <c r="I7" i="9"/>
  <c r="H11" i="9"/>
  <c r="H2" i="9"/>
  <c r="H10" i="9"/>
  <c r="I3" i="9"/>
  <c r="I9" i="9"/>
  <c r="I6" i="9"/>
  <c r="I11" i="9"/>
  <c r="H9" i="9"/>
  <c r="H6" i="9"/>
  <c r="H3" i="9"/>
  <c r="I5" i="9"/>
  <c r="H7" i="9"/>
  <c r="H7" i="8"/>
  <c r="H4" i="8"/>
  <c r="H3" i="8"/>
  <c r="I12" i="8"/>
  <c r="N2" i="8" s="1"/>
  <c r="H6" i="8"/>
  <c r="H12" i="8"/>
  <c r="L2" i="8" s="1"/>
  <c r="H8" i="7"/>
  <c r="H5" i="7"/>
  <c r="H10" i="7"/>
  <c r="H4" i="7"/>
  <c r="H12" i="7" s="1"/>
  <c r="L2" i="7" s="1"/>
  <c r="I12" i="7"/>
  <c r="N2" i="7" s="1"/>
  <c r="I8" i="6"/>
  <c r="I2" i="6"/>
  <c r="H8" i="6"/>
  <c r="H5" i="6"/>
  <c r="H11" i="6"/>
  <c r="H10" i="6"/>
  <c r="I10" i="6"/>
  <c r="I6" i="6"/>
  <c r="I9" i="6"/>
  <c r="I3" i="6"/>
  <c r="H9" i="6"/>
  <c r="H6" i="6"/>
  <c r="H3" i="6"/>
  <c r="H2" i="6"/>
  <c r="I11" i="6"/>
  <c r="I7" i="6"/>
  <c r="I5" i="6"/>
  <c r="H7" i="6"/>
  <c r="H10" i="2"/>
  <c r="H4" i="2"/>
  <c r="H9" i="2"/>
  <c r="H2" i="2"/>
  <c r="H8" i="2"/>
  <c r="H3" i="2"/>
  <c r="H7" i="2"/>
  <c r="H5" i="2"/>
  <c r="H6" i="2"/>
  <c r="I6" i="2"/>
  <c r="I10" i="2"/>
  <c r="I4" i="2"/>
  <c r="I7" i="2"/>
  <c r="I2" i="2"/>
  <c r="I5" i="2"/>
  <c r="I8" i="2"/>
  <c r="I11" i="2"/>
  <c r="I9" i="2"/>
  <c r="H6" i="5"/>
  <c r="H8" i="5"/>
  <c r="H11" i="5"/>
  <c r="H4" i="5"/>
  <c r="H5" i="5"/>
  <c r="H7" i="5"/>
  <c r="H3" i="5"/>
  <c r="H9" i="5"/>
  <c r="H10" i="5"/>
  <c r="I9" i="5"/>
  <c r="I3" i="5"/>
  <c r="I6" i="5"/>
  <c r="I11" i="5"/>
  <c r="I8" i="5"/>
  <c r="I5" i="5"/>
  <c r="I7" i="5"/>
  <c r="I10" i="5"/>
  <c r="I4" i="5"/>
  <c r="I2" i="5"/>
  <c r="I12" i="9" l="1"/>
  <c r="N2" i="9" s="1"/>
  <c r="H12" i="9"/>
  <c r="L2" i="9" s="1"/>
  <c r="I12" i="6"/>
  <c r="H12" i="6"/>
  <c r="H12" i="2"/>
  <c r="L2" i="2" s="1"/>
  <c r="I12" i="2"/>
  <c r="N2" i="2" s="1"/>
  <c r="H12" i="5"/>
  <c r="L2" i="5" s="1"/>
  <c r="I12" i="5"/>
  <c r="N2" i="5" s="1"/>
  <c r="G2" i="3"/>
  <c r="G3" i="3"/>
  <c r="G4" i="3"/>
  <c r="G5" i="3"/>
  <c r="G6" i="3"/>
  <c r="G7" i="3"/>
  <c r="G8" i="3"/>
  <c r="G9" i="3"/>
  <c r="G10" i="3"/>
  <c r="G11" i="3"/>
  <c r="F10" i="3"/>
  <c r="F11" i="3"/>
  <c r="F9" i="3"/>
  <c r="F8" i="3"/>
  <c r="F7" i="3"/>
  <c r="F6" i="3"/>
  <c r="F5" i="3"/>
  <c r="F4" i="3"/>
  <c r="F3" i="3"/>
  <c r="F2" i="3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H6" i="3" l="1"/>
  <c r="I4" i="3"/>
  <c r="H10" i="1"/>
  <c r="I10" i="1"/>
  <c r="H2" i="3" l="1"/>
  <c r="H10" i="3"/>
  <c r="H11" i="3"/>
  <c r="H7" i="3"/>
  <c r="H4" i="3"/>
  <c r="H9" i="3"/>
  <c r="H5" i="3"/>
  <c r="H3" i="3"/>
  <c r="H8" i="3"/>
  <c r="I9" i="3"/>
  <c r="I11" i="3"/>
  <c r="I3" i="3"/>
  <c r="I5" i="3"/>
  <c r="I8" i="3"/>
  <c r="I7" i="3"/>
  <c r="I2" i="3"/>
  <c r="I10" i="3"/>
  <c r="I6" i="3"/>
  <c r="H7" i="1"/>
  <c r="H2" i="1"/>
  <c r="H9" i="1"/>
  <c r="H6" i="1"/>
  <c r="H11" i="1"/>
  <c r="I9" i="1"/>
  <c r="H4" i="1"/>
  <c r="H5" i="1"/>
  <c r="H8" i="1"/>
  <c r="H3" i="1"/>
  <c r="I6" i="1"/>
  <c r="I3" i="1"/>
  <c r="I8" i="1"/>
  <c r="I7" i="1"/>
  <c r="I4" i="1"/>
  <c r="I11" i="1"/>
  <c r="I2" i="1"/>
  <c r="I5" i="1"/>
  <c r="H12" i="3" l="1"/>
  <c r="L2" i="3" s="1"/>
  <c r="I12" i="3"/>
  <c r="N2" i="3" s="1"/>
  <c r="H12" i="1"/>
  <c r="L2" i="1" s="1"/>
  <c r="I12" i="1"/>
  <c r="N2" i="1" s="1"/>
</calcChain>
</file>

<file path=xl/sharedStrings.xml><?xml version="1.0" encoding="utf-8"?>
<sst xmlns="http://schemas.openxmlformats.org/spreadsheetml/2006/main" count="700" uniqueCount="66">
  <si>
    <t>Train</t>
  </si>
  <si>
    <t>Test</t>
  </si>
  <si>
    <t>Diff² – Train</t>
  </si>
  <si>
    <t>Diff² – Test</t>
  </si>
  <si>
    <t>SD – Train</t>
  </si>
  <si>
    <t>SD – Test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</si>
  <si>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</si>
  <si>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</si>
  <si>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</si>
  <si>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</si>
  <si>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</si>
  <si>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</si>
  <si>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</si>
  <si>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</si>
  <si>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</si>
  <si>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</si>
  <si>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Fold 1 - Iter 1</t>
  </si>
  <si>
    <t>Fold 1 - Iter 2</t>
  </si>
  <si>
    <t>Fold 1 - Iter 3</t>
  </si>
  <si>
    <t>Fold 1 - Iter 4</t>
  </si>
  <si>
    <t>Fold 1 - Iter 5</t>
  </si>
  <si>
    <t>Fold 2 - Iter 1</t>
  </si>
  <si>
    <t>Fold 2 - Iter 2</t>
  </si>
  <si>
    <t>Fold 2 - Iter 3</t>
  </si>
  <si>
    <t>Fold 2 - Iter 4</t>
  </si>
  <si>
    <t>Fold 2 - Iter 5</t>
  </si>
  <si>
    <t>Fold 3 - Iter 1</t>
  </si>
  <si>
    <t>Fold 3 - Iter 2</t>
  </si>
  <si>
    <t>Fold 3 - Iter 3</t>
  </si>
  <si>
    <t>Fold 3 - Iter 4</t>
  </si>
  <si>
    <t>Fold 3 - Iter 5</t>
  </si>
  <si>
    <t>Fold 4 - Iter 1</t>
  </si>
  <si>
    <t>Fold 4 - Iter 2</t>
  </si>
  <si>
    <t>Fold 4 - Iter 3</t>
  </si>
  <si>
    <t>Fold 4 - Iter 4</t>
  </si>
  <si>
    <t>Fold 4 - Iter 5</t>
  </si>
  <si>
    <t>Fold 5 - Iter 1</t>
  </si>
  <si>
    <t>Fold 5 - Iter 2</t>
  </si>
  <si>
    <t>Fold 5 - Iter 3</t>
  </si>
  <si>
    <t>Fold 5 - Iter 4</t>
  </si>
  <si>
    <t>Fold 5 - Iter 5</t>
  </si>
  <si>
    <t>Fold 6 - Iter 1</t>
  </si>
  <si>
    <t>Fold 6 - Iter 2</t>
  </si>
  <si>
    <t>Fold 6 - Iter 3</t>
  </si>
  <si>
    <t>Fold 6 - Iter 4</t>
  </si>
  <si>
    <t>Fold 6 - Iter 5</t>
  </si>
  <si>
    <t>Fold 7 - Iter 1</t>
  </si>
  <si>
    <t>Fold 7 - Iter 2</t>
  </si>
  <si>
    <t>Fold 7 - Iter 3</t>
  </si>
  <si>
    <t>Fold 7 - Iter 4</t>
  </si>
  <si>
    <t>Fold 7 - Iter 5</t>
  </si>
  <si>
    <t>Fold 8 - Iter 1</t>
  </si>
  <si>
    <t>Fold 8 - Iter 2</t>
  </si>
  <si>
    <t>Fold 8 - Iter 3</t>
  </si>
  <si>
    <t>Fold 8 - Iter 4</t>
  </si>
  <si>
    <t>Fold 8 - Iter 5</t>
  </si>
  <si>
    <t>Fold 9 - Iter 1</t>
  </si>
  <si>
    <t>Fold 9 - Iter 2</t>
  </si>
  <si>
    <t>Fold 9 - Iter 3</t>
  </si>
  <si>
    <t>Fold 9 - Iter 4</t>
  </si>
  <si>
    <t>Fold 9 - Iter 5</t>
  </si>
  <si>
    <t>Fold 10 - Iter 1</t>
  </si>
  <si>
    <t>Fold 10 - Iter 2</t>
  </si>
  <si>
    <t>Fold 10 - Iter 3</t>
  </si>
  <si>
    <t>Fold 10 - Iter 4</t>
  </si>
  <si>
    <t>Fold 10 - Iter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</si>
</sst>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FDD-0A5A-4F4C-BCC4-B9B211501579}">
  <dimension ref="A1:N51"/>
  <sheetViews>
    <sheetView tabSelected="1" workbookViewId="0">
      <selection activeCell="F35" sqref="F35"/>
    </sheetView>
  </sheetViews>
  <sheetFormatPr baseColWidth="10" defaultColWidth="11.5703125" defaultRowHeight="12.75" x14ac:dyDescent="0.2"/>
  <cols>
    <col min="1" max="1" width="13.85546875" style="3" customWidth="1"/>
    <col min="2" max="3" width="15.5703125" style="2" customWidth="1"/>
    <col min="4" max="5" width="12.85546875" style="3" customWidth="1"/>
    <col min="6" max="6" width="12.85546875" style="2" customWidth="1"/>
    <col min="7" max="7" width="15" style="2" customWidth="1"/>
    <col min="8" max="8" width="11.5703125" style="3"/>
    <col min="9" max="9" width="14.140625" style="3" customWidth="1"/>
    <col min="10" max="11" width="13.85546875" style="3" customWidth="1"/>
    <col min="12" max="12" width="14.28515625" style="3" customWidth="1"/>
    <col min="13" max="16384" width="11.5703125" style="3"/>
  </cols>
  <sheetData>
    <row r="1" spans="1:14" x14ac:dyDescent="0.2">
      <c r="B1" s="5" t="s">
        <v>0</v>
      </c>
      <c r="C1" s="5" t="s">
        <v>1</v>
      </c>
      <c r="D1" s="6"/>
      <c r="E1" s="6"/>
      <c r="F1" s="5" t="s">
        <v>0</v>
      </c>
      <c r="G1" s="5" t="s">
        <v>1</v>
      </c>
      <c r="H1" s="6" t="s">
        <v>2</v>
      </c>
      <c r="I1" s="5" t="s">
        <v>3</v>
      </c>
      <c r="J1" s="5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2" t="s">
        <v>16</v>
      </c>
      <c r="B2" s="7">
        <v>0.94736842105263097</v>
      </c>
      <c r="C2" s="7">
        <v>0.81818181818181801</v>
      </c>
      <c r="E2" s="2" t="s">
        <v>6</v>
      </c>
      <c r="F2" s="7">
        <f>SUM(B2:B6)/5</f>
        <v>0.94105263157894647</v>
      </c>
      <c r="G2" s="7">
        <f>SUM(C2:C6)/5</f>
        <v>0.79999999999999982</v>
      </c>
      <c r="H2" s="3">
        <f t="shared" ref="H2:H11" si="0">(F2-$K$2)^2</f>
        <v>8.1375069252024629E-6</v>
      </c>
      <c r="I2" s="3">
        <f t="shared" ref="I2:I11" si="1">(G2-$M$2)^2</f>
        <v>4.368100000000059E-4</v>
      </c>
      <c r="K2" s="3">
        <f>ROUND(AVERAGE(F2:F11), 4)</f>
        <v>0.93820000000000003</v>
      </c>
      <c r="L2" s="3">
        <f>ROUND(SQRT(H12/10),4)</f>
        <v>1.04E-2</v>
      </c>
      <c r="M2" s="3">
        <f>ROUND(AVERAGE(G2:G11),4)</f>
        <v>0.82089999999999996</v>
      </c>
      <c r="N2" s="3">
        <f>ROUND(SQRT(I12/10),4)</f>
        <v>8.0100000000000005E-2</v>
      </c>
    </row>
    <row r="3" spans="1:14" x14ac:dyDescent="0.2">
      <c r="A3" s="2" t="s">
        <v>17</v>
      </c>
      <c r="B3" s="7">
        <v>0.94736842105263097</v>
      </c>
      <c r="C3" s="7">
        <v>0.81818181818181801</v>
      </c>
      <c r="E3" s="2" t="s">
        <v>7</v>
      </c>
      <c r="F3" s="7">
        <f>SUM(B7:B11)/5</f>
        <v>0.92631578947368354</v>
      </c>
      <c r="G3" s="7">
        <f>SUM(C7:C11)/5</f>
        <v>0.90909090909090895</v>
      </c>
      <c r="H3" s="3">
        <f t="shared" si="0"/>
        <v>1.4123445983381183E-4</v>
      </c>
      <c r="I3" s="3">
        <f t="shared" si="1"/>
        <v>7.7776364462809732E-3</v>
      </c>
    </row>
    <row r="4" spans="1:14" x14ac:dyDescent="0.2">
      <c r="A4" s="2" t="s">
        <v>18</v>
      </c>
      <c r="B4" s="7">
        <v>0.93684210526315703</v>
      </c>
      <c r="C4" s="7">
        <v>0.81818181818181801</v>
      </c>
      <c r="E4" s="2" t="s">
        <v>8</v>
      </c>
      <c r="F4" s="7">
        <f>SUM(B12:B16)/5</f>
        <v>0.93052631578947298</v>
      </c>
      <c r="G4" s="7">
        <f>SUM(C12:C16)/5</f>
        <v>0.72727272727272696</v>
      </c>
      <c r="H4" s="3">
        <f t="shared" si="0"/>
        <v>5.8885429362892221E-5</v>
      </c>
      <c r="I4" s="3">
        <f t="shared" si="1"/>
        <v>8.7660661983471593E-3</v>
      </c>
    </row>
    <row r="5" spans="1:14" x14ac:dyDescent="0.2">
      <c r="A5" s="2" t="s">
        <v>19</v>
      </c>
      <c r="B5" s="7">
        <v>0.93684210526315703</v>
      </c>
      <c r="C5" s="7">
        <v>0.72727272727272696</v>
      </c>
      <c r="E5" s="2" t="s">
        <v>9</v>
      </c>
      <c r="F5" s="7">
        <f>SUM(B17:B21)/5</f>
        <v>0.94526315789473614</v>
      </c>
      <c r="G5" s="7">
        <f>SUM(C17:C21)/5</f>
        <v>0.81818181818181779</v>
      </c>
      <c r="H5" s="3">
        <f t="shared" si="0"/>
        <v>4.9888199445972969E-5</v>
      </c>
      <c r="I5" s="3">
        <f t="shared" si="1"/>
        <v>7.3885123966961537E-6</v>
      </c>
    </row>
    <row r="6" spans="1:14" x14ac:dyDescent="0.2">
      <c r="A6" s="2" t="s">
        <v>20</v>
      </c>
      <c r="B6" s="7">
        <v>0.93684210526315703</v>
      </c>
      <c r="C6" s="7">
        <v>0.81818181818181801</v>
      </c>
      <c r="E6" s="2" t="s">
        <v>10</v>
      </c>
      <c r="F6" s="7">
        <f>SUM(B22:B26)/5</f>
        <v>0.92421052631578904</v>
      </c>
      <c r="G6" s="7">
        <f>SUM(C22:C26)/5</f>
        <v>0.96363636363636362</v>
      </c>
      <c r="H6" s="3">
        <f t="shared" si="0"/>
        <v>1.9570537396123197E-4</v>
      </c>
      <c r="I6" s="3">
        <f t="shared" si="1"/>
        <v>2.037366950413224E-2</v>
      </c>
    </row>
    <row r="7" spans="1:14" x14ac:dyDescent="0.2">
      <c r="A7" s="2" t="s">
        <v>21</v>
      </c>
      <c r="B7" s="7">
        <v>0.93684210526315703</v>
      </c>
      <c r="C7" s="7">
        <v>0.90909090909090895</v>
      </c>
      <c r="E7" s="2" t="s">
        <v>11</v>
      </c>
      <c r="F7" s="7">
        <f>SUM(B27:B31)/5</f>
        <v>0.95999999999999963</v>
      </c>
      <c r="G7" s="7">
        <f>SUM(C27:C31)/5</f>
        <v>0.69090909090909058</v>
      </c>
      <c r="H7" s="3">
        <f t="shared" si="0"/>
        <v>4.7523999999998247E-4</v>
      </c>
      <c r="I7" s="3">
        <f t="shared" si="1"/>
        <v>1.6897636446281068E-2</v>
      </c>
    </row>
    <row r="8" spans="1:14" x14ac:dyDescent="0.2">
      <c r="A8" s="2" t="s">
        <v>22</v>
      </c>
      <c r="B8" s="7">
        <v>0.91578947368421004</v>
      </c>
      <c r="C8" s="7">
        <v>0.81818181818181801</v>
      </c>
      <c r="E8" s="2" t="s">
        <v>12</v>
      </c>
      <c r="F8" s="7">
        <f>SUM(B32:B36)/5</f>
        <v>0.93124999999999969</v>
      </c>
      <c r="G8" s="7">
        <f>SUM(C32:C36)/5</f>
        <v>0.82000000000000006</v>
      </c>
      <c r="H8" s="3">
        <f t="shared" si="0"/>
        <v>4.8302500000004791E-5</v>
      </c>
      <c r="I8" s="3">
        <f t="shared" si="1"/>
        <v>8.0999999999982157E-7</v>
      </c>
    </row>
    <row r="9" spans="1:14" x14ac:dyDescent="0.2">
      <c r="A9" s="2" t="s">
        <v>23</v>
      </c>
      <c r="B9" s="7">
        <v>0.93684210526315703</v>
      </c>
      <c r="C9" s="7">
        <v>1</v>
      </c>
      <c r="E9" s="2" t="s">
        <v>13</v>
      </c>
      <c r="F9" s="7">
        <f>SUM(B37:B41)/5</f>
        <v>0.93749999999999978</v>
      </c>
      <c r="G9" s="7">
        <f>SUM(C37:C41)/5</f>
        <v>0.76</v>
      </c>
      <c r="H9" s="3">
        <f t="shared" si="0"/>
        <v>4.9000000000035837E-7</v>
      </c>
      <c r="I9" s="3">
        <f t="shared" si="1"/>
        <v>3.7088099999999942E-3</v>
      </c>
    </row>
    <row r="10" spans="1:14" x14ac:dyDescent="0.2">
      <c r="A10" s="2" t="s">
        <v>24</v>
      </c>
      <c r="B10" s="7">
        <v>0.91578947368421004</v>
      </c>
      <c r="C10" s="7">
        <v>0.90909090909090895</v>
      </c>
      <c r="E10" s="2" t="s">
        <v>14</v>
      </c>
      <c r="F10" s="7">
        <f>SUM(B42:B46)/5</f>
        <v>0.94791666666666641</v>
      </c>
      <c r="G10" s="7">
        <f>SUM(C42:C46)/5</f>
        <v>0.82000000000000006</v>
      </c>
      <c r="H10" s="3">
        <f t="shared" si="0"/>
        <v>9.4413611111105424E-5</v>
      </c>
      <c r="I10" s="3">
        <f t="shared" si="1"/>
        <v>8.0999999999982157E-7</v>
      </c>
    </row>
    <row r="11" spans="1:14" x14ac:dyDescent="0.2">
      <c r="A11" s="2" t="s">
        <v>25</v>
      </c>
      <c r="B11" s="7">
        <v>0.92631578947368398</v>
      </c>
      <c r="C11" s="7">
        <v>0.90909090909090895</v>
      </c>
      <c r="E11" s="2" t="s">
        <v>15</v>
      </c>
      <c r="F11" s="7">
        <f>SUM(B47:B51)/5</f>
        <v>0.93749999999999978</v>
      </c>
      <c r="G11" s="7">
        <f>SUM(C47:C51)/5</f>
        <v>0.9</v>
      </c>
      <c r="H11" s="3">
        <f t="shared" si="0"/>
        <v>4.9000000000035837E-7</v>
      </c>
      <c r="I11" s="3">
        <f t="shared" si="1"/>
        <v>6.2568100000000093E-3</v>
      </c>
    </row>
    <row r="12" spans="1:14" x14ac:dyDescent="0.2">
      <c r="A12" s="2" t="s">
        <v>26</v>
      </c>
      <c r="B12" s="7">
        <v>0.93684210526315703</v>
      </c>
      <c r="C12" s="7">
        <v>0.72727272727272696</v>
      </c>
      <c r="H12" s="3">
        <f>SUM(H2:H11)</f>
        <v>1.072787080640205E-3</v>
      </c>
      <c r="I12" s="3">
        <f>SUM(I2:I11)</f>
        <v>6.4226447107438134E-2</v>
      </c>
    </row>
    <row r="13" spans="1:14" x14ac:dyDescent="0.2">
      <c r="A13" s="2" t="s">
        <v>27</v>
      </c>
      <c r="B13" s="7">
        <v>0.93684210526315703</v>
      </c>
      <c r="C13" s="7">
        <v>0.72727272727272696</v>
      </c>
    </row>
    <row r="14" spans="1:14" x14ac:dyDescent="0.2">
      <c r="A14" s="2" t="s">
        <v>28</v>
      </c>
      <c r="B14" s="7">
        <v>0.92631578947368398</v>
      </c>
      <c r="C14" s="7">
        <v>0.72727272727272696</v>
      </c>
    </row>
    <row r="15" spans="1:14" x14ac:dyDescent="0.2">
      <c r="A15" s="2" t="s">
        <v>29</v>
      </c>
      <c r="B15" s="7">
        <v>0.94736842105263097</v>
      </c>
      <c r="C15" s="7">
        <v>0.81818181818181801</v>
      </c>
    </row>
    <row r="16" spans="1:14" x14ac:dyDescent="0.2">
      <c r="A16" s="2" t="s">
        <v>30</v>
      </c>
      <c r="B16" s="7">
        <v>0.90526315789473599</v>
      </c>
      <c r="C16" s="7">
        <v>0.63636363636363602</v>
      </c>
    </row>
    <row r="17" spans="1:3" x14ac:dyDescent="0.2">
      <c r="A17" s="2" t="s">
        <v>31</v>
      </c>
      <c r="B17" s="7">
        <v>0.95789473684210502</v>
      </c>
      <c r="C17" s="7">
        <v>0.90909090909090895</v>
      </c>
    </row>
    <row r="18" spans="1:3" x14ac:dyDescent="0.2">
      <c r="A18" s="2" t="s">
        <v>32</v>
      </c>
      <c r="B18" s="7">
        <v>0.93684210526315703</v>
      </c>
      <c r="C18" s="7">
        <v>0.72727272727272696</v>
      </c>
    </row>
    <row r="19" spans="1:3" x14ac:dyDescent="0.2">
      <c r="A19" s="2" t="s">
        <v>33</v>
      </c>
      <c r="B19" s="7">
        <v>0.93684210526315703</v>
      </c>
      <c r="C19" s="7">
        <v>0.81818181818181801</v>
      </c>
    </row>
    <row r="20" spans="1:3" x14ac:dyDescent="0.2">
      <c r="A20" s="2" t="s">
        <v>34</v>
      </c>
      <c r="B20" s="7">
        <v>0.95789473684210502</v>
      </c>
      <c r="C20" s="7">
        <v>0.90909090909090895</v>
      </c>
    </row>
    <row r="21" spans="1:3" x14ac:dyDescent="0.2">
      <c r="A21" s="2" t="s">
        <v>35</v>
      </c>
      <c r="B21" s="7">
        <v>0.93684210526315703</v>
      </c>
      <c r="C21" s="7">
        <v>0.72727272727272696</v>
      </c>
    </row>
    <row r="22" spans="1:3" x14ac:dyDescent="0.2">
      <c r="A22" s="2" t="s">
        <v>36</v>
      </c>
      <c r="B22" s="7">
        <v>0.92631578947368398</v>
      </c>
      <c r="C22" s="7">
        <v>1</v>
      </c>
    </row>
    <row r="23" spans="1:3" x14ac:dyDescent="0.2">
      <c r="A23" s="2" t="s">
        <v>37</v>
      </c>
      <c r="B23" s="7">
        <v>0.92631578947368398</v>
      </c>
      <c r="C23" s="7">
        <v>0.81818181818181801</v>
      </c>
    </row>
    <row r="24" spans="1:3" x14ac:dyDescent="0.2">
      <c r="A24" s="2" t="s">
        <v>38</v>
      </c>
      <c r="B24" s="7">
        <v>0.92631578947368398</v>
      </c>
      <c r="C24" s="7">
        <v>1</v>
      </c>
    </row>
    <row r="25" spans="1:3" x14ac:dyDescent="0.2">
      <c r="A25" s="2" t="s">
        <v>39</v>
      </c>
      <c r="B25" s="7">
        <v>0.93684210526315703</v>
      </c>
      <c r="C25" s="7">
        <v>1</v>
      </c>
    </row>
    <row r="26" spans="1:3" x14ac:dyDescent="0.2">
      <c r="A26" s="2" t="s">
        <v>40</v>
      </c>
      <c r="B26" s="7">
        <v>0.90526315789473599</v>
      </c>
      <c r="C26" s="7">
        <v>1</v>
      </c>
    </row>
    <row r="27" spans="1:3" x14ac:dyDescent="0.2">
      <c r="A27" s="2" t="s">
        <v>41</v>
      </c>
      <c r="B27" s="7">
        <v>0.95789473684210502</v>
      </c>
      <c r="C27" s="7">
        <v>0.63636363636363602</v>
      </c>
    </row>
    <row r="28" spans="1:3" x14ac:dyDescent="0.2">
      <c r="A28" s="2" t="s">
        <v>42</v>
      </c>
      <c r="B28" s="7">
        <v>0.96842105263157896</v>
      </c>
      <c r="C28" s="7">
        <v>0.72727272727272696</v>
      </c>
    </row>
    <row r="29" spans="1:3" x14ac:dyDescent="0.2">
      <c r="A29" s="2" t="s">
        <v>43</v>
      </c>
      <c r="B29" s="7">
        <v>0.97894736842105201</v>
      </c>
      <c r="C29" s="7">
        <v>0.72727272727272696</v>
      </c>
    </row>
    <row r="30" spans="1:3" x14ac:dyDescent="0.2">
      <c r="A30" s="2" t="s">
        <v>44</v>
      </c>
      <c r="B30" s="7">
        <v>0.95789473684210502</v>
      </c>
      <c r="C30" s="7">
        <v>0.63636363636363602</v>
      </c>
    </row>
    <row r="31" spans="1:3" x14ac:dyDescent="0.2">
      <c r="A31" s="2" t="s">
        <v>45</v>
      </c>
      <c r="B31" s="7">
        <v>0.93684210526315703</v>
      </c>
      <c r="C31" s="7">
        <v>0.72727272727272696</v>
      </c>
    </row>
    <row r="32" spans="1:3" x14ac:dyDescent="0.2">
      <c r="A32" s="2" t="s">
        <v>46</v>
      </c>
      <c r="B32" s="7">
        <v>0.94791666666666596</v>
      </c>
      <c r="C32" s="7">
        <v>0.8</v>
      </c>
    </row>
    <row r="33" spans="1:3" x14ac:dyDescent="0.2">
      <c r="A33" s="2" t="s">
        <v>47</v>
      </c>
      <c r="B33" s="7">
        <v>0.92708333333333304</v>
      </c>
      <c r="C33" s="7">
        <v>0.9</v>
      </c>
    </row>
    <row r="34" spans="1:3" x14ac:dyDescent="0.2">
      <c r="A34" s="2" t="s">
        <v>48</v>
      </c>
      <c r="B34" s="7">
        <v>0.91666666666666596</v>
      </c>
      <c r="C34" s="7">
        <v>0.7</v>
      </c>
    </row>
    <row r="35" spans="1:3" x14ac:dyDescent="0.2">
      <c r="A35" s="2" t="s">
        <v>49</v>
      </c>
      <c r="B35" s="7">
        <v>0.9375</v>
      </c>
      <c r="C35" s="7">
        <v>0.9</v>
      </c>
    </row>
    <row r="36" spans="1:3" x14ac:dyDescent="0.2">
      <c r="A36" s="2" t="s">
        <v>50</v>
      </c>
      <c r="B36" s="7">
        <v>0.92708333333333304</v>
      </c>
      <c r="C36" s="7">
        <v>0.8</v>
      </c>
    </row>
    <row r="37" spans="1:3" x14ac:dyDescent="0.2">
      <c r="A37" s="2" t="s">
        <v>51</v>
      </c>
      <c r="B37" s="7">
        <v>0.94791666666666596</v>
      </c>
      <c r="C37" s="7">
        <v>0.9</v>
      </c>
    </row>
    <row r="38" spans="1:3" x14ac:dyDescent="0.2">
      <c r="A38" s="2" t="s">
        <v>52</v>
      </c>
      <c r="B38" s="7">
        <v>0.9375</v>
      </c>
      <c r="C38" s="7">
        <v>0.6</v>
      </c>
    </row>
    <row r="39" spans="1:3" x14ac:dyDescent="0.2">
      <c r="A39" s="2" t="s">
        <v>53</v>
      </c>
      <c r="B39" s="7">
        <v>0.92708333333333304</v>
      </c>
      <c r="C39" s="7">
        <v>0.7</v>
      </c>
    </row>
    <row r="40" spans="1:3" x14ac:dyDescent="0.2">
      <c r="A40" s="2" t="s">
        <v>54</v>
      </c>
      <c r="B40" s="7">
        <v>0.9375</v>
      </c>
      <c r="C40" s="7">
        <v>0.9</v>
      </c>
    </row>
    <row r="41" spans="1:3" x14ac:dyDescent="0.2">
      <c r="A41" s="2" t="s">
        <v>55</v>
      </c>
      <c r="B41" s="7">
        <v>0.9375</v>
      </c>
      <c r="C41" s="7">
        <v>0.7</v>
      </c>
    </row>
    <row r="42" spans="1:3" x14ac:dyDescent="0.2">
      <c r="A42" s="2" t="s">
        <v>56</v>
      </c>
      <c r="B42" s="7">
        <v>0.95833333333333304</v>
      </c>
      <c r="C42" s="7">
        <v>0.7</v>
      </c>
    </row>
    <row r="43" spans="1:3" x14ac:dyDescent="0.2">
      <c r="A43" s="2" t="s">
        <v>57</v>
      </c>
      <c r="B43" s="7">
        <v>0.9375</v>
      </c>
      <c r="C43" s="7">
        <v>0.9</v>
      </c>
    </row>
    <row r="44" spans="1:3" x14ac:dyDescent="0.2">
      <c r="A44" s="2" t="s">
        <v>58</v>
      </c>
      <c r="B44" s="7">
        <v>0.95833333333333304</v>
      </c>
      <c r="C44" s="7">
        <v>0.8</v>
      </c>
    </row>
    <row r="45" spans="1:3" x14ac:dyDescent="0.2">
      <c r="A45" s="2" t="s">
        <v>59</v>
      </c>
      <c r="B45" s="7">
        <v>0.94791666666666596</v>
      </c>
      <c r="C45" s="7">
        <v>0.9</v>
      </c>
    </row>
    <row r="46" spans="1:3" x14ac:dyDescent="0.2">
      <c r="A46" s="2" t="s">
        <v>60</v>
      </c>
      <c r="B46" s="7">
        <v>0.9375</v>
      </c>
      <c r="C46" s="7">
        <v>0.8</v>
      </c>
    </row>
    <row r="47" spans="1:3" x14ac:dyDescent="0.2">
      <c r="A47" s="2" t="s">
        <v>61</v>
      </c>
      <c r="B47" s="7">
        <v>0.92708333333333304</v>
      </c>
      <c r="C47" s="7">
        <v>0.9</v>
      </c>
    </row>
    <row r="48" spans="1:3" x14ac:dyDescent="0.2">
      <c r="A48" s="2" t="s">
        <v>62</v>
      </c>
      <c r="B48" s="7">
        <v>0.95833333333333304</v>
      </c>
      <c r="C48" s="7">
        <v>0.7</v>
      </c>
    </row>
    <row r="49" spans="1:3" x14ac:dyDescent="0.2">
      <c r="A49" s="2" t="s">
        <v>63</v>
      </c>
      <c r="B49" s="7">
        <v>0.9375</v>
      </c>
      <c r="C49" s="7">
        <v>1</v>
      </c>
    </row>
    <row r="50" spans="1:3" x14ac:dyDescent="0.2">
      <c r="A50" s="2" t="s">
        <v>64</v>
      </c>
      <c r="B50" s="7">
        <v>0.92708333333333304</v>
      </c>
      <c r="C50" s="7">
        <v>1</v>
      </c>
    </row>
    <row r="51" spans="1:3" x14ac:dyDescent="0.2">
      <c r="A51" s="2" t="s">
        <v>65</v>
      </c>
      <c r="B51" s="7">
        <v>0.9375</v>
      </c>
      <c r="C51" s="7">
        <v>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1"/>
  <sheetViews>
    <sheetView zoomScaleNormal="100" workbookViewId="0">
      <selection activeCell="K2" sqref="K2:N2"/>
    </sheetView>
  </sheetViews>
  <sheetFormatPr baseColWidth="10" defaultColWidth="11.5703125" defaultRowHeight="12.75" x14ac:dyDescent="0.2"/>
  <cols>
    <col min="1" max="1" width="13.85546875" style="3" customWidth="1"/>
    <col min="2" max="3" width="15.5703125" style="2" customWidth="1"/>
    <col min="4" max="5" width="12.85546875" style="3" customWidth="1"/>
    <col min="6" max="6" width="12.85546875" style="2" customWidth="1"/>
    <col min="7" max="7" width="15" style="2" customWidth="1"/>
    <col min="8" max="8" width="11.5703125" style="3"/>
    <col min="9" max="9" width="14.140625" style="3" customWidth="1"/>
    <col min="10" max="11" width="13.85546875" style="3" customWidth="1"/>
    <col min="12" max="12" width="14.28515625" style="3" customWidth="1"/>
    <col min="13" max="1024" width="11.5703125" style="3"/>
  </cols>
  <sheetData>
    <row r="1" spans="1:14" x14ac:dyDescent="0.2">
      <c r="B1" s="5" t="s">
        <v>0</v>
      </c>
      <c r="C1" s="5" t="s">
        <v>1</v>
      </c>
      <c r="D1" s="6"/>
      <c r="E1" s="6"/>
      <c r="F1" s="5" t="s">
        <v>0</v>
      </c>
      <c r="G1" s="5" t="s">
        <v>1</v>
      </c>
      <c r="H1" s="6" t="s">
        <v>2</v>
      </c>
      <c r="I1" s="5" t="s">
        <v>3</v>
      </c>
      <c r="J1" s="5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2" t="s">
        <v>16</v>
      </c>
      <c r="B2" s="7">
        <v>1</v>
      </c>
      <c r="C2" s="7">
        <v>1</v>
      </c>
      <c r="E2" s="2" t="s">
        <v>6</v>
      </c>
      <c r="F2" s="7">
        <f>SUM(B2:B6)/5</f>
        <v>0.99749999999999994</v>
      </c>
      <c r="G2" s="7">
        <f>SUM(C2:C6)/5</f>
        <v>0.9333333333333329</v>
      </c>
      <c r="H2" s="3">
        <f t="shared" ref="H2:H11" si="0">(F2-$K$2)^2</f>
        <v>1.3689999999999449E-5</v>
      </c>
      <c r="I2" s="3">
        <f t="shared" ref="I2:I11" si="1">(G2-$M$2)^2</f>
        <v>1.9213611111110773E-3</v>
      </c>
      <c r="K2" s="3">
        <f>ROUND(AVERAGE(F2:F11), 4)</f>
        <v>0.99380000000000002</v>
      </c>
      <c r="L2" s="3">
        <f>ROUND(SQRT(H12/10),4)</f>
        <v>3.5000000000000001E-3</v>
      </c>
      <c r="M2" s="3">
        <f>ROUND(AVERAGE(G2:G11),4)</f>
        <v>0.88949999999999996</v>
      </c>
      <c r="N2" s="3">
        <f>ROUND(SQRT(I12/10),4)</f>
        <v>4.7199999999999999E-2</v>
      </c>
    </row>
    <row r="3" spans="1:14" x14ac:dyDescent="0.2">
      <c r="A3" s="2" t="s">
        <v>17</v>
      </c>
      <c r="B3" s="7">
        <v>0.98750000000000004</v>
      </c>
      <c r="C3" s="7">
        <v>0.94444444444444398</v>
      </c>
      <c r="E3" s="2" t="s">
        <v>7</v>
      </c>
      <c r="F3" s="7">
        <f>SUM(B7:B11)/5</f>
        <v>0.98499999999999999</v>
      </c>
      <c r="G3" s="7">
        <f>SUM(C7:C11)/5</f>
        <v>0.89999999999999947</v>
      </c>
      <c r="H3" s="3">
        <f t="shared" si="0"/>
        <v>7.7440000000000532E-5</v>
      </c>
      <c r="I3" s="3">
        <f t="shared" si="1"/>
        <v>1.1024999999998971E-4</v>
      </c>
    </row>
    <row r="4" spans="1:14" x14ac:dyDescent="0.2">
      <c r="A4" s="2" t="s">
        <v>18</v>
      </c>
      <c r="B4" s="7">
        <v>1</v>
      </c>
      <c r="C4" s="7">
        <v>0.88888888888888795</v>
      </c>
      <c r="E4" s="2" t="s">
        <v>8</v>
      </c>
      <c r="F4" s="7">
        <f>SUM(B12:B16)/5</f>
        <v>0.99500000000000011</v>
      </c>
      <c r="G4" s="7">
        <f>SUM(C12:C16)/5</f>
        <v>0.89999999999999969</v>
      </c>
      <c r="H4" s="3">
        <f t="shared" si="0"/>
        <v>1.4400000000002158E-6</v>
      </c>
      <c r="I4" s="3">
        <f t="shared" si="1"/>
        <v>1.1024999999999437E-4</v>
      </c>
    </row>
    <row r="5" spans="1:14" x14ac:dyDescent="0.2">
      <c r="A5" s="2" t="s">
        <v>19</v>
      </c>
      <c r="B5" s="7">
        <v>1</v>
      </c>
      <c r="C5" s="7">
        <v>0.94444444444444398</v>
      </c>
      <c r="E5" s="2" t="s">
        <v>9</v>
      </c>
      <c r="F5" s="7">
        <f>SUM(B17:B21)/5</f>
        <v>0.99625000000000008</v>
      </c>
      <c r="G5" s="7">
        <f>SUM(C17:C21)/5</f>
        <v>0.94444444444444398</v>
      </c>
      <c r="H5" s="3">
        <f t="shared" si="0"/>
        <v>6.0025000000003097E-6</v>
      </c>
      <c r="I5" s="3">
        <f t="shared" si="1"/>
        <v>3.0188919753085953E-3</v>
      </c>
    </row>
    <row r="6" spans="1:14" x14ac:dyDescent="0.2">
      <c r="A6" s="2" t="s">
        <v>20</v>
      </c>
      <c r="B6" s="7">
        <v>1</v>
      </c>
      <c r="C6" s="7">
        <v>0.88888888888888795</v>
      </c>
      <c r="E6" s="2" t="s">
        <v>10</v>
      </c>
      <c r="F6" s="7">
        <f>SUM(B22:B26)/5</f>
        <v>0.9950310559006208</v>
      </c>
      <c r="G6" s="7">
        <f>SUM(C22:C26)/5</f>
        <v>0.77647058823529347</v>
      </c>
      <c r="H6" s="3">
        <f t="shared" si="0"/>
        <v>1.5154986304532425E-6</v>
      </c>
      <c r="I6" s="3">
        <f t="shared" si="1"/>
        <v>1.2775647923875569E-2</v>
      </c>
    </row>
    <row r="7" spans="1:14" x14ac:dyDescent="0.2">
      <c r="A7" s="2" t="s">
        <v>21</v>
      </c>
      <c r="B7" s="7">
        <v>0.98124999999999996</v>
      </c>
      <c r="C7" s="7">
        <v>1</v>
      </c>
      <c r="E7" s="2" t="s">
        <v>11</v>
      </c>
      <c r="F7" s="7">
        <f>SUM(B27:B31)/5</f>
        <v>0.9975155279503104</v>
      </c>
      <c r="G7" s="7">
        <f>SUM(C27:C31)/5</f>
        <v>0.92941176470588194</v>
      </c>
      <c r="H7" s="3">
        <f t="shared" si="0"/>
        <v>1.3805147949537671E-5</v>
      </c>
      <c r="I7" s="3">
        <f t="shared" si="1"/>
        <v>1.5929489619376865E-3</v>
      </c>
    </row>
    <row r="8" spans="1:14" x14ac:dyDescent="0.2">
      <c r="A8" s="2" t="s">
        <v>22</v>
      </c>
      <c r="B8" s="7">
        <v>0.97499999999999998</v>
      </c>
      <c r="C8" s="7">
        <v>0.77777777777777701</v>
      </c>
      <c r="E8" s="2" t="s">
        <v>12</v>
      </c>
      <c r="F8" s="7">
        <f>SUM(B32:B36)/5</f>
        <v>0.99250000000000005</v>
      </c>
      <c r="G8" s="7">
        <f>SUM(C32:C36)/5</f>
        <v>0.84444444444444378</v>
      </c>
      <c r="H8" s="3">
        <f t="shared" si="0"/>
        <v>1.6899999999999165E-6</v>
      </c>
      <c r="I8" s="3">
        <f t="shared" si="1"/>
        <v>2.0300030864198095E-3</v>
      </c>
    </row>
    <row r="9" spans="1:14" x14ac:dyDescent="0.2">
      <c r="A9" s="2" t="s">
        <v>23</v>
      </c>
      <c r="B9" s="7">
        <v>0.97499999999999998</v>
      </c>
      <c r="C9" s="7">
        <v>0.83333333333333304</v>
      </c>
      <c r="E9" s="2" t="s">
        <v>13</v>
      </c>
      <c r="F9" s="7">
        <f>SUM(B37:B41)/5</f>
        <v>0.99250000000000005</v>
      </c>
      <c r="G9" s="7">
        <f>SUM(C37:C41)/5</f>
        <v>0.89999999999999969</v>
      </c>
      <c r="H9" s="3">
        <f t="shared" si="0"/>
        <v>1.6899999999999165E-6</v>
      </c>
      <c r="I9" s="3">
        <f t="shared" si="1"/>
        <v>1.1024999999999437E-4</v>
      </c>
    </row>
    <row r="10" spans="1:14" x14ac:dyDescent="0.2">
      <c r="A10" s="2" t="s">
        <v>24</v>
      </c>
      <c r="B10" s="7">
        <v>1</v>
      </c>
      <c r="C10" s="7">
        <v>0.94444444444444398</v>
      </c>
      <c r="E10" s="2" t="s">
        <v>14</v>
      </c>
      <c r="F10" s="7">
        <f>SUM(B42:B46)/5</f>
        <v>0.99499999999999988</v>
      </c>
      <c r="G10" s="7">
        <f>SUM(C42:C46)/5</f>
        <v>0.89999999999999925</v>
      </c>
      <c r="H10" s="3">
        <f t="shared" si="0"/>
        <v>1.4399999999996828E-6</v>
      </c>
      <c r="I10" s="3">
        <f t="shared" si="1"/>
        <v>1.1024999999998505E-4</v>
      </c>
    </row>
    <row r="11" spans="1:14" x14ac:dyDescent="0.2">
      <c r="A11" s="2" t="s">
        <v>25</v>
      </c>
      <c r="B11" s="7">
        <v>0.99375000000000002</v>
      </c>
      <c r="C11" s="7">
        <v>0.94444444444444398</v>
      </c>
      <c r="E11" s="2" t="s">
        <v>15</v>
      </c>
      <c r="F11" s="7">
        <f>SUM(B47:B51)/5</f>
        <v>0.99124999999999996</v>
      </c>
      <c r="G11" s="7">
        <f>SUM(C47:C51)/5</f>
        <v>0.86666666666666592</v>
      </c>
      <c r="H11" s="3">
        <f t="shared" si="0"/>
        <v>6.502500000000266E-6</v>
      </c>
      <c r="I11" s="3">
        <f t="shared" si="1"/>
        <v>5.2136111111114331E-4</v>
      </c>
    </row>
    <row r="12" spans="1:14" x14ac:dyDescent="0.2">
      <c r="A12" s="2" t="s">
        <v>26</v>
      </c>
      <c r="B12" s="7">
        <v>1</v>
      </c>
      <c r="C12" s="7">
        <v>0.88888888888888795</v>
      </c>
      <c r="H12" s="3">
        <f>SUM(H2:H11)</f>
        <v>1.2521564657999118E-4</v>
      </c>
      <c r="I12" s="3">
        <f>SUM(I2:I11)</f>
        <v>2.2301214169763849E-2</v>
      </c>
    </row>
    <row r="13" spans="1:14" x14ac:dyDescent="0.2">
      <c r="A13" s="2" t="s">
        <v>27</v>
      </c>
      <c r="B13" s="7">
        <v>1</v>
      </c>
      <c r="C13" s="7">
        <v>1</v>
      </c>
    </row>
    <row r="14" spans="1:14" x14ac:dyDescent="0.2">
      <c r="A14" s="2" t="s">
        <v>28</v>
      </c>
      <c r="B14" s="7">
        <v>1</v>
      </c>
      <c r="C14" s="7">
        <v>0.77777777777777701</v>
      </c>
    </row>
    <row r="15" spans="1:14" x14ac:dyDescent="0.2">
      <c r="A15" s="2" t="s">
        <v>29</v>
      </c>
      <c r="B15" s="7">
        <v>0.98124999999999996</v>
      </c>
      <c r="C15" s="7">
        <v>1</v>
      </c>
    </row>
    <row r="16" spans="1:14" x14ac:dyDescent="0.2">
      <c r="A16" s="2" t="s">
        <v>30</v>
      </c>
      <c r="B16" s="7">
        <v>0.99375000000000002</v>
      </c>
      <c r="C16" s="7">
        <v>0.83333333333333304</v>
      </c>
    </row>
    <row r="17" spans="1:3" x14ac:dyDescent="0.2">
      <c r="A17" s="2" t="s">
        <v>31</v>
      </c>
      <c r="B17" s="7">
        <v>1</v>
      </c>
      <c r="C17" s="7">
        <v>0.88888888888888795</v>
      </c>
    </row>
    <row r="18" spans="1:3" x14ac:dyDescent="0.2">
      <c r="A18" s="2" t="s">
        <v>32</v>
      </c>
      <c r="B18" s="7">
        <v>1</v>
      </c>
      <c r="C18" s="7">
        <v>0.88888888888888795</v>
      </c>
    </row>
    <row r="19" spans="1:3" x14ac:dyDescent="0.2">
      <c r="A19" s="2" t="s">
        <v>33</v>
      </c>
      <c r="B19" s="7">
        <v>1</v>
      </c>
      <c r="C19" s="7">
        <v>1</v>
      </c>
    </row>
    <row r="20" spans="1:3" x14ac:dyDescent="0.2">
      <c r="A20" s="2" t="s">
        <v>34</v>
      </c>
      <c r="B20" s="7">
        <v>0.98750000000000004</v>
      </c>
      <c r="C20" s="7">
        <v>0.94444444444444398</v>
      </c>
    </row>
    <row r="21" spans="1:3" x14ac:dyDescent="0.2">
      <c r="A21" s="2" t="s">
        <v>35</v>
      </c>
      <c r="B21" s="7">
        <v>0.99375000000000002</v>
      </c>
      <c r="C21" s="7">
        <v>1</v>
      </c>
    </row>
    <row r="22" spans="1:3" x14ac:dyDescent="0.2">
      <c r="A22" s="2" t="s">
        <v>36</v>
      </c>
      <c r="B22" s="7">
        <v>1</v>
      </c>
      <c r="C22" s="7">
        <v>0.88235294117647001</v>
      </c>
    </row>
    <row r="23" spans="1:3" x14ac:dyDescent="0.2">
      <c r="A23" s="2" t="s">
        <v>37</v>
      </c>
      <c r="B23" s="7">
        <v>0.98757763975155199</v>
      </c>
      <c r="C23" s="7">
        <v>0.70588235294117596</v>
      </c>
    </row>
    <row r="24" spans="1:3" x14ac:dyDescent="0.2">
      <c r="A24" s="2" t="s">
        <v>38</v>
      </c>
      <c r="B24" s="7">
        <v>1</v>
      </c>
      <c r="C24" s="7">
        <v>0.76470588235294101</v>
      </c>
    </row>
    <row r="25" spans="1:3" x14ac:dyDescent="0.2">
      <c r="A25" s="2" t="s">
        <v>39</v>
      </c>
      <c r="B25" s="7">
        <v>1</v>
      </c>
      <c r="C25" s="7">
        <v>0.82352941176470495</v>
      </c>
    </row>
    <row r="26" spans="1:3" x14ac:dyDescent="0.2">
      <c r="A26" s="2" t="s">
        <v>40</v>
      </c>
      <c r="B26" s="7">
        <v>0.98757763975155199</v>
      </c>
      <c r="C26" s="7">
        <v>0.70588235294117596</v>
      </c>
    </row>
    <row r="27" spans="1:3" x14ac:dyDescent="0.2">
      <c r="A27" s="2" t="s">
        <v>41</v>
      </c>
      <c r="B27" s="7">
        <v>0.99378881987577605</v>
      </c>
      <c r="C27" s="7">
        <v>0.88235294117647001</v>
      </c>
    </row>
    <row r="28" spans="1:3" x14ac:dyDescent="0.2">
      <c r="A28" s="2" t="s">
        <v>42</v>
      </c>
      <c r="B28" s="7">
        <v>1</v>
      </c>
      <c r="C28" s="7">
        <v>0.94117647058823495</v>
      </c>
    </row>
    <row r="29" spans="1:3" x14ac:dyDescent="0.2">
      <c r="A29" s="2" t="s">
        <v>43</v>
      </c>
      <c r="B29" s="7">
        <v>1</v>
      </c>
      <c r="C29" s="7">
        <v>0.88235294117647001</v>
      </c>
    </row>
    <row r="30" spans="1:3" x14ac:dyDescent="0.2">
      <c r="A30" s="2" t="s">
        <v>44</v>
      </c>
      <c r="B30" s="7">
        <v>1</v>
      </c>
      <c r="C30" s="7">
        <v>0.94117647058823495</v>
      </c>
    </row>
    <row r="31" spans="1:3" x14ac:dyDescent="0.2">
      <c r="A31" s="2" t="s">
        <v>45</v>
      </c>
      <c r="B31" s="7">
        <v>0.99378881987577605</v>
      </c>
      <c r="C31" s="7">
        <v>1</v>
      </c>
    </row>
    <row r="32" spans="1:3" x14ac:dyDescent="0.2">
      <c r="A32" s="2" t="s">
        <v>46</v>
      </c>
      <c r="B32" s="7">
        <v>0.98124999999999996</v>
      </c>
      <c r="C32" s="7">
        <v>0.94444444444444398</v>
      </c>
    </row>
    <row r="33" spans="1:3" x14ac:dyDescent="0.2">
      <c r="A33" s="2" t="s">
        <v>47</v>
      </c>
      <c r="B33" s="7">
        <v>0.99375000000000002</v>
      </c>
      <c r="C33" s="7">
        <v>0.88888888888888795</v>
      </c>
    </row>
    <row r="34" spans="1:3" x14ac:dyDescent="0.2">
      <c r="A34" s="2" t="s">
        <v>48</v>
      </c>
      <c r="B34" s="7">
        <v>1</v>
      </c>
      <c r="C34" s="7">
        <v>0.77777777777777701</v>
      </c>
    </row>
    <row r="35" spans="1:3" x14ac:dyDescent="0.2">
      <c r="A35" s="2" t="s">
        <v>49</v>
      </c>
      <c r="B35" s="7">
        <v>1</v>
      </c>
      <c r="C35" s="7">
        <v>0.72222222222222199</v>
      </c>
    </row>
    <row r="36" spans="1:3" x14ac:dyDescent="0.2">
      <c r="A36" s="2" t="s">
        <v>50</v>
      </c>
      <c r="B36" s="7">
        <v>0.98750000000000004</v>
      </c>
      <c r="C36" s="7">
        <v>0.88888888888888795</v>
      </c>
    </row>
    <row r="37" spans="1:3" x14ac:dyDescent="0.2">
      <c r="A37" s="2" t="s">
        <v>51</v>
      </c>
      <c r="B37" s="7">
        <v>0.98750000000000004</v>
      </c>
      <c r="C37" s="7">
        <v>0.77777777777777701</v>
      </c>
    </row>
    <row r="38" spans="1:3" x14ac:dyDescent="0.2">
      <c r="A38" s="2" t="s">
        <v>52</v>
      </c>
      <c r="B38" s="7">
        <v>0.98750000000000004</v>
      </c>
      <c r="C38" s="7">
        <v>0.94444444444444398</v>
      </c>
    </row>
    <row r="39" spans="1:3" x14ac:dyDescent="0.2">
      <c r="A39" s="2" t="s">
        <v>53</v>
      </c>
      <c r="B39" s="7">
        <v>1</v>
      </c>
      <c r="C39" s="7">
        <v>1</v>
      </c>
    </row>
    <row r="40" spans="1:3" x14ac:dyDescent="0.2">
      <c r="A40" s="2" t="s">
        <v>54</v>
      </c>
      <c r="B40" s="7">
        <v>1</v>
      </c>
      <c r="C40" s="7">
        <v>0.77777777777777701</v>
      </c>
    </row>
    <row r="41" spans="1:3" x14ac:dyDescent="0.2">
      <c r="A41" s="2" t="s">
        <v>55</v>
      </c>
      <c r="B41" s="7">
        <v>0.98750000000000004</v>
      </c>
      <c r="C41" s="7">
        <v>1</v>
      </c>
    </row>
    <row r="42" spans="1:3" x14ac:dyDescent="0.2">
      <c r="A42" s="2" t="s">
        <v>56</v>
      </c>
      <c r="B42" s="7">
        <v>0.98124999999999996</v>
      </c>
      <c r="C42" s="7">
        <v>0.94444444444444398</v>
      </c>
    </row>
    <row r="43" spans="1:3" x14ac:dyDescent="0.2">
      <c r="A43" s="2" t="s">
        <v>57</v>
      </c>
      <c r="B43" s="7">
        <v>1</v>
      </c>
      <c r="C43" s="7">
        <v>0.94444444444444398</v>
      </c>
    </row>
    <row r="44" spans="1:3" x14ac:dyDescent="0.2">
      <c r="A44" s="2" t="s">
        <v>58</v>
      </c>
      <c r="B44" s="7">
        <v>0.99375000000000002</v>
      </c>
      <c r="C44" s="7">
        <v>0.88888888888888795</v>
      </c>
    </row>
    <row r="45" spans="1:3" x14ac:dyDescent="0.2">
      <c r="A45" s="2" t="s">
        <v>59</v>
      </c>
      <c r="B45" s="7">
        <v>1</v>
      </c>
      <c r="C45" s="7">
        <v>0.88888888888888795</v>
      </c>
    </row>
    <row r="46" spans="1:3" x14ac:dyDescent="0.2">
      <c r="A46" s="2" t="s">
        <v>60</v>
      </c>
      <c r="B46" s="7">
        <v>1</v>
      </c>
      <c r="C46" s="7">
        <v>0.83333333333333304</v>
      </c>
    </row>
    <row r="47" spans="1:3" x14ac:dyDescent="0.2">
      <c r="A47" s="2" t="s">
        <v>61</v>
      </c>
      <c r="B47" s="7">
        <v>1</v>
      </c>
      <c r="C47" s="7">
        <v>0.77777777777777701</v>
      </c>
    </row>
    <row r="48" spans="1:3" x14ac:dyDescent="0.2">
      <c r="A48" s="2" t="s">
        <v>62</v>
      </c>
      <c r="B48" s="7">
        <v>0.99375000000000002</v>
      </c>
      <c r="C48" s="7">
        <v>0.88888888888888795</v>
      </c>
    </row>
    <row r="49" spans="1:3" x14ac:dyDescent="0.2">
      <c r="A49" s="2" t="s">
        <v>63</v>
      </c>
      <c r="B49" s="7">
        <v>0.99375000000000002</v>
      </c>
      <c r="C49" s="7">
        <v>0.94444444444444398</v>
      </c>
    </row>
    <row r="50" spans="1:3" x14ac:dyDescent="0.2">
      <c r="A50" s="2" t="s">
        <v>64</v>
      </c>
      <c r="B50" s="7">
        <v>0.98124999999999996</v>
      </c>
      <c r="C50" s="7">
        <v>0.77777777777777701</v>
      </c>
    </row>
    <row r="51" spans="1:3" x14ac:dyDescent="0.2">
      <c r="A51" s="2" t="s">
        <v>65</v>
      </c>
      <c r="B51" s="7">
        <v>0.98750000000000004</v>
      </c>
      <c r="C51" s="7">
        <v>0.94444444444444398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ED17-E6AD-46BE-A17D-EC426BC3EB65}">
  <dimension ref="A1:N51"/>
  <sheetViews>
    <sheetView workbookViewId="0">
      <selection activeCell="K2" sqref="K2:N2"/>
    </sheetView>
  </sheetViews>
  <sheetFormatPr baseColWidth="10" defaultColWidth="11.5703125" defaultRowHeight="12.75" x14ac:dyDescent="0.2"/>
  <cols>
    <col min="1" max="1" width="13.85546875" style="3" customWidth="1"/>
    <col min="2" max="3" width="15.5703125" style="2" customWidth="1"/>
    <col min="4" max="5" width="12.85546875" style="3" customWidth="1"/>
    <col min="6" max="6" width="12.85546875" style="2" customWidth="1"/>
    <col min="7" max="7" width="15" style="2" customWidth="1"/>
    <col min="8" max="8" width="11.5703125" style="3"/>
    <col min="9" max="9" width="14.140625" style="3" customWidth="1"/>
    <col min="10" max="11" width="13.85546875" style="3" customWidth="1"/>
    <col min="12" max="12" width="14.28515625" style="3" customWidth="1"/>
    <col min="13" max="16384" width="11.5703125" style="3"/>
  </cols>
  <sheetData>
    <row r="1" spans="1:14" x14ac:dyDescent="0.2">
      <c r="B1" s="5" t="s">
        <v>0</v>
      </c>
      <c r="C1" s="5" t="s">
        <v>1</v>
      </c>
      <c r="D1" s="6"/>
      <c r="E1" s="6"/>
      <c r="F1" s="5" t="s">
        <v>0</v>
      </c>
      <c r="G1" s="5" t="s">
        <v>1</v>
      </c>
      <c r="H1" s="6" t="s">
        <v>2</v>
      </c>
      <c r="I1" s="5" t="s">
        <v>3</v>
      </c>
      <c r="J1" s="5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2" t="s">
        <v>16</v>
      </c>
      <c r="B2" s="7">
        <v>0.71612903225806401</v>
      </c>
      <c r="C2" s="7">
        <v>0.71428571428571397</v>
      </c>
      <c r="E2" s="2" t="s">
        <v>6</v>
      </c>
      <c r="F2" s="7">
        <f>SUM(B2:B6)/5</f>
        <v>0.73999999999999955</v>
      </c>
      <c r="G2" s="7">
        <f>SUM(C2:C6)/5</f>
        <v>0.64571428571428546</v>
      </c>
      <c r="H2" s="3">
        <f t="shared" ref="H2:H11" si="0">(F2-$K$2)^2</f>
        <v>1.8495999999998644E-4</v>
      </c>
      <c r="I2" s="3">
        <f t="shared" ref="I2:I11" si="1">(G2-$M$2)^2</f>
        <v>1.0331632653059867E-5</v>
      </c>
      <c r="K2" s="3">
        <f>ROUND(AVERAGE(F2:F11), 4)</f>
        <v>0.72640000000000005</v>
      </c>
      <c r="L2" s="3">
        <f>ROUND(SQRT(H12/10),4)</f>
        <v>1.1900000000000001E-2</v>
      </c>
      <c r="M2" s="3">
        <f>ROUND(AVERAGE(G2:G11),4)</f>
        <v>0.64249999999999996</v>
      </c>
      <c r="N2" s="3">
        <f>ROUND(SQRT(I12/10),4)</f>
        <v>4.7800000000000002E-2</v>
      </c>
    </row>
    <row r="3" spans="1:14" x14ac:dyDescent="0.2">
      <c r="A3" s="2" t="s">
        <v>17</v>
      </c>
      <c r="B3" s="7">
        <v>0.72258064516128995</v>
      </c>
      <c r="C3" s="7">
        <v>0.54285714285714204</v>
      </c>
      <c r="E3" s="2" t="s">
        <v>7</v>
      </c>
      <c r="F3" s="7">
        <f>SUM(B7:B11)/5</f>
        <v>0.72129032258064474</v>
      </c>
      <c r="G3" s="7">
        <f>SUM(C7:C11)/5</f>
        <v>0.64571428571428535</v>
      </c>
      <c r="H3" s="3">
        <f t="shared" si="0"/>
        <v>2.6108803329869515E-5</v>
      </c>
      <c r="I3" s="3">
        <f t="shared" si="1"/>
        <v>1.0331632653059153E-5</v>
      </c>
    </row>
    <row r="4" spans="1:14" x14ac:dyDescent="0.2">
      <c r="A4" s="2" t="s">
        <v>18</v>
      </c>
      <c r="B4" s="7">
        <v>0.74516129032258005</v>
      </c>
      <c r="C4" s="7">
        <v>0.65714285714285703</v>
      </c>
      <c r="E4" s="2" t="s">
        <v>8</v>
      </c>
      <c r="F4" s="7">
        <f>SUM(B12:B16)/5</f>
        <v>0.73375796178343911</v>
      </c>
      <c r="G4" s="7">
        <f>SUM(C12:C16)/5</f>
        <v>0.60645161290322513</v>
      </c>
      <c r="H4" s="3">
        <f t="shared" si="0"/>
        <v>5.4139601606549711E-5</v>
      </c>
      <c r="I4" s="3">
        <f t="shared" si="1"/>
        <v>1.2994862122789217E-3</v>
      </c>
    </row>
    <row r="5" spans="1:14" x14ac:dyDescent="0.2">
      <c r="A5" s="2" t="s">
        <v>19</v>
      </c>
      <c r="B5" s="7">
        <v>0.761290322580645</v>
      </c>
      <c r="C5" s="7">
        <v>0.65714285714285703</v>
      </c>
      <c r="E5" s="2" t="s">
        <v>9</v>
      </c>
      <c r="F5" s="7">
        <f>SUM(B17:B21)/5</f>
        <v>0.7395498392282952</v>
      </c>
      <c r="G5" s="7">
        <f>SUM(C17:C21)/5</f>
        <v>0.64117647058823479</v>
      </c>
      <c r="H5" s="3">
        <f t="shared" si="0"/>
        <v>1.7291827173001017E-4</v>
      </c>
      <c r="I5" s="3">
        <f t="shared" si="1"/>
        <v>1.7517301038074502E-6</v>
      </c>
    </row>
    <row r="6" spans="1:14" x14ac:dyDescent="0.2">
      <c r="A6" s="2" t="s">
        <v>20</v>
      </c>
      <c r="B6" s="7">
        <v>0.75483870967741895</v>
      </c>
      <c r="C6" s="7">
        <v>0.65714285714285703</v>
      </c>
      <c r="E6" s="2" t="s">
        <v>10</v>
      </c>
      <c r="F6" s="7">
        <f>SUM(B22:B26)/5</f>
        <v>0.71806451612903177</v>
      </c>
      <c r="G6" s="7">
        <f>SUM(C22:C26)/5</f>
        <v>0.69142857142857084</v>
      </c>
      <c r="H6" s="3">
        <f t="shared" si="0"/>
        <v>6.9480291363172242E-5</v>
      </c>
      <c r="I6" s="3">
        <f t="shared" si="1"/>
        <v>2.3940051020407624E-3</v>
      </c>
    </row>
    <row r="7" spans="1:14" x14ac:dyDescent="0.2">
      <c r="A7" s="2" t="s">
        <v>21</v>
      </c>
      <c r="B7" s="7">
        <v>0.706451612903225</v>
      </c>
      <c r="C7" s="7">
        <v>0.65714285714285703</v>
      </c>
      <c r="E7" s="2" t="s">
        <v>11</v>
      </c>
      <c r="F7" s="7">
        <f>SUM(B27:B31)/5</f>
        <v>0.71806451612903177</v>
      </c>
      <c r="G7" s="7">
        <f>SUM(C27:C31)/5</f>
        <v>0.68571428571428539</v>
      </c>
      <c r="H7" s="3">
        <f t="shared" si="0"/>
        <v>6.9480291363172242E-5</v>
      </c>
      <c r="I7" s="3">
        <f t="shared" si="1"/>
        <v>1.8674744897958936E-3</v>
      </c>
    </row>
    <row r="8" spans="1:14" x14ac:dyDescent="0.2">
      <c r="A8" s="2" t="s">
        <v>22</v>
      </c>
      <c r="B8" s="7">
        <v>0.71290322580645105</v>
      </c>
      <c r="C8" s="7">
        <v>0.71428571428571397</v>
      </c>
      <c r="E8" s="2" t="s">
        <v>12</v>
      </c>
      <c r="F8" s="7">
        <f>SUM(B32:B36)/5</f>
        <v>0.73870967741935423</v>
      </c>
      <c r="G8" s="7">
        <f>SUM(C32:C36)/5</f>
        <v>0.58285714285714241</v>
      </c>
      <c r="H8" s="3">
        <f t="shared" si="0"/>
        <v>1.5152815816855822E-4</v>
      </c>
      <c r="I8" s="3">
        <f t="shared" si="1"/>
        <v>3.5572704081633143E-3</v>
      </c>
    </row>
    <row r="9" spans="1:14" x14ac:dyDescent="0.2">
      <c r="A9" s="2" t="s">
        <v>23</v>
      </c>
      <c r="B9" s="7">
        <v>0.74516129032258005</v>
      </c>
      <c r="C9" s="7">
        <v>0.628571428571428</v>
      </c>
      <c r="E9" s="2" t="s">
        <v>13</v>
      </c>
      <c r="F9" s="7">
        <f>SUM(B37:B41)/5</f>
        <v>0.72387096774193505</v>
      </c>
      <c r="G9" s="7">
        <f>SUM(C37:C41)/5</f>
        <v>0.58857142857142808</v>
      </c>
      <c r="H9" s="3">
        <f t="shared" si="0"/>
        <v>6.3960041623333548E-6</v>
      </c>
      <c r="I9" s="3">
        <f t="shared" si="1"/>
        <v>2.9082908163265793E-3</v>
      </c>
    </row>
    <row r="10" spans="1:14" x14ac:dyDescent="0.2">
      <c r="A10" s="2" t="s">
        <v>24</v>
      </c>
      <c r="B10" s="7">
        <v>0.72903225806451599</v>
      </c>
      <c r="C10" s="7">
        <v>0.65714285714285703</v>
      </c>
      <c r="E10" s="2" t="s">
        <v>14</v>
      </c>
      <c r="F10" s="7">
        <f>SUM(B42:B46)/5</f>
        <v>0.73032258064516087</v>
      </c>
      <c r="G10" s="7">
        <f>SUM(C42:C46)/5</f>
        <v>0.59999999999999942</v>
      </c>
      <c r="H10" s="3">
        <f t="shared" si="0"/>
        <v>1.5386638917790295E-5</v>
      </c>
      <c r="I10" s="3">
        <f t="shared" si="1"/>
        <v>1.8062500000000457E-3</v>
      </c>
    </row>
    <row r="11" spans="1:14" x14ac:dyDescent="0.2">
      <c r="A11" s="2" t="s">
        <v>25</v>
      </c>
      <c r="B11" s="7">
        <v>0.71290322580645105</v>
      </c>
      <c r="C11" s="7">
        <v>0.57142857142857095</v>
      </c>
      <c r="E11" s="2" t="s">
        <v>15</v>
      </c>
      <c r="F11" s="7">
        <f>SUM(B47:B51)/5</f>
        <v>0.70064516129032195</v>
      </c>
      <c r="G11" s="7">
        <f>SUM(C47:C51)/5</f>
        <v>0.73714285714285677</v>
      </c>
      <c r="H11" s="3">
        <f t="shared" si="0"/>
        <v>6.6331171696153331E-4</v>
      </c>
      <c r="I11" s="3">
        <f t="shared" si="1"/>
        <v>8.957270408163201E-3</v>
      </c>
    </row>
    <row r="12" spans="1:14" x14ac:dyDescent="0.2">
      <c r="A12" s="2" t="s">
        <v>26</v>
      </c>
      <c r="B12" s="7">
        <v>0.71337579617834301</v>
      </c>
      <c r="C12" s="7">
        <v>0.483870967741935</v>
      </c>
      <c r="H12" s="3">
        <f>SUM(H2:H11)</f>
        <v>1.4137097776029755E-3</v>
      </c>
      <c r="I12" s="3">
        <f>SUM(I2:I11)</f>
        <v>2.2812462432178646E-2</v>
      </c>
    </row>
    <row r="13" spans="1:14" x14ac:dyDescent="0.2">
      <c r="A13" s="2" t="s">
        <v>27</v>
      </c>
      <c r="B13" s="7">
        <v>0.73885350318471299</v>
      </c>
      <c r="C13" s="7">
        <v>0.67741935483870896</v>
      </c>
    </row>
    <row r="14" spans="1:14" x14ac:dyDescent="0.2">
      <c r="A14" s="2" t="s">
        <v>28</v>
      </c>
      <c r="B14" s="7">
        <v>0.73248407643312097</v>
      </c>
      <c r="C14" s="7">
        <v>0.61290322580645096</v>
      </c>
    </row>
    <row r="15" spans="1:14" x14ac:dyDescent="0.2">
      <c r="A15" s="2" t="s">
        <v>29</v>
      </c>
      <c r="B15" s="7">
        <v>0.74203821656050895</v>
      </c>
      <c r="C15" s="7">
        <v>0.61290322580645096</v>
      </c>
    </row>
    <row r="16" spans="1:14" x14ac:dyDescent="0.2">
      <c r="A16" s="2" t="s">
        <v>30</v>
      </c>
      <c r="B16" s="7">
        <v>0.74203821656050895</v>
      </c>
      <c r="C16" s="7">
        <v>0.64516129032257996</v>
      </c>
    </row>
    <row r="17" spans="1:3" x14ac:dyDescent="0.2">
      <c r="A17" s="2" t="s">
        <v>31</v>
      </c>
      <c r="B17" s="7">
        <v>0.73954983922829498</v>
      </c>
      <c r="C17" s="7">
        <v>0.70588235294117596</v>
      </c>
    </row>
    <row r="18" spans="1:3" x14ac:dyDescent="0.2">
      <c r="A18" s="2" t="s">
        <v>32</v>
      </c>
      <c r="B18" s="7">
        <v>0.73954983922829498</v>
      </c>
      <c r="C18" s="7">
        <v>0.64705882352941102</v>
      </c>
    </row>
    <row r="19" spans="1:3" x14ac:dyDescent="0.2">
      <c r="A19" s="2" t="s">
        <v>33</v>
      </c>
      <c r="B19" s="7">
        <v>0.73633440514469395</v>
      </c>
      <c r="C19" s="7">
        <v>0.55882352941176405</v>
      </c>
    </row>
    <row r="20" spans="1:3" x14ac:dyDescent="0.2">
      <c r="A20" s="2" t="s">
        <v>34</v>
      </c>
      <c r="B20" s="7">
        <v>0.73311897106109303</v>
      </c>
      <c r="C20" s="7">
        <v>0.58823529411764697</v>
      </c>
    </row>
    <row r="21" spans="1:3" x14ac:dyDescent="0.2">
      <c r="A21" s="2" t="s">
        <v>35</v>
      </c>
      <c r="B21" s="7">
        <v>0.74919614147909896</v>
      </c>
      <c r="C21" s="7">
        <v>0.70588235294117596</v>
      </c>
    </row>
    <row r="22" spans="1:3" x14ac:dyDescent="0.2">
      <c r="A22" s="2" t="s">
        <v>36</v>
      </c>
      <c r="B22" s="7">
        <v>0.70967741935483797</v>
      </c>
      <c r="C22" s="7">
        <v>0.628571428571428</v>
      </c>
    </row>
    <row r="23" spans="1:3" x14ac:dyDescent="0.2">
      <c r="A23" s="2" t="s">
        <v>37</v>
      </c>
      <c r="B23" s="7">
        <v>0.72903225806451599</v>
      </c>
      <c r="C23" s="7">
        <v>0.68571428571428505</v>
      </c>
    </row>
    <row r="24" spans="1:3" x14ac:dyDescent="0.2">
      <c r="A24" s="2" t="s">
        <v>38</v>
      </c>
      <c r="B24" s="7">
        <v>0.72258064516128995</v>
      </c>
      <c r="C24" s="7">
        <v>0.68571428571428505</v>
      </c>
    </row>
    <row r="25" spans="1:3" x14ac:dyDescent="0.2">
      <c r="A25" s="2" t="s">
        <v>39</v>
      </c>
      <c r="B25" s="7">
        <v>0.71290322580645105</v>
      </c>
      <c r="C25" s="7">
        <v>0.77142857142857102</v>
      </c>
    </row>
    <row r="26" spans="1:3" x14ac:dyDescent="0.2">
      <c r="A26" s="2" t="s">
        <v>40</v>
      </c>
      <c r="B26" s="7">
        <v>0.71612903225806401</v>
      </c>
      <c r="C26" s="7">
        <v>0.68571428571428505</v>
      </c>
    </row>
    <row r="27" spans="1:3" x14ac:dyDescent="0.2">
      <c r="A27" s="2" t="s">
        <v>41</v>
      </c>
      <c r="B27" s="7">
        <v>0.71935483870967698</v>
      </c>
      <c r="C27" s="7">
        <v>0.65714285714285703</v>
      </c>
    </row>
    <row r="28" spans="1:3" x14ac:dyDescent="0.2">
      <c r="A28" s="2" t="s">
        <v>42</v>
      </c>
      <c r="B28" s="7">
        <v>0.71935483870967698</v>
      </c>
      <c r="C28" s="7">
        <v>0.6</v>
      </c>
    </row>
    <row r="29" spans="1:3" x14ac:dyDescent="0.2">
      <c r="A29" s="2" t="s">
        <v>43</v>
      </c>
      <c r="B29" s="7">
        <v>0.70967741935483797</v>
      </c>
      <c r="C29" s="7">
        <v>0.68571428571428505</v>
      </c>
    </row>
    <row r="30" spans="1:3" x14ac:dyDescent="0.2">
      <c r="A30" s="2" t="s">
        <v>44</v>
      </c>
      <c r="B30" s="7">
        <v>0.71290322580645105</v>
      </c>
      <c r="C30" s="7">
        <v>0.68571428571428505</v>
      </c>
    </row>
    <row r="31" spans="1:3" x14ac:dyDescent="0.2">
      <c r="A31" s="2" t="s">
        <v>45</v>
      </c>
      <c r="B31" s="7">
        <v>0.72903225806451599</v>
      </c>
      <c r="C31" s="7">
        <v>0.8</v>
      </c>
    </row>
    <row r="32" spans="1:3" x14ac:dyDescent="0.2">
      <c r="A32" s="2" t="s">
        <v>46</v>
      </c>
      <c r="B32" s="7">
        <v>0.72580645161290303</v>
      </c>
      <c r="C32" s="7">
        <v>0.51428571428571401</v>
      </c>
    </row>
    <row r="33" spans="1:3" x14ac:dyDescent="0.2">
      <c r="A33" s="2" t="s">
        <v>47</v>
      </c>
      <c r="B33" s="7">
        <v>0.738709677419354</v>
      </c>
      <c r="C33" s="7">
        <v>0.57142857142857095</v>
      </c>
    </row>
    <row r="34" spans="1:3" x14ac:dyDescent="0.2">
      <c r="A34" s="2" t="s">
        <v>48</v>
      </c>
      <c r="B34" s="7">
        <v>0.74838709677419302</v>
      </c>
      <c r="C34" s="7">
        <v>0.57142857142857095</v>
      </c>
    </row>
    <row r="35" spans="1:3" x14ac:dyDescent="0.2">
      <c r="A35" s="2" t="s">
        <v>49</v>
      </c>
      <c r="B35" s="7">
        <v>0.74516129032258005</v>
      </c>
      <c r="C35" s="7">
        <v>0.68571428571428505</v>
      </c>
    </row>
    <row r="36" spans="1:3" x14ac:dyDescent="0.2">
      <c r="A36" s="2" t="s">
        <v>50</v>
      </c>
      <c r="B36" s="7">
        <v>0.73548387096774104</v>
      </c>
      <c r="C36" s="7">
        <v>0.57142857142857095</v>
      </c>
    </row>
    <row r="37" spans="1:3" x14ac:dyDescent="0.2">
      <c r="A37" s="2" t="s">
        <v>51</v>
      </c>
      <c r="B37" s="7">
        <v>0.70967741935483797</v>
      </c>
      <c r="C37" s="7">
        <v>0.48571428571428499</v>
      </c>
    </row>
    <row r="38" spans="1:3" x14ac:dyDescent="0.2">
      <c r="A38" s="2" t="s">
        <v>52</v>
      </c>
      <c r="B38" s="7">
        <v>0.73225806451612896</v>
      </c>
      <c r="C38" s="7">
        <v>0.51428571428571401</v>
      </c>
    </row>
    <row r="39" spans="1:3" x14ac:dyDescent="0.2">
      <c r="A39" s="2" t="s">
        <v>53</v>
      </c>
      <c r="B39" s="7">
        <v>0.73225806451612896</v>
      </c>
      <c r="C39" s="7">
        <v>0.68571428571428505</v>
      </c>
    </row>
    <row r="40" spans="1:3" x14ac:dyDescent="0.2">
      <c r="A40" s="2" t="s">
        <v>54</v>
      </c>
      <c r="B40" s="7">
        <v>0.72903225806451599</v>
      </c>
      <c r="C40" s="7">
        <v>0.57142857142857095</v>
      </c>
    </row>
    <row r="41" spans="1:3" x14ac:dyDescent="0.2">
      <c r="A41" s="2" t="s">
        <v>55</v>
      </c>
      <c r="B41" s="7">
        <v>0.71612903225806401</v>
      </c>
      <c r="C41" s="7">
        <v>0.68571428571428505</v>
      </c>
    </row>
    <row r="42" spans="1:3" x14ac:dyDescent="0.2">
      <c r="A42" s="2" t="s">
        <v>56</v>
      </c>
      <c r="B42" s="7">
        <v>0.73548387096774104</v>
      </c>
      <c r="C42" s="7">
        <v>0.48571428571428499</v>
      </c>
    </row>
    <row r="43" spans="1:3" x14ac:dyDescent="0.2">
      <c r="A43" s="2" t="s">
        <v>57</v>
      </c>
      <c r="B43" s="7">
        <v>0.73225806451612896</v>
      </c>
      <c r="C43" s="7">
        <v>0.628571428571428</v>
      </c>
    </row>
    <row r="44" spans="1:3" x14ac:dyDescent="0.2">
      <c r="A44" s="2" t="s">
        <v>58</v>
      </c>
      <c r="B44" s="7">
        <v>0.74516129032258005</v>
      </c>
      <c r="C44" s="7">
        <v>0.68571428571428505</v>
      </c>
    </row>
    <row r="45" spans="1:3" x14ac:dyDescent="0.2">
      <c r="A45" s="2" t="s">
        <v>59</v>
      </c>
      <c r="B45" s="7">
        <v>0.72258064516128995</v>
      </c>
      <c r="C45" s="7">
        <v>0.628571428571428</v>
      </c>
    </row>
    <row r="46" spans="1:3" x14ac:dyDescent="0.2">
      <c r="A46" s="2" t="s">
        <v>60</v>
      </c>
      <c r="B46" s="7">
        <v>0.71612903225806401</v>
      </c>
      <c r="C46" s="7">
        <v>0.57142857142857095</v>
      </c>
    </row>
    <row r="47" spans="1:3" x14ac:dyDescent="0.2">
      <c r="A47" s="2" t="s">
        <v>61</v>
      </c>
      <c r="B47" s="7">
        <v>0.71612903225806401</v>
      </c>
      <c r="C47" s="7">
        <v>0.68571428571428505</v>
      </c>
    </row>
    <row r="48" spans="1:3" x14ac:dyDescent="0.2">
      <c r="A48" s="2" t="s">
        <v>62</v>
      </c>
      <c r="B48" s="7">
        <v>0.7</v>
      </c>
      <c r="C48" s="7">
        <v>0.74285714285714199</v>
      </c>
    </row>
    <row r="49" spans="1:3" x14ac:dyDescent="0.2">
      <c r="A49" s="2" t="s">
        <v>63</v>
      </c>
      <c r="B49" s="7">
        <v>0.70322580645161203</v>
      </c>
      <c r="C49" s="7">
        <v>0.8</v>
      </c>
    </row>
    <row r="50" spans="1:3" x14ac:dyDescent="0.2">
      <c r="A50" s="2" t="s">
        <v>64</v>
      </c>
      <c r="B50" s="7">
        <v>0.70322580645161203</v>
      </c>
      <c r="C50" s="7">
        <v>0.8</v>
      </c>
    </row>
    <row r="51" spans="1:3" x14ac:dyDescent="0.2">
      <c r="A51" s="2" t="s">
        <v>65</v>
      </c>
      <c r="B51" s="7">
        <v>0.68064516129032204</v>
      </c>
      <c r="C51" s="7">
        <v>0.65714285714285703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1"/>
  <sheetViews>
    <sheetView zoomScaleNormal="100" workbookViewId="0">
      <selection activeCell="K2" sqref="K2:N2"/>
    </sheetView>
  </sheetViews>
  <sheetFormatPr baseColWidth="10" defaultColWidth="11.5703125" defaultRowHeight="12.75" x14ac:dyDescent="0.2"/>
  <cols>
    <col min="1" max="1" width="13.85546875" style="3" customWidth="1"/>
    <col min="2" max="3" width="15.5703125" style="4" customWidth="1"/>
    <col min="4" max="5" width="12.85546875" style="3" customWidth="1"/>
    <col min="6" max="6" width="12.85546875" style="2" customWidth="1"/>
    <col min="7" max="7" width="15" style="2" customWidth="1"/>
    <col min="8" max="8" width="11.5703125" style="3"/>
    <col min="9" max="9" width="14.140625" style="3" customWidth="1"/>
    <col min="10" max="11" width="13.85546875" style="3" customWidth="1"/>
    <col min="12" max="12" width="14.28515625" style="3" customWidth="1"/>
    <col min="13" max="1024" width="11.5703125" style="3"/>
  </cols>
  <sheetData>
    <row r="1" spans="1:14" x14ac:dyDescent="0.2">
      <c r="B1" s="5" t="s">
        <v>0</v>
      </c>
      <c r="C1" s="5" t="s">
        <v>1</v>
      </c>
      <c r="D1" s="6"/>
      <c r="E1" s="6"/>
      <c r="F1" s="5" t="s">
        <v>0</v>
      </c>
      <c r="G1" s="5" t="s">
        <v>1</v>
      </c>
      <c r="H1" s="6" t="s">
        <v>2</v>
      </c>
      <c r="I1" s="5" t="s">
        <v>3</v>
      </c>
      <c r="J1" s="5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2" t="s">
        <v>16</v>
      </c>
      <c r="B2" s="4">
        <v>0.73298429319371705</v>
      </c>
      <c r="C2" s="4">
        <v>0.60869565217391297</v>
      </c>
      <c r="E2" s="2" t="s">
        <v>6</v>
      </c>
      <c r="F2" s="8">
        <f>SUM(B2:B6)/5</f>
        <v>0.72251308900523525</v>
      </c>
      <c r="G2" s="8">
        <f>SUM(C2:C6)/5</f>
        <v>0.53913043478260847</v>
      </c>
      <c r="H2" s="3">
        <f t="shared" ref="H2:H11" si="0">(F2-$K$2)^2</f>
        <v>4.9183417395351253E-5</v>
      </c>
      <c r="I2" s="3">
        <f t="shared" ref="I2:I11" si="1">(G2-$M$2)^2</f>
        <v>5.5011244045368888E-3</v>
      </c>
      <c r="K2" s="3">
        <f>ROUND(AVERAGE(F2:F11), 4)</f>
        <v>0.71550000000000002</v>
      </c>
      <c r="L2" s="3">
        <f>ROUND(SQRT(H12/10),4)</f>
        <v>1.49E-2</v>
      </c>
      <c r="M2" s="3">
        <f>ROUND(AVERAGE(G2:G11),4)</f>
        <v>0.61329999999999996</v>
      </c>
      <c r="N2" s="3">
        <f>ROUND(SQRT(I12/10),4)</f>
        <v>8.9899999999999994E-2</v>
      </c>
    </row>
    <row r="3" spans="1:14" x14ac:dyDescent="0.2">
      <c r="A3" s="2" t="s">
        <v>17</v>
      </c>
      <c r="B3" s="4">
        <v>0.71204188481675301</v>
      </c>
      <c r="C3" s="4">
        <v>0.56521739130434701</v>
      </c>
      <c r="E3" s="2" t="s">
        <v>7</v>
      </c>
      <c r="F3" s="8">
        <f>SUM(B7:B11)/5</f>
        <v>0.74031413612565411</v>
      </c>
      <c r="G3" s="8">
        <f>SUM(C7:C11)/5</f>
        <v>0.495652173913043</v>
      </c>
      <c r="H3" s="3">
        <f t="shared" si="0"/>
        <v>6.1574135166249117E-4</v>
      </c>
      <c r="I3" s="3">
        <f t="shared" si="1"/>
        <v>1.3841010982986868E-2</v>
      </c>
      <c r="K3" s="2"/>
      <c r="L3" s="2"/>
      <c r="M3" s="2"/>
      <c r="N3" s="2"/>
    </row>
    <row r="4" spans="1:14" x14ac:dyDescent="0.2">
      <c r="A4" s="2" t="s">
        <v>18</v>
      </c>
      <c r="B4" s="4">
        <v>0.73298429319371705</v>
      </c>
      <c r="C4" s="4">
        <v>0.47826086956521702</v>
      </c>
      <c r="E4" s="2" t="s">
        <v>8</v>
      </c>
      <c r="F4" s="8">
        <f>SUM(B12:B16)/5</f>
        <v>0.71832460732984238</v>
      </c>
      <c r="G4" s="8">
        <f>SUM(C12:C16)/5</f>
        <v>0.62608695652173862</v>
      </c>
      <c r="H4" s="3">
        <f t="shared" si="0"/>
        <v>7.9784065677991556E-6</v>
      </c>
      <c r="I4" s="3">
        <f t="shared" si="1"/>
        <v>1.6350625708883506E-4</v>
      </c>
    </row>
    <row r="5" spans="1:14" x14ac:dyDescent="0.2">
      <c r="A5" s="2" t="s">
        <v>19</v>
      </c>
      <c r="B5" s="4">
        <v>0.706806282722513</v>
      </c>
      <c r="C5" s="4">
        <v>0.434782608695652</v>
      </c>
      <c r="E5" s="2" t="s">
        <v>9</v>
      </c>
      <c r="F5" s="8">
        <f>SUM(B17:B21)/5</f>
        <v>0.70104166666666623</v>
      </c>
      <c r="G5" s="8">
        <f>SUM(C17:C21)/5</f>
        <v>0.62727272727272676</v>
      </c>
      <c r="H5" s="3">
        <f t="shared" si="0"/>
        <v>2.0904340277779111E-4</v>
      </c>
      <c r="I5" s="3">
        <f t="shared" si="1"/>
        <v>1.9523710743800341E-4</v>
      </c>
    </row>
    <row r="6" spans="1:14" x14ac:dyDescent="0.2">
      <c r="A6" s="2" t="s">
        <v>20</v>
      </c>
      <c r="B6" s="4">
        <v>0.72774869109947604</v>
      </c>
      <c r="C6" s="4">
        <v>0.60869565217391297</v>
      </c>
      <c r="E6" s="2" t="s">
        <v>10</v>
      </c>
      <c r="F6" s="8">
        <f>SUM(B22:B26)/5</f>
        <v>0.71145833333333308</v>
      </c>
      <c r="G6" s="8">
        <f>SUM(C22:C26)/5</f>
        <v>0.64545454545454484</v>
      </c>
      <c r="H6" s="3">
        <f t="shared" si="0"/>
        <v>1.6335069444446679E-5</v>
      </c>
      <c r="I6" s="3">
        <f t="shared" si="1"/>
        <v>1.0339147933883929E-3</v>
      </c>
    </row>
    <row r="7" spans="1:14" x14ac:dyDescent="0.2">
      <c r="A7" s="2" t="s">
        <v>21</v>
      </c>
      <c r="B7" s="4">
        <v>0.71204188481675301</v>
      </c>
      <c r="C7" s="4">
        <v>0.52173913043478204</v>
      </c>
      <c r="E7" s="2" t="s">
        <v>11</v>
      </c>
      <c r="F7" s="8">
        <f>SUM(B27:B31)/5</f>
        <v>0.70729166666666665</v>
      </c>
      <c r="G7" s="8">
        <f>SUM(C27:C31)/5</f>
        <v>0.71818181818181759</v>
      </c>
      <c r="H7" s="3">
        <f t="shared" si="0"/>
        <v>6.7376736111111763E-5</v>
      </c>
      <c r="I7" s="3">
        <f t="shared" si="1"/>
        <v>1.1000195785123852E-2</v>
      </c>
    </row>
    <row r="8" spans="1:14" x14ac:dyDescent="0.2">
      <c r="A8" s="2" t="s">
        <v>22</v>
      </c>
      <c r="B8" s="4">
        <v>0.73298429319371705</v>
      </c>
      <c r="C8" s="4">
        <v>0.52173913043478204</v>
      </c>
      <c r="E8" s="2" t="s">
        <v>12</v>
      </c>
      <c r="F8" s="8">
        <f>SUM(B32:B36)/5</f>
        <v>0.74300518134714966</v>
      </c>
      <c r="G8" s="8">
        <f>SUM(C32:C36)/5</f>
        <v>0.43809523809523743</v>
      </c>
      <c r="H8" s="3">
        <f t="shared" si="0"/>
        <v>7.5653500093958805E-4</v>
      </c>
      <c r="I8" s="3">
        <f t="shared" si="1"/>
        <v>3.0696708594104526E-2</v>
      </c>
    </row>
    <row r="9" spans="1:14" x14ac:dyDescent="0.2">
      <c r="A9" s="2" t="s">
        <v>23</v>
      </c>
      <c r="B9" s="4">
        <v>0.74345549738219896</v>
      </c>
      <c r="C9" s="4">
        <v>0.52173913043478204</v>
      </c>
      <c r="E9" s="2" t="s">
        <v>13</v>
      </c>
      <c r="F9" s="8">
        <f>SUM(B37:B41)/5</f>
        <v>0.69690721649484488</v>
      </c>
      <c r="G9" s="8">
        <f>SUM(C37:C41)/5</f>
        <v>0.67</v>
      </c>
      <c r="H9" s="3">
        <f t="shared" si="0"/>
        <v>3.4569159846956912E-4</v>
      </c>
      <c r="I9" s="3">
        <f t="shared" si="1"/>
        <v>3.2148900000000093E-3</v>
      </c>
    </row>
    <row r="10" spans="1:14" x14ac:dyDescent="0.2">
      <c r="A10" s="2" t="s">
        <v>24</v>
      </c>
      <c r="B10" s="4">
        <v>0.75916230366492099</v>
      </c>
      <c r="C10" s="4">
        <v>0.47826086956521702</v>
      </c>
      <c r="E10" s="2" t="s">
        <v>14</v>
      </c>
      <c r="F10" s="8">
        <f>SUM(B42:B46)/5</f>
        <v>0.70515463917525723</v>
      </c>
      <c r="G10" s="8">
        <f>SUM(C42:C46)/5</f>
        <v>0.6399999999999999</v>
      </c>
      <c r="H10" s="3">
        <f t="shared" si="0"/>
        <v>1.0702649059412303E-4</v>
      </c>
      <c r="I10" s="3">
        <f t="shared" si="1"/>
        <v>7.1288999999999717E-4</v>
      </c>
    </row>
    <row r="11" spans="1:14" x14ac:dyDescent="0.2">
      <c r="A11" s="2" t="s">
        <v>25</v>
      </c>
      <c r="B11" s="4">
        <v>0.75392670157067998</v>
      </c>
      <c r="C11" s="4">
        <v>0.434782608695652</v>
      </c>
      <c r="E11" s="2" t="s">
        <v>15</v>
      </c>
      <c r="F11" s="8">
        <f>SUM(B47:B51)/5</f>
        <v>0.70918367346938727</v>
      </c>
      <c r="G11" s="8">
        <f>SUM(C47:C51)/5</f>
        <v>0.73333333333333273</v>
      </c>
      <c r="H11" s="3">
        <f t="shared" si="0"/>
        <v>3.9895980841322614E-5</v>
      </c>
      <c r="I11" s="3">
        <f t="shared" si="1"/>
        <v>1.4408001111110976E-2</v>
      </c>
    </row>
    <row r="12" spans="1:14" x14ac:dyDescent="0.2">
      <c r="A12" s="2" t="s">
        <v>26</v>
      </c>
      <c r="B12" s="4">
        <v>0.70157068062827199</v>
      </c>
      <c r="C12" s="4">
        <v>0.56521739130434701</v>
      </c>
      <c r="H12" s="3">
        <f>SUM(H2:H11)</f>
        <v>2.2148074548035942E-3</v>
      </c>
      <c r="I12" s="3">
        <f>SUM(I2:I11)</f>
        <v>8.0767479035778342E-2</v>
      </c>
    </row>
    <row r="13" spans="1:14" x14ac:dyDescent="0.2">
      <c r="A13" s="2" t="s">
        <v>27</v>
      </c>
      <c r="B13" s="4">
        <v>0.71204188481675301</v>
      </c>
      <c r="C13" s="4">
        <v>0.69565217391304301</v>
      </c>
    </row>
    <row r="14" spans="1:14" x14ac:dyDescent="0.2">
      <c r="A14" s="2" t="s">
        <v>28</v>
      </c>
      <c r="B14" s="4">
        <v>0.73298429319371705</v>
      </c>
      <c r="C14" s="4">
        <v>0.69565217391304301</v>
      </c>
    </row>
    <row r="15" spans="1:14" x14ac:dyDescent="0.2">
      <c r="A15" s="2" t="s">
        <v>29</v>
      </c>
      <c r="B15" s="4">
        <v>0.72251308900523503</v>
      </c>
      <c r="C15" s="4">
        <v>0.56521739130434701</v>
      </c>
    </row>
    <row r="16" spans="1:14" x14ac:dyDescent="0.2">
      <c r="A16" s="2" t="s">
        <v>30</v>
      </c>
      <c r="B16" s="4">
        <v>0.72251308900523503</v>
      </c>
      <c r="C16" s="4">
        <v>0.60869565217391297</v>
      </c>
    </row>
    <row r="17" spans="1:3" x14ac:dyDescent="0.2">
      <c r="A17" s="2" t="s">
        <v>31</v>
      </c>
      <c r="B17" s="4">
        <v>0.69270833333333304</v>
      </c>
      <c r="C17" s="4">
        <v>0.63636363636363602</v>
      </c>
    </row>
    <row r="18" spans="1:3" x14ac:dyDescent="0.2">
      <c r="A18" s="2" t="s">
        <v>32</v>
      </c>
      <c r="B18" s="4">
        <v>0.71354166666666596</v>
      </c>
      <c r="C18" s="4">
        <v>0.54545454545454497</v>
      </c>
    </row>
    <row r="19" spans="1:3" x14ac:dyDescent="0.2">
      <c r="A19" s="2" t="s">
        <v>33</v>
      </c>
      <c r="B19" s="4">
        <v>0.69791666666666596</v>
      </c>
      <c r="C19" s="4">
        <v>0.72727272727272696</v>
      </c>
    </row>
    <row r="20" spans="1:3" x14ac:dyDescent="0.2">
      <c r="A20" s="2" t="s">
        <v>34</v>
      </c>
      <c r="B20" s="4">
        <v>0.70833333333333304</v>
      </c>
      <c r="C20" s="4">
        <v>0.63636363636363602</v>
      </c>
    </row>
    <row r="21" spans="1:3" x14ac:dyDescent="0.2">
      <c r="A21" s="2" t="s">
        <v>35</v>
      </c>
      <c r="B21" s="4">
        <v>0.69270833333333304</v>
      </c>
      <c r="C21" s="4">
        <v>0.59090909090909005</v>
      </c>
    </row>
    <row r="22" spans="1:3" x14ac:dyDescent="0.2">
      <c r="A22" s="2" t="s">
        <v>36</v>
      </c>
      <c r="B22" s="4">
        <v>0.734375</v>
      </c>
      <c r="C22" s="4">
        <v>0.63636363636363602</v>
      </c>
    </row>
    <row r="23" spans="1:3" x14ac:dyDescent="0.2">
      <c r="A23" s="2" t="s">
        <v>37</v>
      </c>
      <c r="B23" s="4">
        <v>0.69791666666666596</v>
      </c>
      <c r="C23" s="4">
        <v>0.54545454545454497</v>
      </c>
    </row>
    <row r="24" spans="1:3" x14ac:dyDescent="0.2">
      <c r="A24" s="2" t="s">
        <v>38</v>
      </c>
      <c r="B24" s="4">
        <v>0.703125</v>
      </c>
      <c r="C24" s="4">
        <v>0.59090909090909005</v>
      </c>
    </row>
    <row r="25" spans="1:3" x14ac:dyDescent="0.2">
      <c r="A25" s="2" t="s">
        <v>39</v>
      </c>
      <c r="B25" s="4">
        <v>0.70833333333333304</v>
      </c>
      <c r="C25" s="4">
        <v>0.59090909090909005</v>
      </c>
    </row>
    <row r="26" spans="1:3" x14ac:dyDescent="0.2">
      <c r="A26" s="2" t="s">
        <v>40</v>
      </c>
      <c r="B26" s="4">
        <v>0.71354166666666596</v>
      </c>
      <c r="C26" s="4">
        <v>0.86363636363636298</v>
      </c>
    </row>
    <row r="27" spans="1:3" x14ac:dyDescent="0.2">
      <c r="A27" s="2" t="s">
        <v>41</v>
      </c>
      <c r="B27" s="4">
        <v>0.6875</v>
      </c>
      <c r="C27" s="4">
        <v>0.63636363636363602</v>
      </c>
    </row>
    <row r="28" spans="1:3" x14ac:dyDescent="0.2">
      <c r="A28" s="2" t="s">
        <v>42</v>
      </c>
      <c r="B28" s="4">
        <v>0.72395833333333304</v>
      </c>
      <c r="C28" s="4">
        <v>0.72727272727272696</v>
      </c>
    </row>
    <row r="29" spans="1:3" x14ac:dyDescent="0.2">
      <c r="A29" s="2" t="s">
        <v>43</v>
      </c>
      <c r="B29" s="4">
        <v>0.6875</v>
      </c>
      <c r="C29" s="4">
        <v>0.68181818181818099</v>
      </c>
    </row>
    <row r="30" spans="1:3" x14ac:dyDescent="0.2">
      <c r="A30" s="2" t="s">
        <v>44</v>
      </c>
      <c r="B30" s="4">
        <v>0.734375</v>
      </c>
      <c r="C30" s="4">
        <v>0.68181818181818099</v>
      </c>
    </row>
    <row r="31" spans="1:3" x14ac:dyDescent="0.2">
      <c r="A31" s="2" t="s">
        <v>45</v>
      </c>
      <c r="B31" s="4">
        <v>0.703125</v>
      </c>
      <c r="C31" s="4">
        <v>0.86363636363636298</v>
      </c>
    </row>
    <row r="32" spans="1:3" x14ac:dyDescent="0.2">
      <c r="A32" s="2" t="s">
        <v>46</v>
      </c>
      <c r="B32" s="4">
        <v>0.70984455958549197</v>
      </c>
      <c r="C32" s="4">
        <v>0.52380952380952295</v>
      </c>
    </row>
    <row r="33" spans="1:3" x14ac:dyDescent="0.2">
      <c r="A33" s="2" t="s">
        <v>47</v>
      </c>
      <c r="B33" s="4">
        <v>0.76683937823834103</v>
      </c>
      <c r="C33" s="4">
        <v>0.38095238095237999</v>
      </c>
    </row>
    <row r="34" spans="1:3" x14ac:dyDescent="0.2">
      <c r="A34" s="2" t="s">
        <v>48</v>
      </c>
      <c r="B34" s="4">
        <v>0.76165803108808205</v>
      </c>
      <c r="C34" s="4">
        <v>0.476190476190476</v>
      </c>
    </row>
    <row r="35" spans="1:3" x14ac:dyDescent="0.2">
      <c r="A35" s="2" t="s">
        <v>49</v>
      </c>
      <c r="B35" s="4">
        <v>0.73056994818652798</v>
      </c>
      <c r="C35" s="4">
        <v>0.38095238095237999</v>
      </c>
    </row>
    <row r="36" spans="1:3" x14ac:dyDescent="0.2">
      <c r="A36" s="2" t="s">
        <v>50</v>
      </c>
      <c r="B36" s="4">
        <v>0.74611398963730502</v>
      </c>
      <c r="C36" s="4">
        <v>0.42857142857142799</v>
      </c>
    </row>
    <row r="37" spans="1:3" x14ac:dyDescent="0.2">
      <c r="A37" s="2" t="s">
        <v>51</v>
      </c>
      <c r="B37" s="4">
        <v>0.70103092783505105</v>
      </c>
      <c r="C37" s="4">
        <v>0.65</v>
      </c>
    </row>
    <row r="38" spans="1:3" x14ac:dyDescent="0.2">
      <c r="A38" s="2" t="s">
        <v>52</v>
      </c>
      <c r="B38" s="4">
        <v>0.71649484536082397</v>
      </c>
      <c r="C38" s="4">
        <v>0.65</v>
      </c>
    </row>
    <row r="39" spans="1:3" x14ac:dyDescent="0.2">
      <c r="A39" s="2" t="s">
        <v>53</v>
      </c>
      <c r="B39" s="4">
        <v>0.67010309278350499</v>
      </c>
      <c r="C39" s="4">
        <v>0.75</v>
      </c>
    </row>
    <row r="40" spans="1:3" x14ac:dyDescent="0.2">
      <c r="A40" s="2" t="s">
        <v>54</v>
      </c>
      <c r="B40" s="4">
        <v>0.69587628865979301</v>
      </c>
      <c r="C40" s="4">
        <v>0.7</v>
      </c>
    </row>
    <row r="41" spans="1:3" x14ac:dyDescent="0.2">
      <c r="A41" s="2" t="s">
        <v>55</v>
      </c>
      <c r="B41" s="4">
        <v>0.70103092783505105</v>
      </c>
      <c r="C41" s="4">
        <v>0.6</v>
      </c>
    </row>
    <row r="42" spans="1:3" x14ac:dyDescent="0.2">
      <c r="A42" s="2" t="s">
        <v>56</v>
      </c>
      <c r="B42" s="4">
        <v>0.70618556701030899</v>
      </c>
      <c r="C42" s="4">
        <v>0.6</v>
      </c>
    </row>
    <row r="43" spans="1:3" x14ac:dyDescent="0.2">
      <c r="A43" s="2" t="s">
        <v>57</v>
      </c>
      <c r="B43" s="4">
        <v>0.69072164948453596</v>
      </c>
      <c r="C43" s="4">
        <v>0.7</v>
      </c>
    </row>
    <row r="44" spans="1:3" x14ac:dyDescent="0.2">
      <c r="A44" s="2" t="s">
        <v>58</v>
      </c>
      <c r="B44" s="4">
        <v>0.70103092783505105</v>
      </c>
      <c r="C44" s="4">
        <v>0.65</v>
      </c>
    </row>
    <row r="45" spans="1:3" x14ac:dyDescent="0.2">
      <c r="A45" s="2" t="s">
        <v>59</v>
      </c>
      <c r="B45" s="4">
        <v>0.70103092783505105</v>
      </c>
      <c r="C45" s="4">
        <v>0.65</v>
      </c>
    </row>
    <row r="46" spans="1:3" x14ac:dyDescent="0.2">
      <c r="A46" s="2" t="s">
        <v>60</v>
      </c>
      <c r="B46" s="4">
        <v>0.72680412371133996</v>
      </c>
      <c r="C46" s="4">
        <v>0.6</v>
      </c>
    </row>
    <row r="47" spans="1:3" x14ac:dyDescent="0.2">
      <c r="A47" s="2" t="s">
        <v>61</v>
      </c>
      <c r="B47" s="4">
        <v>0.69897959183673397</v>
      </c>
      <c r="C47" s="4">
        <v>0.72222222222222199</v>
      </c>
    </row>
    <row r="48" spans="1:3" x14ac:dyDescent="0.2">
      <c r="A48" s="2" t="s">
        <v>62</v>
      </c>
      <c r="B48" s="4">
        <v>0.72448979591836704</v>
      </c>
      <c r="C48" s="4">
        <v>0.77777777777777701</v>
      </c>
    </row>
    <row r="49" spans="1:3" x14ac:dyDescent="0.2">
      <c r="A49" s="2" t="s">
        <v>63</v>
      </c>
      <c r="B49" s="4">
        <v>0.69387755102040805</v>
      </c>
      <c r="C49" s="4">
        <v>0.83333333333333304</v>
      </c>
    </row>
    <row r="50" spans="1:3" x14ac:dyDescent="0.2">
      <c r="A50" s="2" t="s">
        <v>64</v>
      </c>
      <c r="B50" s="4">
        <v>0.72959183673469297</v>
      </c>
      <c r="C50" s="4">
        <v>0.77777777777777701</v>
      </c>
    </row>
    <row r="51" spans="1:3" x14ac:dyDescent="0.2">
      <c r="A51" s="2" t="s">
        <v>65</v>
      </c>
      <c r="B51" s="4">
        <v>0.69897959183673397</v>
      </c>
      <c r="C51" s="4">
        <v>0.55555555555555503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1245-2C62-40A0-AA85-75CFC79FBC3A}">
  <dimension ref="A1:N51"/>
  <sheetViews>
    <sheetView workbookViewId="0">
      <selection activeCell="K2" sqref="K2:N2"/>
    </sheetView>
  </sheetViews>
  <sheetFormatPr baseColWidth="10" defaultColWidth="11.5703125" defaultRowHeight="12.75" x14ac:dyDescent="0.2"/>
  <cols>
    <col min="1" max="1" width="13.85546875" style="3" customWidth="1"/>
    <col min="2" max="3" width="15.5703125" style="4" customWidth="1"/>
    <col min="4" max="5" width="12.85546875" style="3" customWidth="1"/>
    <col min="6" max="6" width="12.85546875" style="2" customWidth="1"/>
    <col min="7" max="7" width="15" style="2" customWidth="1"/>
    <col min="8" max="8" width="11.5703125" style="3"/>
    <col min="9" max="9" width="14.140625" style="3" customWidth="1"/>
    <col min="10" max="11" width="13.85546875" style="3" customWidth="1"/>
    <col min="12" max="12" width="14.28515625" style="3" customWidth="1"/>
    <col min="13" max="16384" width="11.5703125" style="3"/>
  </cols>
  <sheetData>
    <row r="1" spans="1:14" x14ac:dyDescent="0.2">
      <c r="B1" s="5" t="s">
        <v>0</v>
      </c>
      <c r="C1" s="5" t="s">
        <v>1</v>
      </c>
      <c r="D1" s="6"/>
      <c r="E1" s="6"/>
      <c r="F1" s="5" t="s">
        <v>0</v>
      </c>
      <c r="G1" s="5" t="s">
        <v>1</v>
      </c>
      <c r="H1" s="6" t="s">
        <v>2</v>
      </c>
      <c r="I1" s="5" t="s">
        <v>3</v>
      </c>
      <c r="J1" s="5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2" t="s">
        <v>16</v>
      </c>
      <c r="B2" s="4">
        <v>0.875</v>
      </c>
      <c r="C2" s="4">
        <v>0.8125</v>
      </c>
      <c r="E2" s="2" t="s">
        <v>6</v>
      </c>
      <c r="F2" s="8">
        <f>SUM(B2:B6)/5</f>
        <v>0.88888888888888862</v>
      </c>
      <c r="G2" s="8">
        <f>SUM(C2:C6)/5</f>
        <v>0.67500000000000004</v>
      </c>
      <c r="H2" s="3">
        <f t="shared" ref="H2:H11" si="0">(F2-$K$2)^2</f>
        <v>3.2363456790120542E-5</v>
      </c>
      <c r="I2" s="3">
        <f t="shared" ref="I2:I11" si="1">(G2-$M$2)^2</f>
        <v>1.1556249999999985E-2</v>
      </c>
      <c r="K2" s="3">
        <f>ROUND(AVERAGE(F2:F11), 4)</f>
        <v>0.88319999999999999</v>
      </c>
      <c r="L2" s="3">
        <f>ROUND(SQRT(H12/10),4)</f>
        <v>6.1999999999999998E-3</v>
      </c>
      <c r="M2" s="3">
        <f>ROUND(AVERAGE(G2:G11),4)</f>
        <v>0.78249999999999997</v>
      </c>
      <c r="N2" s="3">
        <f>ROUND(SQRT(I12/10),4)</f>
        <v>8.1199999999999994E-2</v>
      </c>
    </row>
    <row r="3" spans="1:14" x14ac:dyDescent="0.2">
      <c r="A3" s="2" t="s">
        <v>17</v>
      </c>
      <c r="B3" s="4">
        <v>0.90972222222222199</v>
      </c>
      <c r="C3" s="4">
        <v>0.6875</v>
      </c>
      <c r="E3" s="2" t="s">
        <v>7</v>
      </c>
      <c r="F3" s="8">
        <f>SUM(B7:B11)/5</f>
        <v>0.88749999999999962</v>
      </c>
      <c r="G3" s="8">
        <f>SUM(C7:C11)/5</f>
        <v>0.77500000000000002</v>
      </c>
      <c r="H3" s="3">
        <f t="shared" si="0"/>
        <v>1.848999999999688E-5</v>
      </c>
      <c r="I3" s="3">
        <f t="shared" si="1"/>
        <v>5.6249999999999267E-5</v>
      </c>
      <c r="K3" s="2"/>
      <c r="L3" s="2"/>
      <c r="M3" s="2"/>
      <c r="N3" s="2"/>
    </row>
    <row r="4" spans="1:14" x14ac:dyDescent="0.2">
      <c r="A4" s="2" t="s">
        <v>18</v>
      </c>
      <c r="B4" s="4">
        <v>0.88194444444444398</v>
      </c>
      <c r="C4" s="4">
        <v>0.625</v>
      </c>
      <c r="E4" s="2" t="s">
        <v>8</v>
      </c>
      <c r="F4" s="8">
        <f>SUM(B12:B16)/5</f>
        <v>0.88611111111111074</v>
      </c>
      <c r="G4" s="8">
        <f>SUM(C12:C16)/5</f>
        <v>0.76249999999999996</v>
      </c>
      <c r="H4" s="3">
        <f t="shared" si="0"/>
        <v>8.4745679012324865E-6</v>
      </c>
      <c r="I4" s="3">
        <f t="shared" si="1"/>
        <v>4.0000000000000072E-4</v>
      </c>
    </row>
    <row r="5" spans="1:14" x14ac:dyDescent="0.2">
      <c r="A5" s="2" t="s">
        <v>19</v>
      </c>
      <c r="B5" s="4">
        <v>0.875</v>
      </c>
      <c r="C5" s="4">
        <v>0.625</v>
      </c>
      <c r="E5" s="2" t="s">
        <v>9</v>
      </c>
      <c r="F5" s="8">
        <f>SUM(B17:B21)/5</f>
        <v>0.89166666666666627</v>
      </c>
      <c r="G5" s="8">
        <f>SUM(C17:C21)/5</f>
        <v>0.67500000000000004</v>
      </c>
      <c r="H5" s="3">
        <f t="shared" si="0"/>
        <v>7.1684444444438053E-5</v>
      </c>
      <c r="I5" s="3">
        <f t="shared" si="1"/>
        <v>1.1556249999999985E-2</v>
      </c>
    </row>
    <row r="6" spans="1:14" x14ac:dyDescent="0.2">
      <c r="A6" s="2" t="s">
        <v>20</v>
      </c>
      <c r="B6" s="4">
        <v>0.90277777777777701</v>
      </c>
      <c r="C6" s="4">
        <v>0.625</v>
      </c>
      <c r="E6" s="2" t="s">
        <v>10</v>
      </c>
      <c r="F6" s="8">
        <f>SUM(B22:B26)/5</f>
        <v>0.8708333333333329</v>
      </c>
      <c r="G6" s="8">
        <f>SUM(C22:C26)/5</f>
        <v>0.78749999999999998</v>
      </c>
      <c r="H6" s="3">
        <f t="shared" si="0"/>
        <v>1.5293444444445471E-4</v>
      </c>
      <c r="I6" s="3">
        <f t="shared" si="1"/>
        <v>2.5000000000000045E-5</v>
      </c>
    </row>
    <row r="7" spans="1:14" x14ac:dyDescent="0.2">
      <c r="A7" s="2" t="s">
        <v>21</v>
      </c>
      <c r="B7" s="4">
        <v>0.90277777777777701</v>
      </c>
      <c r="C7" s="4">
        <v>0.8125</v>
      </c>
      <c r="E7" s="2" t="s">
        <v>11</v>
      </c>
      <c r="F7" s="8">
        <f>SUM(B27:B31)/5</f>
        <v>0.88333333333333286</v>
      </c>
      <c r="G7" s="8">
        <f>SUM(C27:C31)/5</f>
        <v>0.88749999999999996</v>
      </c>
      <c r="H7" s="3">
        <f t="shared" si="0"/>
        <v>1.7777777777655437E-8</v>
      </c>
      <c r="I7" s="3">
        <f t="shared" si="1"/>
        <v>1.1024999999999997E-2</v>
      </c>
    </row>
    <row r="8" spans="1:14" x14ac:dyDescent="0.2">
      <c r="A8" s="2" t="s">
        <v>22</v>
      </c>
      <c r="B8" s="4">
        <v>0.875</v>
      </c>
      <c r="C8" s="4">
        <v>0.75</v>
      </c>
      <c r="E8" s="2" t="s">
        <v>12</v>
      </c>
      <c r="F8" s="8">
        <f>SUM(B32:B36)/5</f>
        <v>0.88194444444444353</v>
      </c>
      <c r="G8" s="8">
        <f>SUM(C32:C36)/5</f>
        <v>0.6875</v>
      </c>
      <c r="H8" s="3">
        <f t="shared" si="0"/>
        <v>1.5764197530886746E-6</v>
      </c>
      <c r="I8" s="3">
        <f t="shared" si="1"/>
        <v>9.0249999999999948E-3</v>
      </c>
    </row>
    <row r="9" spans="1:14" x14ac:dyDescent="0.2">
      <c r="A9" s="2" t="s">
        <v>23</v>
      </c>
      <c r="B9" s="4">
        <v>0.90277777777777701</v>
      </c>
      <c r="C9" s="4">
        <v>0.8125</v>
      </c>
      <c r="E9" s="2" t="s">
        <v>13</v>
      </c>
      <c r="F9" s="8">
        <f>SUM(B37:B41)/5</f>
        <v>0.87638888888888822</v>
      </c>
      <c r="G9" s="8">
        <f>SUM(C37:C41)/5</f>
        <v>0.88749999999999996</v>
      </c>
      <c r="H9" s="3">
        <f t="shared" si="0"/>
        <v>4.639123456791017E-5</v>
      </c>
      <c r="I9" s="3">
        <f t="shared" si="1"/>
        <v>1.1024999999999997E-2</v>
      </c>
    </row>
    <row r="10" spans="1:14" x14ac:dyDescent="0.2">
      <c r="A10" s="2" t="s">
        <v>24</v>
      </c>
      <c r="B10" s="4">
        <v>0.86111111111111105</v>
      </c>
      <c r="C10" s="4">
        <v>0.75</v>
      </c>
      <c r="E10" s="2" t="s">
        <v>14</v>
      </c>
      <c r="F10" s="8">
        <f>SUM(B42:B46)/5</f>
        <v>0.88749999999999962</v>
      </c>
      <c r="G10" s="8">
        <f>SUM(C42:C46)/5</f>
        <v>0.8</v>
      </c>
      <c r="H10" s="3">
        <f t="shared" si="0"/>
        <v>1.848999999999688E-5</v>
      </c>
      <c r="I10" s="3">
        <f t="shared" si="1"/>
        <v>3.0625000000000248E-4</v>
      </c>
    </row>
    <row r="11" spans="1:14" x14ac:dyDescent="0.2">
      <c r="A11" s="2" t="s">
        <v>25</v>
      </c>
      <c r="B11" s="4">
        <v>0.89583333333333304</v>
      </c>
      <c r="C11" s="4">
        <v>0.75</v>
      </c>
      <c r="E11" s="2" t="s">
        <v>15</v>
      </c>
      <c r="F11" s="8">
        <f>SUM(B47:B51)/5</f>
        <v>0.87777777777777732</v>
      </c>
      <c r="G11" s="8">
        <f>SUM(C47:C51)/5</f>
        <v>0.88749999999999996</v>
      </c>
      <c r="H11" s="3">
        <f t="shared" si="0"/>
        <v>2.9400493827165256E-5</v>
      </c>
      <c r="I11" s="3">
        <f t="shared" si="1"/>
        <v>1.1024999999999997E-2</v>
      </c>
    </row>
    <row r="12" spans="1:14" x14ac:dyDescent="0.2">
      <c r="A12" s="2" t="s">
        <v>26</v>
      </c>
      <c r="B12" s="4">
        <v>0.875</v>
      </c>
      <c r="C12" s="4">
        <v>0.6875</v>
      </c>
      <c r="H12" s="3">
        <f>SUM(H2:H11)</f>
        <v>3.7982283950618135E-4</v>
      </c>
      <c r="I12" s="3">
        <f>SUM(I2:I11)</f>
        <v>6.5999999999999961E-2</v>
      </c>
    </row>
    <row r="13" spans="1:14" x14ac:dyDescent="0.2">
      <c r="A13" s="2" t="s">
        <v>27</v>
      </c>
      <c r="B13" s="4">
        <v>0.90277777777777701</v>
      </c>
      <c r="C13" s="4">
        <v>0.75</v>
      </c>
    </row>
    <row r="14" spans="1:14" x14ac:dyDescent="0.2">
      <c r="A14" s="2" t="s">
        <v>28</v>
      </c>
      <c r="B14" s="4">
        <v>0.89583333333333304</v>
      </c>
      <c r="C14" s="4">
        <v>0.75</v>
      </c>
    </row>
    <row r="15" spans="1:14" x14ac:dyDescent="0.2">
      <c r="A15" s="2" t="s">
        <v>29</v>
      </c>
      <c r="B15" s="4">
        <v>0.875</v>
      </c>
      <c r="C15" s="4">
        <v>0.75</v>
      </c>
    </row>
    <row r="16" spans="1:14" x14ac:dyDescent="0.2">
      <c r="A16" s="2" t="s">
        <v>30</v>
      </c>
      <c r="B16" s="4">
        <v>0.88194444444444398</v>
      </c>
      <c r="C16" s="4">
        <v>0.875</v>
      </c>
    </row>
    <row r="17" spans="1:3" x14ac:dyDescent="0.2">
      <c r="A17" s="2" t="s">
        <v>31</v>
      </c>
      <c r="B17" s="4">
        <v>0.89583333333333304</v>
      </c>
      <c r="C17" s="4">
        <v>0.75</v>
      </c>
    </row>
    <row r="18" spans="1:3" x14ac:dyDescent="0.2">
      <c r="A18" s="2" t="s">
        <v>32</v>
      </c>
      <c r="B18" s="4">
        <v>0.88194444444444398</v>
      </c>
      <c r="C18" s="4">
        <v>0.625</v>
      </c>
    </row>
    <row r="19" spans="1:3" x14ac:dyDescent="0.2">
      <c r="A19" s="2" t="s">
        <v>33</v>
      </c>
      <c r="B19" s="4">
        <v>0.90277777777777701</v>
      </c>
      <c r="C19" s="4">
        <v>0.6875</v>
      </c>
    </row>
    <row r="20" spans="1:3" x14ac:dyDescent="0.2">
      <c r="A20" s="2" t="s">
        <v>34</v>
      </c>
      <c r="B20" s="4">
        <v>0.90277777777777701</v>
      </c>
      <c r="C20" s="4">
        <v>0.625</v>
      </c>
    </row>
    <row r="21" spans="1:3" x14ac:dyDescent="0.2">
      <c r="A21" s="2" t="s">
        <v>35</v>
      </c>
      <c r="B21" s="4">
        <v>0.875</v>
      </c>
      <c r="C21" s="4">
        <v>0.6875</v>
      </c>
    </row>
    <row r="22" spans="1:3" x14ac:dyDescent="0.2">
      <c r="A22" s="2" t="s">
        <v>36</v>
      </c>
      <c r="B22" s="4">
        <v>0.875</v>
      </c>
      <c r="C22" s="4">
        <v>0.8125</v>
      </c>
    </row>
    <row r="23" spans="1:3" x14ac:dyDescent="0.2">
      <c r="A23" s="2" t="s">
        <v>37</v>
      </c>
      <c r="B23" s="4">
        <v>0.86805555555555503</v>
      </c>
      <c r="C23" s="4">
        <v>0.8125</v>
      </c>
    </row>
    <row r="24" spans="1:3" x14ac:dyDescent="0.2">
      <c r="A24" s="2" t="s">
        <v>38</v>
      </c>
      <c r="B24" s="4">
        <v>0.86805555555555503</v>
      </c>
      <c r="C24" s="4">
        <v>0.75</v>
      </c>
    </row>
    <row r="25" spans="1:3" x14ac:dyDescent="0.2">
      <c r="A25" s="2" t="s">
        <v>39</v>
      </c>
      <c r="B25" s="4">
        <v>0.86805555555555503</v>
      </c>
      <c r="C25" s="4">
        <v>0.75</v>
      </c>
    </row>
    <row r="26" spans="1:3" x14ac:dyDescent="0.2">
      <c r="A26" s="2" t="s">
        <v>40</v>
      </c>
      <c r="B26" s="4">
        <v>0.875</v>
      </c>
      <c r="C26" s="4">
        <v>0.8125</v>
      </c>
    </row>
    <row r="27" spans="1:3" x14ac:dyDescent="0.2">
      <c r="A27" s="2" t="s">
        <v>41</v>
      </c>
      <c r="B27" s="4">
        <v>0.88194444444444398</v>
      </c>
      <c r="C27" s="4">
        <v>0.875</v>
      </c>
    </row>
    <row r="28" spans="1:3" x14ac:dyDescent="0.2">
      <c r="A28" s="2" t="s">
        <v>42</v>
      </c>
      <c r="B28" s="4">
        <v>0.88194444444444398</v>
      </c>
      <c r="C28" s="4">
        <v>0.9375</v>
      </c>
    </row>
    <row r="29" spans="1:3" x14ac:dyDescent="0.2">
      <c r="A29" s="2" t="s">
        <v>43</v>
      </c>
      <c r="B29" s="4">
        <v>0.88194444444444398</v>
      </c>
      <c r="C29" s="4">
        <v>0.875</v>
      </c>
    </row>
    <row r="30" spans="1:3" x14ac:dyDescent="0.2">
      <c r="A30" s="2" t="s">
        <v>44</v>
      </c>
      <c r="B30" s="4">
        <v>0.88888888888888795</v>
      </c>
      <c r="C30" s="4">
        <v>0.875</v>
      </c>
    </row>
    <row r="31" spans="1:3" x14ac:dyDescent="0.2">
      <c r="A31" s="2" t="s">
        <v>45</v>
      </c>
      <c r="B31" s="4">
        <v>0.88194444444444398</v>
      </c>
      <c r="C31" s="4">
        <v>0.875</v>
      </c>
    </row>
    <row r="32" spans="1:3" x14ac:dyDescent="0.2">
      <c r="A32" s="2" t="s">
        <v>46</v>
      </c>
      <c r="B32" s="4">
        <v>0.88888888888888795</v>
      </c>
      <c r="C32" s="4">
        <v>0.625</v>
      </c>
    </row>
    <row r="33" spans="1:3" x14ac:dyDescent="0.2">
      <c r="A33" s="2" t="s">
        <v>47</v>
      </c>
      <c r="B33" s="4">
        <v>0.88888888888888795</v>
      </c>
      <c r="C33" s="4">
        <v>0.75</v>
      </c>
    </row>
    <row r="34" spans="1:3" x14ac:dyDescent="0.2">
      <c r="A34" s="2" t="s">
        <v>48</v>
      </c>
      <c r="B34" s="4">
        <v>0.88888888888888795</v>
      </c>
      <c r="C34" s="4">
        <v>0.75</v>
      </c>
    </row>
    <row r="35" spans="1:3" x14ac:dyDescent="0.2">
      <c r="A35" s="2" t="s">
        <v>49</v>
      </c>
      <c r="B35" s="4">
        <v>0.90277777777777701</v>
      </c>
      <c r="C35" s="4">
        <v>0.6875</v>
      </c>
    </row>
    <row r="36" spans="1:3" x14ac:dyDescent="0.2">
      <c r="A36" s="2" t="s">
        <v>50</v>
      </c>
      <c r="B36" s="4">
        <v>0.84027777777777701</v>
      </c>
      <c r="C36" s="4">
        <v>0.625</v>
      </c>
    </row>
    <row r="37" spans="1:3" x14ac:dyDescent="0.2">
      <c r="A37" s="2" t="s">
        <v>51</v>
      </c>
      <c r="B37" s="4">
        <v>0.86805555555555503</v>
      </c>
      <c r="C37" s="4">
        <v>0.8125</v>
      </c>
    </row>
    <row r="38" spans="1:3" x14ac:dyDescent="0.2">
      <c r="A38" s="2" t="s">
        <v>52</v>
      </c>
      <c r="B38" s="4">
        <v>0.875</v>
      </c>
      <c r="C38" s="4">
        <v>0.9375</v>
      </c>
    </row>
    <row r="39" spans="1:3" x14ac:dyDescent="0.2">
      <c r="A39" s="2" t="s">
        <v>53</v>
      </c>
      <c r="B39" s="4">
        <v>0.86805555555555503</v>
      </c>
      <c r="C39" s="4">
        <v>0.9375</v>
      </c>
    </row>
    <row r="40" spans="1:3" x14ac:dyDescent="0.2">
      <c r="A40" s="2" t="s">
        <v>54</v>
      </c>
      <c r="B40" s="4">
        <v>0.88194444444444398</v>
      </c>
      <c r="C40" s="4">
        <v>0.875</v>
      </c>
    </row>
    <row r="41" spans="1:3" x14ac:dyDescent="0.2">
      <c r="A41" s="2" t="s">
        <v>55</v>
      </c>
      <c r="B41" s="4">
        <v>0.88888888888888795</v>
      </c>
      <c r="C41" s="4">
        <v>0.875</v>
      </c>
    </row>
    <row r="42" spans="1:3" x14ac:dyDescent="0.2">
      <c r="A42" s="2" t="s">
        <v>56</v>
      </c>
      <c r="B42" s="4">
        <v>0.89583333333333304</v>
      </c>
      <c r="C42" s="4">
        <v>0.8125</v>
      </c>
    </row>
    <row r="43" spans="1:3" x14ac:dyDescent="0.2">
      <c r="A43" s="2" t="s">
        <v>57</v>
      </c>
      <c r="B43" s="4">
        <v>0.88194444444444398</v>
      </c>
      <c r="C43" s="4">
        <v>0.8125</v>
      </c>
    </row>
    <row r="44" spans="1:3" x14ac:dyDescent="0.2">
      <c r="A44" s="2" t="s">
        <v>58</v>
      </c>
      <c r="B44" s="4">
        <v>0.90277777777777701</v>
      </c>
      <c r="C44" s="4">
        <v>0.75</v>
      </c>
    </row>
    <row r="45" spans="1:3" x14ac:dyDescent="0.2">
      <c r="A45" s="2" t="s">
        <v>59</v>
      </c>
      <c r="B45" s="4">
        <v>0.88194444444444398</v>
      </c>
      <c r="C45" s="4">
        <v>0.75</v>
      </c>
    </row>
    <row r="46" spans="1:3" x14ac:dyDescent="0.2">
      <c r="A46" s="2" t="s">
        <v>60</v>
      </c>
      <c r="B46" s="4">
        <v>0.875</v>
      </c>
      <c r="C46" s="4">
        <v>0.875</v>
      </c>
    </row>
    <row r="47" spans="1:3" x14ac:dyDescent="0.2">
      <c r="A47" s="2" t="s">
        <v>61</v>
      </c>
      <c r="B47" s="4">
        <v>0.875</v>
      </c>
      <c r="C47" s="4">
        <v>0.875</v>
      </c>
    </row>
    <row r="48" spans="1:3" x14ac:dyDescent="0.2">
      <c r="A48" s="2" t="s">
        <v>62</v>
      </c>
      <c r="B48" s="4">
        <v>0.86805555555555503</v>
      </c>
      <c r="C48" s="4">
        <v>0.875</v>
      </c>
    </row>
    <row r="49" spans="1:3" x14ac:dyDescent="0.2">
      <c r="A49" s="2" t="s">
        <v>63</v>
      </c>
      <c r="B49" s="4">
        <v>0.88888888888888795</v>
      </c>
      <c r="C49" s="4">
        <v>0.875</v>
      </c>
    </row>
    <row r="50" spans="1:3" x14ac:dyDescent="0.2">
      <c r="A50" s="2" t="s">
        <v>64</v>
      </c>
      <c r="B50" s="4">
        <v>0.875</v>
      </c>
      <c r="C50" s="4">
        <v>0.9375</v>
      </c>
    </row>
    <row r="51" spans="1:3" x14ac:dyDescent="0.2">
      <c r="A51" s="2" t="s">
        <v>65</v>
      </c>
      <c r="B51" s="4">
        <v>0.88194444444444398</v>
      </c>
      <c r="C51" s="4">
        <v>0.875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3D1D-A6EA-4221-98B8-DAB83891125A}">
  <dimension ref="A1:N51"/>
  <sheetViews>
    <sheetView workbookViewId="0">
      <selection activeCell="K2" sqref="K2:N2"/>
    </sheetView>
  </sheetViews>
  <sheetFormatPr baseColWidth="10" defaultColWidth="11.5703125" defaultRowHeight="12.75" x14ac:dyDescent="0.2"/>
  <cols>
    <col min="1" max="1" width="13.85546875" style="3" customWidth="1"/>
    <col min="2" max="3" width="15.5703125" style="4" customWidth="1"/>
    <col min="4" max="5" width="12.85546875" style="3" customWidth="1"/>
    <col min="6" max="6" width="12.85546875" style="2" customWidth="1"/>
    <col min="7" max="7" width="15" style="2" customWidth="1"/>
    <col min="8" max="8" width="11.5703125" style="3"/>
    <col min="9" max="9" width="14.140625" style="3" customWidth="1"/>
    <col min="10" max="11" width="13.85546875" style="3" customWidth="1"/>
    <col min="12" max="12" width="14.28515625" style="3" customWidth="1"/>
    <col min="13" max="16384" width="11.5703125" style="3"/>
  </cols>
  <sheetData>
    <row r="1" spans="1:14" x14ac:dyDescent="0.2">
      <c r="B1" s="5" t="s">
        <v>0</v>
      </c>
      <c r="C1" s="5" t="s">
        <v>1</v>
      </c>
      <c r="D1" s="6"/>
      <c r="E1" s="6"/>
      <c r="F1" s="5" t="s">
        <v>0</v>
      </c>
      <c r="G1" s="5" t="s">
        <v>1</v>
      </c>
      <c r="H1" s="6" t="s">
        <v>2</v>
      </c>
      <c r="I1" s="5" t="s">
        <v>3</v>
      </c>
      <c r="J1" s="5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2" t="s">
        <v>16</v>
      </c>
      <c r="B2" s="4">
        <v>0.87654320987654299</v>
      </c>
      <c r="C2" s="4">
        <v>0.74074074074074003</v>
      </c>
      <c r="E2" s="2" t="s">
        <v>6</v>
      </c>
      <c r="F2" s="8">
        <f>SUM(B2:B6)/5</f>
        <v>0.87160493827160435</v>
      </c>
      <c r="G2" s="8">
        <f>SUM(C2:C6)/5</f>
        <v>0.71851851851851778</v>
      </c>
      <c r="H2" s="3">
        <f t="shared" ref="H2:H11" si="0">(F2-$K$2)^2</f>
        <v>3.6287898186228437E-6</v>
      </c>
      <c r="I2" s="3">
        <f t="shared" ref="I2:I11" si="1">(G2-$M$2)^2</f>
        <v>3.3386996021948718E-3</v>
      </c>
      <c r="K2" s="3">
        <f>ROUND(AVERAGE(F2:F11), 4)</f>
        <v>0.86970000000000003</v>
      </c>
      <c r="L2" s="3">
        <f>ROUND(SQRT(H12/10),4)</f>
        <v>1.06E-2</v>
      </c>
      <c r="M2" s="3">
        <f>ROUND(AVERAGE(G2:G11),4)</f>
        <v>0.77629999999999999</v>
      </c>
      <c r="N2" s="3">
        <f>ROUND(SQRT(I12/10),4)</f>
        <v>4.6699999999999998E-2</v>
      </c>
    </row>
    <row r="3" spans="1:14" x14ac:dyDescent="0.2">
      <c r="A3" s="2" t="s">
        <v>17</v>
      </c>
      <c r="B3" s="4">
        <v>0.86419753086419704</v>
      </c>
      <c r="C3" s="4">
        <v>0.62962962962962898</v>
      </c>
      <c r="E3" s="2" t="s">
        <v>7</v>
      </c>
      <c r="F3" s="8">
        <f>SUM(B7:B11)/5</f>
        <v>0.85679012345678951</v>
      </c>
      <c r="G3" s="8">
        <f>SUM(C7:C11)/5</f>
        <v>0.76296296296296229</v>
      </c>
      <c r="H3" s="3">
        <f t="shared" si="0"/>
        <v>1.6666491236093717E-4</v>
      </c>
      <c r="I3" s="3">
        <f t="shared" si="1"/>
        <v>1.7787655692731542E-4</v>
      </c>
      <c r="K3" s="2"/>
      <c r="L3" s="2"/>
      <c r="M3" s="2"/>
      <c r="N3" s="2"/>
    </row>
    <row r="4" spans="1:14" x14ac:dyDescent="0.2">
      <c r="A4" s="2" t="s">
        <v>18</v>
      </c>
      <c r="B4" s="4">
        <v>0.86008230452674805</v>
      </c>
      <c r="C4" s="4">
        <v>0.62962962962962898</v>
      </c>
      <c r="E4" s="2" t="s">
        <v>8</v>
      </c>
      <c r="F4" s="8">
        <f>SUM(B12:B16)/5</f>
        <v>0.85925925925925861</v>
      </c>
      <c r="G4" s="8">
        <f>SUM(C12:C16)/5</f>
        <v>0.77777777777777701</v>
      </c>
      <c r="H4" s="3">
        <f t="shared" si="0"/>
        <v>1.0900906721537762E-4</v>
      </c>
      <c r="I4" s="3">
        <f t="shared" si="1"/>
        <v>2.1838271604915959E-6</v>
      </c>
    </row>
    <row r="5" spans="1:14" x14ac:dyDescent="0.2">
      <c r="A5" s="2" t="s">
        <v>19</v>
      </c>
      <c r="B5" s="4">
        <v>0.88065843621399098</v>
      </c>
      <c r="C5" s="4">
        <v>0.81481481481481399</v>
      </c>
      <c r="E5" s="2" t="s">
        <v>9</v>
      </c>
      <c r="F5" s="8">
        <f>SUM(B17:B21)/5</f>
        <v>0.8888888888888884</v>
      </c>
      <c r="G5" s="8">
        <f>SUM(C17:C21)/5</f>
        <v>0.74074074074074003</v>
      </c>
      <c r="H5" s="3">
        <f t="shared" si="0"/>
        <v>3.682134567901034E-4</v>
      </c>
      <c r="I5" s="3">
        <f t="shared" si="1"/>
        <v>1.264460919067265E-3</v>
      </c>
    </row>
    <row r="6" spans="1:14" x14ac:dyDescent="0.2">
      <c r="A6" s="2" t="s">
        <v>20</v>
      </c>
      <c r="B6" s="4">
        <v>0.87654320987654299</v>
      </c>
      <c r="C6" s="4">
        <v>0.77777777777777701</v>
      </c>
      <c r="E6" s="2" t="s">
        <v>10</v>
      </c>
      <c r="F6" s="8">
        <f>SUM(B22:B26)/5</f>
        <v>0.87160493827160435</v>
      </c>
      <c r="G6" s="8">
        <f>SUM(C22:C26)/5</f>
        <v>0.82222222222222141</v>
      </c>
      <c r="H6" s="3">
        <f t="shared" si="0"/>
        <v>3.6287898186228437E-6</v>
      </c>
      <c r="I6" s="3">
        <f t="shared" si="1"/>
        <v>2.1088504938270866E-3</v>
      </c>
    </row>
    <row r="7" spans="1:14" x14ac:dyDescent="0.2">
      <c r="A7" s="2" t="s">
        <v>21</v>
      </c>
      <c r="B7" s="4">
        <v>0.82716049382715995</v>
      </c>
      <c r="C7" s="4">
        <v>0.66666666666666596</v>
      </c>
      <c r="E7" s="2" t="s">
        <v>11</v>
      </c>
      <c r="F7" s="8">
        <f>SUM(B27:B31)/5</f>
        <v>0.87489711934156333</v>
      </c>
      <c r="G7" s="8">
        <f>SUM(C27:C31)/5</f>
        <v>0.78518518518518443</v>
      </c>
      <c r="H7" s="3">
        <f t="shared" si="0"/>
        <v>2.7010049450451404E-5</v>
      </c>
      <c r="I7" s="3">
        <f t="shared" si="1"/>
        <v>7.8946515775021067E-5</v>
      </c>
    </row>
    <row r="8" spans="1:14" x14ac:dyDescent="0.2">
      <c r="A8" s="2" t="s">
        <v>22</v>
      </c>
      <c r="B8" s="4">
        <v>0.86008230452674805</v>
      </c>
      <c r="C8" s="4">
        <v>0.74074074074074003</v>
      </c>
      <c r="E8" s="2" t="s">
        <v>12</v>
      </c>
      <c r="F8" s="8">
        <f>SUM(B32:B36)/5</f>
        <v>0.86419753086419715</v>
      </c>
      <c r="G8" s="8">
        <f>SUM(C32:C36)/5</f>
        <v>0.88148148148148064</v>
      </c>
      <c r="H8" s="3">
        <f t="shared" si="0"/>
        <v>3.0277166590463278E-5</v>
      </c>
      <c r="I8" s="3">
        <f t="shared" si="1"/>
        <v>1.1063144046639058E-2</v>
      </c>
    </row>
    <row r="9" spans="1:14" x14ac:dyDescent="0.2">
      <c r="A9" s="2" t="s">
        <v>23</v>
      </c>
      <c r="B9" s="4">
        <v>0.85185185185185097</v>
      </c>
      <c r="C9" s="4">
        <v>0.74074074074074003</v>
      </c>
      <c r="E9" s="2" t="s">
        <v>13</v>
      </c>
      <c r="F9" s="8">
        <f>SUM(B37:B41)/5</f>
        <v>0.86255144032921771</v>
      </c>
      <c r="G9" s="8">
        <f>SUM(C37:C41)/5</f>
        <v>0.76296296296296229</v>
      </c>
      <c r="H9" s="3">
        <f t="shared" si="0"/>
        <v>5.1101905366735396E-5</v>
      </c>
      <c r="I9" s="3">
        <f t="shared" si="1"/>
        <v>1.7787655692731542E-4</v>
      </c>
    </row>
    <row r="10" spans="1:14" x14ac:dyDescent="0.2">
      <c r="A10" s="2" t="s">
        <v>24</v>
      </c>
      <c r="B10" s="4">
        <v>0.86008230452674805</v>
      </c>
      <c r="C10" s="4">
        <v>0.81481481481481399</v>
      </c>
      <c r="E10" s="2" t="s">
        <v>14</v>
      </c>
      <c r="F10" s="8">
        <f>SUM(B42:B46)/5</f>
        <v>0.88641975308641929</v>
      </c>
      <c r="G10" s="8">
        <f>SUM(C42:C46)/5</f>
        <v>0.71851851851851778</v>
      </c>
      <c r="H10" s="3">
        <f t="shared" si="0"/>
        <v>2.7955014327082651E-4</v>
      </c>
      <c r="I10" s="3">
        <f t="shared" si="1"/>
        <v>3.3386996021948718E-3</v>
      </c>
    </row>
    <row r="11" spans="1:14" x14ac:dyDescent="0.2">
      <c r="A11" s="2" t="s">
        <v>25</v>
      </c>
      <c r="B11" s="4">
        <v>0.88477366255143997</v>
      </c>
      <c r="C11" s="4">
        <v>0.85185185185185097</v>
      </c>
      <c r="E11" s="2" t="s">
        <v>15</v>
      </c>
      <c r="F11" s="8">
        <f>SUM(B47:B51)/5</f>
        <v>0.86090534979423816</v>
      </c>
      <c r="G11" s="8">
        <f>SUM(C47:C51)/5</f>
        <v>0.79259259259259174</v>
      </c>
      <c r="H11" s="3">
        <f t="shared" si="0"/>
        <v>7.7345872241707246E-5</v>
      </c>
      <c r="I11" s="3">
        <f t="shared" si="1"/>
        <v>2.6544857338817548E-4</v>
      </c>
    </row>
    <row r="12" spans="1:14" x14ac:dyDescent="0.2">
      <c r="A12" s="2" t="s">
        <v>26</v>
      </c>
      <c r="B12" s="4">
        <v>0.843621399176954</v>
      </c>
      <c r="C12" s="4">
        <v>0.70370370370370305</v>
      </c>
      <c r="H12" s="3">
        <f>SUM(H2:H11)</f>
        <v>1.1164301529238477E-3</v>
      </c>
      <c r="I12" s="3">
        <f>SUM(I2:I11)</f>
        <v>2.1816186694101469E-2</v>
      </c>
    </row>
    <row r="13" spans="1:14" x14ac:dyDescent="0.2">
      <c r="A13" s="2" t="s">
        <v>27</v>
      </c>
      <c r="B13" s="4">
        <v>0.85185185185185097</v>
      </c>
      <c r="C13" s="4">
        <v>0.81481481481481399</v>
      </c>
    </row>
    <row r="14" spans="1:14" x14ac:dyDescent="0.2">
      <c r="A14" s="2" t="s">
        <v>28</v>
      </c>
      <c r="B14" s="4">
        <v>0.86008230452674805</v>
      </c>
      <c r="C14" s="4">
        <v>0.70370370370370305</v>
      </c>
    </row>
    <row r="15" spans="1:14" x14ac:dyDescent="0.2">
      <c r="A15" s="2" t="s">
        <v>29</v>
      </c>
      <c r="B15" s="4">
        <v>0.86419753086419704</v>
      </c>
      <c r="C15" s="4">
        <v>0.77777777777777701</v>
      </c>
    </row>
    <row r="16" spans="1:14" x14ac:dyDescent="0.2">
      <c r="A16" s="2" t="s">
        <v>30</v>
      </c>
      <c r="B16" s="4">
        <v>0.87654320987654299</v>
      </c>
      <c r="C16" s="4">
        <v>0.88888888888888795</v>
      </c>
    </row>
    <row r="17" spans="1:3" x14ac:dyDescent="0.2">
      <c r="A17" s="2" t="s">
        <v>31</v>
      </c>
      <c r="B17" s="4">
        <v>0.90123456790123402</v>
      </c>
      <c r="C17" s="4">
        <v>0.74074074074074003</v>
      </c>
    </row>
    <row r="18" spans="1:3" x14ac:dyDescent="0.2">
      <c r="A18" s="2" t="s">
        <v>32</v>
      </c>
      <c r="B18" s="4">
        <v>0.88065843621399098</v>
      </c>
      <c r="C18" s="4">
        <v>0.66666666666666596</v>
      </c>
    </row>
    <row r="19" spans="1:3" x14ac:dyDescent="0.2">
      <c r="A19" s="2" t="s">
        <v>33</v>
      </c>
      <c r="B19" s="4">
        <v>0.90946502057613099</v>
      </c>
      <c r="C19" s="4">
        <v>0.74074074074074003</v>
      </c>
    </row>
    <row r="20" spans="1:3" x14ac:dyDescent="0.2">
      <c r="A20" s="2" t="s">
        <v>34</v>
      </c>
      <c r="B20" s="4">
        <v>0.88477366255143997</v>
      </c>
      <c r="C20" s="4">
        <v>0.74074074074074003</v>
      </c>
    </row>
    <row r="21" spans="1:3" x14ac:dyDescent="0.2">
      <c r="A21" s="2" t="s">
        <v>35</v>
      </c>
      <c r="B21" s="4">
        <v>0.86831275720164602</v>
      </c>
      <c r="C21" s="4">
        <v>0.81481481481481399</v>
      </c>
    </row>
    <row r="22" spans="1:3" x14ac:dyDescent="0.2">
      <c r="A22" s="2" t="s">
        <v>36</v>
      </c>
      <c r="B22" s="4">
        <v>0.88065843621399098</v>
      </c>
      <c r="C22" s="4">
        <v>0.85185185185185097</v>
      </c>
    </row>
    <row r="23" spans="1:3" x14ac:dyDescent="0.2">
      <c r="A23" s="2" t="s">
        <v>37</v>
      </c>
      <c r="B23" s="4">
        <v>0.87242798353909401</v>
      </c>
      <c r="C23" s="4">
        <v>0.85185185185185097</v>
      </c>
    </row>
    <row r="24" spans="1:3" x14ac:dyDescent="0.2">
      <c r="A24" s="2" t="s">
        <v>38</v>
      </c>
      <c r="B24" s="4">
        <v>0.87654320987654299</v>
      </c>
      <c r="C24" s="4">
        <v>0.81481481481481399</v>
      </c>
    </row>
    <row r="25" spans="1:3" x14ac:dyDescent="0.2">
      <c r="A25" s="2" t="s">
        <v>39</v>
      </c>
      <c r="B25" s="4">
        <v>0.88065843621399098</v>
      </c>
      <c r="C25" s="4">
        <v>0.81481481481481399</v>
      </c>
    </row>
    <row r="26" spans="1:3" x14ac:dyDescent="0.2">
      <c r="A26" s="2" t="s">
        <v>40</v>
      </c>
      <c r="B26" s="4">
        <v>0.84773662551440299</v>
      </c>
      <c r="C26" s="4">
        <v>0.77777777777777701</v>
      </c>
    </row>
    <row r="27" spans="1:3" x14ac:dyDescent="0.2">
      <c r="A27" s="2" t="s">
        <v>41</v>
      </c>
      <c r="B27" s="4">
        <v>0.86008230452674805</v>
      </c>
      <c r="C27" s="4">
        <v>0.74074074074074003</v>
      </c>
    </row>
    <row r="28" spans="1:3" x14ac:dyDescent="0.2">
      <c r="A28" s="2" t="s">
        <v>42</v>
      </c>
      <c r="B28" s="4">
        <v>0.86831275720164602</v>
      </c>
      <c r="C28" s="4">
        <v>0.77777777777777701</v>
      </c>
    </row>
    <row r="29" spans="1:3" x14ac:dyDescent="0.2">
      <c r="A29" s="2" t="s">
        <v>43</v>
      </c>
      <c r="B29" s="4">
        <v>0.88888888888888795</v>
      </c>
      <c r="C29" s="4">
        <v>0.74074074074074003</v>
      </c>
    </row>
    <row r="30" spans="1:3" x14ac:dyDescent="0.2">
      <c r="A30" s="2" t="s">
        <v>44</v>
      </c>
      <c r="B30" s="4">
        <v>0.88477366255143997</v>
      </c>
      <c r="C30" s="4">
        <v>0.81481481481481399</v>
      </c>
    </row>
    <row r="31" spans="1:3" x14ac:dyDescent="0.2">
      <c r="A31" s="2" t="s">
        <v>45</v>
      </c>
      <c r="B31" s="4">
        <v>0.87242798353909401</v>
      </c>
      <c r="C31" s="4">
        <v>0.85185185185185097</v>
      </c>
    </row>
    <row r="32" spans="1:3" x14ac:dyDescent="0.2">
      <c r="A32" s="2" t="s">
        <v>46</v>
      </c>
      <c r="B32" s="4">
        <v>0.85185185185185097</v>
      </c>
      <c r="C32" s="4">
        <v>0.81481481481481399</v>
      </c>
    </row>
    <row r="33" spans="1:3" x14ac:dyDescent="0.2">
      <c r="A33" s="2" t="s">
        <v>47</v>
      </c>
      <c r="B33" s="4">
        <v>0.87654320987654299</v>
      </c>
      <c r="C33" s="4">
        <v>0.88888888888888795</v>
      </c>
    </row>
    <row r="34" spans="1:3" x14ac:dyDescent="0.2">
      <c r="A34" s="2" t="s">
        <v>48</v>
      </c>
      <c r="B34" s="4">
        <v>0.89300411522633705</v>
      </c>
      <c r="C34" s="4">
        <v>0.88888888888888795</v>
      </c>
    </row>
    <row r="35" spans="1:3" x14ac:dyDescent="0.2">
      <c r="A35" s="2" t="s">
        <v>49</v>
      </c>
      <c r="B35" s="4">
        <v>0.86008230452674805</v>
      </c>
      <c r="C35" s="4">
        <v>0.92592592592592504</v>
      </c>
    </row>
    <row r="36" spans="1:3" x14ac:dyDescent="0.2">
      <c r="A36" s="2" t="s">
        <v>50</v>
      </c>
      <c r="B36" s="4">
        <v>0.83950617283950602</v>
      </c>
      <c r="C36" s="4">
        <v>0.88888888888888795</v>
      </c>
    </row>
    <row r="37" spans="1:3" x14ac:dyDescent="0.2">
      <c r="A37" s="2" t="s">
        <v>51</v>
      </c>
      <c r="B37" s="4">
        <v>0.86831275720164602</v>
      </c>
      <c r="C37" s="4">
        <v>0.74074074074074003</v>
      </c>
    </row>
    <row r="38" spans="1:3" x14ac:dyDescent="0.2">
      <c r="A38" s="2" t="s">
        <v>52</v>
      </c>
      <c r="B38" s="4">
        <v>0.84773662551440299</v>
      </c>
      <c r="C38" s="4">
        <v>0.77777777777777701</v>
      </c>
    </row>
    <row r="39" spans="1:3" x14ac:dyDescent="0.2">
      <c r="A39" s="2" t="s">
        <v>53</v>
      </c>
      <c r="B39" s="4">
        <v>0.88477366255143997</v>
      </c>
      <c r="C39" s="4">
        <v>0.81481481481481399</v>
      </c>
    </row>
    <row r="40" spans="1:3" x14ac:dyDescent="0.2">
      <c r="A40" s="2" t="s">
        <v>54</v>
      </c>
      <c r="B40" s="4">
        <v>0.83950617283950602</v>
      </c>
      <c r="C40" s="4">
        <v>0.77777777777777701</v>
      </c>
    </row>
    <row r="41" spans="1:3" x14ac:dyDescent="0.2">
      <c r="A41" s="2" t="s">
        <v>55</v>
      </c>
      <c r="B41" s="4">
        <v>0.87242798353909401</v>
      </c>
      <c r="C41" s="4">
        <v>0.70370370370370305</v>
      </c>
    </row>
    <row r="42" spans="1:3" x14ac:dyDescent="0.2">
      <c r="A42" s="2" t="s">
        <v>56</v>
      </c>
      <c r="B42" s="4">
        <v>0.88888888888888795</v>
      </c>
      <c r="C42" s="4">
        <v>0.74074074074074003</v>
      </c>
    </row>
    <row r="43" spans="1:3" x14ac:dyDescent="0.2">
      <c r="A43" s="2" t="s">
        <v>57</v>
      </c>
      <c r="B43" s="4">
        <v>0.88477366255143997</v>
      </c>
      <c r="C43" s="4">
        <v>0.74074074074074003</v>
      </c>
    </row>
    <row r="44" spans="1:3" x14ac:dyDescent="0.2">
      <c r="A44" s="2" t="s">
        <v>58</v>
      </c>
      <c r="B44" s="4">
        <v>0.89300411522633705</v>
      </c>
      <c r="C44" s="4">
        <v>0.74074074074074003</v>
      </c>
    </row>
    <row r="45" spans="1:3" x14ac:dyDescent="0.2">
      <c r="A45" s="2" t="s">
        <v>59</v>
      </c>
      <c r="B45" s="4">
        <v>0.87242798353909401</v>
      </c>
      <c r="C45" s="4">
        <v>0.66666666666666596</v>
      </c>
    </row>
    <row r="46" spans="1:3" x14ac:dyDescent="0.2">
      <c r="A46" s="2" t="s">
        <v>60</v>
      </c>
      <c r="B46" s="4">
        <v>0.89300411522633705</v>
      </c>
      <c r="C46" s="4">
        <v>0.70370370370370305</v>
      </c>
    </row>
    <row r="47" spans="1:3" x14ac:dyDescent="0.2">
      <c r="A47" s="2" t="s">
        <v>61</v>
      </c>
      <c r="B47" s="4">
        <v>0.86831275720164602</v>
      </c>
      <c r="C47" s="4">
        <v>0.85185185185185097</v>
      </c>
    </row>
    <row r="48" spans="1:3" x14ac:dyDescent="0.2">
      <c r="A48" s="2" t="s">
        <v>62</v>
      </c>
      <c r="B48" s="4">
        <v>0.85185185185185097</v>
      </c>
      <c r="C48" s="4">
        <v>0.81481481481481399</v>
      </c>
    </row>
    <row r="49" spans="1:3" x14ac:dyDescent="0.2">
      <c r="A49" s="2" t="s">
        <v>63</v>
      </c>
      <c r="B49" s="4">
        <v>0.86008230452674805</v>
      </c>
      <c r="C49" s="4">
        <v>0.77777777777777701</v>
      </c>
    </row>
    <row r="50" spans="1:3" x14ac:dyDescent="0.2">
      <c r="A50" s="2" t="s">
        <v>64</v>
      </c>
      <c r="B50" s="4">
        <v>0.87654320987654299</v>
      </c>
      <c r="C50" s="4">
        <v>0.77777777777777701</v>
      </c>
    </row>
    <row r="51" spans="1:3" x14ac:dyDescent="0.2">
      <c r="A51" s="2" t="s">
        <v>65</v>
      </c>
      <c r="B51" s="4">
        <v>0.84773662551440299</v>
      </c>
      <c r="C51" s="4">
        <v>0.74074074074074003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zoomScaleNormal="100" workbookViewId="0">
      <selection activeCell="K2" sqref="K2"/>
    </sheetView>
  </sheetViews>
  <sheetFormatPr baseColWidth="10" defaultColWidth="11.5703125" defaultRowHeight="12.75" x14ac:dyDescent="0.2"/>
  <cols>
    <col min="1" max="1" width="13.85546875" customWidth="1"/>
    <col min="2" max="3" width="15.5703125" style="1" customWidth="1"/>
    <col min="4" max="5" width="12.85546875" customWidth="1"/>
    <col min="6" max="6" width="12.85546875" style="1" customWidth="1"/>
    <col min="7" max="7" width="15" style="1" customWidth="1"/>
    <col min="9" max="9" width="14.140625" customWidth="1"/>
    <col min="10" max="11" width="13.85546875" customWidth="1"/>
    <col min="12" max="12" width="14.28515625" customWidth="1"/>
  </cols>
  <sheetData>
    <row r="1" spans="1:14" x14ac:dyDescent="0.2">
      <c r="B1" s="5" t="s">
        <v>0</v>
      </c>
      <c r="C1" s="5" t="s">
        <v>1</v>
      </c>
      <c r="F1" s="5" t="s">
        <v>0</v>
      </c>
      <c r="G1" s="5" t="s">
        <v>1</v>
      </c>
      <c r="H1" s="6" t="s">
        <v>2</v>
      </c>
      <c r="I1" s="5" t="s">
        <v>3</v>
      </c>
      <c r="J1" s="2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1" t="s">
        <v>16</v>
      </c>
      <c r="B2" s="1">
        <v>0.97409326424870402</v>
      </c>
      <c r="C2" s="1">
        <v>0.86363636363636298</v>
      </c>
      <c r="E2" s="2" t="s">
        <v>6</v>
      </c>
      <c r="F2" s="1">
        <f>SUM(B2:B6)/5</f>
        <v>0.98031088082901474</v>
      </c>
      <c r="G2" s="2">
        <f>SUM(C2:C6)/5</f>
        <v>0.89090909090909032</v>
      </c>
      <c r="H2">
        <f t="shared" ref="H2:H11" si="0">(F2-$K$2)^2</f>
        <v>7.9010510349223999E-6</v>
      </c>
      <c r="I2" s="3">
        <f t="shared" ref="I2:I11" si="1">(G2-$M$2)^2</f>
        <v>2.1243719008265057E-3</v>
      </c>
      <c r="K2" s="3">
        <f>ROUND(AVERAGE(F2:F11), 4)</f>
        <v>0.97750000000000004</v>
      </c>
      <c r="L2" s="3">
        <f>ROUND(SQRT(H12/10),4)</f>
        <v>5.0000000000000001E-3</v>
      </c>
      <c r="M2" s="3">
        <f>ROUND(AVERAGE(G2:G11),4)</f>
        <v>0.93700000000000006</v>
      </c>
      <c r="N2" s="3">
        <f>ROUND(SQRT(I12/10),4)</f>
        <v>2.9100000000000001E-2</v>
      </c>
    </row>
    <row r="3" spans="1:14" x14ac:dyDescent="0.2">
      <c r="A3" s="1" t="s">
        <v>17</v>
      </c>
      <c r="B3" s="1">
        <v>0.97409326424870402</v>
      </c>
      <c r="C3" s="1">
        <v>0.95454545454545403</v>
      </c>
      <c r="E3" s="2" t="s">
        <v>7</v>
      </c>
      <c r="F3" s="2">
        <f>SUM(B7:B11)/5</f>
        <v>0.98031088082901474</v>
      </c>
      <c r="G3" s="2">
        <f>SUM(C7:C11)/5</f>
        <v>0.93636363636363595</v>
      </c>
      <c r="H3" s="3">
        <f t="shared" si="0"/>
        <v>7.9010510349223999E-6</v>
      </c>
      <c r="I3" s="3">
        <f t="shared" si="1"/>
        <v>4.0495867768654203E-7</v>
      </c>
    </row>
    <row r="4" spans="1:14" x14ac:dyDescent="0.2">
      <c r="A4" s="1" t="s">
        <v>18</v>
      </c>
      <c r="B4" s="1">
        <v>0.99481865284974003</v>
      </c>
      <c r="C4" s="1">
        <v>0.90909090909090895</v>
      </c>
      <c r="E4" s="2" t="s">
        <v>8</v>
      </c>
      <c r="F4" s="2">
        <f>SUM(B12:B16)/5</f>
        <v>0.97927461139896299</v>
      </c>
      <c r="G4" s="2">
        <f>SUM(C12:C16)/5</f>
        <v>0.94545454545454499</v>
      </c>
      <c r="H4" s="3">
        <f t="shared" si="0"/>
        <v>3.1492456173292574E-6</v>
      </c>
      <c r="I4" s="3">
        <f t="shared" si="1"/>
        <v>7.147933884296646E-5</v>
      </c>
    </row>
    <row r="5" spans="1:14" x14ac:dyDescent="0.2">
      <c r="A5" s="1" t="s">
        <v>19</v>
      </c>
      <c r="B5" s="1">
        <v>0.96373056994818596</v>
      </c>
      <c r="C5" s="1">
        <v>0.77272727272727204</v>
      </c>
      <c r="E5" s="2" t="s">
        <v>9</v>
      </c>
      <c r="F5" s="2">
        <f>SUM(B17:B21)/5</f>
        <v>0.97616580310880752</v>
      </c>
      <c r="G5" s="2">
        <f>SUM(C17:C21)/5</f>
        <v>0.94545454545454499</v>
      </c>
      <c r="H5" s="3">
        <f t="shared" si="0"/>
        <v>1.7800813444677807E-6</v>
      </c>
      <c r="I5" s="3">
        <f t="shared" si="1"/>
        <v>7.147933884296646E-5</v>
      </c>
    </row>
    <row r="6" spans="1:14" x14ac:dyDescent="0.2">
      <c r="A6" s="1" t="s">
        <v>20</v>
      </c>
      <c r="B6" s="1">
        <v>0.99481865284974003</v>
      </c>
      <c r="C6" s="1">
        <v>0.95454545454545403</v>
      </c>
      <c r="E6" s="2" t="s">
        <v>10</v>
      </c>
      <c r="F6" s="2">
        <f>SUM(B22:B26)/5</f>
        <v>0.97720207253885927</v>
      </c>
      <c r="G6" s="2">
        <f>SUM(C22:C26)/5</f>
        <v>0.91818181818181777</v>
      </c>
      <c r="H6" s="3">
        <f t="shared" si="0"/>
        <v>8.8760772101783731E-8</v>
      </c>
      <c r="I6" s="3">
        <f t="shared" si="1"/>
        <v>3.541239669421665E-4</v>
      </c>
    </row>
    <row r="7" spans="1:14" x14ac:dyDescent="0.2">
      <c r="A7" s="2" t="s">
        <v>21</v>
      </c>
      <c r="B7" s="1">
        <v>0.97927461139896299</v>
      </c>
      <c r="C7" s="1">
        <v>0.95454545454545403</v>
      </c>
      <c r="E7" s="2" t="s">
        <v>11</v>
      </c>
      <c r="F7" s="2">
        <f>SUM(B27:B31)/5</f>
        <v>0.97731958762886573</v>
      </c>
      <c r="G7" s="2">
        <f>SUM(C27:C31)/5</f>
        <v>0.90476190476190399</v>
      </c>
      <c r="H7" s="3">
        <f t="shared" si="0"/>
        <v>3.2548623658303523E-8</v>
      </c>
      <c r="I7" s="3">
        <f t="shared" si="1"/>
        <v>1.0392947845805523E-3</v>
      </c>
    </row>
    <row r="8" spans="1:14" x14ac:dyDescent="0.2">
      <c r="A8" s="2" t="s">
        <v>22</v>
      </c>
      <c r="B8" s="1">
        <v>0.99481865284974003</v>
      </c>
      <c r="C8" s="1">
        <v>0.90909090909090895</v>
      </c>
      <c r="E8" s="2" t="s">
        <v>12</v>
      </c>
      <c r="F8" s="2">
        <f>SUM(B32:B36)/5</f>
        <v>0.97731958762886573</v>
      </c>
      <c r="G8" s="2">
        <f>SUM(C32:C36)/5</f>
        <v>0.952380952380952</v>
      </c>
      <c r="H8" s="3">
        <f t="shared" si="0"/>
        <v>3.2548623658303523E-8</v>
      </c>
      <c r="I8" s="3">
        <f t="shared" si="1"/>
        <v>2.3657369614511116E-4</v>
      </c>
    </row>
    <row r="9" spans="1:14" x14ac:dyDescent="0.2">
      <c r="A9" s="2" t="s">
        <v>23</v>
      </c>
      <c r="B9" s="1">
        <v>0.97927461139896299</v>
      </c>
      <c r="C9" s="1">
        <v>0.95454545454545403</v>
      </c>
      <c r="E9" s="2" t="s">
        <v>13</v>
      </c>
      <c r="F9" s="2">
        <f>SUM(B37:B41)/5</f>
        <v>0.97113402061855614</v>
      </c>
      <c r="G9" s="2">
        <f>SUM(C37:C41)/5</f>
        <v>0.9714285714285712</v>
      </c>
      <c r="H9" s="3">
        <f t="shared" si="0"/>
        <v>4.0525693484968834E-5</v>
      </c>
      <c r="I9" s="3">
        <f t="shared" si="1"/>
        <v>1.1853265306122252E-3</v>
      </c>
    </row>
    <row r="10" spans="1:14" x14ac:dyDescent="0.2">
      <c r="A10" s="2" t="s">
        <v>24</v>
      </c>
      <c r="B10" s="1">
        <v>0.97409326424870402</v>
      </c>
      <c r="C10" s="1">
        <v>0.90909090909090895</v>
      </c>
      <c r="E10" s="2" t="s">
        <v>14</v>
      </c>
      <c r="F10" s="2">
        <f>SUM(B42:B46)/5</f>
        <v>0.96804123711340151</v>
      </c>
      <c r="G10" s="2">
        <f>SUM(C42:C46)/5</f>
        <v>0.99047619047619051</v>
      </c>
      <c r="H10" s="3">
        <f t="shared" si="0"/>
        <v>8.9468195344893681E-5</v>
      </c>
      <c r="I10" s="3">
        <f t="shared" si="1"/>
        <v>2.8597029478458027E-3</v>
      </c>
    </row>
    <row r="11" spans="1:14" x14ac:dyDescent="0.2">
      <c r="A11" s="2" t="s">
        <v>25</v>
      </c>
      <c r="B11" s="1">
        <v>0.97409326424870402</v>
      </c>
      <c r="C11" s="1">
        <v>0.95454545454545403</v>
      </c>
      <c r="E11" s="2" t="s">
        <v>15</v>
      </c>
      <c r="F11" s="2">
        <f>SUM(B47:B51)/5</f>
        <v>0.98762886597938093</v>
      </c>
      <c r="G11" s="2">
        <f>SUM(C47:C51)/5</f>
        <v>0.91428571428571348</v>
      </c>
      <c r="H11" s="3">
        <f t="shared" si="0"/>
        <v>1.0259392602825973E-4</v>
      </c>
      <c r="I11" s="3">
        <f t="shared" si="1"/>
        <v>5.1593877551024323E-4</v>
      </c>
    </row>
    <row r="12" spans="1:14" x14ac:dyDescent="0.2">
      <c r="A12" s="2" t="s">
        <v>26</v>
      </c>
      <c r="B12" s="1">
        <v>0.95854922279792698</v>
      </c>
      <c r="C12" s="1">
        <v>0.95454545454545403</v>
      </c>
      <c r="G12" s="2"/>
      <c r="H12">
        <f>SUM(H2:H11)</f>
        <v>2.5347310190918247E-4</v>
      </c>
      <c r="I12" s="3">
        <f>SUM(I2:I11)</f>
        <v>8.4586962388262261E-3</v>
      </c>
    </row>
    <row r="13" spans="1:14" x14ac:dyDescent="0.2">
      <c r="A13" s="2" t="s">
        <v>27</v>
      </c>
      <c r="B13" s="1">
        <v>0.98445595854922197</v>
      </c>
      <c r="C13" s="1">
        <v>0.95454545454545403</v>
      </c>
    </row>
    <row r="14" spans="1:14" x14ac:dyDescent="0.2">
      <c r="A14" s="2" t="s">
        <v>28</v>
      </c>
      <c r="B14" s="1">
        <v>0.98445595854922197</v>
      </c>
      <c r="C14" s="1">
        <v>0.95454545454545403</v>
      </c>
    </row>
    <row r="15" spans="1:14" x14ac:dyDescent="0.2">
      <c r="A15" s="2" t="s">
        <v>29</v>
      </c>
      <c r="B15" s="1">
        <v>0.97409326424870402</v>
      </c>
      <c r="C15" s="1">
        <v>0.95454545454545403</v>
      </c>
    </row>
    <row r="16" spans="1:14" x14ac:dyDescent="0.2">
      <c r="A16" s="2" t="s">
        <v>30</v>
      </c>
      <c r="B16" s="1">
        <v>0.99481865284974003</v>
      </c>
      <c r="C16" s="1">
        <v>0.90909090909090895</v>
      </c>
    </row>
    <row r="17" spans="1:3" x14ac:dyDescent="0.2">
      <c r="A17" s="2" t="s">
        <v>31</v>
      </c>
      <c r="B17" s="1">
        <v>0.97409326424870402</v>
      </c>
      <c r="C17" s="1">
        <v>0.95454545454545403</v>
      </c>
    </row>
    <row r="18" spans="1:3" x14ac:dyDescent="0.2">
      <c r="A18" s="2" t="s">
        <v>32</v>
      </c>
      <c r="B18" s="1">
        <v>0.97409326424870402</v>
      </c>
      <c r="C18" s="1">
        <v>0.95454545454545403</v>
      </c>
    </row>
    <row r="19" spans="1:3" x14ac:dyDescent="0.2">
      <c r="A19" s="2" t="s">
        <v>33</v>
      </c>
      <c r="B19" s="1">
        <v>0.97927461139896299</v>
      </c>
      <c r="C19" s="1">
        <v>0.95454545454545403</v>
      </c>
    </row>
    <row r="20" spans="1:3" x14ac:dyDescent="0.2">
      <c r="A20" s="2" t="s">
        <v>34</v>
      </c>
      <c r="B20" s="1">
        <v>0.97927461139896299</v>
      </c>
      <c r="C20" s="1">
        <v>0.95454545454545403</v>
      </c>
    </row>
    <row r="21" spans="1:3" x14ac:dyDescent="0.2">
      <c r="A21" s="2" t="s">
        <v>35</v>
      </c>
      <c r="B21" s="2">
        <v>0.97409326424870402</v>
      </c>
      <c r="C21" s="2">
        <v>0.90909090909090895</v>
      </c>
    </row>
    <row r="22" spans="1:3" x14ac:dyDescent="0.2">
      <c r="A22" s="2" t="s">
        <v>36</v>
      </c>
      <c r="B22" s="1">
        <v>0.97409326424870402</v>
      </c>
      <c r="C22" s="1">
        <v>0.95454545454545403</v>
      </c>
    </row>
    <row r="23" spans="1:3" x14ac:dyDescent="0.2">
      <c r="A23" s="2" t="s">
        <v>37</v>
      </c>
      <c r="B23" s="1">
        <v>0.98445595854922197</v>
      </c>
      <c r="C23" s="1">
        <v>0.86363636363636298</v>
      </c>
    </row>
    <row r="24" spans="1:3" x14ac:dyDescent="0.2">
      <c r="A24" s="2" t="s">
        <v>38</v>
      </c>
      <c r="B24" s="1">
        <v>0.96891191709844504</v>
      </c>
      <c r="C24" s="1">
        <v>0.90909090909090895</v>
      </c>
    </row>
    <row r="25" spans="1:3" x14ac:dyDescent="0.2">
      <c r="A25" s="2" t="s">
        <v>39</v>
      </c>
      <c r="B25" s="1">
        <v>0.97927461139896299</v>
      </c>
      <c r="C25" s="2">
        <v>0.90909090909090895</v>
      </c>
    </row>
    <row r="26" spans="1:3" x14ac:dyDescent="0.2">
      <c r="A26" s="2" t="s">
        <v>40</v>
      </c>
      <c r="B26" s="1">
        <v>0.97927461139896299</v>
      </c>
      <c r="C26" s="1">
        <v>0.95454545454545403</v>
      </c>
    </row>
    <row r="27" spans="1:3" x14ac:dyDescent="0.2">
      <c r="A27" s="2" t="s">
        <v>41</v>
      </c>
      <c r="B27" s="2">
        <v>0.97422680412371099</v>
      </c>
      <c r="C27" s="2">
        <v>0.90476190476190399</v>
      </c>
    </row>
    <row r="28" spans="1:3" x14ac:dyDescent="0.2">
      <c r="A28" s="2" t="s">
        <v>42</v>
      </c>
      <c r="B28" s="2">
        <v>0.98453608247422597</v>
      </c>
      <c r="C28" s="2">
        <v>0.90476190476190399</v>
      </c>
    </row>
    <row r="29" spans="1:3" x14ac:dyDescent="0.2">
      <c r="A29" s="2" t="s">
        <v>43</v>
      </c>
      <c r="B29" s="2">
        <v>0.97938144329896903</v>
      </c>
      <c r="C29" s="2">
        <v>0.90476190476190399</v>
      </c>
    </row>
    <row r="30" spans="1:3" x14ac:dyDescent="0.2">
      <c r="A30" s="2" t="s">
        <v>44</v>
      </c>
      <c r="B30" s="2">
        <v>0.96907216494845305</v>
      </c>
      <c r="C30" s="2">
        <v>0.85714285714285698</v>
      </c>
    </row>
    <row r="31" spans="1:3" x14ac:dyDescent="0.2">
      <c r="A31" s="2" t="s">
        <v>45</v>
      </c>
      <c r="B31" s="2">
        <v>0.97938144329896903</v>
      </c>
      <c r="C31" s="2">
        <v>0.952380952380952</v>
      </c>
    </row>
    <row r="32" spans="1:3" x14ac:dyDescent="0.2">
      <c r="A32" s="2" t="s">
        <v>46</v>
      </c>
      <c r="B32" s="2">
        <v>0.99484536082474195</v>
      </c>
      <c r="C32" s="2">
        <v>1</v>
      </c>
    </row>
    <row r="33" spans="1:3" x14ac:dyDescent="0.2">
      <c r="A33" s="2" t="s">
        <v>47</v>
      </c>
      <c r="B33" s="2">
        <v>0.97422680412371099</v>
      </c>
      <c r="C33" s="2">
        <v>0.90476190476190399</v>
      </c>
    </row>
    <row r="34" spans="1:3" x14ac:dyDescent="0.2">
      <c r="A34" s="2" t="s">
        <v>48</v>
      </c>
      <c r="B34" s="2">
        <v>0.96391752577319501</v>
      </c>
      <c r="C34" s="2">
        <v>0.90476190476190399</v>
      </c>
    </row>
    <row r="35" spans="1:3" x14ac:dyDescent="0.2">
      <c r="A35" s="2" t="s">
        <v>49</v>
      </c>
      <c r="B35" s="2">
        <v>0.97938144329896903</v>
      </c>
      <c r="C35" s="2">
        <v>1</v>
      </c>
    </row>
    <row r="36" spans="1:3" x14ac:dyDescent="0.2">
      <c r="A36" s="2" t="s">
        <v>50</v>
      </c>
      <c r="B36" s="2">
        <v>0.97422680412371099</v>
      </c>
      <c r="C36" s="2">
        <v>0.952380952380952</v>
      </c>
    </row>
    <row r="37" spans="1:3" x14ac:dyDescent="0.2">
      <c r="A37" s="2" t="s">
        <v>51</v>
      </c>
      <c r="B37" s="2">
        <v>0.96391752577319501</v>
      </c>
      <c r="C37" s="2">
        <v>1</v>
      </c>
    </row>
    <row r="38" spans="1:3" x14ac:dyDescent="0.2">
      <c r="A38" s="2" t="s">
        <v>52</v>
      </c>
      <c r="B38" s="2">
        <v>0.96907216494845305</v>
      </c>
      <c r="C38" s="2">
        <v>0.90476190476190399</v>
      </c>
    </row>
    <row r="39" spans="1:3" x14ac:dyDescent="0.2">
      <c r="A39" s="2" t="s">
        <v>53</v>
      </c>
      <c r="B39" s="2">
        <v>0.97938144329896903</v>
      </c>
      <c r="C39" s="2">
        <v>0.952380952380952</v>
      </c>
    </row>
    <row r="40" spans="1:3" x14ac:dyDescent="0.2">
      <c r="A40" s="2" t="s">
        <v>54</v>
      </c>
      <c r="B40" s="2">
        <v>0.96907216494845305</v>
      </c>
      <c r="C40" s="2">
        <v>1</v>
      </c>
    </row>
    <row r="41" spans="1:3" x14ac:dyDescent="0.2">
      <c r="A41" s="2" t="s">
        <v>55</v>
      </c>
      <c r="B41" s="2">
        <v>0.97422680412371099</v>
      </c>
      <c r="C41" s="2">
        <v>1</v>
      </c>
    </row>
    <row r="42" spans="1:3" x14ac:dyDescent="0.2">
      <c r="A42" s="2" t="s">
        <v>56</v>
      </c>
      <c r="B42" s="2">
        <v>0.96907216494845305</v>
      </c>
      <c r="C42" s="2">
        <v>1</v>
      </c>
    </row>
    <row r="43" spans="1:3" x14ac:dyDescent="0.2">
      <c r="A43" s="2" t="s">
        <v>57</v>
      </c>
      <c r="B43" s="2">
        <v>0.98969072164948402</v>
      </c>
      <c r="C43" s="2">
        <v>1</v>
      </c>
    </row>
    <row r="44" spans="1:3" x14ac:dyDescent="0.2">
      <c r="A44" s="2" t="s">
        <v>58</v>
      </c>
      <c r="B44" s="2">
        <v>0.95876288659793796</v>
      </c>
      <c r="C44" s="2">
        <v>1</v>
      </c>
    </row>
    <row r="45" spans="1:3" x14ac:dyDescent="0.2">
      <c r="A45" s="2" t="s">
        <v>59</v>
      </c>
      <c r="B45" s="2">
        <v>0.95876288659793796</v>
      </c>
      <c r="C45" s="2">
        <v>0.952380952380952</v>
      </c>
    </row>
    <row r="46" spans="1:3" x14ac:dyDescent="0.2">
      <c r="A46" s="2" t="s">
        <v>60</v>
      </c>
      <c r="B46" s="2">
        <v>0.96391752577319501</v>
      </c>
      <c r="C46" s="2">
        <v>1</v>
      </c>
    </row>
    <row r="47" spans="1:3" x14ac:dyDescent="0.2">
      <c r="A47" s="2" t="s">
        <v>61</v>
      </c>
      <c r="B47" s="2">
        <v>1</v>
      </c>
      <c r="C47" s="2">
        <v>0.90476190476190399</v>
      </c>
    </row>
    <row r="48" spans="1:3" x14ac:dyDescent="0.2">
      <c r="A48" s="2" t="s">
        <v>62</v>
      </c>
      <c r="B48" s="2">
        <v>0.96391752577319501</v>
      </c>
      <c r="C48" s="2">
        <v>0.90476190476190399</v>
      </c>
    </row>
    <row r="49" spans="1:3" x14ac:dyDescent="0.2">
      <c r="A49" s="2" t="s">
        <v>63</v>
      </c>
      <c r="B49" s="2">
        <v>0.99484536082474195</v>
      </c>
      <c r="C49" s="2">
        <v>0.90476190476190399</v>
      </c>
    </row>
    <row r="50" spans="1:3" x14ac:dyDescent="0.2">
      <c r="A50" s="2" t="s">
        <v>64</v>
      </c>
      <c r="B50" s="2">
        <v>0.98453608247422597</v>
      </c>
      <c r="C50" s="2">
        <v>0.90476190476190399</v>
      </c>
    </row>
    <row r="51" spans="1:3" x14ac:dyDescent="0.2">
      <c r="A51" s="2" t="s">
        <v>65</v>
      </c>
      <c r="B51" s="2">
        <v>0.99484536082474195</v>
      </c>
      <c r="C51" s="2">
        <v>0.952380952380952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4247-BFB8-4712-825F-BCCC3CCFAEAE}">
  <dimension ref="A1:N51"/>
  <sheetViews>
    <sheetView workbookViewId="0">
      <selection activeCell="K2" sqref="K2:N2"/>
    </sheetView>
  </sheetViews>
  <sheetFormatPr baseColWidth="10" defaultColWidth="11.5703125" defaultRowHeight="12.75" x14ac:dyDescent="0.2"/>
  <cols>
    <col min="1" max="1" width="13.85546875" style="3" customWidth="1"/>
    <col min="2" max="3" width="15.5703125" style="4" customWidth="1"/>
    <col min="4" max="5" width="12.85546875" style="3" customWidth="1"/>
    <col min="6" max="6" width="12.85546875" style="2" customWidth="1"/>
    <col min="7" max="7" width="15" style="2" customWidth="1"/>
    <col min="8" max="8" width="11.5703125" style="3"/>
    <col min="9" max="9" width="14.140625" style="3" customWidth="1"/>
    <col min="10" max="11" width="13.85546875" style="3" customWidth="1"/>
    <col min="12" max="12" width="14.28515625" style="3" customWidth="1"/>
    <col min="13" max="16384" width="11.5703125" style="3"/>
  </cols>
  <sheetData>
    <row r="1" spans="1:14" x14ac:dyDescent="0.2">
      <c r="B1" s="5" t="s">
        <v>0</v>
      </c>
      <c r="C1" s="5" t="s">
        <v>1</v>
      </c>
      <c r="D1" s="6"/>
      <c r="E1" s="6"/>
      <c r="F1" s="5" t="s">
        <v>0</v>
      </c>
      <c r="G1" s="5" t="s">
        <v>1</v>
      </c>
      <c r="H1" s="6" t="s">
        <v>2</v>
      </c>
      <c r="I1" s="5" t="s">
        <v>3</v>
      </c>
      <c r="J1" s="5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2" t="s">
        <v>16</v>
      </c>
      <c r="B2" s="4">
        <v>0.78292329956584605</v>
      </c>
      <c r="C2" s="4">
        <v>0.74025974025973995</v>
      </c>
      <c r="E2" s="2" t="s">
        <v>6</v>
      </c>
      <c r="F2" s="8">
        <f>SUM(B2:B6)/5</f>
        <v>0.78234442836468854</v>
      </c>
      <c r="G2" s="8">
        <f>SUM(C2:C6)/5</f>
        <v>0.68571428571428539</v>
      </c>
      <c r="H2" s="3">
        <f t="shared" ref="H2:H11" si="0">(F2-$K$2)^2</f>
        <v>8.0907727218448766E-6</v>
      </c>
      <c r="I2" s="3">
        <f t="shared" ref="I2:I11" si="1">(G2-$M$2)^2</f>
        <v>2.5589144897959467E-3</v>
      </c>
      <c r="K2" s="3">
        <f>ROUND(AVERAGE(F2:F11), 4)</f>
        <v>0.77949999999999997</v>
      </c>
      <c r="L2" s="3">
        <f>ROUND(SQRT(H12/10),4)</f>
        <v>3.3E-3</v>
      </c>
      <c r="M2" s="3">
        <f>ROUND(AVERAGE(G2:G11),4)</f>
        <v>0.73629999999999995</v>
      </c>
      <c r="N2" s="3">
        <f>ROUND(SQRT(I12/10),4)</f>
        <v>2.76E-2</v>
      </c>
    </row>
    <row r="3" spans="1:14" x14ac:dyDescent="0.2">
      <c r="A3" s="2" t="s">
        <v>17</v>
      </c>
      <c r="B3" s="4">
        <v>0.78726483357452903</v>
      </c>
      <c r="C3" s="4">
        <v>0.662337662337662</v>
      </c>
      <c r="E3" s="2" t="s">
        <v>7</v>
      </c>
      <c r="F3" s="8">
        <f>SUM(B7:B11)/5</f>
        <v>0.78231884057970968</v>
      </c>
      <c r="G3" s="8">
        <f>SUM(C7:C11)/5</f>
        <v>0.72564102564102506</v>
      </c>
      <c r="H3" s="3">
        <f t="shared" si="0"/>
        <v>7.9458622138181962E-6</v>
      </c>
      <c r="I3" s="3">
        <f t="shared" si="1"/>
        <v>1.1361373438528423E-4</v>
      </c>
      <c r="K3" s="2"/>
      <c r="L3" s="2"/>
      <c r="M3" s="2"/>
      <c r="N3" s="2"/>
    </row>
    <row r="4" spans="1:14" x14ac:dyDescent="0.2">
      <c r="A4" s="2" t="s">
        <v>18</v>
      </c>
      <c r="B4" s="4">
        <v>0.78147612156295199</v>
      </c>
      <c r="C4" s="4">
        <v>0.64935064935064901</v>
      </c>
      <c r="E4" s="2" t="s">
        <v>8</v>
      </c>
      <c r="F4" s="8">
        <f>SUM(B12:B16)/5</f>
        <v>0.77514450867051954</v>
      </c>
      <c r="G4" s="8">
        <f>SUM(C12:C16)/5</f>
        <v>0.74473684210526281</v>
      </c>
      <c r="H4" s="3">
        <f t="shared" si="0"/>
        <v>1.8970304721179221E-5</v>
      </c>
      <c r="I4" s="3">
        <f t="shared" si="1"/>
        <v>7.1180304709136144E-5</v>
      </c>
    </row>
    <row r="5" spans="1:14" x14ac:dyDescent="0.2">
      <c r="A5" s="2" t="s">
        <v>19</v>
      </c>
      <c r="B5" s="4">
        <v>0.78147612156295199</v>
      </c>
      <c r="C5" s="4">
        <v>0.68831168831168799</v>
      </c>
      <c r="E5" s="2" t="s">
        <v>9</v>
      </c>
      <c r="F5" s="8">
        <f>SUM(B17:B21)/5</f>
        <v>0.78292329956584605</v>
      </c>
      <c r="G5" s="8">
        <f>SUM(C17:C21)/5</f>
        <v>0.73246753246753227</v>
      </c>
      <c r="H5" s="3">
        <f t="shared" si="0"/>
        <v>1.171897991752198E-5</v>
      </c>
      <c r="I5" s="3">
        <f t="shared" si="1"/>
        <v>1.4687807387418963E-5</v>
      </c>
    </row>
    <row r="6" spans="1:14" x14ac:dyDescent="0.2">
      <c r="A6" s="2" t="s">
        <v>20</v>
      </c>
      <c r="B6" s="4">
        <v>0.77858176555716296</v>
      </c>
      <c r="C6" s="4">
        <v>0.68831168831168799</v>
      </c>
      <c r="E6" s="2" t="s">
        <v>10</v>
      </c>
      <c r="F6" s="8">
        <f>SUM(B22:B26)/5</f>
        <v>0.77568740955137427</v>
      </c>
      <c r="G6" s="8">
        <f>SUM(C22:C26)/5</f>
        <v>0.75064935064935034</v>
      </c>
      <c r="H6" s="3">
        <f t="shared" si="0"/>
        <v>1.4535845928951891E-5</v>
      </c>
      <c r="I6" s="3">
        <f t="shared" si="1"/>
        <v>2.0590386405801246E-4</v>
      </c>
    </row>
    <row r="7" spans="1:14" x14ac:dyDescent="0.2">
      <c r="A7" s="2" t="s">
        <v>21</v>
      </c>
      <c r="B7" s="4">
        <v>0.77826086956521701</v>
      </c>
      <c r="C7" s="4">
        <v>0.69230769230769196</v>
      </c>
      <c r="E7" s="2" t="s">
        <v>11</v>
      </c>
      <c r="F7" s="8">
        <f>SUM(B27:B31)/5</f>
        <v>0.77919075144508632</v>
      </c>
      <c r="G7" s="8">
        <f>SUM(C27:C31)/5</f>
        <v>0.76842105263157889</v>
      </c>
      <c r="H7" s="3">
        <f t="shared" si="0"/>
        <v>9.5634668716183757E-8</v>
      </c>
      <c r="I7" s="3">
        <f t="shared" si="1"/>
        <v>1.0317620221606642E-3</v>
      </c>
    </row>
    <row r="8" spans="1:14" x14ac:dyDescent="0.2">
      <c r="A8" s="2" t="s">
        <v>22</v>
      </c>
      <c r="B8" s="4">
        <v>0.78840579710144898</v>
      </c>
      <c r="C8" s="4">
        <v>0.73076923076922995</v>
      </c>
      <c r="E8" s="2" t="s">
        <v>12</v>
      </c>
      <c r="F8" s="8">
        <f>SUM(B32:B36)/5</f>
        <v>0.77395079594790117</v>
      </c>
      <c r="G8" s="8">
        <f>SUM(C32:C36)/5</f>
        <v>0.75844155844155825</v>
      </c>
      <c r="H8" s="3">
        <f t="shared" si="0"/>
        <v>3.0793665611829733E-5</v>
      </c>
      <c r="I8" s="3">
        <f t="shared" si="1"/>
        <v>4.9024861022094147E-4</v>
      </c>
    </row>
    <row r="9" spans="1:14" x14ac:dyDescent="0.2">
      <c r="A9" s="2" t="s">
        <v>23</v>
      </c>
      <c r="B9" s="4">
        <v>0.77681159420289803</v>
      </c>
      <c r="C9" s="4">
        <v>0.73076923076922995</v>
      </c>
      <c r="E9" s="2" t="s">
        <v>13</v>
      </c>
      <c r="F9" s="8">
        <f>SUM(B37:B41)/5</f>
        <v>0.77890173410404562</v>
      </c>
      <c r="G9" s="8">
        <f>SUM(C37:C41)/5</f>
        <v>0.76315789473684181</v>
      </c>
      <c r="H9" s="3">
        <f t="shared" si="0"/>
        <v>3.5792208226206469E-7</v>
      </c>
      <c r="I9" s="3">
        <f t="shared" si="1"/>
        <v>7.2134650969527762E-4</v>
      </c>
    </row>
    <row r="10" spans="1:14" x14ac:dyDescent="0.2">
      <c r="A10" s="2" t="s">
        <v>24</v>
      </c>
      <c r="B10" s="4">
        <v>0.78550724637681102</v>
      </c>
      <c r="C10" s="4">
        <v>0.67948717948717896</v>
      </c>
      <c r="E10" s="2" t="s">
        <v>14</v>
      </c>
      <c r="F10" s="8">
        <f>SUM(B42:B46)/5</f>
        <v>0.78089725036179414</v>
      </c>
      <c r="G10" s="8">
        <f>SUM(C42:C46)/5</f>
        <v>0.68831168831168799</v>
      </c>
      <c r="H10" s="3">
        <f t="shared" si="0"/>
        <v>1.9523085735339298E-6</v>
      </c>
      <c r="I10" s="3">
        <f t="shared" si="1"/>
        <v>2.3028780586945791E-3</v>
      </c>
    </row>
    <row r="11" spans="1:14" x14ac:dyDescent="0.2">
      <c r="A11" s="2" t="s">
        <v>25</v>
      </c>
      <c r="B11" s="4">
        <v>0.78260869565217395</v>
      </c>
      <c r="C11" s="4">
        <v>0.79487179487179405</v>
      </c>
      <c r="E11" s="2" t="s">
        <v>15</v>
      </c>
      <c r="F11" s="8">
        <f>SUM(B47:B51)/5</f>
        <v>0.78350217076700379</v>
      </c>
      <c r="G11" s="8">
        <f>SUM(C47:C51)/5</f>
        <v>0.74545454545454537</v>
      </c>
      <c r="H11" s="3">
        <f t="shared" si="0"/>
        <v>1.601737084825995E-5</v>
      </c>
      <c r="I11" s="3">
        <f t="shared" si="1"/>
        <v>8.3805702479338129E-5</v>
      </c>
    </row>
    <row r="12" spans="1:14" x14ac:dyDescent="0.2">
      <c r="A12" s="2" t="s">
        <v>26</v>
      </c>
      <c r="B12" s="4">
        <v>0.77601156069364097</v>
      </c>
      <c r="C12" s="4">
        <v>0.69736842105263097</v>
      </c>
      <c r="H12" s="3">
        <f>SUM(H2:H11)</f>
        <v>1.1047866728791802E-4</v>
      </c>
      <c r="I12" s="3">
        <f>SUM(I2:I11)</f>
        <v>7.5943411035865986E-3</v>
      </c>
    </row>
    <row r="13" spans="1:14" x14ac:dyDescent="0.2">
      <c r="A13" s="2" t="s">
        <v>27</v>
      </c>
      <c r="B13" s="4">
        <v>0.78179190751445005</v>
      </c>
      <c r="C13" s="4">
        <v>0.72368421052631504</v>
      </c>
    </row>
    <row r="14" spans="1:14" x14ac:dyDescent="0.2">
      <c r="A14" s="2" t="s">
        <v>28</v>
      </c>
      <c r="B14" s="4">
        <v>0.76156069364161805</v>
      </c>
      <c r="C14" s="4">
        <v>0.77631578947368396</v>
      </c>
    </row>
    <row r="15" spans="1:14" x14ac:dyDescent="0.2">
      <c r="A15" s="2" t="s">
        <v>29</v>
      </c>
      <c r="B15" s="4">
        <v>0.77745664739884301</v>
      </c>
      <c r="C15" s="4">
        <v>0.77631578947368396</v>
      </c>
    </row>
    <row r="16" spans="1:14" x14ac:dyDescent="0.2">
      <c r="A16" s="2" t="s">
        <v>30</v>
      </c>
      <c r="B16" s="4">
        <v>0.77890173410404595</v>
      </c>
      <c r="C16" s="4">
        <v>0.75</v>
      </c>
    </row>
    <row r="17" spans="1:3" x14ac:dyDescent="0.2">
      <c r="A17" s="2" t="s">
        <v>31</v>
      </c>
      <c r="B17" s="4">
        <v>0.78002894356005703</v>
      </c>
      <c r="C17" s="4">
        <v>0.75324675324675305</v>
      </c>
    </row>
    <row r="18" spans="1:3" x14ac:dyDescent="0.2">
      <c r="A18" s="2" t="s">
        <v>32</v>
      </c>
      <c r="B18" s="4">
        <v>0.78147612156295199</v>
      </c>
      <c r="C18" s="4">
        <v>0.76623376623376604</v>
      </c>
    </row>
    <row r="19" spans="1:3" x14ac:dyDescent="0.2">
      <c r="A19" s="2" t="s">
        <v>33</v>
      </c>
      <c r="B19" s="4">
        <v>0.79015918958031806</v>
      </c>
      <c r="C19" s="4">
        <v>0.67532467532467499</v>
      </c>
    </row>
    <row r="20" spans="1:3" x14ac:dyDescent="0.2">
      <c r="A20" s="2" t="s">
        <v>34</v>
      </c>
      <c r="B20" s="4">
        <v>0.78292329956584605</v>
      </c>
      <c r="C20" s="4">
        <v>0.76623376623376604</v>
      </c>
    </row>
    <row r="21" spans="1:3" x14ac:dyDescent="0.2">
      <c r="A21" s="2" t="s">
        <v>35</v>
      </c>
      <c r="B21" s="4">
        <v>0.78002894356005703</v>
      </c>
      <c r="C21" s="4">
        <v>0.70129870129870098</v>
      </c>
    </row>
    <row r="22" spans="1:3" x14ac:dyDescent="0.2">
      <c r="A22" s="2" t="s">
        <v>36</v>
      </c>
      <c r="B22" s="4">
        <v>0.78002894356005703</v>
      </c>
      <c r="C22" s="4">
        <v>0.74025974025973995</v>
      </c>
    </row>
    <row r="23" spans="1:3" x14ac:dyDescent="0.2">
      <c r="A23" s="2" t="s">
        <v>37</v>
      </c>
      <c r="B23" s="4">
        <v>0.77858176555716296</v>
      </c>
      <c r="C23" s="4">
        <v>0.75324675324675305</v>
      </c>
    </row>
    <row r="24" spans="1:3" x14ac:dyDescent="0.2">
      <c r="A24" s="2" t="s">
        <v>38</v>
      </c>
      <c r="B24" s="4">
        <v>0.77568740955137405</v>
      </c>
      <c r="C24" s="4">
        <v>0.76623376623376604</v>
      </c>
    </row>
    <row r="25" spans="1:3" x14ac:dyDescent="0.2">
      <c r="A25" s="2" t="s">
        <v>39</v>
      </c>
      <c r="B25" s="4">
        <v>0.76845151953690305</v>
      </c>
      <c r="C25" s="4">
        <v>0.79220779220779203</v>
      </c>
    </row>
    <row r="26" spans="1:3" x14ac:dyDescent="0.2">
      <c r="A26" s="2" t="s">
        <v>40</v>
      </c>
      <c r="B26" s="4">
        <v>0.77568740955137405</v>
      </c>
      <c r="C26" s="4">
        <v>0.70129870129870098</v>
      </c>
    </row>
    <row r="27" spans="1:3" x14ac:dyDescent="0.2">
      <c r="A27" s="2" t="s">
        <v>41</v>
      </c>
      <c r="B27" s="4">
        <v>0.77601156069364097</v>
      </c>
      <c r="C27" s="4">
        <v>0.75</v>
      </c>
    </row>
    <row r="28" spans="1:3" x14ac:dyDescent="0.2">
      <c r="A28" s="2" t="s">
        <v>42</v>
      </c>
      <c r="B28" s="4">
        <v>0.770231213872832</v>
      </c>
      <c r="C28" s="4">
        <v>0.75</v>
      </c>
    </row>
    <row r="29" spans="1:3" x14ac:dyDescent="0.2">
      <c r="A29" s="2" t="s">
        <v>43</v>
      </c>
      <c r="B29" s="4">
        <v>0.77890173410404595</v>
      </c>
      <c r="C29" s="4">
        <v>0.76315789473684204</v>
      </c>
    </row>
    <row r="30" spans="1:3" x14ac:dyDescent="0.2">
      <c r="A30" s="2" t="s">
        <v>44</v>
      </c>
      <c r="B30" s="4">
        <v>0.78323699421965298</v>
      </c>
      <c r="C30" s="4">
        <v>0.78947368421052599</v>
      </c>
    </row>
    <row r="31" spans="1:3" x14ac:dyDescent="0.2">
      <c r="A31" s="2" t="s">
        <v>45</v>
      </c>
      <c r="B31" s="4">
        <v>0.78757225433526001</v>
      </c>
      <c r="C31" s="4">
        <v>0.78947368421052599</v>
      </c>
    </row>
    <row r="32" spans="1:3" x14ac:dyDescent="0.2">
      <c r="A32" s="2" t="s">
        <v>46</v>
      </c>
      <c r="B32" s="4">
        <v>0.76989869753979701</v>
      </c>
      <c r="C32" s="4">
        <v>0.74025974025973995</v>
      </c>
    </row>
    <row r="33" spans="1:3" x14ac:dyDescent="0.2">
      <c r="A33" s="2" t="s">
        <v>47</v>
      </c>
      <c r="B33" s="4">
        <v>0.78871201157742399</v>
      </c>
      <c r="C33" s="4">
        <v>0.76623376623376604</v>
      </c>
    </row>
    <row r="34" spans="1:3" x14ac:dyDescent="0.2">
      <c r="A34" s="2" t="s">
        <v>48</v>
      </c>
      <c r="B34" s="4">
        <v>0.76700434153400798</v>
      </c>
      <c r="C34" s="4">
        <v>0.74025974025973995</v>
      </c>
    </row>
    <row r="35" spans="1:3" x14ac:dyDescent="0.2">
      <c r="A35" s="2" t="s">
        <v>49</v>
      </c>
      <c r="B35" s="4">
        <v>0.77279305354558603</v>
      </c>
      <c r="C35" s="4">
        <v>0.77922077922077904</v>
      </c>
    </row>
    <row r="36" spans="1:3" x14ac:dyDescent="0.2">
      <c r="A36" s="2" t="s">
        <v>50</v>
      </c>
      <c r="B36" s="4">
        <v>0.77134587554269096</v>
      </c>
      <c r="C36" s="4">
        <v>0.76623376623376604</v>
      </c>
    </row>
    <row r="37" spans="1:3" x14ac:dyDescent="0.2">
      <c r="A37" s="2" t="s">
        <v>51</v>
      </c>
      <c r="B37" s="4">
        <v>0.77745664739884301</v>
      </c>
      <c r="C37" s="4">
        <v>0.77631578947368396</v>
      </c>
    </row>
    <row r="38" spans="1:3" x14ac:dyDescent="0.2">
      <c r="A38" s="2" t="s">
        <v>52</v>
      </c>
      <c r="B38" s="4">
        <v>0.77601156069364097</v>
      </c>
      <c r="C38" s="4">
        <v>0.75</v>
      </c>
    </row>
    <row r="39" spans="1:3" x14ac:dyDescent="0.2">
      <c r="A39" s="2" t="s">
        <v>53</v>
      </c>
      <c r="B39" s="4">
        <v>0.77745664739884301</v>
      </c>
      <c r="C39" s="4">
        <v>0.73684210526315697</v>
      </c>
    </row>
    <row r="40" spans="1:3" x14ac:dyDescent="0.2">
      <c r="A40" s="2" t="s">
        <v>54</v>
      </c>
      <c r="B40" s="4">
        <v>0.77601156069364097</v>
      </c>
      <c r="C40" s="4">
        <v>0.80263157894736803</v>
      </c>
    </row>
    <row r="41" spans="1:3" x14ac:dyDescent="0.2">
      <c r="A41" s="2" t="s">
        <v>55</v>
      </c>
      <c r="B41" s="4">
        <v>0.78757225433526001</v>
      </c>
      <c r="C41" s="4">
        <v>0.75</v>
      </c>
    </row>
    <row r="42" spans="1:3" x14ac:dyDescent="0.2">
      <c r="A42" s="2" t="s">
        <v>56</v>
      </c>
      <c r="B42" s="4">
        <v>0.77279305354558603</v>
      </c>
      <c r="C42" s="4">
        <v>0.67532467532467499</v>
      </c>
    </row>
    <row r="43" spans="1:3" x14ac:dyDescent="0.2">
      <c r="A43" s="2" t="s">
        <v>57</v>
      </c>
      <c r="B43" s="4">
        <v>0.78292329956584605</v>
      </c>
      <c r="C43" s="4">
        <v>0.70129870129870098</v>
      </c>
    </row>
    <row r="44" spans="1:3" x14ac:dyDescent="0.2">
      <c r="A44" s="2" t="s">
        <v>58</v>
      </c>
      <c r="B44" s="4">
        <v>0.77279305354558603</v>
      </c>
      <c r="C44" s="4">
        <v>0.662337662337662</v>
      </c>
    </row>
    <row r="45" spans="1:3" x14ac:dyDescent="0.2">
      <c r="A45" s="2" t="s">
        <v>59</v>
      </c>
      <c r="B45" s="4">
        <v>0.78726483357452903</v>
      </c>
      <c r="C45" s="4">
        <v>0.70129870129870098</v>
      </c>
    </row>
    <row r="46" spans="1:3" x14ac:dyDescent="0.2">
      <c r="A46" s="2" t="s">
        <v>60</v>
      </c>
      <c r="B46" s="4">
        <v>0.78871201157742399</v>
      </c>
      <c r="C46" s="4">
        <v>0.70129870129870098</v>
      </c>
    </row>
    <row r="47" spans="1:3" x14ac:dyDescent="0.2">
      <c r="A47" s="2" t="s">
        <v>61</v>
      </c>
      <c r="B47" s="4">
        <v>0.78292329956584605</v>
      </c>
      <c r="C47" s="4">
        <v>0.75324675324675305</v>
      </c>
    </row>
    <row r="48" spans="1:3" x14ac:dyDescent="0.2">
      <c r="A48" s="2" t="s">
        <v>62</v>
      </c>
      <c r="B48" s="4">
        <v>0.79015918958031806</v>
      </c>
      <c r="C48" s="4">
        <v>0.76623376623376604</v>
      </c>
    </row>
    <row r="49" spans="1:3" x14ac:dyDescent="0.2">
      <c r="A49" s="2" t="s">
        <v>63</v>
      </c>
      <c r="B49" s="4">
        <v>0.78002894356005703</v>
      </c>
      <c r="C49" s="4">
        <v>0.72727272727272696</v>
      </c>
    </row>
    <row r="50" spans="1:3" x14ac:dyDescent="0.2">
      <c r="A50" s="2" t="s">
        <v>64</v>
      </c>
      <c r="B50" s="4">
        <v>0.78002894356005703</v>
      </c>
      <c r="C50" s="4">
        <v>0.79220779220779203</v>
      </c>
    </row>
    <row r="51" spans="1:3" x14ac:dyDescent="0.2">
      <c r="A51" s="2" t="s">
        <v>65</v>
      </c>
      <c r="B51" s="4">
        <v>0.78437047756874101</v>
      </c>
      <c r="C51" s="4">
        <v>0.68831168831168799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865B-BCF4-4B62-B0BF-DB557DDEE6A3}">
  <dimension ref="A1:N51"/>
  <sheetViews>
    <sheetView workbookViewId="0">
      <selection activeCell="K2" sqref="K2:N2"/>
    </sheetView>
  </sheetViews>
  <sheetFormatPr baseColWidth="10" defaultColWidth="11.5703125" defaultRowHeight="12.75" x14ac:dyDescent="0.2"/>
  <cols>
    <col min="1" max="1" width="13.85546875" style="3" customWidth="1"/>
    <col min="2" max="3" width="15.5703125" style="4" customWidth="1"/>
    <col min="4" max="5" width="12.85546875" style="3" customWidth="1"/>
    <col min="6" max="6" width="12.85546875" style="2" customWidth="1"/>
    <col min="7" max="7" width="15" style="2" customWidth="1"/>
    <col min="8" max="8" width="11.5703125" style="3"/>
    <col min="9" max="9" width="14.140625" style="3" customWidth="1"/>
    <col min="10" max="11" width="13.85546875" style="3" customWidth="1"/>
    <col min="12" max="12" width="14.28515625" style="3" customWidth="1"/>
    <col min="13" max="16384" width="11.5703125" style="3"/>
  </cols>
  <sheetData>
    <row r="1" spans="1:14" x14ac:dyDescent="0.2">
      <c r="B1" s="5" t="s">
        <v>0</v>
      </c>
      <c r="C1" s="5" t="s">
        <v>1</v>
      </c>
      <c r="D1" s="6"/>
      <c r="E1" s="6"/>
      <c r="F1" s="5" t="s">
        <v>0</v>
      </c>
      <c r="G1" s="5" t="s">
        <v>1</v>
      </c>
      <c r="H1" s="6" t="s">
        <v>2</v>
      </c>
      <c r="I1" s="5" t="s">
        <v>3</v>
      </c>
      <c r="J1" s="5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2" t="s">
        <v>16</v>
      </c>
      <c r="B2" s="4">
        <v>0.871572871572871</v>
      </c>
      <c r="C2" s="4">
        <v>0.83549783549783496</v>
      </c>
      <c r="E2" s="2" t="s">
        <v>6</v>
      </c>
      <c r="F2" s="8">
        <f>SUM(B2:B6)/5</f>
        <v>0.87378547378547322</v>
      </c>
      <c r="G2" s="8">
        <f>SUM(C2:C6)/5</f>
        <v>0.83549783549783496</v>
      </c>
      <c r="H2" s="3">
        <f t="shared" ref="H2:H11" si="0">(F2-$K$2)^2</f>
        <v>2.8175213020280922E-4</v>
      </c>
      <c r="I2" s="3">
        <f t="shared" ref="I2:I11" si="1">(G2-$M$2)^2</f>
        <v>1.5630411723919498E-4</v>
      </c>
      <c r="K2" s="3">
        <f>ROUND(AVERAGE(F2:F11), 4)</f>
        <v>0.85699999999999998</v>
      </c>
      <c r="L2" s="3">
        <f>ROUND(SQRT(H12/10),4)</f>
        <v>1.04E-2</v>
      </c>
      <c r="M2" s="3">
        <f>ROUND(AVERAGE(G2:G11),4)</f>
        <v>0.84799999999999998</v>
      </c>
      <c r="N2" s="3">
        <f>ROUND(SQRT(I12/10),4)</f>
        <v>1.7299999999999999E-2</v>
      </c>
    </row>
    <row r="3" spans="1:14" x14ac:dyDescent="0.2">
      <c r="A3" s="2" t="s">
        <v>17</v>
      </c>
      <c r="B3" s="4">
        <v>0.87205387205387197</v>
      </c>
      <c r="C3" s="4">
        <v>0.80952380952380898</v>
      </c>
      <c r="E3" s="2" t="s">
        <v>7</v>
      </c>
      <c r="F3" s="8">
        <f>SUM(B7:B11)/5</f>
        <v>0.8485810485810481</v>
      </c>
      <c r="G3" s="8">
        <f>SUM(C7:C11)/5</f>
        <v>0.83203463203463135</v>
      </c>
      <c r="H3" s="3">
        <f t="shared" si="0"/>
        <v>7.0878742994671885E-5</v>
      </c>
      <c r="I3" s="3">
        <f t="shared" si="1"/>
        <v>2.5489297426961876E-4</v>
      </c>
      <c r="K3" s="2"/>
      <c r="L3" s="2"/>
      <c r="M3" s="2"/>
      <c r="N3" s="2"/>
    </row>
    <row r="4" spans="1:14" x14ac:dyDescent="0.2">
      <c r="A4" s="2" t="s">
        <v>18</v>
      </c>
      <c r="B4" s="4">
        <v>0.86676286676286596</v>
      </c>
      <c r="C4" s="4">
        <v>0.83549783549783496</v>
      </c>
      <c r="E4" s="2" t="s">
        <v>8</v>
      </c>
      <c r="F4" s="8">
        <f>SUM(B12:B16)/5</f>
        <v>0.8583934583934576</v>
      </c>
      <c r="G4" s="8">
        <f>SUM(C12:C16)/5</f>
        <v>0.82770562770562717</v>
      </c>
      <c r="H4" s="3">
        <f t="shared" si="0"/>
        <v>1.9417262942974744E-6</v>
      </c>
      <c r="I4" s="3">
        <f t="shared" si="1"/>
        <v>4.1186154682260669E-4</v>
      </c>
    </row>
    <row r="5" spans="1:14" x14ac:dyDescent="0.2">
      <c r="A5" s="2" t="s">
        <v>19</v>
      </c>
      <c r="B5" s="4">
        <v>0.86868686868686795</v>
      </c>
      <c r="C5" s="4">
        <v>0.83549783549783496</v>
      </c>
      <c r="E5" s="2" t="s">
        <v>9</v>
      </c>
      <c r="F5" s="8">
        <f>SUM(B17:B21)/5</f>
        <v>0.84184704184704162</v>
      </c>
      <c r="G5" s="8">
        <f>SUM(C17:C21)/5</f>
        <v>0.84242424242424185</v>
      </c>
      <c r="H5" s="3">
        <f t="shared" si="0"/>
        <v>2.2961214078530729E-4</v>
      </c>
      <c r="I5" s="3">
        <f t="shared" si="1"/>
        <v>3.1089072543624096E-5</v>
      </c>
    </row>
    <row r="6" spans="1:14" x14ac:dyDescent="0.2">
      <c r="A6" s="2" t="s">
        <v>20</v>
      </c>
      <c r="B6" s="4">
        <v>0.889850889850889</v>
      </c>
      <c r="C6" s="4">
        <v>0.86147186147186094</v>
      </c>
      <c r="E6" s="2" t="s">
        <v>10</v>
      </c>
      <c r="F6" s="8">
        <f>SUM(B22:B26)/5</f>
        <v>0.84675324675324626</v>
      </c>
      <c r="G6" s="8">
        <f>SUM(C22:C26)/5</f>
        <v>0.84935064935064875</v>
      </c>
      <c r="H6" s="3">
        <f t="shared" si="0"/>
        <v>1.0499595209985803E-4</v>
      </c>
      <c r="I6" s="3">
        <f t="shared" si="1"/>
        <v>1.8242536684079422E-6</v>
      </c>
    </row>
    <row r="7" spans="1:14" x14ac:dyDescent="0.2">
      <c r="A7" s="2" t="s">
        <v>21</v>
      </c>
      <c r="B7" s="4">
        <v>0.83261183261183203</v>
      </c>
      <c r="C7" s="4">
        <v>0.83549783549783496</v>
      </c>
      <c r="E7" s="2" t="s">
        <v>11</v>
      </c>
      <c r="F7" s="8">
        <f>SUM(B27:B31)/5</f>
        <v>0.87320827320827288</v>
      </c>
      <c r="G7" s="8">
        <f>SUM(C27:C31)/5</f>
        <v>0.86839826839826806</v>
      </c>
      <c r="H7" s="3">
        <f t="shared" si="0"/>
        <v>2.6270812039401692E-4</v>
      </c>
      <c r="I7" s="3">
        <f t="shared" si="1"/>
        <v>4.160893536477823E-4</v>
      </c>
    </row>
    <row r="8" spans="1:14" x14ac:dyDescent="0.2">
      <c r="A8" s="2" t="s">
        <v>22</v>
      </c>
      <c r="B8" s="4">
        <v>0.85088985088985003</v>
      </c>
      <c r="C8" s="4">
        <v>0.81385281385281305</v>
      </c>
      <c r="E8" s="2" t="s">
        <v>12</v>
      </c>
      <c r="F8" s="8">
        <f>SUM(B32:B36)/5</f>
        <v>0.85175565175565138</v>
      </c>
      <c r="G8" s="8">
        <f>SUM(C32:C36)/5</f>
        <v>0.85281385281385247</v>
      </c>
      <c r="H8" s="3">
        <f t="shared" si="0"/>
        <v>2.7503188508002313E-5</v>
      </c>
      <c r="I8" s="3">
        <f t="shared" si="1"/>
        <v>2.3173178913435563E-5</v>
      </c>
    </row>
    <row r="9" spans="1:14" x14ac:dyDescent="0.2">
      <c r="A9" s="2" t="s">
        <v>23</v>
      </c>
      <c r="B9" s="4">
        <v>0.84607984607984599</v>
      </c>
      <c r="C9" s="4">
        <v>0.82683982683982604</v>
      </c>
      <c r="E9" s="2" t="s">
        <v>13</v>
      </c>
      <c r="F9" s="8">
        <f>SUM(B37:B41)/5</f>
        <v>0.86647426647426573</v>
      </c>
      <c r="G9" s="8">
        <f>SUM(C37:C41)/5</f>
        <v>0.87186147186147134</v>
      </c>
      <c r="H9" s="3">
        <f t="shared" si="0"/>
        <v>8.9761725225395901E-5</v>
      </c>
      <c r="I9" s="3">
        <f t="shared" si="1"/>
        <v>5.6936983939578955E-4</v>
      </c>
    </row>
    <row r="10" spans="1:14" x14ac:dyDescent="0.2">
      <c r="A10" s="2" t="s">
        <v>24</v>
      </c>
      <c r="B10" s="4">
        <v>0.862433862433862</v>
      </c>
      <c r="C10" s="4">
        <v>0.84848484848484795</v>
      </c>
      <c r="E10" s="2" t="s">
        <v>14</v>
      </c>
      <c r="F10" s="8">
        <f>SUM(B42:B46)/5</f>
        <v>0.85560365560365503</v>
      </c>
      <c r="G10" s="8">
        <f>SUM(C42:C46)/5</f>
        <v>0.87359307359307292</v>
      </c>
      <c r="H10" s="3">
        <f t="shared" si="0"/>
        <v>1.9497776732039445E-6</v>
      </c>
      <c r="I10" s="3">
        <f t="shared" si="1"/>
        <v>6.5500541594044773E-4</v>
      </c>
    </row>
    <row r="11" spans="1:14" x14ac:dyDescent="0.2">
      <c r="A11" s="2" t="s">
        <v>25</v>
      </c>
      <c r="B11" s="4">
        <v>0.85088985088985003</v>
      </c>
      <c r="C11" s="4">
        <v>0.83549783549783496</v>
      </c>
      <c r="E11" s="2" t="s">
        <v>15</v>
      </c>
      <c r="F11" s="8">
        <f>SUM(B47:B51)/5</f>
        <v>0.85396825396825382</v>
      </c>
      <c r="G11" s="8">
        <f>SUM(C47:C51)/5</f>
        <v>0.82597402597402547</v>
      </c>
      <c r="H11" s="3">
        <f t="shared" si="0"/>
        <v>9.1914840010086074E-6</v>
      </c>
      <c r="I11" s="3">
        <f t="shared" si="1"/>
        <v>4.851435317929035E-4</v>
      </c>
    </row>
    <row r="12" spans="1:14" x14ac:dyDescent="0.2">
      <c r="A12" s="2" t="s">
        <v>26</v>
      </c>
      <c r="B12" s="4">
        <v>0.86483886483886396</v>
      </c>
      <c r="C12" s="4">
        <v>0.82251082251082197</v>
      </c>
      <c r="H12" s="3">
        <f>SUM(H2:H11)</f>
        <v>1.0802949881785716E-3</v>
      </c>
      <c r="I12" s="3">
        <f>SUM(I2:I11)</f>
        <v>3.0047532842338112E-3</v>
      </c>
    </row>
    <row r="13" spans="1:14" x14ac:dyDescent="0.2">
      <c r="A13" s="2" t="s">
        <v>27</v>
      </c>
      <c r="B13" s="4">
        <v>0.85281385281385202</v>
      </c>
      <c r="C13" s="4">
        <v>0.81818181818181801</v>
      </c>
    </row>
    <row r="14" spans="1:14" x14ac:dyDescent="0.2">
      <c r="A14" s="2" t="s">
        <v>28</v>
      </c>
      <c r="B14" s="4">
        <v>0.87590187590187496</v>
      </c>
      <c r="C14" s="4">
        <v>0.831168831168831</v>
      </c>
    </row>
    <row r="15" spans="1:14" x14ac:dyDescent="0.2">
      <c r="A15" s="2" t="s">
        <v>29</v>
      </c>
      <c r="B15" s="4">
        <v>0.85858585858585801</v>
      </c>
      <c r="C15" s="4">
        <v>0.86580086580086502</v>
      </c>
    </row>
    <row r="16" spans="1:14" x14ac:dyDescent="0.2">
      <c r="A16" s="2" t="s">
        <v>30</v>
      </c>
      <c r="B16" s="4">
        <v>0.83982683982683903</v>
      </c>
      <c r="C16" s="4">
        <v>0.80086580086579995</v>
      </c>
    </row>
    <row r="17" spans="1:3" x14ac:dyDescent="0.2">
      <c r="A17" s="2" t="s">
        <v>31</v>
      </c>
      <c r="B17" s="4">
        <v>0.85714285714285698</v>
      </c>
      <c r="C17" s="4">
        <v>0.86580086580086502</v>
      </c>
    </row>
    <row r="18" spans="1:3" x14ac:dyDescent="0.2">
      <c r="A18" s="2" t="s">
        <v>32</v>
      </c>
      <c r="B18" s="4">
        <v>0.842231842231842</v>
      </c>
      <c r="C18" s="4">
        <v>0.83982683982683903</v>
      </c>
    </row>
    <row r="19" spans="1:3" x14ac:dyDescent="0.2">
      <c r="A19" s="2" t="s">
        <v>33</v>
      </c>
      <c r="B19" s="4">
        <v>0.83742183742183696</v>
      </c>
      <c r="C19" s="4">
        <v>0.85281385281385202</v>
      </c>
    </row>
    <row r="20" spans="1:3" x14ac:dyDescent="0.2">
      <c r="A20" s="2" t="s">
        <v>34</v>
      </c>
      <c r="B20" s="4">
        <v>0.85233285233285205</v>
      </c>
      <c r="C20" s="4">
        <v>0.84848484848484795</v>
      </c>
    </row>
    <row r="21" spans="1:3" x14ac:dyDescent="0.2">
      <c r="A21" s="2" t="s">
        <v>35</v>
      </c>
      <c r="B21" s="4">
        <v>0.82010582010582</v>
      </c>
      <c r="C21" s="4">
        <v>0.80519480519480502</v>
      </c>
    </row>
    <row r="22" spans="1:3" x14ac:dyDescent="0.2">
      <c r="A22" s="2" t="s">
        <v>36</v>
      </c>
      <c r="B22" s="4">
        <v>0.85377585377585297</v>
      </c>
      <c r="C22" s="4">
        <v>0.81385281385281305</v>
      </c>
    </row>
    <row r="23" spans="1:3" x14ac:dyDescent="0.2">
      <c r="A23" s="2" t="s">
        <v>37</v>
      </c>
      <c r="B23" s="4">
        <v>0.83838383838383801</v>
      </c>
      <c r="C23" s="4">
        <v>0.831168831168831</v>
      </c>
    </row>
    <row r="24" spans="1:3" x14ac:dyDescent="0.2">
      <c r="A24" s="2" t="s">
        <v>38</v>
      </c>
      <c r="B24" s="4">
        <v>0.84319384319384305</v>
      </c>
      <c r="C24" s="4">
        <v>0.83982683982683903</v>
      </c>
    </row>
    <row r="25" spans="1:3" x14ac:dyDescent="0.2">
      <c r="A25" s="2" t="s">
        <v>39</v>
      </c>
      <c r="B25" s="4">
        <v>0.84559884559884502</v>
      </c>
      <c r="C25" s="4">
        <v>0.86147186147186094</v>
      </c>
    </row>
    <row r="26" spans="1:3" x14ac:dyDescent="0.2">
      <c r="A26" s="2" t="s">
        <v>40</v>
      </c>
      <c r="B26" s="4">
        <v>0.85281385281385202</v>
      </c>
      <c r="C26" s="4">
        <v>0.90043290043290003</v>
      </c>
    </row>
    <row r="27" spans="1:3" x14ac:dyDescent="0.2">
      <c r="A27" s="2" t="s">
        <v>41</v>
      </c>
      <c r="B27" s="4">
        <v>0.86724386724386704</v>
      </c>
      <c r="C27" s="4">
        <v>0.86580086580086502</v>
      </c>
    </row>
    <row r="28" spans="1:3" x14ac:dyDescent="0.2">
      <c r="A28" s="2" t="s">
        <v>42</v>
      </c>
      <c r="B28" s="4">
        <v>0.87397787397787396</v>
      </c>
      <c r="C28" s="4">
        <v>0.84415584415584399</v>
      </c>
    </row>
    <row r="29" spans="1:3" x14ac:dyDescent="0.2">
      <c r="A29" s="2" t="s">
        <v>43</v>
      </c>
      <c r="B29" s="4">
        <v>0.87493987493987402</v>
      </c>
      <c r="C29" s="4">
        <v>0.89610389610389596</v>
      </c>
    </row>
    <row r="30" spans="1:3" x14ac:dyDescent="0.2">
      <c r="A30" s="2" t="s">
        <v>44</v>
      </c>
      <c r="B30" s="4">
        <v>0.88936988936988903</v>
      </c>
      <c r="C30" s="4">
        <v>0.891774891774891</v>
      </c>
    </row>
    <row r="31" spans="1:3" x14ac:dyDescent="0.2">
      <c r="A31" s="2" t="s">
        <v>45</v>
      </c>
      <c r="B31" s="4">
        <v>0.86050986050986</v>
      </c>
      <c r="C31" s="4">
        <v>0.84415584415584399</v>
      </c>
    </row>
    <row r="32" spans="1:3" x14ac:dyDescent="0.2">
      <c r="A32" s="2" t="s">
        <v>46</v>
      </c>
      <c r="B32" s="4">
        <v>0.84704184704184704</v>
      </c>
      <c r="C32" s="4">
        <v>0.831168831168831</v>
      </c>
    </row>
    <row r="33" spans="1:3" x14ac:dyDescent="0.2">
      <c r="A33" s="2" t="s">
        <v>47</v>
      </c>
      <c r="B33" s="4">
        <v>0.86820586820586798</v>
      </c>
      <c r="C33" s="4">
        <v>0.87012987012986998</v>
      </c>
    </row>
    <row r="34" spans="1:3" x14ac:dyDescent="0.2">
      <c r="A34" s="2" t="s">
        <v>48</v>
      </c>
      <c r="B34" s="4">
        <v>0.83790283790283704</v>
      </c>
      <c r="C34" s="4">
        <v>0.86147186147186094</v>
      </c>
    </row>
    <row r="35" spans="1:3" x14ac:dyDescent="0.2">
      <c r="A35" s="2" t="s">
        <v>49</v>
      </c>
      <c r="B35" s="4">
        <v>0.85233285233285205</v>
      </c>
      <c r="C35" s="4">
        <v>0.84415584415584399</v>
      </c>
    </row>
    <row r="36" spans="1:3" x14ac:dyDescent="0.2">
      <c r="A36" s="2" t="s">
        <v>50</v>
      </c>
      <c r="B36" s="4">
        <v>0.853294853294853</v>
      </c>
      <c r="C36" s="4">
        <v>0.85714285714285698</v>
      </c>
    </row>
    <row r="37" spans="1:3" x14ac:dyDescent="0.2">
      <c r="A37" s="2" t="s">
        <v>51</v>
      </c>
      <c r="B37" s="4">
        <v>0.85088985088985003</v>
      </c>
      <c r="C37" s="4">
        <v>0.86147186147186094</v>
      </c>
    </row>
    <row r="38" spans="1:3" x14ac:dyDescent="0.2">
      <c r="A38" s="2" t="s">
        <v>52</v>
      </c>
      <c r="B38" s="4">
        <v>0.87493987493987402</v>
      </c>
      <c r="C38" s="4">
        <v>0.87445887445887405</v>
      </c>
    </row>
    <row r="39" spans="1:3" x14ac:dyDescent="0.2">
      <c r="A39" s="2" t="s">
        <v>53</v>
      </c>
      <c r="B39" s="4">
        <v>0.87782587782587695</v>
      </c>
      <c r="C39" s="4">
        <v>0.90043290043290003</v>
      </c>
    </row>
    <row r="40" spans="1:3" x14ac:dyDescent="0.2">
      <c r="A40" s="2" t="s">
        <v>54</v>
      </c>
      <c r="B40" s="4">
        <v>0.89033189033188997</v>
      </c>
      <c r="C40" s="4">
        <v>0.891774891774891</v>
      </c>
    </row>
    <row r="41" spans="1:3" x14ac:dyDescent="0.2">
      <c r="A41" s="2" t="s">
        <v>55</v>
      </c>
      <c r="B41" s="4">
        <v>0.83838383838383801</v>
      </c>
      <c r="C41" s="4">
        <v>0.831168831168831</v>
      </c>
    </row>
    <row r="42" spans="1:3" x14ac:dyDescent="0.2">
      <c r="A42" s="2" t="s">
        <v>56</v>
      </c>
      <c r="B42" s="4">
        <v>0.88311688311688297</v>
      </c>
      <c r="C42" s="4">
        <v>0.88311688311688297</v>
      </c>
    </row>
    <row r="43" spans="1:3" x14ac:dyDescent="0.2">
      <c r="A43" s="2" t="s">
        <v>57</v>
      </c>
      <c r="B43" s="4">
        <v>0.82106782106782095</v>
      </c>
      <c r="C43" s="4">
        <v>0.85281385281385202</v>
      </c>
    </row>
    <row r="44" spans="1:3" x14ac:dyDescent="0.2">
      <c r="A44" s="2" t="s">
        <v>58</v>
      </c>
      <c r="B44" s="4">
        <v>0.86772486772486701</v>
      </c>
      <c r="C44" s="4">
        <v>0.87878787878787801</v>
      </c>
    </row>
    <row r="45" spans="1:3" x14ac:dyDescent="0.2">
      <c r="A45" s="2" t="s">
        <v>59</v>
      </c>
      <c r="B45" s="4">
        <v>0.85954785954785895</v>
      </c>
      <c r="C45" s="4">
        <v>0.891774891774891</v>
      </c>
    </row>
    <row r="46" spans="1:3" x14ac:dyDescent="0.2">
      <c r="A46" s="2" t="s">
        <v>60</v>
      </c>
      <c r="B46" s="4">
        <v>0.84656084656084596</v>
      </c>
      <c r="C46" s="4">
        <v>0.86147186147186094</v>
      </c>
    </row>
    <row r="47" spans="1:3" x14ac:dyDescent="0.2">
      <c r="A47" s="2" t="s">
        <v>61</v>
      </c>
      <c r="B47" s="4">
        <v>0.85810485810485804</v>
      </c>
      <c r="C47" s="4">
        <v>0.81385281385281305</v>
      </c>
    </row>
    <row r="48" spans="1:3" x14ac:dyDescent="0.2">
      <c r="A48" s="2" t="s">
        <v>62</v>
      </c>
      <c r="B48" s="4">
        <v>0.83405483405483405</v>
      </c>
      <c r="C48" s="4">
        <v>0.77922077922077904</v>
      </c>
    </row>
    <row r="49" spans="1:3" x14ac:dyDescent="0.2">
      <c r="A49" s="2" t="s">
        <v>63</v>
      </c>
      <c r="B49" s="4">
        <v>0.86099086099086097</v>
      </c>
      <c r="C49" s="4">
        <v>0.83982683982683903</v>
      </c>
    </row>
    <row r="50" spans="1:3" x14ac:dyDescent="0.2">
      <c r="A50" s="2" t="s">
        <v>64</v>
      </c>
      <c r="B50" s="4">
        <v>0.84992784992784998</v>
      </c>
      <c r="C50" s="4">
        <v>0.83549783549783496</v>
      </c>
    </row>
    <row r="51" spans="1:3" x14ac:dyDescent="0.2">
      <c r="A51" s="2" t="s">
        <v>65</v>
      </c>
      <c r="B51" s="4">
        <v>0.86676286676286596</v>
      </c>
      <c r="C51" s="4">
        <v>0.86147186147186094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86F3-18AB-4D3D-8836-518CFC5FFCB8}">
  <dimension ref="A1:N51"/>
  <sheetViews>
    <sheetView workbookViewId="0">
      <selection activeCell="K2" sqref="K2:N2"/>
    </sheetView>
  </sheetViews>
  <sheetFormatPr baseColWidth="10" defaultColWidth="11.5703125" defaultRowHeight="12.75" x14ac:dyDescent="0.2"/>
  <cols>
    <col min="1" max="1" width="13.85546875" style="3" customWidth="1"/>
    <col min="2" max="3" width="15.5703125" style="4" customWidth="1"/>
    <col min="4" max="5" width="12.85546875" style="3" customWidth="1"/>
    <col min="6" max="6" width="12.85546875" style="2" customWidth="1"/>
    <col min="7" max="7" width="15" style="2" customWidth="1"/>
    <col min="8" max="8" width="11.5703125" style="3"/>
    <col min="9" max="9" width="14.140625" style="3" customWidth="1"/>
    <col min="10" max="11" width="13.85546875" style="3" customWidth="1"/>
    <col min="12" max="12" width="14.28515625" style="3" customWidth="1"/>
    <col min="13" max="16384" width="11.5703125" style="3"/>
  </cols>
  <sheetData>
    <row r="1" spans="1:14" x14ac:dyDescent="0.2">
      <c r="B1" s="5" t="s">
        <v>0</v>
      </c>
      <c r="C1" s="5" t="s">
        <v>1</v>
      </c>
      <c r="D1" s="6"/>
      <c r="E1" s="6"/>
      <c r="F1" s="5" t="s">
        <v>0</v>
      </c>
      <c r="G1" s="5" t="s">
        <v>1</v>
      </c>
      <c r="H1" s="6" t="s">
        <v>2</v>
      </c>
      <c r="I1" s="5" t="s">
        <v>3</v>
      </c>
      <c r="J1" s="5"/>
      <c r="K1" s="5" t="s">
        <v>0</v>
      </c>
      <c r="L1" s="5" t="s">
        <v>4</v>
      </c>
      <c r="M1" s="5" t="s">
        <v>1</v>
      </c>
      <c r="N1" s="5" t="s">
        <v>5</v>
      </c>
    </row>
    <row r="2" spans="1:14" x14ac:dyDescent="0.2">
      <c r="A2" s="2" t="s">
        <v>16</v>
      </c>
      <c r="B2" s="4">
        <v>0.67407407407407405</v>
      </c>
      <c r="C2" s="4">
        <v>0.375</v>
      </c>
      <c r="E2" s="2" t="s">
        <v>6</v>
      </c>
      <c r="F2" s="8">
        <f>SUM(B2:B6)/5</f>
        <v>0.65925925925925877</v>
      </c>
      <c r="G2" s="8">
        <f>SUM(C2:C6)/5</f>
        <v>0.38750000000000001</v>
      </c>
      <c r="H2" s="3">
        <f t="shared" ref="H2:H11" si="0">(F2-$K$2)^2</f>
        <v>3.4568449931395188E-6</v>
      </c>
      <c r="I2" s="3">
        <f t="shared" ref="I2:I11" si="1">(G2-$M$2)^2</f>
        <v>1.6537959999999997E-2</v>
      </c>
      <c r="K2" s="3">
        <f>ROUND(AVERAGE(F2:F11), 4)</f>
        <v>0.65739999999999998</v>
      </c>
      <c r="L2" s="3">
        <f>ROUND(SQRT(H12/10),4)</f>
        <v>1.23E-2</v>
      </c>
      <c r="M2" s="3">
        <f>ROUND(AVERAGE(G2:G11),4)</f>
        <v>0.5161</v>
      </c>
      <c r="N2" s="3">
        <f>ROUND(SQRT(I12/10),4)</f>
        <v>0.1004</v>
      </c>
    </row>
    <row r="3" spans="1:14" x14ac:dyDescent="0.2">
      <c r="A3" s="2" t="s">
        <v>17</v>
      </c>
      <c r="B3" s="4">
        <v>0.66666666666666596</v>
      </c>
      <c r="C3" s="4">
        <v>0.375</v>
      </c>
      <c r="E3" s="2" t="s">
        <v>7</v>
      </c>
      <c r="F3" s="8">
        <f>SUM(B7:B11)/5</f>
        <v>0.64852941176470547</v>
      </c>
      <c r="G3" s="8">
        <f>SUM(C7:C11)/5</f>
        <v>0.54666666666666619</v>
      </c>
      <c r="H3" s="3">
        <f t="shared" si="0"/>
        <v>7.868733564014552E-5</v>
      </c>
      <c r="I3" s="3">
        <f t="shared" si="1"/>
        <v>9.3432111111108182E-4</v>
      </c>
      <c r="K3" s="2"/>
      <c r="L3" s="2"/>
      <c r="M3" s="2"/>
      <c r="N3" s="2"/>
    </row>
    <row r="4" spans="1:14" x14ac:dyDescent="0.2">
      <c r="A4" s="2" t="s">
        <v>18</v>
      </c>
      <c r="B4" s="4">
        <v>0.64444444444444404</v>
      </c>
      <c r="C4" s="4">
        <v>0.5</v>
      </c>
      <c r="E4" s="2" t="s">
        <v>8</v>
      </c>
      <c r="F4" s="8">
        <f>SUM(B12:B16)/5</f>
        <v>0.66617647058823481</v>
      </c>
      <c r="G4" s="8">
        <f>SUM(C12:C16)/5</f>
        <v>0.46666666666666662</v>
      </c>
      <c r="H4" s="3">
        <f t="shared" si="0"/>
        <v>7.7026435986151035E-5</v>
      </c>
      <c r="I4" s="3">
        <f t="shared" si="1"/>
        <v>2.4436544444444495E-3</v>
      </c>
    </row>
    <row r="5" spans="1:14" x14ac:dyDescent="0.2">
      <c r="A5" s="2" t="s">
        <v>19</v>
      </c>
      <c r="B5" s="4">
        <v>0.66666666666666596</v>
      </c>
      <c r="C5" s="4">
        <v>0.375</v>
      </c>
      <c r="E5" s="2" t="s">
        <v>9</v>
      </c>
      <c r="F5" s="8">
        <f>SUM(B17:B21)/5</f>
        <v>0.66029411764705825</v>
      </c>
      <c r="G5" s="8">
        <f>SUM(C17:C21)/5</f>
        <v>0.62666666666666637</v>
      </c>
      <c r="H5" s="3">
        <f t="shared" si="0"/>
        <v>8.3759169550140958E-6</v>
      </c>
      <c r="I5" s="3">
        <f t="shared" si="1"/>
        <v>1.2224987777777712E-2</v>
      </c>
    </row>
    <row r="6" spans="1:14" x14ac:dyDescent="0.2">
      <c r="A6" s="2" t="s">
        <v>20</v>
      </c>
      <c r="B6" s="4">
        <v>0.64444444444444404</v>
      </c>
      <c r="C6" s="4">
        <v>0.3125</v>
      </c>
      <c r="E6" s="2" t="s">
        <v>10</v>
      </c>
      <c r="F6" s="8">
        <f>SUM(B22:B26)/5</f>
        <v>0.62647058823529389</v>
      </c>
      <c r="G6" s="8">
        <f>SUM(C22:C26)/5</f>
        <v>0.66666666666666641</v>
      </c>
      <c r="H6" s="3">
        <f t="shared" si="0"/>
        <v>9.5662851211073972E-4</v>
      </c>
      <c r="I6" s="3">
        <f t="shared" si="1"/>
        <v>2.2670321111111034E-2</v>
      </c>
    </row>
    <row r="7" spans="1:14" x14ac:dyDescent="0.2">
      <c r="A7" s="2" t="s">
        <v>21</v>
      </c>
      <c r="B7" s="4">
        <v>0.64705882352941102</v>
      </c>
      <c r="C7" s="4">
        <v>0.46666666666666601</v>
      </c>
      <c r="E7" s="2" t="s">
        <v>11</v>
      </c>
      <c r="F7" s="8">
        <f>SUM(B27:B31)/5</f>
        <v>0.66470588235294059</v>
      </c>
      <c r="G7" s="8">
        <f>SUM(C27:C31)/5</f>
        <v>0.31999999999999956</v>
      </c>
      <c r="H7" s="3">
        <f t="shared" si="0"/>
        <v>5.3375916955008983E-5</v>
      </c>
      <c r="I7" s="3">
        <f t="shared" si="1"/>
        <v>3.845521000000017E-2</v>
      </c>
    </row>
    <row r="8" spans="1:14" x14ac:dyDescent="0.2">
      <c r="A8" s="2" t="s">
        <v>22</v>
      </c>
      <c r="B8" s="4">
        <v>0.63970588235294101</v>
      </c>
      <c r="C8" s="4">
        <v>0.53333333333333299</v>
      </c>
      <c r="E8" s="2" t="s">
        <v>12</v>
      </c>
      <c r="F8" s="8">
        <f>SUM(B32:B36)/5</f>
        <v>0.67205882352941126</v>
      </c>
      <c r="G8" s="8">
        <f>SUM(C32:C36)/5</f>
        <v>0.49333333333333285</v>
      </c>
      <c r="H8" s="3">
        <f t="shared" si="0"/>
        <v>2.1488110726642178E-4</v>
      </c>
      <c r="I8" s="3">
        <f t="shared" si="1"/>
        <v>5.183211111111334E-4</v>
      </c>
    </row>
    <row r="9" spans="1:14" x14ac:dyDescent="0.2">
      <c r="A9" s="2" t="s">
        <v>23</v>
      </c>
      <c r="B9" s="4">
        <v>0.63970588235294101</v>
      </c>
      <c r="C9" s="4">
        <v>0.66666666666666596</v>
      </c>
      <c r="E9" s="2" t="s">
        <v>13</v>
      </c>
      <c r="F9" s="8">
        <f>SUM(B37:B41)/5</f>
        <v>0.64999999999999925</v>
      </c>
      <c r="G9" s="8">
        <f>SUM(C37:C41)/5</f>
        <v>0.55999999999999983</v>
      </c>
      <c r="H9" s="3">
        <f t="shared" si="0"/>
        <v>5.4760000000010941E-5</v>
      </c>
      <c r="I9" s="3">
        <f t="shared" si="1"/>
        <v>1.927209999999985E-3</v>
      </c>
    </row>
    <row r="10" spans="1:14" x14ac:dyDescent="0.2">
      <c r="A10" s="2" t="s">
        <v>24</v>
      </c>
      <c r="B10" s="4">
        <v>0.66911764705882304</v>
      </c>
      <c r="C10" s="4">
        <v>0.53333333333333299</v>
      </c>
      <c r="E10" s="2" t="s">
        <v>14</v>
      </c>
      <c r="F10" s="8">
        <f>SUM(B42:B46)/5</f>
        <v>0.66470588235294059</v>
      </c>
      <c r="G10" s="8">
        <f>SUM(C42:C46)/5</f>
        <v>0.58666666666666645</v>
      </c>
      <c r="H10" s="3">
        <f t="shared" si="0"/>
        <v>5.3375916955008983E-5</v>
      </c>
      <c r="I10" s="3">
        <f t="shared" si="1"/>
        <v>4.9796544444444127E-3</v>
      </c>
    </row>
    <row r="11" spans="1:14" x14ac:dyDescent="0.2">
      <c r="A11" s="2" t="s">
        <v>25</v>
      </c>
      <c r="B11" s="4">
        <v>0.64705882352941102</v>
      </c>
      <c r="C11" s="4">
        <v>0.53333333333333299</v>
      </c>
      <c r="E11" s="2" t="s">
        <v>15</v>
      </c>
      <c r="F11" s="8">
        <f>SUM(B47:B51)/5</f>
        <v>0.66176470588235248</v>
      </c>
      <c r="G11" s="8">
        <f>SUM(C47:C51)/5</f>
        <v>0.50666666666666638</v>
      </c>
      <c r="H11" s="3">
        <f t="shared" si="0"/>
        <v>1.9050657439442454E-5</v>
      </c>
      <c r="I11" s="3">
        <f t="shared" si="1"/>
        <v>8.8987777777783307E-5</v>
      </c>
    </row>
    <row r="12" spans="1:14" x14ac:dyDescent="0.2">
      <c r="A12" s="2" t="s">
        <v>26</v>
      </c>
      <c r="B12" s="4">
        <v>0.67647058823529405</v>
      </c>
      <c r="C12" s="4">
        <v>0.6</v>
      </c>
      <c r="H12" s="3">
        <f>SUM(H2:H11)</f>
        <v>1.5196186443010827E-3</v>
      </c>
      <c r="I12" s="3">
        <f>SUM(I2:I11)</f>
        <v>0.10078062777777776</v>
      </c>
    </row>
    <row r="13" spans="1:14" x14ac:dyDescent="0.2">
      <c r="A13" s="2" t="s">
        <v>27</v>
      </c>
      <c r="B13" s="4">
        <v>0.65441176470588203</v>
      </c>
      <c r="C13" s="4">
        <v>0.6</v>
      </c>
    </row>
    <row r="14" spans="1:14" x14ac:dyDescent="0.2">
      <c r="A14" s="2" t="s">
        <v>28</v>
      </c>
      <c r="B14" s="4">
        <v>0.66911764705882304</v>
      </c>
      <c r="C14" s="4">
        <v>0.33333333333333298</v>
      </c>
    </row>
    <row r="15" spans="1:14" x14ac:dyDescent="0.2">
      <c r="A15" s="2" t="s">
        <v>29</v>
      </c>
      <c r="B15" s="4">
        <v>0.68382352941176405</v>
      </c>
      <c r="C15" s="4">
        <v>0.4</v>
      </c>
    </row>
    <row r="16" spans="1:14" x14ac:dyDescent="0.2">
      <c r="A16" s="2" t="s">
        <v>30</v>
      </c>
      <c r="B16" s="4">
        <v>0.64705882352941102</v>
      </c>
      <c r="C16" s="4">
        <v>0.4</v>
      </c>
    </row>
    <row r="17" spans="1:3" x14ac:dyDescent="0.2">
      <c r="A17" s="2" t="s">
        <v>31</v>
      </c>
      <c r="B17" s="4">
        <v>0.66911764705882304</v>
      </c>
      <c r="C17" s="4">
        <v>0.66666666666666596</v>
      </c>
    </row>
    <row r="18" spans="1:3" x14ac:dyDescent="0.2">
      <c r="A18" s="2" t="s">
        <v>32</v>
      </c>
      <c r="B18" s="4">
        <v>0.64705882352941102</v>
      </c>
      <c r="C18" s="4">
        <v>0.6</v>
      </c>
    </row>
    <row r="19" spans="1:3" x14ac:dyDescent="0.2">
      <c r="A19" s="2" t="s">
        <v>33</v>
      </c>
      <c r="B19" s="4">
        <v>0.64705882352941102</v>
      </c>
      <c r="C19" s="4">
        <v>0.6</v>
      </c>
    </row>
    <row r="20" spans="1:3" x14ac:dyDescent="0.2">
      <c r="A20" s="2" t="s">
        <v>34</v>
      </c>
      <c r="B20" s="4">
        <v>0.66911764705882304</v>
      </c>
      <c r="C20" s="4">
        <v>0.66666666666666596</v>
      </c>
    </row>
    <row r="21" spans="1:3" x14ac:dyDescent="0.2">
      <c r="A21" s="2" t="s">
        <v>35</v>
      </c>
      <c r="B21" s="4">
        <v>0.66911764705882304</v>
      </c>
      <c r="C21" s="4">
        <v>0.6</v>
      </c>
    </row>
    <row r="22" spans="1:3" x14ac:dyDescent="0.2">
      <c r="A22" s="2" t="s">
        <v>36</v>
      </c>
      <c r="B22" s="4">
        <v>0.63235294117647001</v>
      </c>
      <c r="C22" s="4">
        <v>0.8</v>
      </c>
    </row>
    <row r="23" spans="1:3" x14ac:dyDescent="0.2">
      <c r="A23" s="2" t="s">
        <v>37</v>
      </c>
      <c r="B23" s="4">
        <v>0.625</v>
      </c>
      <c r="C23" s="4">
        <v>0.53333333333333299</v>
      </c>
    </row>
    <row r="24" spans="1:3" x14ac:dyDescent="0.2">
      <c r="A24" s="2" t="s">
        <v>38</v>
      </c>
      <c r="B24" s="4">
        <v>0.61764705882352899</v>
      </c>
      <c r="C24" s="4">
        <v>0.53333333333333299</v>
      </c>
    </row>
    <row r="25" spans="1:3" x14ac:dyDescent="0.2">
      <c r="A25" s="2" t="s">
        <v>39</v>
      </c>
      <c r="B25" s="4">
        <v>0.63235294117647001</v>
      </c>
      <c r="C25" s="4">
        <v>0.8</v>
      </c>
    </row>
    <row r="26" spans="1:3" x14ac:dyDescent="0.2">
      <c r="A26" s="2" t="s">
        <v>40</v>
      </c>
      <c r="B26" s="4">
        <v>0.625</v>
      </c>
      <c r="C26" s="4">
        <v>0.66666666666666596</v>
      </c>
    </row>
    <row r="27" spans="1:3" x14ac:dyDescent="0.2">
      <c r="A27" s="2" t="s">
        <v>41</v>
      </c>
      <c r="B27" s="4">
        <v>0.66176470588235203</v>
      </c>
      <c r="C27" s="4">
        <v>0.4</v>
      </c>
    </row>
    <row r="28" spans="1:3" x14ac:dyDescent="0.2">
      <c r="A28" s="2" t="s">
        <v>42</v>
      </c>
      <c r="B28" s="4">
        <v>0.68382352941176405</v>
      </c>
      <c r="C28" s="4">
        <v>0.33333333333333298</v>
      </c>
    </row>
    <row r="29" spans="1:3" x14ac:dyDescent="0.2">
      <c r="A29" s="2" t="s">
        <v>43</v>
      </c>
      <c r="B29" s="4">
        <v>0.64705882352941102</v>
      </c>
      <c r="C29" s="4">
        <v>0.266666666666666</v>
      </c>
    </row>
    <row r="30" spans="1:3" x14ac:dyDescent="0.2">
      <c r="A30" s="2" t="s">
        <v>44</v>
      </c>
      <c r="B30" s="4">
        <v>0.67647058823529405</v>
      </c>
      <c r="C30" s="4">
        <v>0.266666666666666</v>
      </c>
    </row>
    <row r="31" spans="1:3" x14ac:dyDescent="0.2">
      <c r="A31" s="2" t="s">
        <v>45</v>
      </c>
      <c r="B31" s="4">
        <v>0.65441176470588203</v>
      </c>
      <c r="C31" s="4">
        <v>0.33333333333333298</v>
      </c>
    </row>
    <row r="32" spans="1:3" x14ac:dyDescent="0.2">
      <c r="A32" s="2" t="s">
        <v>46</v>
      </c>
      <c r="B32" s="4">
        <v>0.69852941176470495</v>
      </c>
      <c r="C32" s="4">
        <v>0.46666666666666601</v>
      </c>
    </row>
    <row r="33" spans="1:3" x14ac:dyDescent="0.2">
      <c r="A33" s="2" t="s">
        <v>47</v>
      </c>
      <c r="B33" s="4">
        <v>0.64705882352941102</v>
      </c>
      <c r="C33" s="4">
        <v>0.46666666666666601</v>
      </c>
    </row>
    <row r="34" spans="1:3" x14ac:dyDescent="0.2">
      <c r="A34" s="2" t="s">
        <v>48</v>
      </c>
      <c r="B34" s="4">
        <v>0.65441176470588203</v>
      </c>
      <c r="C34" s="4">
        <v>0.53333333333333299</v>
      </c>
    </row>
    <row r="35" spans="1:3" x14ac:dyDescent="0.2">
      <c r="A35" s="2" t="s">
        <v>49</v>
      </c>
      <c r="B35" s="4">
        <v>0.67647058823529405</v>
      </c>
      <c r="C35" s="4">
        <v>0.53333333333333299</v>
      </c>
    </row>
    <row r="36" spans="1:3" x14ac:dyDescent="0.2">
      <c r="A36" s="2" t="s">
        <v>50</v>
      </c>
      <c r="B36" s="4">
        <v>0.68382352941176405</v>
      </c>
      <c r="C36" s="4">
        <v>0.46666666666666601</v>
      </c>
    </row>
    <row r="37" spans="1:3" x14ac:dyDescent="0.2">
      <c r="A37" s="2" t="s">
        <v>51</v>
      </c>
      <c r="B37" s="4">
        <v>0.64705882352941102</v>
      </c>
      <c r="C37" s="4">
        <v>0.4</v>
      </c>
    </row>
    <row r="38" spans="1:3" x14ac:dyDescent="0.2">
      <c r="A38" s="2" t="s">
        <v>52</v>
      </c>
      <c r="B38" s="4">
        <v>0.66176470588235203</v>
      </c>
      <c r="C38" s="4">
        <v>0.6</v>
      </c>
    </row>
    <row r="39" spans="1:3" x14ac:dyDescent="0.2">
      <c r="A39" s="2" t="s">
        <v>53</v>
      </c>
      <c r="B39" s="4">
        <v>0.63235294117647001</v>
      </c>
      <c r="C39" s="4">
        <v>0.73333333333333295</v>
      </c>
    </row>
    <row r="40" spans="1:3" x14ac:dyDescent="0.2">
      <c r="A40" s="2" t="s">
        <v>54</v>
      </c>
      <c r="B40" s="4">
        <v>0.64705882352941102</v>
      </c>
      <c r="C40" s="4">
        <v>0.53333333333333299</v>
      </c>
    </row>
    <row r="41" spans="1:3" x14ac:dyDescent="0.2">
      <c r="A41" s="2" t="s">
        <v>55</v>
      </c>
      <c r="B41" s="4">
        <v>0.66176470588235203</v>
      </c>
      <c r="C41" s="4">
        <v>0.53333333333333299</v>
      </c>
    </row>
    <row r="42" spans="1:3" x14ac:dyDescent="0.2">
      <c r="A42" s="2" t="s">
        <v>56</v>
      </c>
      <c r="B42" s="4">
        <v>0.66176470588235203</v>
      </c>
      <c r="C42" s="4">
        <v>0.6</v>
      </c>
    </row>
    <row r="43" spans="1:3" x14ac:dyDescent="0.2">
      <c r="A43" s="2" t="s">
        <v>57</v>
      </c>
      <c r="B43" s="4">
        <v>0.65441176470588203</v>
      </c>
      <c r="C43" s="4">
        <v>0.66666666666666596</v>
      </c>
    </row>
    <row r="44" spans="1:3" x14ac:dyDescent="0.2">
      <c r="A44" s="2" t="s">
        <v>58</v>
      </c>
      <c r="B44" s="4">
        <v>0.66911764705882304</v>
      </c>
      <c r="C44" s="4">
        <v>0.46666666666666601</v>
      </c>
    </row>
    <row r="45" spans="1:3" x14ac:dyDescent="0.2">
      <c r="A45" s="2" t="s">
        <v>59</v>
      </c>
      <c r="B45" s="4">
        <v>0.67647058823529405</v>
      </c>
      <c r="C45" s="4">
        <v>0.6</v>
      </c>
    </row>
    <row r="46" spans="1:3" x14ac:dyDescent="0.2">
      <c r="A46" s="2" t="s">
        <v>60</v>
      </c>
      <c r="B46" s="4">
        <v>0.66176470588235203</v>
      </c>
      <c r="C46" s="4">
        <v>0.6</v>
      </c>
    </row>
    <row r="47" spans="1:3" x14ac:dyDescent="0.2">
      <c r="A47" s="2" t="s">
        <v>61</v>
      </c>
      <c r="B47" s="4">
        <v>0.66176470588235203</v>
      </c>
      <c r="C47" s="4">
        <v>0.53333333333333299</v>
      </c>
    </row>
    <row r="48" spans="1:3" x14ac:dyDescent="0.2">
      <c r="A48" s="2" t="s">
        <v>62</v>
      </c>
      <c r="B48" s="4">
        <v>0.65441176470588203</v>
      </c>
      <c r="C48" s="4">
        <v>0.46666666666666601</v>
      </c>
    </row>
    <row r="49" spans="1:3" x14ac:dyDescent="0.2">
      <c r="A49" s="2" t="s">
        <v>63</v>
      </c>
      <c r="B49" s="4">
        <v>0.66911764705882304</v>
      </c>
      <c r="C49" s="4">
        <v>0.6</v>
      </c>
    </row>
    <row r="50" spans="1:3" x14ac:dyDescent="0.2">
      <c r="A50" s="2" t="s">
        <v>64</v>
      </c>
      <c r="B50" s="4">
        <v>0.65441176470588203</v>
      </c>
      <c r="C50" s="4">
        <v>0.53333333333333299</v>
      </c>
    </row>
    <row r="51" spans="1:3" x14ac:dyDescent="0.2">
      <c r="A51" s="2" t="s">
        <v>65</v>
      </c>
      <c r="B51" s="4">
        <v>0.66911764705882304</v>
      </c>
      <c r="C51" s="4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appendicitis</vt:lpstr>
      <vt:lpstr>bupa</vt:lpstr>
      <vt:lpstr>glass</vt:lpstr>
      <vt:lpstr>hayes-roth</vt:lpstr>
      <vt:lpstr>heart</vt:lpstr>
      <vt:lpstr>newthyroid</vt:lpstr>
      <vt:lpstr>pima</vt:lpstr>
      <vt:lpstr>segment</vt:lpstr>
      <vt:lpstr>tae</vt:lpstr>
      <vt:lpstr>wine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 Hinojosa Cardenas</cp:lastModifiedBy>
  <dcterms:modified xsi:type="dcterms:W3CDTF">2021-02-25T03:55:17Z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2021-02-05T10:13:36Z</dcterms:created>
  <dc:creator/>
  <dc:description/>
  <dc:language>es-PE</dc:language>
  <cp:lastModifiedBy/>
  <dcterms:modified xsi:type="dcterms:W3CDTF">2021-02-05T12:46:36Z</dcterms:modified>
  <cp:revision>3</cp:revision>
  <dc:subject/>
  <dc:title/>
</cp:coreProperties>
</file>