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/Documents/Tesis/modelos/Interpolacion EA/GLPK2021/"/>
    </mc:Choice>
  </mc:AlternateContent>
  <xr:revisionPtr revIDLastSave="0" documentId="13_ncr:1_{EE6917D5-6205-BB44-8175-8A306224FE2A}" xr6:coauthVersionLast="46" xr6:coauthVersionMax="46" xr10:uidLastSave="{00000000-0000-0000-0000-000000000000}"/>
  <bookViews>
    <workbookView xWindow="360" yWindow="500" windowWidth="28040" windowHeight="16080" activeTab="3" xr2:uid="{0BF4DA33-A9E5-ED4F-8BAB-EAF50701684C}"/>
  </bookViews>
  <sheets>
    <sheet name="Hoja1" sheetId="1" r:id="rId1"/>
    <sheet name="Hoja3" sheetId="3" r:id="rId2"/>
    <sheet name="Points into triangule" sheetId="4" r:id="rId3"/>
    <sheet name="PT" sheetId="5" r:id="rId4"/>
  </sheets>
  <definedNames>
    <definedName name="solver_adj" localSheetId="0" hidden="1">Hoja1!$N$4:$N$7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Hoja1!$K$8</definedName>
    <definedName name="solver_lhs2" localSheetId="0" hidden="1">Hoja1!$L$8</definedName>
    <definedName name="solver_lhs3" localSheetId="0" hidden="1">Hoja1!$N$4:$N$9</definedName>
    <definedName name="solver_lhs4" localSheetId="0" hidden="1">Hoja1!$N$8</definedName>
    <definedName name="solver_lhs5" localSheetId="0" hidden="1">Hoja1!$N$8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Hoja1!$G$10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hs1" localSheetId="0" hidden="1">Hoja1!$C$10</definedName>
    <definedName name="solver_rhs2" localSheetId="0" hidden="1">Hoja1!$E$10</definedName>
    <definedName name="solver_rhs3" localSheetId="0" hidden="1">0</definedName>
    <definedName name="solver_rhs4" localSheetId="0" hidden="1">1</definedName>
    <definedName name="solver_rhs5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5" l="1"/>
  <c r="H4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R28" i="5"/>
  <c r="Q28" i="5"/>
  <c r="P28" i="5"/>
  <c r="Q27" i="5"/>
  <c r="R27" i="5"/>
  <c r="P27" i="5"/>
  <c r="R24" i="5"/>
  <c r="Q24" i="5"/>
  <c r="P24" i="5"/>
  <c r="R23" i="5"/>
  <c r="P23" i="5"/>
  <c r="Q20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R20" i="5"/>
  <c r="P20" i="5"/>
  <c r="R19" i="5"/>
  <c r="Q19" i="5"/>
  <c r="P19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R11" i="5"/>
  <c r="Q11" i="5"/>
  <c r="P11" i="5"/>
  <c r="R10" i="5"/>
  <c r="Q10" i="5"/>
  <c r="P10" i="5"/>
  <c r="P71" i="5"/>
  <c r="O71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R16" i="5"/>
  <c r="Q16" i="5"/>
  <c r="R15" i="5"/>
  <c r="R7" i="5"/>
  <c r="R6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R3" i="5"/>
  <c r="R2" i="5"/>
  <c r="Q6" i="5"/>
  <c r="Q7" i="5"/>
  <c r="Q15" i="5"/>
  <c r="P15" i="5"/>
  <c r="P6" i="5"/>
  <c r="P2" i="5"/>
  <c r="Q3" i="5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P47" i="4"/>
  <c r="O47" i="4"/>
  <c r="P46" i="4"/>
  <c r="O46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P8" i="4"/>
  <c r="O8" i="4"/>
  <c r="P7" i="4"/>
  <c r="O7" i="4"/>
  <c r="G10" i="1"/>
  <c r="H10" i="1"/>
  <c r="M50" i="1"/>
  <c r="M49" i="1"/>
  <c r="M48" i="1"/>
  <c r="M47" i="1"/>
  <c r="M46" i="1"/>
  <c r="M45" i="1"/>
  <c r="M44" i="1"/>
  <c r="M43" i="1"/>
  <c r="L50" i="1"/>
  <c r="L49" i="1"/>
  <c r="L48" i="1"/>
  <c r="L47" i="1"/>
  <c r="L46" i="1"/>
  <c r="L45" i="1"/>
  <c r="L44" i="1"/>
  <c r="L43" i="1"/>
  <c r="E50" i="1"/>
  <c r="E49" i="1"/>
  <c r="E48" i="1"/>
  <c r="E47" i="1"/>
  <c r="E46" i="1"/>
  <c r="E45" i="1"/>
  <c r="E44" i="1"/>
  <c r="E43" i="1"/>
  <c r="C49" i="1"/>
  <c r="C48" i="1"/>
  <c r="C47" i="1"/>
  <c r="C46" i="1"/>
  <c r="C45" i="1"/>
  <c r="C44" i="1"/>
  <c r="C43" i="1"/>
  <c r="L7" i="1"/>
  <c r="K7" i="1"/>
  <c r="L6" i="1"/>
  <c r="K6" i="1"/>
  <c r="L5" i="1"/>
  <c r="K5" i="1"/>
  <c r="L4" i="1"/>
  <c r="K4" i="1"/>
  <c r="N8" i="1"/>
  <c r="Q129" i="5" l="1"/>
  <c r="R129" i="5" s="1"/>
  <c r="Q133" i="5"/>
  <c r="R133" i="5" s="1"/>
  <c r="Q138" i="5"/>
  <c r="R138" i="5" s="1"/>
  <c r="Q145" i="5"/>
  <c r="S145" i="5" s="1"/>
  <c r="Q140" i="5"/>
  <c r="R140" i="5" s="1"/>
  <c r="Q144" i="5"/>
  <c r="S144" i="5" s="1"/>
  <c r="Q137" i="5"/>
  <c r="S137" i="5" s="1"/>
  <c r="Q141" i="5"/>
  <c r="R141" i="5" s="1"/>
  <c r="Q139" i="5"/>
  <c r="S139" i="5" s="1"/>
  <c r="Q143" i="5"/>
  <c r="S143" i="5" s="1"/>
  <c r="Q142" i="5"/>
  <c r="R142" i="5" s="1"/>
  <c r="Q127" i="5"/>
  <c r="S127" i="5" s="1"/>
  <c r="Q136" i="5"/>
  <c r="S136" i="5" s="1"/>
  <c r="Q125" i="5"/>
  <c r="R125" i="5" s="1"/>
  <c r="Q126" i="5"/>
  <c r="R126" i="5" s="1"/>
  <c r="Q130" i="5"/>
  <c r="S130" i="5" s="1"/>
  <c r="Q134" i="5"/>
  <c r="S134" i="5" s="1"/>
  <c r="Q131" i="5"/>
  <c r="R131" i="5" s="1"/>
  <c r="Q128" i="5"/>
  <c r="S128" i="5" s="1"/>
  <c r="Q132" i="5"/>
  <c r="S132" i="5" s="1"/>
  <c r="Q124" i="5"/>
  <c r="S124" i="5" s="1"/>
  <c r="Q115" i="5"/>
  <c r="R115" i="5" s="1"/>
  <c r="Q119" i="5"/>
  <c r="R119" i="5" s="1"/>
  <c r="Q110" i="5"/>
  <c r="R110" i="5" s="1"/>
  <c r="Q111" i="5"/>
  <c r="R111" i="5" s="1"/>
  <c r="Q109" i="5"/>
  <c r="R109" i="5" s="1"/>
  <c r="Q113" i="5"/>
  <c r="R113" i="5" s="1"/>
  <c r="Q117" i="5"/>
  <c r="R117" i="5" s="1"/>
  <c r="Q120" i="5"/>
  <c r="S120" i="5" s="1"/>
  <c r="Q108" i="5"/>
  <c r="S108" i="5" s="1"/>
  <c r="Q118" i="5"/>
  <c r="R118" i="5" s="1"/>
  <c r="Q121" i="5"/>
  <c r="R121" i="5" s="1"/>
  <c r="Q112" i="5"/>
  <c r="S112" i="5" s="1"/>
  <c r="Q116" i="5"/>
  <c r="S116" i="5" s="1"/>
  <c r="Q114" i="5"/>
  <c r="R114" i="5" s="1"/>
  <c r="Q122" i="5"/>
  <c r="S122" i="5" s="1"/>
  <c r="Q107" i="5"/>
  <c r="S107" i="5" s="1"/>
  <c r="Q77" i="5"/>
  <c r="R77" i="5" s="1"/>
  <c r="Q81" i="5"/>
  <c r="S81" i="5" s="1"/>
  <c r="Q75" i="5"/>
  <c r="S75" i="5" s="1"/>
  <c r="Q79" i="5"/>
  <c r="S79" i="5" s="1"/>
  <c r="Q74" i="5"/>
  <c r="R74" i="5" s="1"/>
  <c r="Q84" i="5"/>
  <c r="R84" i="5" s="1"/>
  <c r="Q91" i="5"/>
  <c r="S91" i="5" s="1"/>
  <c r="Q95" i="5"/>
  <c r="S95" i="5" s="1"/>
  <c r="Q99" i="5"/>
  <c r="S99" i="5" s="1"/>
  <c r="Q103" i="5"/>
  <c r="S103" i="5" s="1"/>
  <c r="Q73" i="5"/>
  <c r="R73" i="5" s="1"/>
  <c r="Q82" i="5"/>
  <c r="R82" i="5" s="1"/>
  <c r="Q92" i="5"/>
  <c r="R92" i="5" s="1"/>
  <c r="Q96" i="5"/>
  <c r="S96" i="5" s="1"/>
  <c r="Q86" i="5"/>
  <c r="R86" i="5" s="1"/>
  <c r="Q100" i="5"/>
  <c r="R100" i="5" s="1"/>
  <c r="Q104" i="5"/>
  <c r="R104" i="5" s="1"/>
  <c r="Q85" i="5"/>
  <c r="R85" i="5" s="1"/>
  <c r="Q78" i="5"/>
  <c r="S78" i="5" s="1"/>
  <c r="Q72" i="5"/>
  <c r="R72" i="5" s="1"/>
  <c r="Q83" i="5"/>
  <c r="S83" i="5" s="1"/>
  <c r="Q87" i="5"/>
  <c r="S87" i="5" s="1"/>
  <c r="Q76" i="5"/>
  <c r="R76" i="5" s="1"/>
  <c r="Q80" i="5"/>
  <c r="R80" i="5" s="1"/>
  <c r="Q89" i="5"/>
  <c r="S89" i="5" s="1"/>
  <c r="Q93" i="5"/>
  <c r="S93" i="5" s="1"/>
  <c r="Q97" i="5"/>
  <c r="S97" i="5" s="1"/>
  <c r="Q101" i="5"/>
  <c r="R101" i="5" s="1"/>
  <c r="Q105" i="5"/>
  <c r="S105" i="5" s="1"/>
  <c r="Q90" i="5"/>
  <c r="R90" i="5" s="1"/>
  <c r="Q94" i="5"/>
  <c r="S94" i="5" s="1"/>
  <c r="Q98" i="5"/>
  <c r="R98" i="5" s="1"/>
  <c r="Q102" i="5"/>
  <c r="R102" i="5" s="1"/>
  <c r="P16" i="5"/>
  <c r="P7" i="5"/>
  <c r="Q71" i="5"/>
  <c r="R71" i="5" s="1"/>
  <c r="P3" i="5"/>
  <c r="Q54" i="5"/>
  <c r="S54" i="5" s="1"/>
  <c r="Q55" i="5"/>
  <c r="S55" i="5" s="1"/>
  <c r="Q65" i="5"/>
  <c r="R65" i="5" s="1"/>
  <c r="Q67" i="5"/>
  <c r="S67" i="5" s="1"/>
  <c r="Q58" i="5"/>
  <c r="R58" i="5" s="1"/>
  <c r="Q68" i="5"/>
  <c r="R68" i="5" s="1"/>
  <c r="Q69" i="5"/>
  <c r="S69" i="5" s="1"/>
  <c r="Q63" i="5"/>
  <c r="S63" i="5" s="1"/>
  <c r="Q64" i="5"/>
  <c r="R64" i="5" s="1"/>
  <c r="Q53" i="5"/>
  <c r="S53" i="5" s="1"/>
  <c r="Q57" i="5"/>
  <c r="R57" i="5" s="1"/>
  <c r="Q61" i="5"/>
  <c r="S61" i="5" s="1"/>
  <c r="Q60" i="5"/>
  <c r="R60" i="5" s="1"/>
  <c r="Q66" i="5"/>
  <c r="S66" i="5" s="1"/>
  <c r="Q62" i="5"/>
  <c r="R62" i="5" s="1"/>
  <c r="Q56" i="5"/>
  <c r="S56" i="5" s="1"/>
  <c r="Q59" i="5"/>
  <c r="S59" i="5" s="1"/>
  <c r="Q52" i="5"/>
  <c r="R52" i="5" s="1"/>
  <c r="Q35" i="5"/>
  <c r="S35" i="5" s="1"/>
  <c r="Q34" i="5"/>
  <c r="S34" i="5" s="1"/>
  <c r="Q36" i="5"/>
  <c r="S36" i="5" s="1"/>
  <c r="Q48" i="5"/>
  <c r="S48" i="5" s="1"/>
  <c r="Q45" i="5"/>
  <c r="R45" i="5" s="1"/>
  <c r="Q49" i="5"/>
  <c r="R49" i="5" s="1"/>
  <c r="Q50" i="5"/>
  <c r="S50" i="5" s="1"/>
  <c r="Q39" i="5"/>
  <c r="R39" i="5" s="1"/>
  <c r="Q46" i="5"/>
  <c r="R46" i="5" s="1"/>
  <c r="Q44" i="5"/>
  <c r="R44" i="5" s="1"/>
  <c r="Q38" i="5"/>
  <c r="R38" i="5" s="1"/>
  <c r="Q42" i="5"/>
  <c r="S42" i="5" s="1"/>
  <c r="Q47" i="5"/>
  <c r="R47" i="5" s="1"/>
  <c r="Q41" i="5"/>
  <c r="R41" i="5" s="1"/>
  <c r="Q43" i="5"/>
  <c r="R43" i="5" s="1"/>
  <c r="Q37" i="5"/>
  <c r="S37" i="5" s="1"/>
  <c r="Q40" i="5"/>
  <c r="S40" i="5" s="1"/>
  <c r="Q33" i="5"/>
  <c r="S33" i="5" s="1"/>
  <c r="Q2" i="5"/>
  <c r="H48" i="4"/>
  <c r="J48" i="4" s="1"/>
  <c r="H52" i="4"/>
  <c r="I52" i="4" s="1"/>
  <c r="H100" i="4"/>
  <c r="J100" i="4" s="1"/>
  <c r="H104" i="4"/>
  <c r="J104" i="4" s="1"/>
  <c r="H95" i="4"/>
  <c r="J95" i="4" s="1"/>
  <c r="H111" i="4"/>
  <c r="J111" i="4" s="1"/>
  <c r="H50" i="4"/>
  <c r="J50" i="4" s="1"/>
  <c r="H62" i="4"/>
  <c r="I62" i="4" s="1"/>
  <c r="H66" i="4"/>
  <c r="I66" i="4" s="1"/>
  <c r="H70" i="4"/>
  <c r="I70" i="4" s="1"/>
  <c r="H74" i="4"/>
  <c r="I74" i="4" s="1"/>
  <c r="H78" i="4"/>
  <c r="J78" i="4" s="1"/>
  <c r="H82" i="4"/>
  <c r="I82" i="4" s="1"/>
  <c r="H94" i="4"/>
  <c r="I94" i="4" s="1"/>
  <c r="H98" i="4"/>
  <c r="I98" i="4" s="1"/>
  <c r="H76" i="4"/>
  <c r="J76" i="4" s="1"/>
  <c r="H49" i="4"/>
  <c r="J49" i="4" s="1"/>
  <c r="H89" i="4"/>
  <c r="I89" i="4" s="1"/>
  <c r="H101" i="4"/>
  <c r="J101" i="4" s="1"/>
  <c r="H55" i="4"/>
  <c r="J55" i="4" s="1"/>
  <c r="H90" i="4"/>
  <c r="I90" i="4" s="1"/>
  <c r="H84" i="4"/>
  <c r="J84" i="4" s="1"/>
  <c r="H108" i="4"/>
  <c r="J108" i="4" s="1"/>
  <c r="H60" i="4"/>
  <c r="I60" i="4" s="1"/>
  <c r="H64" i="4"/>
  <c r="I64" i="4" s="1"/>
  <c r="H75" i="4"/>
  <c r="I75" i="4" s="1"/>
  <c r="H93" i="4"/>
  <c r="I93" i="4" s="1"/>
  <c r="H59" i="4"/>
  <c r="J59" i="4" s="1"/>
  <c r="H57" i="4"/>
  <c r="J57" i="4" s="1"/>
  <c r="H65" i="4"/>
  <c r="J65" i="4" s="1"/>
  <c r="H68" i="4"/>
  <c r="J68" i="4" s="1"/>
  <c r="H72" i="4"/>
  <c r="I72" i="4" s="1"/>
  <c r="H87" i="4"/>
  <c r="J87" i="4" s="1"/>
  <c r="H102" i="4"/>
  <c r="I102" i="4" s="1"/>
  <c r="H106" i="4"/>
  <c r="I106" i="4" s="1"/>
  <c r="H91" i="4"/>
  <c r="I91" i="4" s="1"/>
  <c r="H47" i="4"/>
  <c r="J47" i="4" s="1"/>
  <c r="H51" i="4"/>
  <c r="J51" i="4" s="1"/>
  <c r="H58" i="4"/>
  <c r="I58" i="4" s="1"/>
  <c r="H69" i="4"/>
  <c r="J69" i="4" s="1"/>
  <c r="H81" i="4"/>
  <c r="J81" i="4" s="1"/>
  <c r="H92" i="4"/>
  <c r="J92" i="4" s="1"/>
  <c r="H99" i="4"/>
  <c r="J99" i="4" s="1"/>
  <c r="H61" i="4"/>
  <c r="J61" i="4" s="1"/>
  <c r="H79" i="4"/>
  <c r="J79" i="4" s="1"/>
  <c r="H85" i="4"/>
  <c r="I85" i="4" s="1"/>
  <c r="H96" i="4"/>
  <c r="J96" i="4" s="1"/>
  <c r="H56" i="4"/>
  <c r="J56" i="4" s="1"/>
  <c r="H73" i="4"/>
  <c r="J73" i="4" s="1"/>
  <c r="H86" i="4"/>
  <c r="J86" i="4" s="1"/>
  <c r="H103" i="4"/>
  <c r="J103" i="4" s="1"/>
  <c r="H109" i="4"/>
  <c r="I109" i="4" s="1"/>
  <c r="H63" i="4"/>
  <c r="I63" i="4" s="1"/>
  <c r="H80" i="4"/>
  <c r="J80" i="4" s="1"/>
  <c r="H83" i="4"/>
  <c r="J83" i="4" s="1"/>
  <c r="H97" i="4"/>
  <c r="J97" i="4" s="1"/>
  <c r="H110" i="4"/>
  <c r="I110" i="4" s="1"/>
  <c r="H53" i="4"/>
  <c r="J53" i="4" s="1"/>
  <c r="H107" i="4"/>
  <c r="J107" i="4" s="1"/>
  <c r="H54" i="4"/>
  <c r="I54" i="4" s="1"/>
  <c r="H67" i="4"/>
  <c r="J67" i="4" s="1"/>
  <c r="H71" i="4"/>
  <c r="I71" i="4" s="1"/>
  <c r="H77" i="4"/>
  <c r="J77" i="4" s="1"/>
  <c r="H88" i="4"/>
  <c r="I88" i="4" s="1"/>
  <c r="H105" i="4"/>
  <c r="J105" i="4" s="1"/>
  <c r="H46" i="4"/>
  <c r="J46" i="4" s="1"/>
  <c r="K8" i="1"/>
  <c r="H28" i="4"/>
  <c r="J28" i="4" s="1"/>
  <c r="H36" i="4"/>
  <c r="J36" i="4" s="1"/>
  <c r="H38" i="4"/>
  <c r="J38" i="4" s="1"/>
  <c r="H41" i="4"/>
  <c r="I41" i="4" s="1"/>
  <c r="H35" i="4"/>
  <c r="J35" i="4" s="1"/>
  <c r="H34" i="4"/>
  <c r="J34" i="4" s="1"/>
  <c r="H42" i="4"/>
  <c r="I42" i="4" s="1"/>
  <c r="H39" i="4"/>
  <c r="J39" i="4" s="1"/>
  <c r="H32" i="4"/>
  <c r="J32" i="4" s="1"/>
  <c r="H33" i="4"/>
  <c r="J33" i="4" s="1"/>
  <c r="H37" i="4"/>
  <c r="I37" i="4" s="1"/>
  <c r="H40" i="4"/>
  <c r="J40" i="4" s="1"/>
  <c r="H18" i="4"/>
  <c r="I18" i="4" s="1"/>
  <c r="H19" i="4"/>
  <c r="I19" i="4" s="1"/>
  <c r="H23" i="4"/>
  <c r="J23" i="4" s="1"/>
  <c r="H31" i="4"/>
  <c r="J31" i="4" s="1"/>
  <c r="H29" i="4"/>
  <c r="J29" i="4" s="1"/>
  <c r="H21" i="4"/>
  <c r="J21" i="4" s="1"/>
  <c r="H16" i="4"/>
  <c r="J16" i="4" s="1"/>
  <c r="H20" i="4"/>
  <c r="J20" i="4" s="1"/>
  <c r="H17" i="4"/>
  <c r="J17" i="4" s="1"/>
  <c r="H14" i="4"/>
  <c r="I14" i="4" s="1"/>
  <c r="H25" i="4"/>
  <c r="J25" i="4" s="1"/>
  <c r="H7" i="4"/>
  <c r="I7" i="4" s="1"/>
  <c r="H11" i="4"/>
  <c r="J11" i="4" s="1"/>
  <c r="H15" i="4"/>
  <c r="J15" i="4" s="1"/>
  <c r="H26" i="4"/>
  <c r="I26" i="4" s="1"/>
  <c r="H30" i="4"/>
  <c r="I30" i="4" s="1"/>
  <c r="H24" i="4"/>
  <c r="J24" i="4" s="1"/>
  <c r="H13" i="4"/>
  <c r="J13" i="4" s="1"/>
  <c r="H27" i="4"/>
  <c r="I27" i="4" s="1"/>
  <c r="H22" i="4"/>
  <c r="J22" i="4" s="1"/>
  <c r="H9" i="4"/>
  <c r="J9" i="4" s="1"/>
  <c r="H12" i="4"/>
  <c r="J12" i="4" s="1"/>
  <c r="H8" i="4"/>
  <c r="J8" i="4" s="1"/>
  <c r="H10" i="4"/>
  <c r="J10" i="4" s="1"/>
  <c r="L8" i="1"/>
  <c r="S129" i="5" l="1"/>
  <c r="V129" i="5" s="1"/>
  <c r="M129" i="5" s="1"/>
  <c r="S133" i="5"/>
  <c r="V133" i="5" s="1"/>
  <c r="M133" i="5" s="1"/>
  <c r="R145" i="5"/>
  <c r="V145" i="5" s="1"/>
  <c r="M145" i="5" s="1"/>
  <c r="S140" i="5"/>
  <c r="T140" i="5" s="1"/>
  <c r="I140" i="5" s="1"/>
  <c r="S138" i="5"/>
  <c r="T138" i="5" s="1"/>
  <c r="I138" i="5" s="1"/>
  <c r="R137" i="5"/>
  <c r="T137" i="5" s="1"/>
  <c r="I137" i="5" s="1"/>
  <c r="R144" i="5"/>
  <c r="T144" i="5" s="1"/>
  <c r="I144" i="5" s="1"/>
  <c r="R143" i="5"/>
  <c r="V143" i="5" s="1"/>
  <c r="M143" i="5" s="1"/>
  <c r="S141" i="5"/>
  <c r="U141" i="5" s="1"/>
  <c r="K141" i="5" s="1"/>
  <c r="S142" i="5"/>
  <c r="V142" i="5" s="1"/>
  <c r="M142" i="5" s="1"/>
  <c r="R139" i="5"/>
  <c r="T139" i="5" s="1"/>
  <c r="I139" i="5" s="1"/>
  <c r="S125" i="5"/>
  <c r="U125" i="5" s="1"/>
  <c r="K125" i="5" s="1"/>
  <c r="S126" i="5"/>
  <c r="V126" i="5" s="1"/>
  <c r="M126" i="5" s="1"/>
  <c r="R127" i="5"/>
  <c r="T127" i="5" s="1"/>
  <c r="I127" i="5" s="1"/>
  <c r="R136" i="5"/>
  <c r="T136" i="5" s="1"/>
  <c r="R130" i="5"/>
  <c r="V130" i="5" s="1"/>
  <c r="M130" i="5" s="1"/>
  <c r="R134" i="5"/>
  <c r="U134" i="5" s="1"/>
  <c r="K134" i="5" s="1"/>
  <c r="R128" i="5"/>
  <c r="V128" i="5" s="1"/>
  <c r="M128" i="5" s="1"/>
  <c r="R132" i="5"/>
  <c r="V132" i="5" s="1"/>
  <c r="M132" i="5" s="1"/>
  <c r="S131" i="5"/>
  <c r="T131" i="5" s="1"/>
  <c r="I131" i="5" s="1"/>
  <c r="R124" i="5"/>
  <c r="S115" i="5"/>
  <c r="V115" i="5" s="1"/>
  <c r="M115" i="5" s="1"/>
  <c r="S119" i="5"/>
  <c r="U119" i="5" s="1"/>
  <c r="K119" i="5" s="1"/>
  <c r="S110" i="5"/>
  <c r="V110" i="5" s="1"/>
  <c r="M110" i="5" s="1"/>
  <c r="S111" i="5"/>
  <c r="U111" i="5" s="1"/>
  <c r="K111" i="5" s="1"/>
  <c r="R122" i="5"/>
  <c r="U122" i="5" s="1"/>
  <c r="K122" i="5" s="1"/>
  <c r="S113" i="5"/>
  <c r="T113" i="5" s="1"/>
  <c r="I113" i="5" s="1"/>
  <c r="R120" i="5"/>
  <c r="T120" i="5" s="1"/>
  <c r="I120" i="5" s="1"/>
  <c r="S114" i="5"/>
  <c r="T114" i="5" s="1"/>
  <c r="I114" i="5" s="1"/>
  <c r="S117" i="5"/>
  <c r="T117" i="5" s="1"/>
  <c r="I117" i="5" s="1"/>
  <c r="S109" i="5"/>
  <c r="V109" i="5" s="1"/>
  <c r="M109" i="5" s="1"/>
  <c r="R108" i="5"/>
  <c r="U108" i="5" s="1"/>
  <c r="K108" i="5" s="1"/>
  <c r="S118" i="5"/>
  <c r="V118" i="5" s="1"/>
  <c r="M118" i="5" s="1"/>
  <c r="S77" i="5"/>
  <c r="T77" i="5" s="1"/>
  <c r="I77" i="5" s="1"/>
  <c r="R116" i="5"/>
  <c r="T116" i="5" s="1"/>
  <c r="I116" i="5" s="1"/>
  <c r="R112" i="5"/>
  <c r="V112" i="5" s="1"/>
  <c r="M112" i="5" s="1"/>
  <c r="S121" i="5"/>
  <c r="U121" i="5" s="1"/>
  <c r="K121" i="5" s="1"/>
  <c r="R107" i="5"/>
  <c r="R75" i="5"/>
  <c r="V75" i="5" s="1"/>
  <c r="M75" i="5" s="1"/>
  <c r="R81" i="5"/>
  <c r="U81" i="5" s="1"/>
  <c r="K81" i="5" s="1"/>
  <c r="R79" i="5"/>
  <c r="V79" i="5" s="1"/>
  <c r="M79" i="5" s="1"/>
  <c r="S74" i="5"/>
  <c r="T74" i="5" s="1"/>
  <c r="I74" i="5" s="1"/>
  <c r="S84" i="5"/>
  <c r="V84" i="5" s="1"/>
  <c r="M84" i="5" s="1"/>
  <c r="R95" i="5"/>
  <c r="V95" i="5" s="1"/>
  <c r="M95" i="5" s="1"/>
  <c r="R78" i="5"/>
  <c r="V78" i="5" s="1"/>
  <c r="M78" i="5" s="1"/>
  <c r="R91" i="5"/>
  <c r="V91" i="5" s="1"/>
  <c r="M91" i="5" s="1"/>
  <c r="S86" i="5"/>
  <c r="T86" i="5" s="1"/>
  <c r="I86" i="5" s="1"/>
  <c r="S73" i="5"/>
  <c r="V73" i="5" s="1"/>
  <c r="M73" i="5" s="1"/>
  <c r="S80" i="5"/>
  <c r="T80" i="5" s="1"/>
  <c r="I80" i="5" s="1"/>
  <c r="R103" i="5"/>
  <c r="T103" i="5" s="1"/>
  <c r="I103" i="5" s="1"/>
  <c r="S100" i="5"/>
  <c r="V100" i="5" s="1"/>
  <c r="M100" i="5" s="1"/>
  <c r="S82" i="5"/>
  <c r="V82" i="5" s="1"/>
  <c r="M82" i="5" s="1"/>
  <c r="S92" i="5"/>
  <c r="T92" i="5" s="1"/>
  <c r="I92" i="5" s="1"/>
  <c r="R96" i="5"/>
  <c r="T96" i="5" s="1"/>
  <c r="I96" i="5" s="1"/>
  <c r="R99" i="5"/>
  <c r="V99" i="5" s="1"/>
  <c r="M99" i="5" s="1"/>
  <c r="S85" i="5"/>
  <c r="V85" i="5" s="1"/>
  <c r="M85" i="5" s="1"/>
  <c r="R89" i="5"/>
  <c r="V89" i="5" s="1"/>
  <c r="M89" i="5" s="1"/>
  <c r="S104" i="5"/>
  <c r="V104" i="5" s="1"/>
  <c r="M104" i="5" s="1"/>
  <c r="S72" i="5"/>
  <c r="V72" i="5" s="1"/>
  <c r="M72" i="5" s="1"/>
  <c r="S101" i="5"/>
  <c r="V101" i="5" s="1"/>
  <c r="M101" i="5" s="1"/>
  <c r="R83" i="5"/>
  <c r="U83" i="5" s="1"/>
  <c r="K83" i="5" s="1"/>
  <c r="R87" i="5"/>
  <c r="V87" i="5" s="1"/>
  <c r="M87" i="5" s="1"/>
  <c r="S76" i="5"/>
  <c r="V76" i="5" s="1"/>
  <c r="M76" i="5" s="1"/>
  <c r="R97" i="5"/>
  <c r="V97" i="5" s="1"/>
  <c r="M97" i="5" s="1"/>
  <c r="R93" i="5"/>
  <c r="T93" i="5" s="1"/>
  <c r="I93" i="5" s="1"/>
  <c r="R94" i="5"/>
  <c r="T94" i="5" s="1"/>
  <c r="I94" i="5" s="1"/>
  <c r="R105" i="5"/>
  <c r="T105" i="5" s="1"/>
  <c r="I105" i="5" s="1"/>
  <c r="S90" i="5"/>
  <c r="V90" i="5" s="1"/>
  <c r="M90" i="5" s="1"/>
  <c r="S98" i="5"/>
  <c r="T98" i="5" s="1"/>
  <c r="I98" i="5" s="1"/>
  <c r="S102" i="5"/>
  <c r="T102" i="5" s="1"/>
  <c r="I102" i="5" s="1"/>
  <c r="S71" i="5"/>
  <c r="R54" i="5"/>
  <c r="V54" i="5" s="1"/>
  <c r="M54" i="5" s="1"/>
  <c r="S65" i="5"/>
  <c r="V65" i="5" s="1"/>
  <c r="M65" i="5" s="1"/>
  <c r="R55" i="5"/>
  <c r="V55" i="5" s="1"/>
  <c r="M55" i="5" s="1"/>
  <c r="S68" i="5"/>
  <c r="T68" i="5" s="1"/>
  <c r="I68" i="5" s="1"/>
  <c r="R67" i="5"/>
  <c r="U67" i="5" s="1"/>
  <c r="K67" i="5" s="1"/>
  <c r="S64" i="5"/>
  <c r="U64" i="5" s="1"/>
  <c r="K64" i="5" s="1"/>
  <c r="S58" i="5"/>
  <c r="U58" i="5" s="1"/>
  <c r="K58" i="5" s="1"/>
  <c r="R69" i="5"/>
  <c r="T69" i="5" s="1"/>
  <c r="I69" i="5" s="1"/>
  <c r="R63" i="5"/>
  <c r="T63" i="5" s="1"/>
  <c r="I63" i="5" s="1"/>
  <c r="R59" i="5"/>
  <c r="T59" i="5" s="1"/>
  <c r="I59" i="5" s="1"/>
  <c r="R56" i="5"/>
  <c r="V56" i="5" s="1"/>
  <c r="M56" i="5" s="1"/>
  <c r="R61" i="5"/>
  <c r="V61" i="5" s="1"/>
  <c r="M61" i="5" s="1"/>
  <c r="R53" i="5"/>
  <c r="T53" i="5" s="1"/>
  <c r="I53" i="5" s="1"/>
  <c r="S57" i="5"/>
  <c r="U57" i="5" s="1"/>
  <c r="K57" i="5" s="1"/>
  <c r="R66" i="5"/>
  <c r="U66" i="5" s="1"/>
  <c r="K66" i="5" s="1"/>
  <c r="S52" i="5"/>
  <c r="T52" i="5" s="1"/>
  <c r="I52" i="5" s="1"/>
  <c r="S62" i="5"/>
  <c r="U62" i="5" s="1"/>
  <c r="K62" i="5" s="1"/>
  <c r="S60" i="5"/>
  <c r="V60" i="5" s="1"/>
  <c r="M60" i="5" s="1"/>
  <c r="R35" i="5"/>
  <c r="U35" i="5" s="1"/>
  <c r="K35" i="5" s="1"/>
  <c r="R34" i="5"/>
  <c r="U34" i="5" s="1"/>
  <c r="K34" i="5" s="1"/>
  <c r="R36" i="5"/>
  <c r="V36" i="5" s="1"/>
  <c r="M36" i="5" s="1"/>
  <c r="S49" i="5"/>
  <c r="V49" i="5" s="1"/>
  <c r="M49" i="5" s="1"/>
  <c r="S45" i="5"/>
  <c r="V45" i="5" s="1"/>
  <c r="M45" i="5" s="1"/>
  <c r="R50" i="5"/>
  <c r="T50" i="5" s="1"/>
  <c r="I50" i="5" s="1"/>
  <c r="R48" i="5"/>
  <c r="T48" i="5" s="1"/>
  <c r="I48" i="5" s="1"/>
  <c r="S46" i="5"/>
  <c r="U46" i="5" s="1"/>
  <c r="K46" i="5" s="1"/>
  <c r="S39" i="5"/>
  <c r="U39" i="5" s="1"/>
  <c r="K39" i="5" s="1"/>
  <c r="S43" i="5"/>
  <c r="V43" i="5" s="1"/>
  <c r="M43" i="5" s="1"/>
  <c r="S44" i="5"/>
  <c r="V44" i="5" s="1"/>
  <c r="M44" i="5" s="1"/>
  <c r="S41" i="5"/>
  <c r="V41" i="5" s="1"/>
  <c r="M41" i="5" s="1"/>
  <c r="S38" i="5"/>
  <c r="T38" i="5" s="1"/>
  <c r="I38" i="5" s="1"/>
  <c r="R42" i="5"/>
  <c r="T42" i="5" s="1"/>
  <c r="I42" i="5" s="1"/>
  <c r="R40" i="5"/>
  <c r="V40" i="5" s="1"/>
  <c r="M40" i="5" s="1"/>
  <c r="R37" i="5"/>
  <c r="T37" i="5" s="1"/>
  <c r="I37" i="5" s="1"/>
  <c r="S47" i="5"/>
  <c r="T47" i="5" s="1"/>
  <c r="I47" i="5" s="1"/>
  <c r="R33" i="5"/>
  <c r="T33" i="5" s="1"/>
  <c r="I104" i="4"/>
  <c r="L104" i="4" s="1"/>
  <c r="E104" i="4" s="1"/>
  <c r="I100" i="4"/>
  <c r="L100" i="4" s="1"/>
  <c r="E100" i="4" s="1"/>
  <c r="J52" i="4"/>
  <c r="K52" i="4" s="1"/>
  <c r="B52" i="4" s="1"/>
  <c r="I48" i="4"/>
  <c r="K48" i="4" s="1"/>
  <c r="B48" i="4" s="1"/>
  <c r="I95" i="4"/>
  <c r="K95" i="4" s="1"/>
  <c r="B95" i="4" s="1"/>
  <c r="I76" i="4"/>
  <c r="L76" i="4" s="1"/>
  <c r="E76" i="4" s="1"/>
  <c r="I50" i="4"/>
  <c r="L50" i="4" s="1"/>
  <c r="E50" i="4" s="1"/>
  <c r="J62" i="4"/>
  <c r="L62" i="4" s="1"/>
  <c r="E62" i="4" s="1"/>
  <c r="I68" i="4"/>
  <c r="L68" i="4" s="1"/>
  <c r="E68" i="4" s="1"/>
  <c r="I69" i="4"/>
  <c r="K69" i="4" s="1"/>
  <c r="B69" i="4" s="1"/>
  <c r="J98" i="4"/>
  <c r="L98" i="4" s="1"/>
  <c r="E98" i="4" s="1"/>
  <c r="I111" i="4"/>
  <c r="K111" i="4" s="1"/>
  <c r="B111" i="4" s="1"/>
  <c r="J89" i="4"/>
  <c r="L89" i="4" s="1"/>
  <c r="E89" i="4" s="1"/>
  <c r="I49" i="4"/>
  <c r="L49" i="4" s="1"/>
  <c r="E49" i="4" s="1"/>
  <c r="J72" i="4"/>
  <c r="L72" i="4" s="1"/>
  <c r="E72" i="4" s="1"/>
  <c r="J70" i="4"/>
  <c r="L70" i="4" s="1"/>
  <c r="E70" i="4" s="1"/>
  <c r="J74" i="4"/>
  <c r="K74" i="4" s="1"/>
  <c r="B74" i="4" s="1"/>
  <c r="J64" i="4"/>
  <c r="L64" i="4" s="1"/>
  <c r="E64" i="4" s="1"/>
  <c r="J66" i="4"/>
  <c r="L66" i="4" s="1"/>
  <c r="E66" i="4" s="1"/>
  <c r="I78" i="4"/>
  <c r="L78" i="4" s="1"/>
  <c r="E78" i="4" s="1"/>
  <c r="J94" i="4"/>
  <c r="L94" i="4" s="1"/>
  <c r="E94" i="4" s="1"/>
  <c r="I97" i="4"/>
  <c r="L97" i="4" s="1"/>
  <c r="E97" i="4" s="1"/>
  <c r="J88" i="4"/>
  <c r="L88" i="4" s="1"/>
  <c r="E88" i="4" s="1"/>
  <c r="I55" i="4"/>
  <c r="L55" i="4" s="1"/>
  <c r="E55" i="4" s="1"/>
  <c r="J93" i="4"/>
  <c r="L93" i="4" s="1"/>
  <c r="E93" i="4" s="1"/>
  <c r="J82" i="4"/>
  <c r="K82" i="4" s="1"/>
  <c r="B82" i="4" s="1"/>
  <c r="I83" i="4"/>
  <c r="L83" i="4" s="1"/>
  <c r="E83" i="4" s="1"/>
  <c r="I96" i="4"/>
  <c r="K96" i="4" s="1"/>
  <c r="B96" i="4" s="1"/>
  <c r="J58" i="4"/>
  <c r="K58" i="4" s="1"/>
  <c r="B58" i="4" s="1"/>
  <c r="J60" i="4"/>
  <c r="L60" i="4" s="1"/>
  <c r="E60" i="4" s="1"/>
  <c r="I47" i="4"/>
  <c r="L47" i="4" s="1"/>
  <c r="E47" i="4" s="1"/>
  <c r="I80" i="4"/>
  <c r="L80" i="4" s="1"/>
  <c r="E80" i="4" s="1"/>
  <c r="I51" i="4"/>
  <c r="L51" i="4" s="1"/>
  <c r="E51" i="4" s="1"/>
  <c r="J90" i="4"/>
  <c r="L90" i="4" s="1"/>
  <c r="E90" i="4" s="1"/>
  <c r="J54" i="4"/>
  <c r="K54" i="4" s="1"/>
  <c r="B54" i="4" s="1"/>
  <c r="I107" i="4"/>
  <c r="L107" i="4" s="1"/>
  <c r="E107" i="4" s="1"/>
  <c r="J109" i="4"/>
  <c r="L109" i="4" s="1"/>
  <c r="E109" i="4" s="1"/>
  <c r="I103" i="4"/>
  <c r="L103" i="4" s="1"/>
  <c r="E103" i="4" s="1"/>
  <c r="I101" i="4"/>
  <c r="L101" i="4" s="1"/>
  <c r="E101" i="4" s="1"/>
  <c r="I92" i="4"/>
  <c r="K92" i="4" s="1"/>
  <c r="B92" i="4" s="1"/>
  <c r="I79" i="4"/>
  <c r="L79" i="4" s="1"/>
  <c r="E79" i="4" s="1"/>
  <c r="I84" i="4"/>
  <c r="L84" i="4" s="1"/>
  <c r="E84" i="4" s="1"/>
  <c r="J63" i="4"/>
  <c r="K63" i="4" s="1"/>
  <c r="B63" i="4" s="1"/>
  <c r="I61" i="4"/>
  <c r="L61" i="4" s="1"/>
  <c r="E61" i="4" s="1"/>
  <c r="I108" i="4"/>
  <c r="L108" i="4" s="1"/>
  <c r="E108" i="4" s="1"/>
  <c r="I73" i="4"/>
  <c r="L73" i="4" s="1"/>
  <c r="E73" i="4" s="1"/>
  <c r="J110" i="4"/>
  <c r="K110" i="4" s="1"/>
  <c r="B110" i="4" s="1"/>
  <c r="I65" i="4"/>
  <c r="L65" i="4" s="1"/>
  <c r="E65" i="4" s="1"/>
  <c r="J102" i="4"/>
  <c r="L102" i="4" s="1"/>
  <c r="E102" i="4" s="1"/>
  <c r="J91" i="4"/>
  <c r="K91" i="4" s="1"/>
  <c r="B91" i="4" s="1"/>
  <c r="J75" i="4"/>
  <c r="L75" i="4" s="1"/>
  <c r="E75" i="4" s="1"/>
  <c r="J85" i="4"/>
  <c r="K85" i="4" s="1"/>
  <c r="B85" i="4" s="1"/>
  <c r="I81" i="4"/>
  <c r="L81" i="4" s="1"/>
  <c r="E81" i="4" s="1"/>
  <c r="I87" i="4"/>
  <c r="L87" i="4" s="1"/>
  <c r="E87" i="4" s="1"/>
  <c r="I105" i="4"/>
  <c r="L105" i="4" s="1"/>
  <c r="E105" i="4" s="1"/>
  <c r="I99" i="4"/>
  <c r="L99" i="4" s="1"/>
  <c r="E99" i="4" s="1"/>
  <c r="I59" i="4"/>
  <c r="K59" i="4" s="1"/>
  <c r="B59" i="4" s="1"/>
  <c r="I57" i="4"/>
  <c r="K57" i="4" s="1"/>
  <c r="B57" i="4" s="1"/>
  <c r="J106" i="4"/>
  <c r="L106" i="4" s="1"/>
  <c r="E106" i="4" s="1"/>
  <c r="J71" i="4"/>
  <c r="L71" i="4" s="1"/>
  <c r="E71" i="4" s="1"/>
  <c r="I67" i="4"/>
  <c r="K67" i="4" s="1"/>
  <c r="B67" i="4" s="1"/>
  <c r="I53" i="4"/>
  <c r="L53" i="4" s="1"/>
  <c r="E53" i="4" s="1"/>
  <c r="I86" i="4"/>
  <c r="L86" i="4" s="1"/>
  <c r="E86" i="4" s="1"/>
  <c r="I77" i="4"/>
  <c r="L77" i="4" s="1"/>
  <c r="E77" i="4" s="1"/>
  <c r="I56" i="4"/>
  <c r="K56" i="4" s="1"/>
  <c r="B56" i="4" s="1"/>
  <c r="I46" i="4"/>
  <c r="L46" i="4" s="1"/>
  <c r="I36" i="4"/>
  <c r="L36" i="4" s="1"/>
  <c r="D36" i="4" s="1"/>
  <c r="I28" i="4"/>
  <c r="L28" i="4" s="1"/>
  <c r="D28" i="4" s="1"/>
  <c r="I34" i="4"/>
  <c r="L34" i="4" s="1"/>
  <c r="D34" i="4" s="1"/>
  <c r="I38" i="4"/>
  <c r="K38" i="4" s="1"/>
  <c r="B38" i="4" s="1"/>
  <c r="J41" i="4"/>
  <c r="L41" i="4" s="1"/>
  <c r="D41" i="4" s="1"/>
  <c r="I33" i="4"/>
  <c r="L33" i="4" s="1"/>
  <c r="D33" i="4" s="1"/>
  <c r="I35" i="4"/>
  <c r="K35" i="4" s="1"/>
  <c r="B35" i="4" s="1"/>
  <c r="I39" i="4"/>
  <c r="L39" i="4" s="1"/>
  <c r="D39" i="4" s="1"/>
  <c r="I32" i="4"/>
  <c r="K32" i="4" s="1"/>
  <c r="B32" i="4" s="1"/>
  <c r="I40" i="4"/>
  <c r="L40" i="4" s="1"/>
  <c r="D40" i="4" s="1"/>
  <c r="J42" i="4"/>
  <c r="L42" i="4" s="1"/>
  <c r="D42" i="4" s="1"/>
  <c r="J37" i="4"/>
  <c r="L37" i="4" s="1"/>
  <c r="D37" i="4" s="1"/>
  <c r="J14" i="4"/>
  <c r="L14" i="4" s="1"/>
  <c r="D14" i="4" s="1"/>
  <c r="I17" i="4"/>
  <c r="K17" i="4" s="1"/>
  <c r="B17" i="4" s="1"/>
  <c r="J18" i="4"/>
  <c r="L18" i="4" s="1"/>
  <c r="D18" i="4" s="1"/>
  <c r="J19" i="4"/>
  <c r="L19" i="4" s="1"/>
  <c r="D19" i="4" s="1"/>
  <c r="I31" i="4"/>
  <c r="L31" i="4" s="1"/>
  <c r="D31" i="4" s="1"/>
  <c r="I23" i="4"/>
  <c r="K23" i="4" s="1"/>
  <c r="B23" i="4" s="1"/>
  <c r="I13" i="4"/>
  <c r="L13" i="4" s="1"/>
  <c r="D13" i="4" s="1"/>
  <c r="I29" i="4"/>
  <c r="L29" i="4" s="1"/>
  <c r="D29" i="4" s="1"/>
  <c r="I20" i="4"/>
  <c r="L20" i="4" s="1"/>
  <c r="D20" i="4" s="1"/>
  <c r="I16" i="4"/>
  <c r="K16" i="4" s="1"/>
  <c r="B16" i="4" s="1"/>
  <c r="I21" i="4"/>
  <c r="L21" i="4" s="1"/>
  <c r="D21" i="4" s="1"/>
  <c r="I25" i="4"/>
  <c r="L25" i="4" s="1"/>
  <c r="D25" i="4" s="1"/>
  <c r="J26" i="4"/>
  <c r="L26" i="4" s="1"/>
  <c r="D26" i="4" s="1"/>
  <c r="I15" i="4"/>
  <c r="L15" i="4" s="1"/>
  <c r="D15" i="4" s="1"/>
  <c r="J30" i="4"/>
  <c r="L30" i="4" s="1"/>
  <c r="D30" i="4" s="1"/>
  <c r="J7" i="4"/>
  <c r="K7" i="4" s="1"/>
  <c r="B7" i="4" s="1"/>
  <c r="I11" i="4"/>
  <c r="K11" i="4" s="1"/>
  <c r="B11" i="4" s="1"/>
  <c r="J27" i="4"/>
  <c r="K27" i="4" s="1"/>
  <c r="B27" i="4" s="1"/>
  <c r="I24" i="4"/>
  <c r="K24" i="4" s="1"/>
  <c r="B24" i="4" s="1"/>
  <c r="I10" i="4"/>
  <c r="K10" i="4" s="1"/>
  <c r="B10" i="4" s="1"/>
  <c r="I22" i="4"/>
  <c r="L22" i="4" s="1"/>
  <c r="D22" i="4" s="1"/>
  <c r="I8" i="4"/>
  <c r="K8" i="4" s="1"/>
  <c r="B8" i="4" s="1"/>
  <c r="I9" i="4"/>
  <c r="K9" i="4" s="1"/>
  <c r="B9" i="4" s="1"/>
  <c r="I12" i="4"/>
  <c r="L12" i="4" s="1"/>
  <c r="D12" i="4" s="1"/>
  <c r="V33" i="5" l="1"/>
  <c r="M33" i="5" s="1"/>
  <c r="U129" i="5"/>
  <c r="K129" i="5" s="1"/>
  <c r="T129" i="5"/>
  <c r="I129" i="5" s="1"/>
  <c r="T133" i="5"/>
  <c r="I133" i="5" s="1"/>
  <c r="U133" i="5"/>
  <c r="K133" i="5" s="1"/>
  <c r="T145" i="5"/>
  <c r="I145" i="5" s="1"/>
  <c r="U140" i="5"/>
  <c r="K140" i="5" s="1"/>
  <c r="H140" i="5" s="1"/>
  <c r="U145" i="5"/>
  <c r="K145" i="5" s="1"/>
  <c r="U144" i="5"/>
  <c r="K144" i="5" s="1"/>
  <c r="H144" i="5" s="1"/>
  <c r="U138" i="5"/>
  <c r="K138" i="5" s="1"/>
  <c r="H138" i="5" s="1"/>
  <c r="V138" i="5"/>
  <c r="M138" i="5" s="1"/>
  <c r="V140" i="5"/>
  <c r="M140" i="5" s="1"/>
  <c r="V144" i="5"/>
  <c r="M144" i="5" s="1"/>
  <c r="U137" i="5"/>
  <c r="K137" i="5" s="1"/>
  <c r="H137" i="5" s="1"/>
  <c r="V137" i="5"/>
  <c r="M137" i="5" s="1"/>
  <c r="T143" i="5"/>
  <c r="I143" i="5" s="1"/>
  <c r="V141" i="5"/>
  <c r="M141" i="5" s="1"/>
  <c r="U142" i="5"/>
  <c r="K142" i="5" s="1"/>
  <c r="U143" i="5"/>
  <c r="K143" i="5" s="1"/>
  <c r="T141" i="5"/>
  <c r="I141" i="5" s="1"/>
  <c r="H141" i="5" s="1"/>
  <c r="T142" i="5"/>
  <c r="I142" i="5" s="1"/>
  <c r="V139" i="5"/>
  <c r="M139" i="5" s="1"/>
  <c r="U139" i="5"/>
  <c r="K139" i="5" s="1"/>
  <c r="H139" i="5" s="1"/>
  <c r="T115" i="5"/>
  <c r="I115" i="5" s="1"/>
  <c r="T125" i="5"/>
  <c r="I125" i="5" s="1"/>
  <c r="H125" i="5" s="1"/>
  <c r="V125" i="5"/>
  <c r="M125" i="5" s="1"/>
  <c r="U130" i="5"/>
  <c r="K130" i="5" s="1"/>
  <c r="U127" i="5"/>
  <c r="K127" i="5" s="1"/>
  <c r="H127" i="5" s="1"/>
  <c r="T126" i="5"/>
  <c r="I126" i="5" s="1"/>
  <c r="U126" i="5"/>
  <c r="K126" i="5" s="1"/>
  <c r="T128" i="5"/>
  <c r="I128" i="5" s="1"/>
  <c r="U128" i="5"/>
  <c r="K128" i="5" s="1"/>
  <c r="T130" i="5"/>
  <c r="I130" i="5" s="1"/>
  <c r="V127" i="5"/>
  <c r="M127" i="5" s="1"/>
  <c r="V134" i="5"/>
  <c r="M134" i="5" s="1"/>
  <c r="V136" i="5"/>
  <c r="M136" i="5" s="1"/>
  <c r="U136" i="5"/>
  <c r="K136" i="5" s="1"/>
  <c r="T134" i="5"/>
  <c r="I134" i="5" s="1"/>
  <c r="H134" i="5" s="1"/>
  <c r="T132" i="5"/>
  <c r="I132" i="5" s="1"/>
  <c r="V131" i="5"/>
  <c r="M131" i="5" s="1"/>
  <c r="U132" i="5"/>
  <c r="K132" i="5" s="1"/>
  <c r="U131" i="5"/>
  <c r="K131" i="5" s="1"/>
  <c r="H131" i="5" s="1"/>
  <c r="I136" i="5"/>
  <c r="T124" i="5"/>
  <c r="I124" i="5" s="1"/>
  <c r="V124" i="5"/>
  <c r="M124" i="5" s="1"/>
  <c r="U124" i="5"/>
  <c r="K124" i="5" s="1"/>
  <c r="U115" i="5"/>
  <c r="K115" i="5" s="1"/>
  <c r="T119" i="5"/>
  <c r="I119" i="5" s="1"/>
  <c r="H119" i="5" s="1"/>
  <c r="V119" i="5"/>
  <c r="M119" i="5" s="1"/>
  <c r="U110" i="5"/>
  <c r="K110" i="5" s="1"/>
  <c r="T110" i="5"/>
  <c r="I110" i="5" s="1"/>
  <c r="T122" i="5"/>
  <c r="I122" i="5" s="1"/>
  <c r="H122" i="5" s="1"/>
  <c r="V122" i="5"/>
  <c r="M122" i="5" s="1"/>
  <c r="T111" i="5"/>
  <c r="I111" i="5" s="1"/>
  <c r="H111" i="5" s="1"/>
  <c r="V111" i="5"/>
  <c r="M111" i="5" s="1"/>
  <c r="U114" i="5"/>
  <c r="K114" i="5" s="1"/>
  <c r="H114" i="5" s="1"/>
  <c r="V114" i="5"/>
  <c r="M114" i="5" s="1"/>
  <c r="U120" i="5"/>
  <c r="K120" i="5" s="1"/>
  <c r="H120" i="5" s="1"/>
  <c r="V120" i="5"/>
  <c r="M120" i="5" s="1"/>
  <c r="V113" i="5"/>
  <c r="M113" i="5" s="1"/>
  <c r="U113" i="5"/>
  <c r="K113" i="5" s="1"/>
  <c r="H113" i="5" s="1"/>
  <c r="T118" i="5"/>
  <c r="I118" i="5" s="1"/>
  <c r="T108" i="5"/>
  <c r="I108" i="5" s="1"/>
  <c r="H108" i="5" s="1"/>
  <c r="U117" i="5"/>
  <c r="K117" i="5" s="1"/>
  <c r="H117" i="5" s="1"/>
  <c r="U109" i="5"/>
  <c r="K109" i="5" s="1"/>
  <c r="V77" i="5"/>
  <c r="M77" i="5" s="1"/>
  <c r="V108" i="5"/>
  <c r="M108" i="5" s="1"/>
  <c r="T112" i="5"/>
  <c r="I112" i="5" s="1"/>
  <c r="V116" i="5"/>
  <c r="M116" i="5" s="1"/>
  <c r="U112" i="5"/>
  <c r="K112" i="5" s="1"/>
  <c r="T109" i="5"/>
  <c r="I109" i="5" s="1"/>
  <c r="U118" i="5"/>
  <c r="K118" i="5" s="1"/>
  <c r="V117" i="5"/>
  <c r="M117" i="5" s="1"/>
  <c r="U77" i="5"/>
  <c r="K77" i="5" s="1"/>
  <c r="H77" i="5" s="1"/>
  <c r="U116" i="5"/>
  <c r="K116" i="5" s="1"/>
  <c r="H116" i="5" s="1"/>
  <c r="V121" i="5"/>
  <c r="M121" i="5" s="1"/>
  <c r="T121" i="5"/>
  <c r="I121" i="5" s="1"/>
  <c r="H121" i="5" s="1"/>
  <c r="T107" i="5"/>
  <c r="I107" i="5" s="1"/>
  <c r="V107" i="5"/>
  <c r="M107" i="5" s="1"/>
  <c r="U107" i="5"/>
  <c r="K107" i="5" s="1"/>
  <c r="T75" i="5"/>
  <c r="I75" i="5" s="1"/>
  <c r="U75" i="5"/>
  <c r="K75" i="5" s="1"/>
  <c r="V81" i="5"/>
  <c r="M81" i="5" s="1"/>
  <c r="T79" i="5"/>
  <c r="I79" i="5" s="1"/>
  <c r="T81" i="5"/>
  <c r="I81" i="5" s="1"/>
  <c r="H81" i="5" s="1"/>
  <c r="U79" i="5"/>
  <c r="K79" i="5" s="1"/>
  <c r="T84" i="5"/>
  <c r="I84" i="5" s="1"/>
  <c r="U91" i="5"/>
  <c r="K91" i="5" s="1"/>
  <c r="U84" i="5"/>
  <c r="K84" i="5" s="1"/>
  <c r="U74" i="5"/>
  <c r="K74" i="5" s="1"/>
  <c r="H74" i="5" s="1"/>
  <c r="V74" i="5"/>
  <c r="M74" i="5" s="1"/>
  <c r="T78" i="5"/>
  <c r="I78" i="5" s="1"/>
  <c r="V103" i="5"/>
  <c r="M103" i="5" s="1"/>
  <c r="U78" i="5"/>
  <c r="K78" i="5" s="1"/>
  <c r="U97" i="5"/>
  <c r="K97" i="5" s="1"/>
  <c r="V92" i="5"/>
  <c r="M92" i="5" s="1"/>
  <c r="U95" i="5"/>
  <c r="K95" i="5" s="1"/>
  <c r="T95" i="5"/>
  <c r="I95" i="5" s="1"/>
  <c r="U99" i="5"/>
  <c r="K99" i="5" s="1"/>
  <c r="T97" i="5"/>
  <c r="I97" i="5" s="1"/>
  <c r="T91" i="5"/>
  <c r="I91" i="5" s="1"/>
  <c r="U86" i="5"/>
  <c r="K86" i="5" s="1"/>
  <c r="H86" i="5" s="1"/>
  <c r="U100" i="5"/>
  <c r="K100" i="5" s="1"/>
  <c r="T100" i="5"/>
  <c r="I100" i="5" s="1"/>
  <c r="V86" i="5"/>
  <c r="M86" i="5" s="1"/>
  <c r="U103" i="5"/>
  <c r="K103" i="5" s="1"/>
  <c r="H103" i="5" s="1"/>
  <c r="U92" i="5"/>
  <c r="K92" i="5" s="1"/>
  <c r="H92" i="5" s="1"/>
  <c r="V80" i="5"/>
  <c r="M80" i="5" s="1"/>
  <c r="U80" i="5"/>
  <c r="K80" i="5" s="1"/>
  <c r="H80" i="5" s="1"/>
  <c r="T99" i="5"/>
  <c r="I99" i="5" s="1"/>
  <c r="T73" i="5"/>
  <c r="I73" i="5" s="1"/>
  <c r="U96" i="5"/>
  <c r="K96" i="5" s="1"/>
  <c r="H96" i="5" s="1"/>
  <c r="U73" i="5"/>
  <c r="K73" i="5" s="1"/>
  <c r="V96" i="5"/>
  <c r="M96" i="5" s="1"/>
  <c r="U82" i="5"/>
  <c r="K82" i="5" s="1"/>
  <c r="T83" i="5"/>
  <c r="I83" i="5" s="1"/>
  <c r="H83" i="5" s="1"/>
  <c r="V83" i="5"/>
  <c r="M83" i="5" s="1"/>
  <c r="T85" i="5"/>
  <c r="I85" i="5" s="1"/>
  <c r="U85" i="5"/>
  <c r="K85" i="5" s="1"/>
  <c r="T82" i="5"/>
  <c r="I82" i="5" s="1"/>
  <c r="U101" i="5"/>
  <c r="K101" i="5" s="1"/>
  <c r="T87" i="5"/>
  <c r="I87" i="5" s="1"/>
  <c r="T101" i="5"/>
  <c r="I101" i="5" s="1"/>
  <c r="V105" i="5"/>
  <c r="M105" i="5" s="1"/>
  <c r="U87" i="5"/>
  <c r="K87" i="5" s="1"/>
  <c r="U72" i="5"/>
  <c r="K72" i="5" s="1"/>
  <c r="U89" i="5"/>
  <c r="K89" i="5" s="1"/>
  <c r="T89" i="5"/>
  <c r="I89" i="5" s="1"/>
  <c r="U104" i="5"/>
  <c r="K104" i="5" s="1"/>
  <c r="T104" i="5"/>
  <c r="I104" i="5" s="1"/>
  <c r="V98" i="5"/>
  <c r="M98" i="5" s="1"/>
  <c r="T72" i="5"/>
  <c r="I72" i="5" s="1"/>
  <c r="T90" i="5"/>
  <c r="I90" i="5" s="1"/>
  <c r="U76" i="5"/>
  <c r="K76" i="5" s="1"/>
  <c r="T76" i="5"/>
  <c r="I76" i="5" s="1"/>
  <c r="U93" i="5"/>
  <c r="K93" i="5" s="1"/>
  <c r="H93" i="5" s="1"/>
  <c r="V93" i="5"/>
  <c r="M93" i="5" s="1"/>
  <c r="U105" i="5"/>
  <c r="K105" i="5" s="1"/>
  <c r="H105" i="5" s="1"/>
  <c r="U94" i="5"/>
  <c r="K94" i="5" s="1"/>
  <c r="H94" i="5" s="1"/>
  <c r="V94" i="5"/>
  <c r="M94" i="5" s="1"/>
  <c r="U90" i="5"/>
  <c r="K90" i="5" s="1"/>
  <c r="U71" i="5"/>
  <c r="K71" i="5" s="1"/>
  <c r="U98" i="5"/>
  <c r="K98" i="5" s="1"/>
  <c r="H98" i="5" s="1"/>
  <c r="V71" i="5"/>
  <c r="M71" i="5" s="1"/>
  <c r="T71" i="5"/>
  <c r="U102" i="5"/>
  <c r="K102" i="5" s="1"/>
  <c r="H102" i="5" s="1"/>
  <c r="V102" i="5"/>
  <c r="M102" i="5" s="1"/>
  <c r="T65" i="5"/>
  <c r="I65" i="5" s="1"/>
  <c r="T54" i="5"/>
  <c r="I54" i="5" s="1"/>
  <c r="U54" i="5"/>
  <c r="K54" i="5" s="1"/>
  <c r="U65" i="5"/>
  <c r="K65" i="5" s="1"/>
  <c r="T67" i="5"/>
  <c r="I67" i="5" s="1"/>
  <c r="H67" i="5" s="1"/>
  <c r="V68" i="5"/>
  <c r="M68" i="5" s="1"/>
  <c r="U55" i="5"/>
  <c r="K55" i="5" s="1"/>
  <c r="T55" i="5"/>
  <c r="I55" i="5" s="1"/>
  <c r="U68" i="5"/>
  <c r="K68" i="5" s="1"/>
  <c r="H68" i="5" s="1"/>
  <c r="V58" i="5"/>
  <c r="M58" i="5" s="1"/>
  <c r="T58" i="5"/>
  <c r="I58" i="5" s="1"/>
  <c r="H58" i="5" s="1"/>
  <c r="T64" i="5"/>
  <c r="I64" i="5" s="1"/>
  <c r="H64" i="5" s="1"/>
  <c r="V64" i="5"/>
  <c r="M64" i="5" s="1"/>
  <c r="V67" i="5"/>
  <c r="M67" i="5" s="1"/>
  <c r="V63" i="5"/>
  <c r="M63" i="5" s="1"/>
  <c r="U63" i="5"/>
  <c r="K63" i="5" s="1"/>
  <c r="H63" i="5" s="1"/>
  <c r="U69" i="5"/>
  <c r="K69" i="5" s="1"/>
  <c r="H69" i="5" s="1"/>
  <c r="U59" i="5"/>
  <c r="K59" i="5" s="1"/>
  <c r="H59" i="5" s="1"/>
  <c r="V69" i="5"/>
  <c r="M69" i="5" s="1"/>
  <c r="V59" i="5"/>
  <c r="M59" i="5" s="1"/>
  <c r="T56" i="5"/>
  <c r="I56" i="5" s="1"/>
  <c r="U52" i="5"/>
  <c r="K52" i="5" s="1"/>
  <c r="H52" i="5" s="1"/>
  <c r="V52" i="5"/>
  <c r="M52" i="5" s="1"/>
  <c r="U56" i="5"/>
  <c r="K56" i="5" s="1"/>
  <c r="U53" i="5"/>
  <c r="K53" i="5" s="1"/>
  <c r="H53" i="5" s="1"/>
  <c r="V53" i="5"/>
  <c r="M53" i="5" s="1"/>
  <c r="V62" i="5"/>
  <c r="M62" i="5" s="1"/>
  <c r="V66" i="5"/>
  <c r="M66" i="5" s="1"/>
  <c r="U60" i="5"/>
  <c r="K60" i="5" s="1"/>
  <c r="T61" i="5"/>
  <c r="I61" i="5" s="1"/>
  <c r="T62" i="5"/>
  <c r="I62" i="5" s="1"/>
  <c r="H62" i="5" s="1"/>
  <c r="U61" i="5"/>
  <c r="K61" i="5" s="1"/>
  <c r="V57" i="5"/>
  <c r="M57" i="5" s="1"/>
  <c r="V34" i="5"/>
  <c r="M34" i="5" s="1"/>
  <c r="T66" i="5"/>
  <c r="I66" i="5" s="1"/>
  <c r="H66" i="5" s="1"/>
  <c r="T57" i="5"/>
  <c r="I57" i="5" s="1"/>
  <c r="H57" i="5" s="1"/>
  <c r="T60" i="5"/>
  <c r="I60" i="5" s="1"/>
  <c r="T35" i="5"/>
  <c r="I35" i="5" s="1"/>
  <c r="H35" i="5" s="1"/>
  <c r="V35" i="5"/>
  <c r="M35" i="5" s="1"/>
  <c r="T34" i="5"/>
  <c r="I34" i="5" s="1"/>
  <c r="H34" i="5" s="1"/>
  <c r="U36" i="5"/>
  <c r="K36" i="5" s="1"/>
  <c r="T36" i="5"/>
  <c r="I36" i="5" s="1"/>
  <c r="U49" i="5"/>
  <c r="K49" i="5" s="1"/>
  <c r="T49" i="5"/>
  <c r="I49" i="5" s="1"/>
  <c r="V46" i="5"/>
  <c r="M46" i="5" s="1"/>
  <c r="U48" i="5"/>
  <c r="K48" i="5" s="1"/>
  <c r="H48" i="5" s="1"/>
  <c r="U45" i="5"/>
  <c r="K45" i="5" s="1"/>
  <c r="T45" i="5"/>
  <c r="I45" i="5" s="1"/>
  <c r="V50" i="5"/>
  <c r="M50" i="5" s="1"/>
  <c r="U50" i="5"/>
  <c r="K50" i="5" s="1"/>
  <c r="H50" i="5" s="1"/>
  <c r="T43" i="5"/>
  <c r="I43" i="5" s="1"/>
  <c r="T46" i="5"/>
  <c r="I46" i="5" s="1"/>
  <c r="H46" i="5" s="1"/>
  <c r="U43" i="5"/>
  <c r="K43" i="5" s="1"/>
  <c r="V48" i="5"/>
  <c r="M48" i="5" s="1"/>
  <c r="U41" i="5"/>
  <c r="K41" i="5" s="1"/>
  <c r="U44" i="5"/>
  <c r="K44" i="5" s="1"/>
  <c r="T39" i="5"/>
  <c r="I39" i="5" s="1"/>
  <c r="H39" i="5" s="1"/>
  <c r="T44" i="5"/>
  <c r="I44" i="5" s="1"/>
  <c r="T41" i="5"/>
  <c r="I41" i="5" s="1"/>
  <c r="V39" i="5"/>
  <c r="M39" i="5" s="1"/>
  <c r="V42" i="5"/>
  <c r="M42" i="5" s="1"/>
  <c r="U42" i="5"/>
  <c r="K42" i="5" s="1"/>
  <c r="H42" i="5" s="1"/>
  <c r="U47" i="5"/>
  <c r="K47" i="5" s="1"/>
  <c r="H47" i="5" s="1"/>
  <c r="V37" i="5"/>
  <c r="M37" i="5" s="1"/>
  <c r="V47" i="5"/>
  <c r="M47" i="5" s="1"/>
  <c r="T40" i="5"/>
  <c r="I40" i="5" s="1"/>
  <c r="U37" i="5"/>
  <c r="K37" i="5" s="1"/>
  <c r="H37" i="5" s="1"/>
  <c r="U38" i="5"/>
  <c r="K38" i="5" s="1"/>
  <c r="H38" i="5" s="1"/>
  <c r="V38" i="5"/>
  <c r="M38" i="5" s="1"/>
  <c r="U40" i="5"/>
  <c r="K40" i="5" s="1"/>
  <c r="I33" i="5"/>
  <c r="U33" i="5"/>
  <c r="K33" i="5" s="1"/>
  <c r="L52" i="4"/>
  <c r="E52" i="4" s="1"/>
  <c r="K104" i="4"/>
  <c r="B104" i="4" s="1"/>
  <c r="K100" i="4"/>
  <c r="B100" i="4" s="1"/>
  <c r="L48" i="4"/>
  <c r="E48" i="4" s="1"/>
  <c r="L95" i="4"/>
  <c r="E95" i="4" s="1"/>
  <c r="K76" i="4"/>
  <c r="B76" i="4" s="1"/>
  <c r="K50" i="4"/>
  <c r="B50" i="4" s="1"/>
  <c r="K62" i="4"/>
  <c r="B62" i="4" s="1"/>
  <c r="K98" i="4"/>
  <c r="B98" i="4" s="1"/>
  <c r="K68" i="4"/>
  <c r="B68" i="4" s="1"/>
  <c r="L69" i="4"/>
  <c r="E69" i="4" s="1"/>
  <c r="L111" i="4"/>
  <c r="E111" i="4" s="1"/>
  <c r="K102" i="4"/>
  <c r="B102" i="4" s="1"/>
  <c r="K47" i="4"/>
  <c r="B47" i="4" s="1"/>
  <c r="K49" i="4"/>
  <c r="B49" i="4" s="1"/>
  <c r="K70" i="4"/>
  <c r="B70" i="4" s="1"/>
  <c r="K88" i="4"/>
  <c r="B88" i="4" s="1"/>
  <c r="K72" i="4"/>
  <c r="B72" i="4" s="1"/>
  <c r="L74" i="4"/>
  <c r="E74" i="4" s="1"/>
  <c r="K89" i="4"/>
  <c r="B89" i="4" s="1"/>
  <c r="K64" i="4"/>
  <c r="B64" i="4" s="1"/>
  <c r="K66" i="4"/>
  <c r="B66" i="4" s="1"/>
  <c r="K101" i="4"/>
  <c r="B101" i="4" s="1"/>
  <c r="K78" i="4"/>
  <c r="B78" i="4" s="1"/>
  <c r="K83" i="4"/>
  <c r="B83" i="4" s="1"/>
  <c r="K94" i="4"/>
  <c r="B94" i="4" s="1"/>
  <c r="K75" i="4"/>
  <c r="B75" i="4" s="1"/>
  <c r="L58" i="4"/>
  <c r="E58" i="4" s="1"/>
  <c r="L54" i="4"/>
  <c r="E54" i="4" s="1"/>
  <c r="K109" i="4"/>
  <c r="B109" i="4" s="1"/>
  <c r="K97" i="4"/>
  <c r="B97" i="4" s="1"/>
  <c r="K73" i="4"/>
  <c r="B73" i="4" s="1"/>
  <c r="K105" i="4"/>
  <c r="B105" i="4" s="1"/>
  <c r="K90" i="4"/>
  <c r="B90" i="4" s="1"/>
  <c r="L92" i="4"/>
  <c r="E92" i="4" s="1"/>
  <c r="K93" i="4"/>
  <c r="B93" i="4" s="1"/>
  <c r="K55" i="4"/>
  <c r="B55" i="4" s="1"/>
  <c r="L82" i="4"/>
  <c r="E82" i="4" s="1"/>
  <c r="K61" i="4"/>
  <c r="B61" i="4" s="1"/>
  <c r="K84" i="4"/>
  <c r="B84" i="4" s="1"/>
  <c r="L63" i="4"/>
  <c r="E63" i="4" s="1"/>
  <c r="L96" i="4"/>
  <c r="E96" i="4" s="1"/>
  <c r="K107" i="4"/>
  <c r="B107" i="4" s="1"/>
  <c r="K103" i="4"/>
  <c r="B103" i="4" s="1"/>
  <c r="K51" i="4"/>
  <c r="B51" i="4" s="1"/>
  <c r="K80" i="4"/>
  <c r="B80" i="4" s="1"/>
  <c r="K60" i="4"/>
  <c r="B60" i="4" s="1"/>
  <c r="K77" i="4"/>
  <c r="B77" i="4" s="1"/>
  <c r="L110" i="4"/>
  <c r="E110" i="4" s="1"/>
  <c r="L85" i="4"/>
  <c r="E85" i="4" s="1"/>
  <c r="K79" i="4"/>
  <c r="B79" i="4" s="1"/>
  <c r="K65" i="4"/>
  <c r="B65" i="4" s="1"/>
  <c r="K87" i="4"/>
  <c r="B87" i="4" s="1"/>
  <c r="K108" i="4"/>
  <c r="B108" i="4" s="1"/>
  <c r="K53" i="4"/>
  <c r="B53" i="4" s="1"/>
  <c r="L91" i="4"/>
  <c r="E91" i="4" s="1"/>
  <c r="K99" i="4"/>
  <c r="B99" i="4" s="1"/>
  <c r="K81" i="4"/>
  <c r="B81" i="4" s="1"/>
  <c r="L59" i="4"/>
  <c r="E59" i="4" s="1"/>
  <c r="K86" i="4"/>
  <c r="B86" i="4" s="1"/>
  <c r="L57" i="4"/>
  <c r="E57" i="4" s="1"/>
  <c r="K71" i="4"/>
  <c r="B71" i="4" s="1"/>
  <c r="L67" i="4"/>
  <c r="E67" i="4" s="1"/>
  <c r="L56" i="4"/>
  <c r="E56" i="4" s="1"/>
  <c r="K106" i="4"/>
  <c r="B106" i="4" s="1"/>
  <c r="E46" i="4"/>
  <c r="K46" i="4"/>
  <c r="B46" i="4" s="1"/>
  <c r="K36" i="4"/>
  <c r="B36" i="4" s="1"/>
  <c r="K34" i="4"/>
  <c r="B34" i="4" s="1"/>
  <c r="L38" i="4"/>
  <c r="D38" i="4" s="1"/>
  <c r="K28" i="4"/>
  <c r="B28" i="4" s="1"/>
  <c r="K33" i="4"/>
  <c r="B33" i="4" s="1"/>
  <c r="K41" i="4"/>
  <c r="B41" i="4" s="1"/>
  <c r="L35" i="4"/>
  <c r="D35" i="4" s="1"/>
  <c r="K39" i="4"/>
  <c r="B39" i="4" s="1"/>
  <c r="K40" i="4"/>
  <c r="B40" i="4" s="1"/>
  <c r="K37" i="4"/>
  <c r="B37" i="4" s="1"/>
  <c r="K42" i="4"/>
  <c r="B42" i="4" s="1"/>
  <c r="L32" i="4"/>
  <c r="D32" i="4" s="1"/>
  <c r="K14" i="4"/>
  <c r="B14" i="4" s="1"/>
  <c r="L17" i="4"/>
  <c r="D17" i="4" s="1"/>
  <c r="K19" i="4"/>
  <c r="B19" i="4" s="1"/>
  <c r="K18" i="4"/>
  <c r="B18" i="4" s="1"/>
  <c r="K31" i="4"/>
  <c r="B31" i="4" s="1"/>
  <c r="L23" i="4"/>
  <c r="D23" i="4" s="1"/>
  <c r="K13" i="4"/>
  <c r="B13" i="4" s="1"/>
  <c r="K29" i="4"/>
  <c r="B29" i="4" s="1"/>
  <c r="K25" i="4"/>
  <c r="B25" i="4" s="1"/>
  <c r="K21" i="4"/>
  <c r="B21" i="4" s="1"/>
  <c r="K12" i="4"/>
  <c r="B12" i="4" s="1"/>
  <c r="K26" i="4"/>
  <c r="B26" i="4" s="1"/>
  <c r="L11" i="4"/>
  <c r="D11" i="4" s="1"/>
  <c r="K20" i="4"/>
  <c r="B20" i="4" s="1"/>
  <c r="L27" i="4"/>
  <c r="D27" i="4" s="1"/>
  <c r="L16" i="4"/>
  <c r="D16" i="4" s="1"/>
  <c r="K15" i="4"/>
  <c r="B15" i="4" s="1"/>
  <c r="L24" i="4"/>
  <c r="D24" i="4" s="1"/>
  <c r="K30" i="4"/>
  <c r="B30" i="4" s="1"/>
  <c r="L8" i="4"/>
  <c r="D8" i="4" s="1"/>
  <c r="L7" i="4"/>
  <c r="D7" i="4" s="1"/>
  <c r="L10" i="4"/>
  <c r="D10" i="4" s="1"/>
  <c r="K22" i="4"/>
  <c r="B22" i="4" s="1"/>
  <c r="L9" i="4"/>
  <c r="D9" i="4" s="1"/>
  <c r="H60" i="5" l="1"/>
  <c r="H124" i="5"/>
  <c r="H89" i="5"/>
  <c r="H100" i="5"/>
  <c r="H115" i="5"/>
  <c r="H133" i="5"/>
  <c r="H136" i="5"/>
  <c r="H145" i="5"/>
  <c r="H130" i="5"/>
  <c r="H143" i="5"/>
  <c r="H142" i="5"/>
  <c r="H110" i="5"/>
  <c r="H129" i="5"/>
  <c r="H132" i="5"/>
  <c r="H128" i="5"/>
  <c r="H99" i="5"/>
  <c r="H109" i="5"/>
  <c r="H36" i="5"/>
  <c r="H90" i="5"/>
  <c r="H126" i="5"/>
  <c r="H107" i="5"/>
  <c r="H118" i="5"/>
  <c r="H112" i="5"/>
  <c r="H85" i="5"/>
  <c r="H91" i="5"/>
  <c r="H97" i="5"/>
  <c r="H72" i="5"/>
  <c r="H79" i="5"/>
  <c r="H101" i="5"/>
  <c r="H78" i="5"/>
  <c r="H104" i="5"/>
  <c r="H95" i="5"/>
  <c r="H87" i="5"/>
  <c r="H75" i="5"/>
  <c r="H56" i="5"/>
  <c r="H82" i="5"/>
  <c r="H61" i="5"/>
  <c r="H49" i="5"/>
  <c r="H76" i="5"/>
  <c r="H73" i="5"/>
  <c r="H84" i="5"/>
  <c r="H54" i="5"/>
  <c r="H65" i="5"/>
  <c r="H45" i="5"/>
  <c r="H55" i="5"/>
  <c r="H33" i="5"/>
  <c r="H41" i="5"/>
  <c r="H43" i="5"/>
  <c r="H40" i="5"/>
  <c r="H44" i="5"/>
  <c r="I71" i="5"/>
  <c r="H71" i="5" s="1"/>
</calcChain>
</file>

<file path=xl/sharedStrings.xml><?xml version="1.0" encoding="utf-8"?>
<sst xmlns="http://schemas.openxmlformats.org/spreadsheetml/2006/main" count="104" uniqueCount="64">
  <si>
    <t>Cogen</t>
  </si>
  <si>
    <t>LoadGr</t>
  </si>
  <si>
    <t>LOLP</t>
  </si>
  <si>
    <t>ai</t>
  </si>
  <si>
    <t>h1</t>
  </si>
  <si>
    <t>h</t>
  </si>
  <si>
    <t>h2</t>
  </si>
  <si>
    <t>x1</t>
  </si>
  <si>
    <t>x2</t>
  </si>
  <si>
    <t>h0</t>
  </si>
  <si>
    <t>hi</t>
  </si>
  <si>
    <t>xi</t>
  </si>
  <si>
    <t>x3</t>
  </si>
  <si>
    <t>x4</t>
  </si>
  <si>
    <t>hm</t>
  </si>
  <si>
    <t>…</t>
  </si>
  <si>
    <t>Resultado</t>
  </si>
  <si>
    <t>Cost</t>
  </si>
  <si>
    <t>d/10</t>
  </si>
  <si>
    <t>yrs</t>
  </si>
  <si>
    <t>$</t>
  </si>
  <si>
    <t>million</t>
  </si>
  <si>
    <t>LN</t>
  </si>
  <si>
    <t>GROW</t>
  </si>
  <si>
    <t>%/year</t>
  </si>
  <si>
    <t>COGEN</t>
  </si>
  <si>
    <t>MW</t>
  </si>
  <si>
    <t>Futures</t>
  </si>
  <si>
    <t>Plans</t>
  </si>
  <si>
    <t>Futuros</t>
  </si>
  <si>
    <t>planes</t>
  </si>
  <si>
    <t>FUTURES</t>
  </si>
  <si>
    <t>PLANS</t>
  </si>
  <si>
    <t>otro</t>
  </si>
  <si>
    <t>&lt;&lt;&lt; de hyde</t>
  </si>
  <si>
    <t>Hyde</t>
  </si>
  <si>
    <t>Nuestro</t>
  </si>
  <si>
    <t>CALCULO CON PROGRAMA DE HYDE</t>
  </si>
  <si>
    <t>MODELO</t>
  </si>
  <si>
    <t>Hay que optimizar para cada uno salen diferentes resultados pero muy cercanos</t>
  </si>
  <si>
    <t>unc</t>
  </si>
  <si>
    <t>att</t>
  </si>
  <si>
    <t>*</t>
  </si>
  <si>
    <t>P1</t>
  </si>
  <si>
    <t>P2</t>
  </si>
  <si>
    <t>P3</t>
  </si>
  <si>
    <t>a</t>
  </si>
  <si>
    <t>b</t>
  </si>
  <si>
    <t>u1</t>
  </si>
  <si>
    <t>u2</t>
  </si>
  <si>
    <t>w</t>
  </si>
  <si>
    <t>PX</t>
  </si>
  <si>
    <t>u1'</t>
  </si>
  <si>
    <t>u2'</t>
  </si>
  <si>
    <t>Dem_N+S</t>
  </si>
  <si>
    <t>Dem_C</t>
  </si>
  <si>
    <t>HOrSEIN HIDRO   COSTO PCOMB</t>
  </si>
  <si>
    <t xml:space="preserve">HOrSEIN </t>
  </si>
  <si>
    <t>&lt;=1</t>
  </si>
  <si>
    <t>Demc'</t>
  </si>
  <si>
    <t>HOrSEIN '</t>
  </si>
  <si>
    <t>EQ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</si>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</sst>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2" fontId="6" fillId="0" borderId="0" xfId="0" applyNumberFormat="1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4" fillId="0" borderId="0" xfId="0" applyFont="1" applyBorder="1"/>
    <xf numFmtId="0" fontId="1" fillId="0" borderId="0" xfId="0" applyFont="1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2" fontId="6" fillId="0" borderId="8" xfId="0" applyNumberFormat="1" applyFont="1" applyBorder="1"/>
    <xf numFmtId="0" fontId="1" fillId="0" borderId="8" xfId="0" applyFont="1" applyBorder="1"/>
    <xf numFmtId="0" fontId="1" fillId="2" borderId="0" xfId="0" applyFont="1" applyFill="1" applyBorder="1"/>
    <xf numFmtId="0" fontId="1" fillId="2" borderId="8" xfId="0" applyFont="1" applyFill="1" applyBorder="1"/>
    <xf numFmtId="0" fontId="3" fillId="3" borderId="8" xfId="0" applyFont="1" applyFill="1" applyBorder="1"/>
    <xf numFmtId="0" fontId="3" fillId="3" borderId="0" xfId="0" applyFont="1" applyFill="1" applyBorder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0" fontId="7" fillId="0" borderId="0" xfId="0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Hoja1!$H$15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Hoja1!$C$16:$C$28</c:f>
              <c:numCache>
                <c:formatCode>General</c:formatCode>
                <c:ptCount val="13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350</c:v>
                </c:pt>
                <c:pt idx="4">
                  <c:v>250</c:v>
                </c:pt>
                <c:pt idx="5">
                  <c:v>300</c:v>
                </c:pt>
                <c:pt idx="6">
                  <c:v>390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300</c:v>
                </c:pt>
                <c:pt idx="11">
                  <c:v>390</c:v>
                </c:pt>
                <c:pt idx="12">
                  <c:v>290</c:v>
                </c:pt>
              </c:numCache>
            </c:numRef>
          </c:xVal>
          <c:yVal>
            <c:numRef>
              <c:f>Hoja1!$H$16:$H$28</c:f>
              <c:numCache>
                <c:formatCode>General</c:formatCode>
                <c:ptCount val="13"/>
                <c:pt idx="4" formatCode="0.00">
                  <c:v>44.999999999999993</c:v>
                </c:pt>
                <c:pt idx="5" formatCode="0.00">
                  <c:v>5</c:v>
                </c:pt>
                <c:pt idx="6" formatCode="0.00">
                  <c:v>11.62500011526987</c:v>
                </c:pt>
                <c:pt idx="7" formatCode="0.00">
                  <c:v>55</c:v>
                </c:pt>
                <c:pt idx="8" formatCode="0.00">
                  <c:v>33</c:v>
                </c:pt>
                <c:pt idx="9" formatCode="0.00">
                  <c:v>14.618749893750005</c:v>
                </c:pt>
                <c:pt idx="10" formatCode="0.00">
                  <c:v>26.250000268749996</c:v>
                </c:pt>
                <c:pt idx="11" formatCode="0.00">
                  <c:v>11.624999943749996</c:v>
                </c:pt>
                <c:pt idx="12">
                  <c:v>15.125000556250017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BD-EC46-8916-27DE29603BDB}"/>
            </c:ext>
          </c:extLst>
        </c:ser>
        <c:ser>
          <c:idx val="0"/>
          <c:order val="1"/>
          <c:tx>
            <c:strRef>
              <c:f>Hoja1!$G$15</c:f>
              <c:strCache>
                <c:ptCount val="1"/>
                <c:pt idx="0">
                  <c:v>LOLP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Hoja1!$C$16:$C$27</c:f>
              <c:numCache>
                <c:formatCode>General</c:formatCode>
                <c:ptCount val="12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350</c:v>
                </c:pt>
                <c:pt idx="4">
                  <c:v>250</c:v>
                </c:pt>
                <c:pt idx="5">
                  <c:v>300</c:v>
                </c:pt>
                <c:pt idx="6">
                  <c:v>390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300</c:v>
                </c:pt>
                <c:pt idx="11">
                  <c:v>390</c:v>
                </c:pt>
              </c:numCache>
            </c:numRef>
          </c:xVal>
          <c:yVal>
            <c:numRef>
              <c:f>Hoja1!$G$16:$G$27</c:f>
              <c:numCache>
                <c:formatCode>General</c:formatCode>
                <c:ptCount val="12"/>
                <c:pt idx="0">
                  <c:v>45</c:v>
                </c:pt>
                <c:pt idx="1">
                  <c:v>5</c:v>
                </c:pt>
                <c:pt idx="2">
                  <c:v>10</c:v>
                </c:pt>
                <c:pt idx="3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D-EC46-8916-27DE2960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41839"/>
        <c:axId val="720943487"/>
      </c:scatterChart>
      <c:valAx>
        <c:axId val="7209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0943487"/>
        <c:crosses val="autoZero"/>
        <c:crossBetween val="midCat"/>
      </c:valAx>
      <c:valAx>
        <c:axId val="7209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094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Hoja1!$C$16:$C$28</c:f>
              <c:numCache>
                <c:formatCode>General</c:formatCode>
                <c:ptCount val="13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350</c:v>
                </c:pt>
                <c:pt idx="4">
                  <c:v>250</c:v>
                </c:pt>
                <c:pt idx="5">
                  <c:v>300</c:v>
                </c:pt>
                <c:pt idx="6">
                  <c:v>390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300</c:v>
                </c:pt>
                <c:pt idx="11">
                  <c:v>390</c:v>
                </c:pt>
                <c:pt idx="12">
                  <c:v>290</c:v>
                </c:pt>
              </c:numCache>
            </c:numRef>
          </c:xVal>
          <c:yVal>
            <c:numRef>
              <c:f>Hoja1!$E$16:$E$28</c:f>
              <c:numCache>
                <c:formatCode>General</c:formatCode>
                <c:ptCount val="13"/>
                <c:pt idx="4">
                  <c:v>400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390</c:v>
                </c:pt>
                <c:pt idx="9">
                  <c:v>267</c:v>
                </c:pt>
                <c:pt idx="10">
                  <c:v>300</c:v>
                </c:pt>
                <c:pt idx="11">
                  <c:v>300</c:v>
                </c:pt>
                <c:pt idx="12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8-A247-8B39-44D7DB5B576C}"/>
            </c:ext>
          </c:extLst>
        </c:ser>
        <c:ser>
          <c:idx val="0"/>
          <c:order val="1"/>
          <c:tx>
            <c:strRef>
              <c:f>Hoja1!$D$15</c:f>
              <c:strCache>
                <c:ptCount val="1"/>
                <c:pt idx="0">
                  <c:v>LoadGr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Hoja1!$C$16:$C$27</c:f>
              <c:numCache>
                <c:formatCode>General</c:formatCode>
                <c:ptCount val="12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350</c:v>
                </c:pt>
                <c:pt idx="4">
                  <c:v>250</c:v>
                </c:pt>
                <c:pt idx="5">
                  <c:v>300</c:v>
                </c:pt>
                <c:pt idx="6">
                  <c:v>390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300</c:v>
                </c:pt>
                <c:pt idx="11">
                  <c:v>390</c:v>
                </c:pt>
              </c:numCache>
            </c:numRef>
          </c:xVal>
          <c:yVal>
            <c:numRef>
              <c:f>Hoja1!$D$16:$D$27</c:f>
              <c:numCache>
                <c:formatCode>General</c:formatCode>
                <c:ptCount val="12"/>
                <c:pt idx="0">
                  <c:v>400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8-A247-8B39-44D7DB5B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458287"/>
        <c:axId val="725891615"/>
      </c:scatterChart>
      <c:valAx>
        <c:axId val="72845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5891615"/>
        <c:crosses val="autoZero"/>
        <c:crossBetween val="midCat"/>
      </c:valAx>
      <c:valAx>
        <c:axId val="7258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845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Hoja1!$J$15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Hoja1!$C$16:$C$28</c:f>
              <c:numCache>
                <c:formatCode>General</c:formatCode>
                <c:ptCount val="13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350</c:v>
                </c:pt>
                <c:pt idx="4">
                  <c:v>250</c:v>
                </c:pt>
                <c:pt idx="5">
                  <c:v>300</c:v>
                </c:pt>
                <c:pt idx="6">
                  <c:v>390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300</c:v>
                </c:pt>
                <c:pt idx="11">
                  <c:v>390</c:v>
                </c:pt>
                <c:pt idx="12">
                  <c:v>290</c:v>
                </c:pt>
              </c:numCache>
            </c:numRef>
          </c:xVal>
          <c:yVal>
            <c:numRef>
              <c:f>Hoja1!$J$16:$J$28</c:f>
              <c:numCache>
                <c:formatCode>General</c:formatCode>
                <c:ptCount val="13"/>
                <c:pt idx="4" formatCode="0.00">
                  <c:v>649.99999999999989</c:v>
                </c:pt>
                <c:pt idx="5" formatCode="0.00">
                  <c:v>400</c:v>
                </c:pt>
                <c:pt idx="6" formatCode="0.00">
                  <c:v>690</c:v>
                </c:pt>
                <c:pt idx="7" formatCode="0.00">
                  <c:v>850</c:v>
                </c:pt>
                <c:pt idx="8" formatCode="0.00">
                  <c:v>740</c:v>
                </c:pt>
                <c:pt idx="9" formatCode="0.00">
                  <c:v>616.99999900000012</c:v>
                </c:pt>
                <c:pt idx="10" formatCode="0.00">
                  <c:v>600</c:v>
                </c:pt>
                <c:pt idx="11" formatCode="0.00">
                  <c:v>690</c:v>
                </c:pt>
                <c:pt idx="12">
                  <c:v>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7-7B4B-AE71-A385779A16C1}"/>
            </c:ext>
          </c:extLst>
        </c:ser>
        <c:ser>
          <c:idx val="0"/>
          <c:order val="1"/>
          <c:tx>
            <c:strRef>
              <c:f>Hoja1!$I$15</c:f>
              <c:strCache>
                <c:ptCount val="1"/>
                <c:pt idx="0">
                  <c:v>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Hoja1!$C$16:$C$28</c:f>
              <c:numCache>
                <c:formatCode>General</c:formatCode>
                <c:ptCount val="13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350</c:v>
                </c:pt>
                <c:pt idx="4">
                  <c:v>250</c:v>
                </c:pt>
                <c:pt idx="5">
                  <c:v>300</c:v>
                </c:pt>
                <c:pt idx="6">
                  <c:v>390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300</c:v>
                </c:pt>
                <c:pt idx="11">
                  <c:v>390</c:v>
                </c:pt>
                <c:pt idx="12">
                  <c:v>290</c:v>
                </c:pt>
              </c:numCache>
            </c:numRef>
          </c:xVal>
          <c:yVal>
            <c:numRef>
              <c:f>Hoja1!$I$16:$I$28</c:f>
              <c:numCache>
                <c:formatCode>General</c:formatCode>
                <c:ptCount val="13"/>
                <c:pt idx="0">
                  <c:v>650</c:v>
                </c:pt>
                <c:pt idx="1">
                  <c:v>400</c:v>
                </c:pt>
                <c:pt idx="2">
                  <c:v>700</c:v>
                </c:pt>
                <c:pt idx="3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27-7B4B-AE71-A385779A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41839"/>
        <c:axId val="720943487"/>
      </c:scatterChart>
      <c:valAx>
        <c:axId val="72094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0943487"/>
        <c:crosses val="autoZero"/>
        <c:crossBetween val="midCat"/>
      </c:valAx>
      <c:valAx>
        <c:axId val="7209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094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LoadGr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Hoja1!$C$4:$C$10</c:f>
              <c:numCache>
                <c:formatCode>General</c:formatCode>
                <c:ptCount val="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350</c:v>
                </c:pt>
                <c:pt idx="6">
                  <c:v>308.00910056146392</c:v>
                </c:pt>
              </c:numCache>
            </c:numRef>
          </c:xVal>
          <c:yVal>
            <c:numRef>
              <c:f>Hoja1!$D$4:$D$10</c:f>
              <c:numCache>
                <c:formatCode>General</c:formatCode>
                <c:ptCount val="7"/>
                <c:pt idx="0">
                  <c:v>400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B-8D41-834A-234D8474CC50}"/>
            </c:ext>
          </c:extLst>
        </c:ser>
        <c:ser>
          <c:idx val="1"/>
          <c:order val="1"/>
          <c:tx>
            <c:strRef>
              <c:f>Hoja1!$E$3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Hoja1!$C$4:$C$10</c:f>
              <c:numCache>
                <c:formatCode>General</c:formatCode>
                <c:ptCount val="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350</c:v>
                </c:pt>
                <c:pt idx="6">
                  <c:v>308.00910056146392</c:v>
                </c:pt>
              </c:numCache>
            </c:numRef>
          </c:xVal>
          <c:yVal>
            <c:numRef>
              <c:f>Hoja1!$E$4:$E$10</c:f>
              <c:numCache>
                <c:formatCode>General</c:formatCode>
                <c:ptCount val="7"/>
                <c:pt idx="6">
                  <c:v>440.93324826769054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6B-8D41-834A-234D8474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81167"/>
        <c:axId val="763565423"/>
      </c:scatterChart>
      <c:valAx>
        <c:axId val="76368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3565423"/>
        <c:crosses val="autoZero"/>
        <c:crossBetween val="midCat"/>
      </c:valAx>
      <c:valAx>
        <c:axId val="7635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6368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Generador</a:t>
            </a:r>
            <a:r>
              <a:rPr lang="es-MX" baseline="0"/>
              <a:t> de ountos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'Points into triangule'!$B$4:$B$150</c:f>
              <c:numCache>
                <c:formatCode>General</c:formatCode>
                <c:ptCount val="147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291.84663234722967</c:v>
                </c:pt>
                <c:pt idx="4">
                  <c:v>284.98708204333889</c:v>
                </c:pt>
                <c:pt idx="5">
                  <c:v>286.44271916812937</c:v>
                </c:pt>
                <c:pt idx="6">
                  <c:v>319.26242686451815</c:v>
                </c:pt>
                <c:pt idx="7">
                  <c:v>334.38962631609661</c:v>
                </c:pt>
                <c:pt idx="8">
                  <c:v>308.89791029118186</c:v>
                </c:pt>
                <c:pt idx="9">
                  <c:v>322.9951073881972</c:v>
                </c:pt>
                <c:pt idx="10">
                  <c:v>307.6765464263529</c:v>
                </c:pt>
                <c:pt idx="11">
                  <c:v>261.46812722769641</c:v>
                </c:pt>
                <c:pt idx="12">
                  <c:v>320.22753038399037</c:v>
                </c:pt>
                <c:pt idx="13">
                  <c:v>324.95461071080746</c:v>
                </c:pt>
                <c:pt idx="14">
                  <c:v>292.91951363364132</c:v>
                </c:pt>
                <c:pt idx="15">
                  <c:v>294.57747379278015</c:v>
                </c:pt>
                <c:pt idx="16">
                  <c:v>301.50278047687243</c:v>
                </c:pt>
                <c:pt idx="17">
                  <c:v>293.03255300803494</c:v>
                </c:pt>
                <c:pt idx="18">
                  <c:v>293.79800225518119</c:v>
                </c:pt>
                <c:pt idx="19">
                  <c:v>304.96735396040373</c:v>
                </c:pt>
                <c:pt idx="20">
                  <c:v>312.38728729989236</c:v>
                </c:pt>
                <c:pt idx="21">
                  <c:v>307.62874986010564</c:v>
                </c:pt>
                <c:pt idx="22">
                  <c:v>315.66264321169433</c:v>
                </c:pt>
                <c:pt idx="23">
                  <c:v>266.85356072781065</c:v>
                </c:pt>
                <c:pt idx="24">
                  <c:v>338.60973203977346</c:v>
                </c:pt>
                <c:pt idx="25">
                  <c:v>318.01530626739486</c:v>
                </c:pt>
                <c:pt idx="26">
                  <c:v>296.07531145641286</c:v>
                </c:pt>
                <c:pt idx="27">
                  <c:v>326.2995510761441</c:v>
                </c:pt>
                <c:pt idx="28">
                  <c:v>281.23823200531291</c:v>
                </c:pt>
                <c:pt idx="29">
                  <c:v>312.91081655468099</c:v>
                </c:pt>
                <c:pt idx="30">
                  <c:v>334.65161893051209</c:v>
                </c:pt>
                <c:pt idx="31">
                  <c:v>287.85016187197755</c:v>
                </c:pt>
                <c:pt idx="32">
                  <c:v>289.01625408112056</c:v>
                </c:pt>
                <c:pt idx="33">
                  <c:v>308.7894853825764</c:v>
                </c:pt>
                <c:pt idx="34">
                  <c:v>326.69294273972309</c:v>
                </c:pt>
                <c:pt idx="35">
                  <c:v>319.60591512115576</c:v>
                </c:pt>
                <c:pt idx="36">
                  <c:v>278.07926550072671</c:v>
                </c:pt>
                <c:pt idx="37">
                  <c:v>296.67340840322828</c:v>
                </c:pt>
                <c:pt idx="38">
                  <c:v>329.38548076112124</c:v>
                </c:pt>
                <c:pt idx="39">
                  <c:v>300</c:v>
                </c:pt>
                <c:pt idx="40">
                  <c:v>400</c:v>
                </c:pt>
                <c:pt idx="41">
                  <c:v>350</c:v>
                </c:pt>
                <c:pt idx="42">
                  <c:v>337.97373860143739</c:v>
                </c:pt>
                <c:pt idx="43">
                  <c:v>340.20602747320851</c:v>
                </c:pt>
                <c:pt idx="44">
                  <c:v>325.35160120892533</c:v>
                </c:pt>
                <c:pt idx="45">
                  <c:v>339.05227191760116</c:v>
                </c:pt>
                <c:pt idx="46">
                  <c:v>346.04228142836831</c:v>
                </c:pt>
                <c:pt idx="47">
                  <c:v>345.42644573031737</c:v>
                </c:pt>
                <c:pt idx="48">
                  <c:v>345.22594976840912</c:v>
                </c:pt>
                <c:pt idx="49">
                  <c:v>362.84982874650518</c:v>
                </c:pt>
                <c:pt idx="50">
                  <c:v>339.6047283073533</c:v>
                </c:pt>
                <c:pt idx="51">
                  <c:v>350.04912063346308</c:v>
                </c:pt>
                <c:pt idx="52">
                  <c:v>319.02810521278093</c:v>
                </c:pt>
                <c:pt idx="53">
                  <c:v>336.61853636236208</c:v>
                </c:pt>
                <c:pt idx="54">
                  <c:v>369.7556320870043</c:v>
                </c:pt>
                <c:pt idx="55">
                  <c:v>363.80775598959048</c:v>
                </c:pt>
                <c:pt idx="56">
                  <c:v>318.60906860123117</c:v>
                </c:pt>
                <c:pt idx="57">
                  <c:v>316.1981082178927</c:v>
                </c:pt>
                <c:pt idx="58">
                  <c:v>334.16143329047208</c:v>
                </c:pt>
                <c:pt idx="59">
                  <c:v>344.39580611551736</c:v>
                </c:pt>
                <c:pt idx="60">
                  <c:v>332.18536883077002</c:v>
                </c:pt>
                <c:pt idx="61">
                  <c:v>344.33005636312356</c:v>
                </c:pt>
                <c:pt idx="62">
                  <c:v>369.45428719074835</c:v>
                </c:pt>
                <c:pt idx="63">
                  <c:v>336.86010809799939</c:v>
                </c:pt>
                <c:pt idx="64">
                  <c:v>317.23568488374178</c:v>
                </c:pt>
                <c:pt idx="65">
                  <c:v>357.84443422086088</c:v>
                </c:pt>
                <c:pt idx="66">
                  <c:v>342.5475877574803</c:v>
                </c:pt>
                <c:pt idx="67">
                  <c:v>348.88106799615275</c:v>
                </c:pt>
                <c:pt idx="68">
                  <c:v>326.071152392469</c:v>
                </c:pt>
                <c:pt idx="69">
                  <c:v>388.04326858390777</c:v>
                </c:pt>
                <c:pt idx="70">
                  <c:v>335.18309775787282</c:v>
                </c:pt>
                <c:pt idx="71">
                  <c:v>392.17933875284598</c:v>
                </c:pt>
                <c:pt idx="72">
                  <c:v>345.70294260203264</c:v>
                </c:pt>
                <c:pt idx="73">
                  <c:v>328.32711010129702</c:v>
                </c:pt>
                <c:pt idx="74">
                  <c:v>333.5517595368824</c:v>
                </c:pt>
                <c:pt idx="75">
                  <c:v>345.32046136598461</c:v>
                </c:pt>
                <c:pt idx="76">
                  <c:v>369.64981334118204</c:v>
                </c:pt>
                <c:pt idx="77">
                  <c:v>367.46943810106347</c:v>
                </c:pt>
                <c:pt idx="78">
                  <c:v>331.02996616812516</c:v>
                </c:pt>
                <c:pt idx="79">
                  <c:v>344.80970702973542</c:v>
                </c:pt>
                <c:pt idx="80">
                  <c:v>326.19780296610332</c:v>
                </c:pt>
                <c:pt idx="81">
                  <c:v>393.4009491752264</c:v>
                </c:pt>
                <c:pt idx="82">
                  <c:v>317.83583456338414</c:v>
                </c:pt>
                <c:pt idx="83">
                  <c:v>342.74372627835112</c:v>
                </c:pt>
                <c:pt idx="84">
                  <c:v>375.88332736615564</c:v>
                </c:pt>
                <c:pt idx="85">
                  <c:v>395.55761294014673</c:v>
                </c:pt>
                <c:pt idx="86">
                  <c:v>316.29026474138504</c:v>
                </c:pt>
                <c:pt idx="87">
                  <c:v>377.57745442482764</c:v>
                </c:pt>
                <c:pt idx="88">
                  <c:v>336.73197109927474</c:v>
                </c:pt>
                <c:pt idx="89">
                  <c:v>330.85874190399977</c:v>
                </c:pt>
                <c:pt idx="90">
                  <c:v>381.74565274483689</c:v>
                </c:pt>
                <c:pt idx="91">
                  <c:v>327.44113143451</c:v>
                </c:pt>
                <c:pt idx="92">
                  <c:v>314.42732672669001</c:v>
                </c:pt>
                <c:pt idx="93">
                  <c:v>370.83432922055204</c:v>
                </c:pt>
                <c:pt idx="94">
                  <c:v>349.96612452385676</c:v>
                </c:pt>
                <c:pt idx="95">
                  <c:v>371.90435010749059</c:v>
                </c:pt>
                <c:pt idx="96">
                  <c:v>366.73561264365264</c:v>
                </c:pt>
                <c:pt idx="97">
                  <c:v>363.40543527632963</c:v>
                </c:pt>
                <c:pt idx="98">
                  <c:v>380.46398325538223</c:v>
                </c:pt>
                <c:pt idx="99">
                  <c:v>328.75524312509617</c:v>
                </c:pt>
                <c:pt idx="100">
                  <c:v>351.72745783882306</c:v>
                </c:pt>
                <c:pt idx="101">
                  <c:v>326.05378477980344</c:v>
                </c:pt>
                <c:pt idx="102">
                  <c:v>348.95650773815169</c:v>
                </c:pt>
                <c:pt idx="103">
                  <c:v>351.9574196117477</c:v>
                </c:pt>
                <c:pt idx="104">
                  <c:v>353.95984261010938</c:v>
                </c:pt>
                <c:pt idx="105">
                  <c:v>384.92764346472188</c:v>
                </c:pt>
                <c:pt idx="106">
                  <c:v>382.1972432978539</c:v>
                </c:pt>
                <c:pt idx="107">
                  <c:v>337.42015741852617</c:v>
                </c:pt>
              </c:numCache>
            </c:numRef>
          </c:xVal>
          <c:yVal>
            <c:numRef>
              <c:f>'Points into triangule'!$C$4:$C$150</c:f>
              <c:numCache>
                <c:formatCode>General</c:formatCode>
                <c:ptCount val="147"/>
                <c:pt idx="0">
                  <c:v>400</c:v>
                </c:pt>
                <c:pt idx="1">
                  <c:v>100</c:v>
                </c:pt>
                <c:pt idx="2">
                  <c:v>500</c:v>
                </c:pt>
                <c:pt idx="39">
                  <c:v>100</c:v>
                </c:pt>
                <c:pt idx="40">
                  <c:v>300</c:v>
                </c:pt>
                <c:pt idx="4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3-E049-AF8F-1F392CE92E0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'Points into triangule'!$B$4:$B$150</c:f>
              <c:numCache>
                <c:formatCode>General</c:formatCode>
                <c:ptCount val="147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291.84663234722967</c:v>
                </c:pt>
                <c:pt idx="4">
                  <c:v>284.98708204333889</c:v>
                </c:pt>
                <c:pt idx="5">
                  <c:v>286.44271916812937</c:v>
                </c:pt>
                <c:pt idx="6">
                  <c:v>319.26242686451815</c:v>
                </c:pt>
                <c:pt idx="7">
                  <c:v>334.38962631609661</c:v>
                </c:pt>
                <c:pt idx="8">
                  <c:v>308.89791029118186</c:v>
                </c:pt>
                <c:pt idx="9">
                  <c:v>322.9951073881972</c:v>
                </c:pt>
                <c:pt idx="10">
                  <c:v>307.6765464263529</c:v>
                </c:pt>
                <c:pt idx="11">
                  <c:v>261.46812722769641</c:v>
                </c:pt>
                <c:pt idx="12">
                  <c:v>320.22753038399037</c:v>
                </c:pt>
                <c:pt idx="13">
                  <c:v>324.95461071080746</c:v>
                </c:pt>
                <c:pt idx="14">
                  <c:v>292.91951363364132</c:v>
                </c:pt>
                <c:pt idx="15">
                  <c:v>294.57747379278015</c:v>
                </c:pt>
                <c:pt idx="16">
                  <c:v>301.50278047687243</c:v>
                </c:pt>
                <c:pt idx="17">
                  <c:v>293.03255300803494</c:v>
                </c:pt>
                <c:pt idx="18">
                  <c:v>293.79800225518119</c:v>
                </c:pt>
                <c:pt idx="19">
                  <c:v>304.96735396040373</c:v>
                </c:pt>
                <c:pt idx="20">
                  <c:v>312.38728729989236</c:v>
                </c:pt>
                <c:pt idx="21">
                  <c:v>307.62874986010564</c:v>
                </c:pt>
                <c:pt idx="22">
                  <c:v>315.66264321169433</c:v>
                </c:pt>
                <c:pt idx="23">
                  <c:v>266.85356072781065</c:v>
                </c:pt>
                <c:pt idx="24">
                  <c:v>338.60973203977346</c:v>
                </c:pt>
                <c:pt idx="25">
                  <c:v>318.01530626739486</c:v>
                </c:pt>
                <c:pt idx="26">
                  <c:v>296.07531145641286</c:v>
                </c:pt>
                <c:pt idx="27">
                  <c:v>326.2995510761441</c:v>
                </c:pt>
                <c:pt idx="28">
                  <c:v>281.23823200531291</c:v>
                </c:pt>
                <c:pt idx="29">
                  <c:v>312.91081655468099</c:v>
                </c:pt>
                <c:pt idx="30">
                  <c:v>334.65161893051209</c:v>
                </c:pt>
                <c:pt idx="31">
                  <c:v>287.85016187197755</c:v>
                </c:pt>
                <c:pt idx="32">
                  <c:v>289.01625408112056</c:v>
                </c:pt>
                <c:pt idx="33">
                  <c:v>308.7894853825764</c:v>
                </c:pt>
                <c:pt idx="34">
                  <c:v>326.69294273972309</c:v>
                </c:pt>
                <c:pt idx="35">
                  <c:v>319.60591512115576</c:v>
                </c:pt>
                <c:pt idx="36">
                  <c:v>278.07926550072671</c:v>
                </c:pt>
                <c:pt idx="37">
                  <c:v>296.67340840322828</c:v>
                </c:pt>
                <c:pt idx="38">
                  <c:v>329.38548076112124</c:v>
                </c:pt>
                <c:pt idx="39">
                  <c:v>300</c:v>
                </c:pt>
                <c:pt idx="40">
                  <c:v>400</c:v>
                </c:pt>
                <c:pt idx="41">
                  <c:v>350</c:v>
                </c:pt>
                <c:pt idx="42">
                  <c:v>337.97373860143739</c:v>
                </c:pt>
                <c:pt idx="43">
                  <c:v>340.20602747320851</c:v>
                </c:pt>
                <c:pt idx="44">
                  <c:v>325.35160120892533</c:v>
                </c:pt>
                <c:pt idx="45">
                  <c:v>339.05227191760116</c:v>
                </c:pt>
                <c:pt idx="46">
                  <c:v>346.04228142836831</c:v>
                </c:pt>
                <c:pt idx="47">
                  <c:v>345.42644573031737</c:v>
                </c:pt>
                <c:pt idx="48">
                  <c:v>345.22594976840912</c:v>
                </c:pt>
                <c:pt idx="49">
                  <c:v>362.84982874650518</c:v>
                </c:pt>
                <c:pt idx="50">
                  <c:v>339.6047283073533</c:v>
                </c:pt>
                <c:pt idx="51">
                  <c:v>350.04912063346308</c:v>
                </c:pt>
                <c:pt idx="52">
                  <c:v>319.02810521278093</c:v>
                </c:pt>
                <c:pt idx="53">
                  <c:v>336.61853636236208</c:v>
                </c:pt>
                <c:pt idx="54">
                  <c:v>369.7556320870043</c:v>
                </c:pt>
                <c:pt idx="55">
                  <c:v>363.80775598959048</c:v>
                </c:pt>
                <c:pt idx="56">
                  <c:v>318.60906860123117</c:v>
                </c:pt>
                <c:pt idx="57">
                  <c:v>316.1981082178927</c:v>
                </c:pt>
                <c:pt idx="58">
                  <c:v>334.16143329047208</c:v>
                </c:pt>
                <c:pt idx="59">
                  <c:v>344.39580611551736</c:v>
                </c:pt>
                <c:pt idx="60">
                  <c:v>332.18536883077002</c:v>
                </c:pt>
                <c:pt idx="61">
                  <c:v>344.33005636312356</c:v>
                </c:pt>
                <c:pt idx="62">
                  <c:v>369.45428719074835</c:v>
                </c:pt>
                <c:pt idx="63">
                  <c:v>336.86010809799939</c:v>
                </c:pt>
                <c:pt idx="64">
                  <c:v>317.23568488374178</c:v>
                </c:pt>
                <c:pt idx="65">
                  <c:v>357.84443422086088</c:v>
                </c:pt>
                <c:pt idx="66">
                  <c:v>342.5475877574803</c:v>
                </c:pt>
                <c:pt idx="67">
                  <c:v>348.88106799615275</c:v>
                </c:pt>
                <c:pt idx="68">
                  <c:v>326.071152392469</c:v>
                </c:pt>
                <c:pt idx="69">
                  <c:v>388.04326858390777</c:v>
                </c:pt>
                <c:pt idx="70">
                  <c:v>335.18309775787282</c:v>
                </c:pt>
                <c:pt idx="71">
                  <c:v>392.17933875284598</c:v>
                </c:pt>
                <c:pt idx="72">
                  <c:v>345.70294260203264</c:v>
                </c:pt>
                <c:pt idx="73">
                  <c:v>328.32711010129702</c:v>
                </c:pt>
                <c:pt idx="74">
                  <c:v>333.5517595368824</c:v>
                </c:pt>
                <c:pt idx="75">
                  <c:v>345.32046136598461</c:v>
                </c:pt>
                <c:pt idx="76">
                  <c:v>369.64981334118204</c:v>
                </c:pt>
                <c:pt idx="77">
                  <c:v>367.46943810106347</c:v>
                </c:pt>
                <c:pt idx="78">
                  <c:v>331.02996616812516</c:v>
                </c:pt>
                <c:pt idx="79">
                  <c:v>344.80970702973542</c:v>
                </c:pt>
                <c:pt idx="80">
                  <c:v>326.19780296610332</c:v>
                </c:pt>
                <c:pt idx="81">
                  <c:v>393.4009491752264</c:v>
                </c:pt>
                <c:pt idx="82">
                  <c:v>317.83583456338414</c:v>
                </c:pt>
                <c:pt idx="83">
                  <c:v>342.74372627835112</c:v>
                </c:pt>
                <c:pt idx="84">
                  <c:v>375.88332736615564</c:v>
                </c:pt>
                <c:pt idx="85">
                  <c:v>395.55761294014673</c:v>
                </c:pt>
                <c:pt idx="86">
                  <c:v>316.29026474138504</c:v>
                </c:pt>
                <c:pt idx="87">
                  <c:v>377.57745442482764</c:v>
                </c:pt>
                <c:pt idx="88">
                  <c:v>336.73197109927474</c:v>
                </c:pt>
                <c:pt idx="89">
                  <c:v>330.85874190399977</c:v>
                </c:pt>
                <c:pt idx="90">
                  <c:v>381.74565274483689</c:v>
                </c:pt>
                <c:pt idx="91">
                  <c:v>327.44113143451</c:v>
                </c:pt>
                <c:pt idx="92">
                  <c:v>314.42732672669001</c:v>
                </c:pt>
                <c:pt idx="93">
                  <c:v>370.83432922055204</c:v>
                </c:pt>
                <c:pt idx="94">
                  <c:v>349.96612452385676</c:v>
                </c:pt>
                <c:pt idx="95">
                  <c:v>371.90435010749059</c:v>
                </c:pt>
                <c:pt idx="96">
                  <c:v>366.73561264365264</c:v>
                </c:pt>
                <c:pt idx="97">
                  <c:v>363.40543527632963</c:v>
                </c:pt>
                <c:pt idx="98">
                  <c:v>380.46398325538223</c:v>
                </c:pt>
                <c:pt idx="99">
                  <c:v>328.75524312509617</c:v>
                </c:pt>
                <c:pt idx="100">
                  <c:v>351.72745783882306</c:v>
                </c:pt>
                <c:pt idx="101">
                  <c:v>326.05378477980344</c:v>
                </c:pt>
                <c:pt idx="102">
                  <c:v>348.95650773815169</c:v>
                </c:pt>
                <c:pt idx="103">
                  <c:v>351.9574196117477</c:v>
                </c:pt>
                <c:pt idx="104">
                  <c:v>353.95984261010938</c:v>
                </c:pt>
                <c:pt idx="105">
                  <c:v>384.92764346472188</c:v>
                </c:pt>
                <c:pt idx="106">
                  <c:v>382.1972432978539</c:v>
                </c:pt>
                <c:pt idx="107">
                  <c:v>337.42015741852617</c:v>
                </c:pt>
              </c:numCache>
            </c:numRef>
          </c:xVal>
          <c:yVal>
            <c:numRef>
              <c:f>'Points into triangule'!$D$4:$D$150</c:f>
              <c:numCache>
                <c:formatCode>General</c:formatCode>
                <c:ptCount val="147"/>
                <c:pt idx="3">
                  <c:v>170.95175130350796</c:v>
                </c:pt>
                <c:pt idx="4">
                  <c:v>253.60772892240578</c:v>
                </c:pt>
                <c:pt idx="5">
                  <c:v>342.06880979646087</c:v>
                </c:pt>
                <c:pt idx="6">
                  <c:v>441.99873756769233</c:v>
                </c:pt>
                <c:pt idx="7">
                  <c:v>384.52638435798161</c:v>
                </c:pt>
                <c:pt idx="8">
                  <c:v>397.13604909739564</c:v>
                </c:pt>
                <c:pt idx="9">
                  <c:v>450.70038420349073</c:v>
                </c:pt>
                <c:pt idx="10">
                  <c:v>233.78626471985092</c:v>
                </c:pt>
                <c:pt idx="11">
                  <c:v>334.75385778905923</c:v>
                </c:pt>
                <c:pt idx="12">
                  <c:v>262.79339143340025</c:v>
                </c:pt>
                <c:pt idx="13">
                  <c:v>382.96163129395177</c:v>
                </c:pt>
                <c:pt idx="14">
                  <c:v>299.7670670100369</c:v>
                </c:pt>
                <c:pt idx="15">
                  <c:v>373.9538793612013</c:v>
                </c:pt>
                <c:pt idx="16">
                  <c:v>422.81480671953341</c:v>
                </c:pt>
                <c:pt idx="17">
                  <c:v>414.95635127312846</c:v>
                </c:pt>
                <c:pt idx="18">
                  <c:v>440.07293915680157</c:v>
                </c:pt>
                <c:pt idx="19">
                  <c:v>153.19440542713463</c:v>
                </c:pt>
                <c:pt idx="20">
                  <c:v>266.40816648134802</c:v>
                </c:pt>
                <c:pt idx="21">
                  <c:v>436.64599936909758</c:v>
                </c:pt>
                <c:pt idx="22">
                  <c:v>278.21268668143443</c:v>
                </c:pt>
                <c:pt idx="23">
                  <c:v>315.59635133129018</c:v>
                </c:pt>
                <c:pt idx="24">
                  <c:v>462.82776710248982</c:v>
                </c:pt>
                <c:pt idx="25">
                  <c:v>382.59077389940376</c:v>
                </c:pt>
                <c:pt idx="26">
                  <c:v>279.56056698006387</c:v>
                </c:pt>
                <c:pt idx="27">
                  <c:v>402.84900574553734</c:v>
                </c:pt>
                <c:pt idx="28">
                  <c:v>253.11708853617009</c:v>
                </c:pt>
                <c:pt idx="29">
                  <c:v>434.45703812412387</c:v>
                </c:pt>
                <c:pt idx="30">
                  <c:v>432.55767898687924</c:v>
                </c:pt>
                <c:pt idx="31">
                  <c:v>210.27768795112431</c:v>
                </c:pt>
                <c:pt idx="32">
                  <c:v>406.8877057615569</c:v>
                </c:pt>
                <c:pt idx="33">
                  <c:v>393.29726707910686</c:v>
                </c:pt>
                <c:pt idx="34">
                  <c:v>393.62110640889853</c:v>
                </c:pt>
                <c:pt idx="35">
                  <c:v>369.94662979559951</c:v>
                </c:pt>
                <c:pt idx="36">
                  <c:v>290.34997172594376</c:v>
                </c:pt>
                <c:pt idx="37">
                  <c:v>157.69826331390283</c:v>
                </c:pt>
                <c:pt idx="38">
                  <c:v>356.53517664922998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3-E049-AF8F-1F392CE92E0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'Points into triangule'!$B$4:$B$150</c:f>
              <c:numCache>
                <c:formatCode>General</c:formatCode>
                <c:ptCount val="147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  <c:pt idx="3">
                  <c:v>291.84663234722967</c:v>
                </c:pt>
                <c:pt idx="4">
                  <c:v>284.98708204333889</c:v>
                </c:pt>
                <c:pt idx="5">
                  <c:v>286.44271916812937</c:v>
                </c:pt>
                <c:pt idx="6">
                  <c:v>319.26242686451815</c:v>
                </c:pt>
                <c:pt idx="7">
                  <c:v>334.38962631609661</c:v>
                </c:pt>
                <c:pt idx="8">
                  <c:v>308.89791029118186</c:v>
                </c:pt>
                <c:pt idx="9">
                  <c:v>322.9951073881972</c:v>
                </c:pt>
                <c:pt idx="10">
                  <c:v>307.6765464263529</c:v>
                </c:pt>
                <c:pt idx="11">
                  <c:v>261.46812722769641</c:v>
                </c:pt>
                <c:pt idx="12">
                  <c:v>320.22753038399037</c:v>
                </c:pt>
                <c:pt idx="13">
                  <c:v>324.95461071080746</c:v>
                </c:pt>
                <c:pt idx="14">
                  <c:v>292.91951363364132</c:v>
                </c:pt>
                <c:pt idx="15">
                  <c:v>294.57747379278015</c:v>
                </c:pt>
                <c:pt idx="16">
                  <c:v>301.50278047687243</c:v>
                </c:pt>
                <c:pt idx="17">
                  <c:v>293.03255300803494</c:v>
                </c:pt>
                <c:pt idx="18">
                  <c:v>293.79800225518119</c:v>
                </c:pt>
                <c:pt idx="19">
                  <c:v>304.96735396040373</c:v>
                </c:pt>
                <c:pt idx="20">
                  <c:v>312.38728729989236</c:v>
                </c:pt>
                <c:pt idx="21">
                  <c:v>307.62874986010564</c:v>
                </c:pt>
                <c:pt idx="22">
                  <c:v>315.66264321169433</c:v>
                </c:pt>
                <c:pt idx="23">
                  <c:v>266.85356072781065</c:v>
                </c:pt>
                <c:pt idx="24">
                  <c:v>338.60973203977346</c:v>
                </c:pt>
                <c:pt idx="25">
                  <c:v>318.01530626739486</c:v>
                </c:pt>
                <c:pt idx="26">
                  <c:v>296.07531145641286</c:v>
                </c:pt>
                <c:pt idx="27">
                  <c:v>326.2995510761441</c:v>
                </c:pt>
                <c:pt idx="28">
                  <c:v>281.23823200531291</c:v>
                </c:pt>
                <c:pt idx="29">
                  <c:v>312.91081655468099</c:v>
                </c:pt>
                <c:pt idx="30">
                  <c:v>334.65161893051209</c:v>
                </c:pt>
                <c:pt idx="31">
                  <c:v>287.85016187197755</c:v>
                </c:pt>
                <c:pt idx="32">
                  <c:v>289.01625408112056</c:v>
                </c:pt>
                <c:pt idx="33">
                  <c:v>308.7894853825764</c:v>
                </c:pt>
                <c:pt idx="34">
                  <c:v>326.69294273972309</c:v>
                </c:pt>
                <c:pt idx="35">
                  <c:v>319.60591512115576</c:v>
                </c:pt>
                <c:pt idx="36">
                  <c:v>278.07926550072671</c:v>
                </c:pt>
                <c:pt idx="37">
                  <c:v>296.67340840322828</c:v>
                </c:pt>
                <c:pt idx="38">
                  <c:v>329.38548076112124</c:v>
                </c:pt>
                <c:pt idx="39">
                  <c:v>300</c:v>
                </c:pt>
                <c:pt idx="40">
                  <c:v>400</c:v>
                </c:pt>
                <c:pt idx="41">
                  <c:v>350</c:v>
                </c:pt>
                <c:pt idx="42">
                  <c:v>337.97373860143739</c:v>
                </c:pt>
                <c:pt idx="43">
                  <c:v>340.20602747320851</c:v>
                </c:pt>
                <c:pt idx="44">
                  <c:v>325.35160120892533</c:v>
                </c:pt>
                <c:pt idx="45">
                  <c:v>339.05227191760116</c:v>
                </c:pt>
                <c:pt idx="46">
                  <c:v>346.04228142836831</c:v>
                </c:pt>
                <c:pt idx="47">
                  <c:v>345.42644573031737</c:v>
                </c:pt>
                <c:pt idx="48">
                  <c:v>345.22594976840912</c:v>
                </c:pt>
                <c:pt idx="49">
                  <c:v>362.84982874650518</c:v>
                </c:pt>
                <c:pt idx="50">
                  <c:v>339.6047283073533</c:v>
                </c:pt>
                <c:pt idx="51">
                  <c:v>350.04912063346308</c:v>
                </c:pt>
                <c:pt idx="52">
                  <c:v>319.02810521278093</c:v>
                </c:pt>
                <c:pt idx="53">
                  <c:v>336.61853636236208</c:v>
                </c:pt>
                <c:pt idx="54">
                  <c:v>369.7556320870043</c:v>
                </c:pt>
                <c:pt idx="55">
                  <c:v>363.80775598959048</c:v>
                </c:pt>
                <c:pt idx="56">
                  <c:v>318.60906860123117</c:v>
                </c:pt>
                <c:pt idx="57">
                  <c:v>316.1981082178927</c:v>
                </c:pt>
                <c:pt idx="58">
                  <c:v>334.16143329047208</c:v>
                </c:pt>
                <c:pt idx="59">
                  <c:v>344.39580611551736</c:v>
                </c:pt>
                <c:pt idx="60">
                  <c:v>332.18536883077002</c:v>
                </c:pt>
                <c:pt idx="61">
                  <c:v>344.33005636312356</c:v>
                </c:pt>
                <c:pt idx="62">
                  <c:v>369.45428719074835</c:v>
                </c:pt>
                <c:pt idx="63">
                  <c:v>336.86010809799939</c:v>
                </c:pt>
                <c:pt idx="64">
                  <c:v>317.23568488374178</c:v>
                </c:pt>
                <c:pt idx="65">
                  <c:v>357.84443422086088</c:v>
                </c:pt>
                <c:pt idx="66">
                  <c:v>342.5475877574803</c:v>
                </c:pt>
                <c:pt idx="67">
                  <c:v>348.88106799615275</c:v>
                </c:pt>
                <c:pt idx="68">
                  <c:v>326.071152392469</c:v>
                </c:pt>
                <c:pt idx="69">
                  <c:v>388.04326858390777</c:v>
                </c:pt>
                <c:pt idx="70">
                  <c:v>335.18309775787282</c:v>
                </c:pt>
                <c:pt idx="71">
                  <c:v>392.17933875284598</c:v>
                </c:pt>
                <c:pt idx="72">
                  <c:v>345.70294260203264</c:v>
                </c:pt>
                <c:pt idx="73">
                  <c:v>328.32711010129702</c:v>
                </c:pt>
                <c:pt idx="74">
                  <c:v>333.5517595368824</c:v>
                </c:pt>
                <c:pt idx="75">
                  <c:v>345.32046136598461</c:v>
                </c:pt>
                <c:pt idx="76">
                  <c:v>369.64981334118204</c:v>
                </c:pt>
                <c:pt idx="77">
                  <c:v>367.46943810106347</c:v>
                </c:pt>
                <c:pt idx="78">
                  <c:v>331.02996616812516</c:v>
                </c:pt>
                <c:pt idx="79">
                  <c:v>344.80970702973542</c:v>
                </c:pt>
                <c:pt idx="80">
                  <c:v>326.19780296610332</c:v>
                </c:pt>
                <c:pt idx="81">
                  <c:v>393.4009491752264</c:v>
                </c:pt>
                <c:pt idx="82">
                  <c:v>317.83583456338414</c:v>
                </c:pt>
                <c:pt idx="83">
                  <c:v>342.74372627835112</c:v>
                </c:pt>
                <c:pt idx="84">
                  <c:v>375.88332736615564</c:v>
                </c:pt>
                <c:pt idx="85">
                  <c:v>395.55761294014673</c:v>
                </c:pt>
                <c:pt idx="86">
                  <c:v>316.29026474138504</c:v>
                </c:pt>
                <c:pt idx="87">
                  <c:v>377.57745442482764</c:v>
                </c:pt>
                <c:pt idx="88">
                  <c:v>336.73197109927474</c:v>
                </c:pt>
                <c:pt idx="89">
                  <c:v>330.85874190399977</c:v>
                </c:pt>
                <c:pt idx="90">
                  <c:v>381.74565274483689</c:v>
                </c:pt>
                <c:pt idx="91">
                  <c:v>327.44113143451</c:v>
                </c:pt>
                <c:pt idx="92">
                  <c:v>314.42732672669001</c:v>
                </c:pt>
                <c:pt idx="93">
                  <c:v>370.83432922055204</c:v>
                </c:pt>
                <c:pt idx="94">
                  <c:v>349.96612452385676</c:v>
                </c:pt>
                <c:pt idx="95">
                  <c:v>371.90435010749059</c:v>
                </c:pt>
                <c:pt idx="96">
                  <c:v>366.73561264365264</c:v>
                </c:pt>
                <c:pt idx="97">
                  <c:v>363.40543527632963</c:v>
                </c:pt>
                <c:pt idx="98">
                  <c:v>380.46398325538223</c:v>
                </c:pt>
                <c:pt idx="99">
                  <c:v>328.75524312509617</c:v>
                </c:pt>
                <c:pt idx="100">
                  <c:v>351.72745783882306</c:v>
                </c:pt>
                <c:pt idx="101">
                  <c:v>326.05378477980344</c:v>
                </c:pt>
                <c:pt idx="102">
                  <c:v>348.95650773815169</c:v>
                </c:pt>
                <c:pt idx="103">
                  <c:v>351.9574196117477</c:v>
                </c:pt>
                <c:pt idx="104">
                  <c:v>353.95984261010938</c:v>
                </c:pt>
                <c:pt idx="105">
                  <c:v>384.92764346472188</c:v>
                </c:pt>
                <c:pt idx="106">
                  <c:v>382.1972432978539</c:v>
                </c:pt>
                <c:pt idx="107">
                  <c:v>337.42015741852617</c:v>
                </c:pt>
              </c:numCache>
            </c:numRef>
          </c:xVal>
          <c:yVal>
            <c:numRef>
              <c:f>'Points into triangule'!$E$4:$E$150</c:f>
              <c:numCache>
                <c:formatCode>General</c:formatCode>
                <c:ptCount val="147"/>
                <c:pt idx="42">
                  <c:v>177.79747180102339</c:v>
                </c:pt>
                <c:pt idx="43">
                  <c:v>299.33939354069651</c:v>
                </c:pt>
                <c:pt idx="44">
                  <c:v>222.44745511524346</c:v>
                </c:pt>
                <c:pt idx="45">
                  <c:v>250.00482572619367</c:v>
                </c:pt>
                <c:pt idx="46">
                  <c:v>415.58769556212337</c:v>
                </c:pt>
                <c:pt idx="47">
                  <c:v>214.38406119149951</c:v>
                </c:pt>
                <c:pt idx="48">
                  <c:v>237.10450768943863</c:v>
                </c:pt>
                <c:pt idx="49">
                  <c:v>301.29157166347312</c:v>
                </c:pt>
                <c:pt idx="50">
                  <c:v>186.99726481840179</c:v>
                </c:pt>
                <c:pt idx="51">
                  <c:v>221.83446349006749</c:v>
                </c:pt>
                <c:pt idx="52">
                  <c:v>150.36810515668134</c:v>
                </c:pt>
                <c:pt idx="53">
                  <c:v>368.50238906415007</c:v>
                </c:pt>
                <c:pt idx="54">
                  <c:v>396.7550073993923</c:v>
                </c:pt>
                <c:pt idx="55">
                  <c:v>429.88040708861365</c:v>
                </c:pt>
                <c:pt idx="56">
                  <c:v>169.2726385872661</c:v>
                </c:pt>
                <c:pt idx="57">
                  <c:v>200.59934937446482</c:v>
                </c:pt>
                <c:pt idx="58">
                  <c:v>297.4563503944338</c:v>
                </c:pt>
                <c:pt idx="59">
                  <c:v>315.61965642958296</c:v>
                </c:pt>
                <c:pt idx="60">
                  <c:v>338.1413184575527</c:v>
                </c:pt>
                <c:pt idx="61">
                  <c:v>390.93848605346199</c:v>
                </c:pt>
                <c:pt idx="62">
                  <c:v>360.97999954324581</c:v>
                </c:pt>
                <c:pt idx="63">
                  <c:v>390.40928712604961</c:v>
                </c:pt>
                <c:pt idx="64">
                  <c:v>222.94697324511969</c:v>
                </c:pt>
                <c:pt idx="65">
                  <c:v>324.55297710796827</c:v>
                </c:pt>
                <c:pt idx="66">
                  <c:v>319.42140906443495</c:v>
                </c:pt>
                <c:pt idx="67">
                  <c:v>362.90975591772576</c:v>
                </c:pt>
                <c:pt idx="68">
                  <c:v>243.01396654355784</c:v>
                </c:pt>
                <c:pt idx="69">
                  <c:v>337.17130196222638</c:v>
                </c:pt>
                <c:pt idx="70">
                  <c:v>195.34745583481464</c:v>
                </c:pt>
                <c:pt idx="71">
                  <c:v>328.1330160756923</c:v>
                </c:pt>
                <c:pt idx="72">
                  <c:v>303.36125661734167</c:v>
                </c:pt>
                <c:pt idx="73">
                  <c:v>247.7617538105246</c:v>
                </c:pt>
                <c:pt idx="74">
                  <c:v>354.02576185073985</c:v>
                </c:pt>
                <c:pt idx="75">
                  <c:v>191.88381979026178</c:v>
                </c:pt>
                <c:pt idx="76">
                  <c:v>415.19650393657145</c:v>
                </c:pt>
                <c:pt idx="77">
                  <c:v>359.43505939932749</c:v>
                </c:pt>
                <c:pt idx="78">
                  <c:v>228.22091968436735</c:v>
                </c:pt>
                <c:pt idx="79">
                  <c:v>288.66679062030738</c:v>
                </c:pt>
                <c:pt idx="80">
                  <c:v>238.05050122783578</c:v>
                </c:pt>
                <c:pt idx="81">
                  <c:v>316.36892781334541</c:v>
                </c:pt>
                <c:pt idx="82">
                  <c:v>234.87670953719771</c:v>
                </c:pt>
                <c:pt idx="83">
                  <c:v>405.91850093597571</c:v>
                </c:pt>
                <c:pt idx="84">
                  <c:v>276.25723495227282</c:v>
                </c:pt>
                <c:pt idx="85">
                  <c:v>298.33605992288983</c:v>
                </c:pt>
                <c:pt idx="86">
                  <c:v>193.9688475222024</c:v>
                </c:pt>
                <c:pt idx="87">
                  <c:v>278.92705098508191</c:v>
                </c:pt>
                <c:pt idx="88">
                  <c:v>225.37553111219535</c:v>
                </c:pt>
                <c:pt idx="89">
                  <c:v>257.73497783457145</c:v>
                </c:pt>
                <c:pt idx="90">
                  <c:v>267.77910909125467</c:v>
                </c:pt>
                <c:pt idx="91">
                  <c:v>183.14517233822301</c:v>
                </c:pt>
                <c:pt idx="92">
                  <c:v>143.26289104117564</c:v>
                </c:pt>
                <c:pt idx="93">
                  <c:v>275.77359018190293</c:v>
                </c:pt>
                <c:pt idx="94">
                  <c:v>308.65337123010551</c:v>
                </c:pt>
                <c:pt idx="95">
                  <c:v>389.11928008256166</c:v>
                </c:pt>
                <c:pt idx="96">
                  <c:v>316.90146930016488</c:v>
                </c:pt>
                <c:pt idx="97">
                  <c:v>423.70773872064052</c:v>
                </c:pt>
                <c:pt idx="98">
                  <c:v>262.8588426485253</c:v>
                </c:pt>
                <c:pt idx="99">
                  <c:v>160.79539038796361</c:v>
                </c:pt>
                <c:pt idx="100">
                  <c:v>266.23645703999608</c:v>
                </c:pt>
                <c:pt idx="101">
                  <c:v>159.3786703061717</c:v>
                </c:pt>
                <c:pt idx="102">
                  <c:v>202.01794570065778</c:v>
                </c:pt>
                <c:pt idx="103">
                  <c:v>352.74886054010523</c:v>
                </c:pt>
                <c:pt idx="104">
                  <c:v>263.8867758294187</c:v>
                </c:pt>
                <c:pt idx="105">
                  <c:v>316.61011168584213</c:v>
                </c:pt>
                <c:pt idx="106">
                  <c:v>291.98738225320528</c:v>
                </c:pt>
                <c:pt idx="107">
                  <c:v>189.596691424005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3-E049-AF8F-1F392CE9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06687"/>
        <c:axId val="2020657855"/>
      </c:scatterChart>
      <c:valAx>
        <c:axId val="20209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20657855"/>
        <c:crosses val="autoZero"/>
        <c:crossBetween val="midCat"/>
      </c:valAx>
      <c:valAx>
        <c:axId val="20206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20906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PT!$J$1</c:f>
              <c:strCache>
                <c:ptCount val="1"/>
                <c:pt idx="0">
                  <c:v>Dem_C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PT!$I$2:$I$145</c:f>
              <c:numCache>
                <c:formatCode>General</c:formatCode>
                <c:ptCount val="137"/>
                <c:pt idx="0">
                  <c:v>3834</c:v>
                </c:pt>
                <c:pt idx="1">
                  <c:v>6085</c:v>
                </c:pt>
                <c:pt idx="2">
                  <c:v>3087</c:v>
                </c:pt>
                <c:pt idx="4">
                  <c:v>3834</c:v>
                </c:pt>
                <c:pt idx="5">
                  <c:v>1754</c:v>
                </c:pt>
                <c:pt idx="6">
                  <c:v>3087</c:v>
                </c:pt>
                <c:pt idx="8">
                  <c:v>6085</c:v>
                </c:pt>
                <c:pt idx="9">
                  <c:v>1754</c:v>
                </c:pt>
                <c:pt idx="10">
                  <c:v>3087</c:v>
                </c:pt>
                <c:pt idx="13">
                  <c:v>3087</c:v>
                </c:pt>
                <c:pt idx="14">
                  <c:v>3834</c:v>
                </c:pt>
                <c:pt idx="15">
                  <c:v>6085</c:v>
                </c:pt>
                <c:pt idx="17">
                  <c:v>6085</c:v>
                </c:pt>
                <c:pt idx="18">
                  <c:v>3834</c:v>
                </c:pt>
                <c:pt idx="19">
                  <c:v>4500</c:v>
                </c:pt>
                <c:pt idx="21">
                  <c:v>6085</c:v>
                </c:pt>
                <c:pt idx="22">
                  <c:v>3834</c:v>
                </c:pt>
                <c:pt idx="23">
                  <c:v>3834</c:v>
                </c:pt>
                <c:pt idx="25">
                  <c:v>6085</c:v>
                </c:pt>
                <c:pt idx="26">
                  <c:v>3834</c:v>
                </c:pt>
                <c:pt idx="27">
                  <c:v>4500</c:v>
                </c:pt>
                <c:pt idx="31" formatCode="0.0">
                  <c:v>3792.7430714566226</c:v>
                </c:pt>
                <c:pt idx="32" formatCode="0.0">
                  <c:v>3640.6176718555471</c:v>
                </c:pt>
                <c:pt idx="33" formatCode="0.0">
                  <c:v>4296.9402160207328</c:v>
                </c:pt>
                <c:pt idx="34" formatCode="0.0">
                  <c:v>4838.9858944133657</c:v>
                </c:pt>
                <c:pt idx="35" formatCode="0.0">
                  <c:v>4085.1348584979523</c:v>
                </c:pt>
                <c:pt idx="36" formatCode="0.0">
                  <c:v>4665.1181783854308</c:v>
                </c:pt>
                <c:pt idx="37" formatCode="0.0">
                  <c:v>4036.6805226361207</c:v>
                </c:pt>
                <c:pt idx="38" formatCode="0.0">
                  <c:v>3099.8270536244208</c:v>
                </c:pt>
                <c:pt idx="39" formatCode="0.0">
                  <c:v>3698.5191449351505</c:v>
                </c:pt>
                <c:pt idx="40" formatCode="0.0">
                  <c:v>5049.4996925955602</c:v>
                </c:pt>
                <c:pt idx="41" formatCode="0.0">
                  <c:v>4027.3258335614673</c:v>
                </c:pt>
                <c:pt idx="42" formatCode="0.0">
                  <c:v>3597.0842348814313</c:v>
                </c:pt>
                <c:pt idx="43" formatCode="0.0">
                  <c:v>5729.6132806837395</c:v>
                </c:pt>
                <c:pt idx="44" formatCode="0.0">
                  <c:v>3953.1896615727137</c:v>
                </c:pt>
                <c:pt idx="45" formatCode="0.0">
                  <c:v>3895.6590393390707</c:v>
                </c:pt>
                <c:pt idx="46" formatCode="0.0">
                  <c:v>3973.7133026906836</c:v>
                </c:pt>
                <c:pt idx="47" formatCode="0.0">
                  <c:v>4007.3151137013265</c:v>
                </c:pt>
                <c:pt idx="48" formatCode="0.0">
                  <c:v>5327.0741852976835</c:v>
                </c:pt>
                <c:pt idx="50" formatCode="0.0">
                  <c:v>2263.654212617198</c:v>
                </c:pt>
                <c:pt idx="51" formatCode="0.0">
                  <c:v>2535.3649356882652</c:v>
                </c:pt>
                <c:pt idx="52" formatCode="0.0">
                  <c:v>3356.8317957616896</c:v>
                </c:pt>
                <c:pt idx="53" formatCode="0.0">
                  <c:v>3558.4317547335677</c:v>
                </c:pt>
                <c:pt idx="54" formatCode="0.0">
                  <c:v>2861.5096140337455</c:v>
                </c:pt>
                <c:pt idx="55" formatCode="0.0">
                  <c:v>3088.3774121148808</c:v>
                </c:pt>
                <c:pt idx="56" formatCode="0.0">
                  <c:v>3027.0634372972213</c:v>
                </c:pt>
                <c:pt idx="57" formatCode="0.0">
                  <c:v>2354.5070382231825</c:v>
                </c:pt>
                <c:pt idx="58" formatCode="0.0">
                  <c:v>3065.0569331500792</c:v>
                </c:pt>
                <c:pt idx="59" formatCode="0.0">
                  <c:v>3455.5175753486537</c:v>
                </c:pt>
                <c:pt idx="60" formatCode="0.0">
                  <c:v>3215.1418336277129</c:v>
                </c:pt>
                <c:pt idx="61" formatCode="0.0">
                  <c:v>3425.0531417889397</c:v>
                </c:pt>
                <c:pt idx="62" formatCode="0.0">
                  <c:v>3073.6052570397255</c:v>
                </c:pt>
                <c:pt idx="63" formatCode="0.0">
                  <c:v>3490.5744542578486</c:v>
                </c:pt>
                <c:pt idx="64" formatCode="0.0">
                  <c:v>3308.9016462485019</c:v>
                </c:pt>
                <c:pt idx="65" formatCode="0.0">
                  <c:v>2957.3270385113465</c:v>
                </c:pt>
                <c:pt idx="66" formatCode="0.0">
                  <c:v>3350.9844827703814</c:v>
                </c:pt>
                <c:pt idx="67" formatCode="0.0">
                  <c:v>3257.2841422100455</c:v>
                </c:pt>
                <c:pt idx="69" formatCode="0.0">
                  <c:v>4488.8166016733066</c:v>
                </c:pt>
                <c:pt idx="70" formatCode="0.0">
                  <c:v>2080.2793210920008</c:v>
                </c:pt>
                <c:pt idx="71" formatCode="0.0">
                  <c:v>4639.2304728977706</c:v>
                </c:pt>
                <c:pt idx="72" formatCode="0.0">
                  <c:v>2859.526580649474</c:v>
                </c:pt>
                <c:pt idx="73" formatCode="0.0">
                  <c:v>5467.9061092772627</c:v>
                </c:pt>
                <c:pt idx="74" formatCode="0.0">
                  <c:v>3463.7109530933421</c:v>
                </c:pt>
                <c:pt idx="75" formatCode="0.0">
                  <c:v>2662.9841357373662</c:v>
                </c:pt>
                <c:pt idx="76" formatCode="0.0">
                  <c:v>2971.2090937988542</c:v>
                </c:pt>
                <c:pt idx="77" formatCode="0.0">
                  <c:v>5440.6114628990081</c:v>
                </c:pt>
                <c:pt idx="78" formatCode="0.0">
                  <c:v>3696.0962371694313</c:v>
                </c:pt>
                <c:pt idx="79" formatCode="0.0">
                  <c:v>3136.7138226580105</c:v>
                </c:pt>
                <c:pt idx="80" formatCode="0.0">
                  <c:v>3022.2494992941884</c:v>
                </c:pt>
                <c:pt idx="81" formatCode="0.0">
                  <c:v>3035.8703513123255</c:v>
                </c:pt>
                <c:pt idx="82" formatCode="0.0">
                  <c:v>2754.9316658533135</c:v>
                </c:pt>
                <c:pt idx="83" formatCode="0.0">
                  <c:v>3047.3466839840085</c:v>
                </c:pt>
                <c:pt idx="84" formatCode="0.0">
                  <c:v>2641.5938575615373</c:v>
                </c:pt>
                <c:pt idx="85" formatCode="0.0">
                  <c:v>4202.6461839391359</c:v>
                </c:pt>
                <c:pt idx="87" formatCode="0.0">
                  <c:v>3972.1936829727615</c:v>
                </c:pt>
                <c:pt idx="88" formatCode="0.0">
                  <c:v>4117.5120712674398</c:v>
                </c:pt>
                <c:pt idx="89" formatCode="0.0">
                  <c:v>3875.4127652004149</c:v>
                </c:pt>
                <c:pt idx="90" formatCode="0.0">
                  <c:v>5294.5492655459666</c:v>
                </c:pt>
                <c:pt idx="91" formatCode="0.0">
                  <c:v>3573.7204080090737</c:v>
                </c:pt>
                <c:pt idx="92" formatCode="0.0">
                  <c:v>3621.2170272995295</c:v>
                </c:pt>
                <c:pt idx="93" formatCode="0.0">
                  <c:v>3818.0899394373228</c:v>
                </c:pt>
                <c:pt idx="94" formatCode="0.0">
                  <c:v>5522.6063225633552</c:v>
                </c:pt>
                <c:pt idx="95" formatCode="0.0">
                  <c:v>4492.8842893283836</c:v>
                </c:pt>
                <c:pt idx="96" formatCode="0.0">
                  <c:v>4218.8693611548733</c:v>
                </c:pt>
                <c:pt idx="97" formatCode="0.0">
                  <c:v>4496.6552814408024</c:v>
                </c:pt>
                <c:pt idx="98" formatCode="0.0">
                  <c:v>4259.945137916664</c:v>
                </c:pt>
                <c:pt idx="99" formatCode="0.0">
                  <c:v>5800.477965022008</c:v>
                </c:pt>
                <c:pt idx="100" formatCode="0.0">
                  <c:v>3826.2970796076188</c:v>
                </c:pt>
                <c:pt idx="101" formatCode="0.0">
                  <c:v>3627.9956179704086</c:v>
                </c:pt>
                <c:pt idx="102" formatCode="0.0">
                  <c:v>3964.1275026746098</c:v>
                </c:pt>
                <c:pt idx="103" formatCode="0.0">
                  <c:v>4010.862822383765</c:v>
                </c:pt>
                <c:pt idx="105" formatCode="0.0">
                  <c:v>5025.9777020288748</c:v>
                </c:pt>
                <c:pt idx="106" formatCode="0.0">
                  <c:v>4347.9767174686249</c:v>
                </c:pt>
                <c:pt idx="107" formatCode="0.0">
                  <c:v>4441.6878510469951</c:v>
                </c:pt>
                <c:pt idx="108" formatCode="0.0">
                  <c:v>5505.8248281745937</c:v>
                </c:pt>
                <c:pt idx="109" formatCode="0.0">
                  <c:v>4944.1446508378549</c:v>
                </c:pt>
                <c:pt idx="110" formatCode="0.0">
                  <c:v>4418.889757517456</c:v>
                </c:pt>
                <c:pt idx="111" formatCode="0.0">
                  <c:v>4406.2273424474934</c:v>
                </c:pt>
                <c:pt idx="112" formatCode="0.0">
                  <c:v>4692.8698011583992</c:v>
                </c:pt>
                <c:pt idx="113" formatCode="0.0">
                  <c:v>4991.1150818288552</c:v>
                </c:pt>
                <c:pt idx="115" formatCode="0.0">
                  <c:v>5170.2226542380031</c:v>
                </c:pt>
                <c:pt idx="116" formatCode="0.0">
                  <c:v>4260.7959544762516</c:v>
                </c:pt>
                <c:pt idx="117" formatCode="0.0">
                  <c:v>4386.1635384382953</c:v>
                </c:pt>
                <c:pt idx="118" formatCode="0.0">
                  <c:v>4475.8332429743241</c:v>
                </c:pt>
                <c:pt idx="119" formatCode="0.0">
                  <c:v>4666.7342295083199</c:v>
                </c:pt>
                <c:pt idx="120" formatCode="0.0">
                  <c:v>4753.8950377441261</c:v>
                </c:pt>
                <c:pt idx="121" formatCode="0.0">
                  <c:v>4191.1903387947186</c:v>
                </c:pt>
                <c:pt idx="122" formatCode="0.0">
                  <c:v>4051.4709870220677</c:v>
                </c:pt>
                <c:pt idx="123" formatCode="0.0">
                  <c:v>5513.9621461562683</c:v>
                </c:pt>
                <c:pt idx="124" formatCode="0.0">
                  <c:v>4779.1411310572912</c:v>
                </c:pt>
                <c:pt idx="125" formatCode="0.0">
                  <c:v>4560.8012990029938</c:v>
                </c:pt>
                <c:pt idx="127" formatCode="0.0">
                  <c:v>4635.8899599550605</c:v>
                </c:pt>
                <c:pt idx="128" formatCode="0.0">
                  <c:v>5339.7518290940698</c:v>
                </c:pt>
                <c:pt idx="129" formatCode="0.0">
                  <c:v>4120.2996352166811</c:v>
                </c:pt>
                <c:pt idx="130" formatCode="0.0">
                  <c:v>5036.8581747345997</c:v>
                </c:pt>
                <c:pt idx="131" formatCode="0.0">
                  <c:v>4066.9320350364319</c:v>
                </c:pt>
                <c:pt idx="132" formatCode="0.0">
                  <c:v>4034.9428773576606</c:v>
                </c:pt>
                <c:pt idx="133" formatCode="0.0">
                  <c:v>4485.4752812920033</c:v>
                </c:pt>
                <c:pt idx="134" formatCode="0.0">
                  <c:v>4323.4635173350334</c:v>
                </c:pt>
                <c:pt idx="135" formatCode="0.0">
                  <c:v>5775.0169127579657</c:v>
                </c:pt>
                <c:pt idx="136" formatCode="0.0">
                  <c:v>4411.2461539951855</c:v>
                </c:pt>
              </c:numCache>
            </c:numRef>
          </c:xVal>
          <c:yVal>
            <c:numRef>
              <c:f>PT!$J$2:$J$145</c:f>
              <c:numCache>
                <c:formatCode>General</c:formatCode>
                <c:ptCount val="137"/>
                <c:pt idx="0">
                  <c:v>8371</c:v>
                </c:pt>
                <c:pt idx="1">
                  <c:v>6120</c:v>
                </c:pt>
                <c:pt idx="2">
                  <c:v>5031</c:v>
                </c:pt>
                <c:pt idx="4">
                  <c:v>8371</c:v>
                </c:pt>
                <c:pt idx="5">
                  <c:v>3515</c:v>
                </c:pt>
                <c:pt idx="6">
                  <c:v>5031</c:v>
                </c:pt>
                <c:pt idx="8">
                  <c:v>6120</c:v>
                </c:pt>
                <c:pt idx="9">
                  <c:v>3515</c:v>
                </c:pt>
                <c:pt idx="10">
                  <c:v>5031</c:v>
                </c:pt>
                <c:pt idx="13">
                  <c:v>5031</c:v>
                </c:pt>
                <c:pt idx="14">
                  <c:v>8371</c:v>
                </c:pt>
                <c:pt idx="15">
                  <c:v>6120</c:v>
                </c:pt>
                <c:pt idx="17">
                  <c:v>6120</c:v>
                </c:pt>
                <c:pt idx="18">
                  <c:v>8371</c:v>
                </c:pt>
                <c:pt idx="19">
                  <c:v>6120</c:v>
                </c:pt>
                <c:pt idx="21">
                  <c:v>6120</c:v>
                </c:pt>
                <c:pt idx="22">
                  <c:v>8371</c:v>
                </c:pt>
                <c:pt idx="23">
                  <c:v>5500</c:v>
                </c:pt>
                <c:pt idx="25">
                  <c:v>6120</c:v>
                </c:pt>
                <c:pt idx="26">
                  <c:v>8371</c:v>
                </c:pt>
                <c:pt idx="27">
                  <c:v>6120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E-BA41-B3C9-C207079EA525}"/>
            </c:ext>
          </c:extLst>
        </c:ser>
        <c:ser>
          <c:idx val="1"/>
          <c:order val="1"/>
          <c:tx>
            <c:strRef>
              <c:f>PT!$K$1</c:f>
              <c:strCache>
                <c:ptCount val="1"/>
                <c:pt idx="0">
                  <c:v>Demc'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PT!$I$2:$I$145</c:f>
              <c:numCache>
                <c:formatCode>General</c:formatCode>
                <c:ptCount val="137"/>
                <c:pt idx="0">
                  <c:v>3834</c:v>
                </c:pt>
                <c:pt idx="1">
                  <c:v>6085</c:v>
                </c:pt>
                <c:pt idx="2">
                  <c:v>3087</c:v>
                </c:pt>
                <c:pt idx="4">
                  <c:v>3834</c:v>
                </c:pt>
                <c:pt idx="5">
                  <c:v>1754</c:v>
                </c:pt>
                <c:pt idx="6">
                  <c:v>3087</c:v>
                </c:pt>
                <c:pt idx="8">
                  <c:v>6085</c:v>
                </c:pt>
                <c:pt idx="9">
                  <c:v>1754</c:v>
                </c:pt>
                <c:pt idx="10">
                  <c:v>3087</c:v>
                </c:pt>
                <c:pt idx="13">
                  <c:v>3087</c:v>
                </c:pt>
                <c:pt idx="14">
                  <c:v>3834</c:v>
                </c:pt>
                <c:pt idx="15">
                  <c:v>6085</c:v>
                </c:pt>
                <c:pt idx="17">
                  <c:v>6085</c:v>
                </c:pt>
                <c:pt idx="18">
                  <c:v>3834</c:v>
                </c:pt>
                <c:pt idx="19">
                  <c:v>4500</c:v>
                </c:pt>
                <c:pt idx="21">
                  <c:v>6085</c:v>
                </c:pt>
                <c:pt idx="22">
                  <c:v>3834</c:v>
                </c:pt>
                <c:pt idx="23">
                  <c:v>3834</c:v>
                </c:pt>
                <c:pt idx="25">
                  <c:v>6085</c:v>
                </c:pt>
                <c:pt idx="26">
                  <c:v>3834</c:v>
                </c:pt>
                <c:pt idx="27">
                  <c:v>4500</c:v>
                </c:pt>
                <c:pt idx="31" formatCode="0.0">
                  <c:v>3792.7430714566226</c:v>
                </c:pt>
                <c:pt idx="32" formatCode="0.0">
                  <c:v>3640.6176718555471</c:v>
                </c:pt>
                <c:pt idx="33" formatCode="0.0">
                  <c:v>4296.9402160207328</c:v>
                </c:pt>
                <c:pt idx="34" formatCode="0.0">
                  <c:v>4838.9858944133657</c:v>
                </c:pt>
                <c:pt idx="35" formatCode="0.0">
                  <c:v>4085.1348584979523</c:v>
                </c:pt>
                <c:pt idx="36" formatCode="0.0">
                  <c:v>4665.1181783854308</c:v>
                </c:pt>
                <c:pt idx="37" formatCode="0.0">
                  <c:v>4036.6805226361207</c:v>
                </c:pt>
                <c:pt idx="38" formatCode="0.0">
                  <c:v>3099.8270536244208</c:v>
                </c:pt>
                <c:pt idx="39" formatCode="0.0">
                  <c:v>3698.5191449351505</c:v>
                </c:pt>
                <c:pt idx="40" formatCode="0.0">
                  <c:v>5049.4996925955602</c:v>
                </c:pt>
                <c:pt idx="41" formatCode="0.0">
                  <c:v>4027.3258335614673</c:v>
                </c:pt>
                <c:pt idx="42" formatCode="0.0">
                  <c:v>3597.0842348814313</c:v>
                </c:pt>
                <c:pt idx="43" formatCode="0.0">
                  <c:v>5729.6132806837395</c:v>
                </c:pt>
                <c:pt idx="44" formatCode="0.0">
                  <c:v>3953.1896615727137</c:v>
                </c:pt>
                <c:pt idx="45" formatCode="0.0">
                  <c:v>3895.6590393390707</c:v>
                </c:pt>
                <c:pt idx="46" formatCode="0.0">
                  <c:v>3973.7133026906836</c:v>
                </c:pt>
                <c:pt idx="47" formatCode="0.0">
                  <c:v>4007.3151137013265</c:v>
                </c:pt>
                <c:pt idx="48" formatCode="0.0">
                  <c:v>5327.0741852976835</c:v>
                </c:pt>
                <c:pt idx="50" formatCode="0.0">
                  <c:v>2263.654212617198</c:v>
                </c:pt>
                <c:pt idx="51" formatCode="0.0">
                  <c:v>2535.3649356882652</c:v>
                </c:pt>
                <c:pt idx="52" formatCode="0.0">
                  <c:v>3356.8317957616896</c:v>
                </c:pt>
                <c:pt idx="53" formatCode="0.0">
                  <c:v>3558.4317547335677</c:v>
                </c:pt>
                <c:pt idx="54" formatCode="0.0">
                  <c:v>2861.5096140337455</c:v>
                </c:pt>
                <c:pt idx="55" formatCode="0.0">
                  <c:v>3088.3774121148808</c:v>
                </c:pt>
                <c:pt idx="56" formatCode="0.0">
                  <c:v>3027.0634372972213</c:v>
                </c:pt>
                <c:pt idx="57" formatCode="0.0">
                  <c:v>2354.5070382231825</c:v>
                </c:pt>
                <c:pt idx="58" formatCode="0.0">
                  <c:v>3065.0569331500792</c:v>
                </c:pt>
                <c:pt idx="59" formatCode="0.0">
                  <c:v>3455.5175753486537</c:v>
                </c:pt>
                <c:pt idx="60" formatCode="0.0">
                  <c:v>3215.1418336277129</c:v>
                </c:pt>
                <c:pt idx="61" formatCode="0.0">
                  <c:v>3425.0531417889397</c:v>
                </c:pt>
                <c:pt idx="62" formatCode="0.0">
                  <c:v>3073.6052570397255</c:v>
                </c:pt>
                <c:pt idx="63" formatCode="0.0">
                  <c:v>3490.5744542578486</c:v>
                </c:pt>
                <c:pt idx="64" formatCode="0.0">
                  <c:v>3308.9016462485019</c:v>
                </c:pt>
                <c:pt idx="65" formatCode="0.0">
                  <c:v>2957.3270385113465</c:v>
                </c:pt>
                <c:pt idx="66" formatCode="0.0">
                  <c:v>3350.9844827703814</c:v>
                </c:pt>
                <c:pt idx="67" formatCode="0.0">
                  <c:v>3257.2841422100455</c:v>
                </c:pt>
                <c:pt idx="69" formatCode="0.0">
                  <c:v>4488.8166016733066</c:v>
                </c:pt>
                <c:pt idx="70" formatCode="0.0">
                  <c:v>2080.2793210920008</c:v>
                </c:pt>
                <c:pt idx="71" formatCode="0.0">
                  <c:v>4639.2304728977706</c:v>
                </c:pt>
                <c:pt idx="72" formatCode="0.0">
                  <c:v>2859.526580649474</c:v>
                </c:pt>
                <c:pt idx="73" formatCode="0.0">
                  <c:v>5467.9061092772627</c:v>
                </c:pt>
                <c:pt idx="74" formatCode="0.0">
                  <c:v>3463.7109530933421</c:v>
                </c:pt>
                <c:pt idx="75" formatCode="0.0">
                  <c:v>2662.9841357373662</c:v>
                </c:pt>
                <c:pt idx="76" formatCode="0.0">
                  <c:v>2971.2090937988542</c:v>
                </c:pt>
                <c:pt idx="77" formatCode="0.0">
                  <c:v>5440.6114628990081</c:v>
                </c:pt>
                <c:pt idx="78" formatCode="0.0">
                  <c:v>3696.0962371694313</c:v>
                </c:pt>
                <c:pt idx="79" formatCode="0.0">
                  <c:v>3136.7138226580105</c:v>
                </c:pt>
                <c:pt idx="80" formatCode="0.0">
                  <c:v>3022.2494992941884</c:v>
                </c:pt>
                <c:pt idx="81" formatCode="0.0">
                  <c:v>3035.8703513123255</c:v>
                </c:pt>
                <c:pt idx="82" formatCode="0.0">
                  <c:v>2754.9316658533135</c:v>
                </c:pt>
                <c:pt idx="83" formatCode="0.0">
                  <c:v>3047.3466839840085</c:v>
                </c:pt>
                <c:pt idx="84" formatCode="0.0">
                  <c:v>2641.5938575615373</c:v>
                </c:pt>
                <c:pt idx="85" formatCode="0.0">
                  <c:v>4202.6461839391359</c:v>
                </c:pt>
                <c:pt idx="87" formatCode="0.0">
                  <c:v>3972.1936829727615</c:v>
                </c:pt>
                <c:pt idx="88" formatCode="0.0">
                  <c:v>4117.5120712674398</c:v>
                </c:pt>
                <c:pt idx="89" formatCode="0.0">
                  <c:v>3875.4127652004149</c:v>
                </c:pt>
                <c:pt idx="90" formatCode="0.0">
                  <c:v>5294.5492655459666</c:v>
                </c:pt>
                <c:pt idx="91" formatCode="0.0">
                  <c:v>3573.7204080090737</c:v>
                </c:pt>
                <c:pt idx="92" formatCode="0.0">
                  <c:v>3621.2170272995295</c:v>
                </c:pt>
                <c:pt idx="93" formatCode="0.0">
                  <c:v>3818.0899394373228</c:v>
                </c:pt>
                <c:pt idx="94" formatCode="0.0">
                  <c:v>5522.6063225633552</c:v>
                </c:pt>
                <c:pt idx="95" formatCode="0.0">
                  <c:v>4492.8842893283836</c:v>
                </c:pt>
                <c:pt idx="96" formatCode="0.0">
                  <c:v>4218.8693611548733</c:v>
                </c:pt>
                <c:pt idx="97" formatCode="0.0">
                  <c:v>4496.6552814408024</c:v>
                </c:pt>
                <c:pt idx="98" formatCode="0.0">
                  <c:v>4259.945137916664</c:v>
                </c:pt>
                <c:pt idx="99" formatCode="0.0">
                  <c:v>5800.477965022008</c:v>
                </c:pt>
                <c:pt idx="100" formatCode="0.0">
                  <c:v>3826.2970796076188</c:v>
                </c:pt>
                <c:pt idx="101" formatCode="0.0">
                  <c:v>3627.9956179704086</c:v>
                </c:pt>
                <c:pt idx="102" formatCode="0.0">
                  <c:v>3964.1275026746098</c:v>
                </c:pt>
                <c:pt idx="103" formatCode="0.0">
                  <c:v>4010.862822383765</c:v>
                </c:pt>
                <c:pt idx="105" formatCode="0.0">
                  <c:v>5025.9777020288748</c:v>
                </c:pt>
                <c:pt idx="106" formatCode="0.0">
                  <c:v>4347.9767174686249</c:v>
                </c:pt>
                <c:pt idx="107" formatCode="0.0">
                  <c:v>4441.6878510469951</c:v>
                </c:pt>
                <c:pt idx="108" formatCode="0.0">
                  <c:v>5505.8248281745937</c:v>
                </c:pt>
                <c:pt idx="109" formatCode="0.0">
                  <c:v>4944.1446508378549</c:v>
                </c:pt>
                <c:pt idx="110" formatCode="0.0">
                  <c:v>4418.889757517456</c:v>
                </c:pt>
                <c:pt idx="111" formatCode="0.0">
                  <c:v>4406.2273424474934</c:v>
                </c:pt>
                <c:pt idx="112" formatCode="0.0">
                  <c:v>4692.8698011583992</c:v>
                </c:pt>
                <c:pt idx="113" formatCode="0.0">
                  <c:v>4991.1150818288552</c:v>
                </c:pt>
                <c:pt idx="115" formatCode="0.0">
                  <c:v>5170.2226542380031</c:v>
                </c:pt>
                <c:pt idx="116" formatCode="0.0">
                  <c:v>4260.7959544762516</c:v>
                </c:pt>
                <c:pt idx="117" formatCode="0.0">
                  <c:v>4386.1635384382953</c:v>
                </c:pt>
                <c:pt idx="118" formatCode="0.0">
                  <c:v>4475.8332429743241</c:v>
                </c:pt>
                <c:pt idx="119" formatCode="0.0">
                  <c:v>4666.7342295083199</c:v>
                </c:pt>
                <c:pt idx="120" formatCode="0.0">
                  <c:v>4753.8950377441261</c:v>
                </c:pt>
                <c:pt idx="121" formatCode="0.0">
                  <c:v>4191.1903387947186</c:v>
                </c:pt>
                <c:pt idx="122" formatCode="0.0">
                  <c:v>4051.4709870220677</c:v>
                </c:pt>
                <c:pt idx="123" formatCode="0.0">
                  <c:v>5513.9621461562683</c:v>
                </c:pt>
                <c:pt idx="124" formatCode="0.0">
                  <c:v>4779.1411310572912</c:v>
                </c:pt>
                <c:pt idx="125" formatCode="0.0">
                  <c:v>4560.8012990029938</c:v>
                </c:pt>
                <c:pt idx="127" formatCode="0.0">
                  <c:v>4635.8899599550605</c:v>
                </c:pt>
                <c:pt idx="128" formatCode="0.0">
                  <c:v>5339.7518290940698</c:v>
                </c:pt>
                <c:pt idx="129" formatCode="0.0">
                  <c:v>4120.2996352166811</c:v>
                </c:pt>
                <c:pt idx="130" formatCode="0.0">
                  <c:v>5036.8581747345997</c:v>
                </c:pt>
                <c:pt idx="131" formatCode="0.0">
                  <c:v>4066.9320350364319</c:v>
                </c:pt>
                <c:pt idx="132" formatCode="0.0">
                  <c:v>4034.9428773576606</c:v>
                </c:pt>
                <c:pt idx="133" formatCode="0.0">
                  <c:v>4485.4752812920033</c:v>
                </c:pt>
                <c:pt idx="134" formatCode="0.0">
                  <c:v>4323.4635173350334</c:v>
                </c:pt>
                <c:pt idx="135" formatCode="0.0">
                  <c:v>5775.0169127579657</c:v>
                </c:pt>
                <c:pt idx="136" formatCode="0.0">
                  <c:v>4411.2461539951855</c:v>
                </c:pt>
              </c:numCache>
            </c:numRef>
          </c:xVal>
          <c:yVal>
            <c:numRef>
              <c:f>PT!$K$2:$K$145</c:f>
              <c:numCache>
                <c:formatCode>General</c:formatCode>
                <c:ptCount val="137"/>
                <c:pt idx="31" formatCode="0.0">
                  <c:v>6175.5314135958997</c:v>
                </c:pt>
                <c:pt idx="32" formatCode="0.0">
                  <c:v>5806.188894430481</c:v>
                </c:pt>
                <c:pt idx="33" formatCode="0.0">
                  <c:v>6632.0950099235379</c:v>
                </c:pt>
                <c:pt idx="34" formatCode="0.0">
                  <c:v>5934.3614215269536</c:v>
                </c:pt>
                <c:pt idx="35" formatCode="0.0">
                  <c:v>6903.2459965331309</c:v>
                </c:pt>
                <c:pt idx="36" formatCode="0.0">
                  <c:v>6345.3042325652386</c:v>
                </c:pt>
                <c:pt idx="37" formatCode="0.0">
                  <c:v>5899.0412727876792</c:v>
                </c:pt>
                <c:pt idx="38" formatCode="0.0">
                  <c:v>5075.5069965923021</c:v>
                </c:pt>
                <c:pt idx="39" formatCode="0.0">
                  <c:v>6105.527894537101</c:v>
                </c:pt>
                <c:pt idx="40" formatCode="0.0">
                  <c:v>7092.863940155934</c:v>
                </c:pt>
                <c:pt idx="41" formatCode="0.0">
                  <c:v>6557.4870711485646</c:v>
                </c:pt>
                <c:pt idx="42" formatCode="0.0">
                  <c:v>7179.9909724875915</c:v>
                </c:pt>
                <c:pt idx="43" formatCode="0.0">
                  <c:v>6368.7458943878573</c:v>
                </c:pt>
                <c:pt idx="44" formatCode="0.0">
                  <c:v>6072.0562469799743</c:v>
                </c:pt>
                <c:pt idx="45" formatCode="0.0">
                  <c:v>5469.0754641532421</c:v>
                </c:pt>
                <c:pt idx="46" formatCode="0.0">
                  <c:v>5404.4841705764466</c:v>
                </c:pt>
                <c:pt idx="47" formatCode="0.0">
                  <c:v>6660.702222519767</c:v>
                </c:pt>
                <c:pt idx="48" formatCode="0.0">
                  <c:v>6588.6929578507334</c:v>
                </c:pt>
                <c:pt idx="50" formatCode="0.0">
                  <c:v>4162.3292497047241</c:v>
                </c:pt>
                <c:pt idx="51" formatCode="0.0">
                  <c:v>4881.5023967868601</c:v>
                </c:pt>
                <c:pt idx="52" formatCode="0.0">
                  <c:v>7213.4571820388646</c:v>
                </c:pt>
                <c:pt idx="53" formatCode="0.0">
                  <c:v>7357.8424526843701</c:v>
                </c:pt>
                <c:pt idx="54" formatCode="0.0">
                  <c:v>5044.7899921888156</c:v>
                </c:pt>
                <c:pt idx="55" formatCode="0.0">
                  <c:v>5438.1582079240816</c:v>
                </c:pt>
                <c:pt idx="56" formatCode="0.0">
                  <c:v>5130.1890355716369</c:v>
                </c:pt>
                <c:pt idx="57" formatCode="0.0">
                  <c:v>4659.7166032935684</c:v>
                </c:pt>
                <c:pt idx="58" formatCode="0.0">
                  <c:v>5804.6086447316957</c:v>
                </c:pt>
                <c:pt idx="59" formatCode="0.0">
                  <c:v>6898.6156555111957</c:v>
                </c:pt>
                <c:pt idx="60" formatCode="0.0">
                  <c:v>6492.1414038060175</c:v>
                </c:pt>
                <c:pt idx="61" formatCode="0.0">
                  <c:v>6870.2275504088484</c:v>
                </c:pt>
                <c:pt idx="62" formatCode="0.0">
                  <c:v>5467.9149816103291</c:v>
                </c:pt>
                <c:pt idx="63" formatCode="0.0">
                  <c:v>7560.8651362822757</c:v>
                </c:pt>
                <c:pt idx="64" formatCode="0.0">
                  <c:v>7138.9752812441338</c:v>
                </c:pt>
                <c:pt idx="65" formatCode="0.0">
                  <c:v>5397.8072081278651</c:v>
                </c:pt>
                <c:pt idx="66" formatCode="0.0">
                  <c:v>6646.821835087505</c:v>
                </c:pt>
                <c:pt idx="67" formatCode="0.0">
                  <c:v>5891.8888264372436</c:v>
                </c:pt>
                <c:pt idx="69" formatCode="0.0">
                  <c:v>5503.9350607605029</c:v>
                </c:pt>
                <c:pt idx="70" formatCode="0.0">
                  <c:v>3824.864384533209</c:v>
                </c:pt>
                <c:pt idx="71" formatCode="0.0">
                  <c:v>5257.2727335172967</c:v>
                </c:pt>
                <c:pt idx="72" formatCode="0.0">
                  <c:v>4377.1260440988317</c:v>
                </c:pt>
                <c:pt idx="73" formatCode="0.0">
                  <c:v>5788.3444964034315</c:v>
                </c:pt>
                <c:pt idx="74" formatCode="0.0">
                  <c:v>4953.7976845977246</c:v>
                </c:pt>
                <c:pt idx="75" formatCode="0.0">
                  <c:v>4117.0387746092856</c:v>
                </c:pt>
                <c:pt idx="76" formatCode="0.0">
                  <c:v>4808.4892681587044</c:v>
                </c:pt>
                <c:pt idx="77" formatCode="0.0">
                  <c:v>5760.0850822588181</c:v>
                </c:pt>
                <c:pt idx="78" formatCode="0.0">
                  <c:v>5242.2541067632974</c:v>
                </c:pt>
                <c:pt idx="79" formatCode="0.0">
                  <c:v>4652.6816091391593</c:v>
                </c:pt>
                <c:pt idx="80" formatCode="0.0">
                  <c:v>4909.7152977800288</c:v>
                </c:pt>
                <c:pt idx="81" formatCode="0.0">
                  <c:v>4489.8021495892308</c:v>
                </c:pt>
                <c:pt idx="82" formatCode="0.0">
                  <c:v>4364.9567269299969</c:v>
                </c:pt>
                <c:pt idx="83" formatCode="0.0">
                  <c:v>4298.3569012879861</c:v>
                </c:pt>
                <c:pt idx="84" formatCode="0.0">
                  <c:v>4404.0089303259992</c:v>
                </c:pt>
                <c:pt idx="85" formatCode="0.0">
                  <c:v>5180.9363357809561</c:v>
                </c:pt>
                <c:pt idx="87" formatCode="0.0">
                  <c:v>7418.0374335467095</c:v>
                </c:pt>
                <c:pt idx="88" formatCode="0.0">
                  <c:v>7174.5793786654394</c:v>
                </c:pt>
                <c:pt idx="89" formatCode="0.0">
                  <c:v>5542.2756093823891</c:v>
                </c:pt>
                <c:pt idx="90" formatCode="0.0">
                  <c:v>6535.162174529054</c:v>
                </c:pt>
                <c:pt idx="91" formatCode="0.0">
                  <c:v>7188.8589978414811</c:v>
                </c:pt>
                <c:pt idx="92" formatCode="0.0">
                  <c:v>5689.9105007733224</c:v>
                </c:pt>
                <c:pt idx="93" formatCode="0.0">
                  <c:v>8061.6271786308753</c:v>
                </c:pt>
                <c:pt idx="94" formatCode="0.0">
                  <c:v>6590.9541767587325</c:v>
                </c:pt>
                <c:pt idx="95" formatCode="0.0">
                  <c:v>7076.7794351901084</c:v>
                </c:pt>
                <c:pt idx="96" formatCode="0.0">
                  <c:v>7916.0605145918107</c:v>
                </c:pt>
                <c:pt idx="97" formatCode="0.0">
                  <c:v>6088.3089766481353</c:v>
                </c:pt>
                <c:pt idx="98" formatCode="0.0">
                  <c:v>5878.1002141840436</c:v>
                </c:pt>
                <c:pt idx="99" formatCode="0.0">
                  <c:v>6126.8770364483271</c:v>
                </c:pt>
                <c:pt idx="100" formatCode="0.0">
                  <c:v>7349.5275106975387</c:v>
                </c:pt>
                <c:pt idx="101" formatCode="0.0">
                  <c:v>5932.3437422150037</c:v>
                </c:pt>
                <c:pt idx="102" formatCode="0.0">
                  <c:v>6538.8567363726688</c:v>
                </c:pt>
                <c:pt idx="103" formatCode="0.0">
                  <c:v>6085.381073572933</c:v>
                </c:pt>
                <c:pt idx="105" formatCode="0.0">
                  <c:v>6841.6177490525479</c:v>
                </c:pt>
                <c:pt idx="106" formatCode="0.0">
                  <c:v>7718.6463752124037</c:v>
                </c:pt>
                <c:pt idx="107" formatCode="0.0">
                  <c:v>7569.5408392449026</c:v>
                </c:pt>
                <c:pt idx="108" formatCode="0.0">
                  <c:v>6525.5264439579114</c:v>
                </c:pt>
                <c:pt idx="109" formatCode="0.0">
                  <c:v>7150.2548083449365</c:v>
                </c:pt>
                <c:pt idx="110" formatCode="0.0">
                  <c:v>7739.8358814693038</c:v>
                </c:pt>
                <c:pt idx="111" formatCode="0.0">
                  <c:v>7480.2222435465746</c:v>
                </c:pt>
                <c:pt idx="112" formatCode="0.0">
                  <c:v>7335.7246937320297</c:v>
                </c:pt>
                <c:pt idx="113" formatCode="0.0">
                  <c:v>6561.7608140934162</c:v>
                </c:pt>
                <c:pt idx="115" formatCode="0.0">
                  <c:v>5899.337674768587</c:v>
                </c:pt>
                <c:pt idx="116" formatCode="0.0">
                  <c:v>6724.378393835329</c:v>
                </c:pt>
                <c:pt idx="117" formatCode="0.0">
                  <c:v>6455.2849794234953</c:v>
                </c:pt>
                <c:pt idx="118" formatCode="0.0">
                  <c:v>6719.1615626994535</c:v>
                </c:pt>
                <c:pt idx="119" formatCode="0.0">
                  <c:v>6585.6866286186478</c:v>
                </c:pt>
                <c:pt idx="120" formatCode="0.0">
                  <c:v>7138.4374222594724</c:v>
                </c:pt>
                <c:pt idx="121" formatCode="0.0">
                  <c:v>7543.2273637787912</c:v>
                </c:pt>
                <c:pt idx="122" formatCode="0.0">
                  <c:v>7384.8024144760184</c:v>
                </c:pt>
                <c:pt idx="123" formatCode="0.0">
                  <c:v>6407.5452373749895</c:v>
                </c:pt>
                <c:pt idx="124" formatCode="0.0">
                  <c:v>6964.6561536043091</c:v>
                </c:pt>
                <c:pt idx="125" formatCode="0.0">
                  <c:v>6218.2264857805039</c:v>
                </c:pt>
                <c:pt idx="127" formatCode="0.0">
                  <c:v>6197.398686161685</c:v>
                </c:pt>
                <c:pt idx="128" formatCode="0.0">
                  <c:v>6265.2490140379059</c:v>
                </c:pt>
                <c:pt idx="129" formatCode="0.0">
                  <c:v>7485.056659293572</c:v>
                </c:pt>
                <c:pt idx="130" formatCode="0.0">
                  <c:v>6745.9816135059882</c:v>
                </c:pt>
                <c:pt idx="131" formatCode="0.0">
                  <c:v>7646.4107272008687</c:v>
                </c:pt>
                <c:pt idx="132" formatCode="0.0">
                  <c:v>8067.5030048564704</c:v>
                </c:pt>
                <c:pt idx="133" formatCode="0.0">
                  <c:v>6423.2351908863684</c:v>
                </c:pt>
                <c:pt idx="134" formatCode="0.0">
                  <c:v>7318.0856961125464</c:v>
                </c:pt>
                <c:pt idx="135" formatCode="0.0">
                  <c:v>6417.7518310893183</c:v>
                </c:pt>
                <c:pt idx="136" formatCode="0.0">
                  <c:v>6610.9007832510633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7E-BA41-B3C9-C207079EA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188528"/>
        <c:axId val="1417163856"/>
      </c:scatterChart>
      <c:valAx>
        <c:axId val="1417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7163856"/>
        <c:crosses val="autoZero"/>
        <c:crossBetween val="midCat"/>
      </c:valAx>
      <c:valAx>
        <c:axId val="14171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71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PT!$L$1</c:f>
              <c:strCache>
                <c:ptCount val="1"/>
                <c:pt idx="0">
                  <c:v>HOrSEIN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PT!$I$2:$I$145</c:f>
              <c:numCache>
                <c:formatCode>General</c:formatCode>
                <c:ptCount val="137"/>
                <c:pt idx="0">
                  <c:v>3834</c:v>
                </c:pt>
                <c:pt idx="1">
                  <c:v>6085</c:v>
                </c:pt>
                <c:pt idx="2">
                  <c:v>3087</c:v>
                </c:pt>
                <c:pt idx="4">
                  <c:v>3834</c:v>
                </c:pt>
                <c:pt idx="5">
                  <c:v>1754</c:v>
                </c:pt>
                <c:pt idx="6">
                  <c:v>3087</c:v>
                </c:pt>
                <c:pt idx="8">
                  <c:v>6085</c:v>
                </c:pt>
                <c:pt idx="9">
                  <c:v>1754</c:v>
                </c:pt>
                <c:pt idx="10">
                  <c:v>3087</c:v>
                </c:pt>
                <c:pt idx="13">
                  <c:v>3087</c:v>
                </c:pt>
                <c:pt idx="14">
                  <c:v>3834</c:v>
                </c:pt>
                <c:pt idx="15">
                  <c:v>6085</c:v>
                </c:pt>
                <c:pt idx="17">
                  <c:v>6085</c:v>
                </c:pt>
                <c:pt idx="18">
                  <c:v>3834</c:v>
                </c:pt>
                <c:pt idx="19">
                  <c:v>4500</c:v>
                </c:pt>
                <c:pt idx="21">
                  <c:v>6085</c:v>
                </c:pt>
                <c:pt idx="22">
                  <c:v>3834</c:v>
                </c:pt>
                <c:pt idx="23">
                  <c:v>3834</c:v>
                </c:pt>
                <c:pt idx="25">
                  <c:v>6085</c:v>
                </c:pt>
                <c:pt idx="26">
                  <c:v>3834</c:v>
                </c:pt>
                <c:pt idx="27">
                  <c:v>4500</c:v>
                </c:pt>
                <c:pt idx="31" formatCode="0.0">
                  <c:v>3792.7430714566226</c:v>
                </c:pt>
                <c:pt idx="32" formatCode="0.0">
                  <c:v>3640.6176718555471</c:v>
                </c:pt>
                <c:pt idx="33" formatCode="0.0">
                  <c:v>4296.9402160207328</c:v>
                </c:pt>
                <c:pt idx="34" formatCode="0.0">
                  <c:v>4838.9858944133657</c:v>
                </c:pt>
                <c:pt idx="35" formatCode="0.0">
                  <c:v>4085.1348584979523</c:v>
                </c:pt>
                <c:pt idx="36" formatCode="0.0">
                  <c:v>4665.1181783854308</c:v>
                </c:pt>
                <c:pt idx="37" formatCode="0.0">
                  <c:v>4036.6805226361207</c:v>
                </c:pt>
                <c:pt idx="38" formatCode="0.0">
                  <c:v>3099.8270536244208</c:v>
                </c:pt>
                <c:pt idx="39" formatCode="0.0">
                  <c:v>3698.5191449351505</c:v>
                </c:pt>
                <c:pt idx="40" formatCode="0.0">
                  <c:v>5049.4996925955602</c:v>
                </c:pt>
                <c:pt idx="41" formatCode="0.0">
                  <c:v>4027.3258335614673</c:v>
                </c:pt>
                <c:pt idx="42" formatCode="0.0">
                  <c:v>3597.0842348814313</c:v>
                </c:pt>
                <c:pt idx="43" formatCode="0.0">
                  <c:v>5729.6132806837395</c:v>
                </c:pt>
                <c:pt idx="44" formatCode="0.0">
                  <c:v>3953.1896615727137</c:v>
                </c:pt>
                <c:pt idx="45" formatCode="0.0">
                  <c:v>3895.6590393390707</c:v>
                </c:pt>
                <c:pt idx="46" formatCode="0.0">
                  <c:v>3973.7133026906836</c:v>
                </c:pt>
                <c:pt idx="47" formatCode="0.0">
                  <c:v>4007.3151137013265</c:v>
                </c:pt>
                <c:pt idx="48" formatCode="0.0">
                  <c:v>5327.0741852976835</c:v>
                </c:pt>
                <c:pt idx="50" formatCode="0.0">
                  <c:v>2263.654212617198</c:v>
                </c:pt>
                <c:pt idx="51" formatCode="0.0">
                  <c:v>2535.3649356882652</c:v>
                </c:pt>
                <c:pt idx="52" formatCode="0.0">
                  <c:v>3356.8317957616896</c:v>
                </c:pt>
                <c:pt idx="53" formatCode="0.0">
                  <c:v>3558.4317547335677</c:v>
                </c:pt>
                <c:pt idx="54" formatCode="0.0">
                  <c:v>2861.5096140337455</c:v>
                </c:pt>
                <c:pt idx="55" formatCode="0.0">
                  <c:v>3088.3774121148808</c:v>
                </c:pt>
                <c:pt idx="56" formatCode="0.0">
                  <c:v>3027.0634372972213</c:v>
                </c:pt>
                <c:pt idx="57" formatCode="0.0">
                  <c:v>2354.5070382231825</c:v>
                </c:pt>
                <c:pt idx="58" formatCode="0.0">
                  <c:v>3065.0569331500792</c:v>
                </c:pt>
                <c:pt idx="59" formatCode="0.0">
                  <c:v>3455.5175753486537</c:v>
                </c:pt>
                <c:pt idx="60" formatCode="0.0">
                  <c:v>3215.1418336277129</c:v>
                </c:pt>
                <c:pt idx="61" formatCode="0.0">
                  <c:v>3425.0531417889397</c:v>
                </c:pt>
                <c:pt idx="62" formatCode="0.0">
                  <c:v>3073.6052570397255</c:v>
                </c:pt>
                <c:pt idx="63" formatCode="0.0">
                  <c:v>3490.5744542578486</c:v>
                </c:pt>
                <c:pt idx="64" formatCode="0.0">
                  <c:v>3308.9016462485019</c:v>
                </c:pt>
                <c:pt idx="65" formatCode="0.0">
                  <c:v>2957.3270385113465</c:v>
                </c:pt>
                <c:pt idx="66" formatCode="0.0">
                  <c:v>3350.9844827703814</c:v>
                </c:pt>
                <c:pt idx="67" formatCode="0.0">
                  <c:v>3257.2841422100455</c:v>
                </c:pt>
                <c:pt idx="69" formatCode="0.0">
                  <c:v>4488.8166016733066</c:v>
                </c:pt>
                <c:pt idx="70" formatCode="0.0">
                  <c:v>2080.2793210920008</c:v>
                </c:pt>
                <c:pt idx="71" formatCode="0.0">
                  <c:v>4639.2304728977706</c:v>
                </c:pt>
                <c:pt idx="72" formatCode="0.0">
                  <c:v>2859.526580649474</c:v>
                </c:pt>
                <c:pt idx="73" formatCode="0.0">
                  <c:v>5467.9061092772627</c:v>
                </c:pt>
                <c:pt idx="74" formatCode="0.0">
                  <c:v>3463.7109530933421</c:v>
                </c:pt>
                <c:pt idx="75" formatCode="0.0">
                  <c:v>2662.9841357373662</c:v>
                </c:pt>
                <c:pt idx="76" formatCode="0.0">
                  <c:v>2971.2090937988542</c:v>
                </c:pt>
                <c:pt idx="77" formatCode="0.0">
                  <c:v>5440.6114628990081</c:v>
                </c:pt>
                <c:pt idx="78" formatCode="0.0">
                  <c:v>3696.0962371694313</c:v>
                </c:pt>
                <c:pt idx="79" formatCode="0.0">
                  <c:v>3136.7138226580105</c:v>
                </c:pt>
                <c:pt idx="80" formatCode="0.0">
                  <c:v>3022.2494992941884</c:v>
                </c:pt>
                <c:pt idx="81" formatCode="0.0">
                  <c:v>3035.8703513123255</c:v>
                </c:pt>
                <c:pt idx="82" formatCode="0.0">
                  <c:v>2754.9316658533135</c:v>
                </c:pt>
                <c:pt idx="83" formatCode="0.0">
                  <c:v>3047.3466839840085</c:v>
                </c:pt>
                <c:pt idx="84" formatCode="0.0">
                  <c:v>2641.5938575615373</c:v>
                </c:pt>
                <c:pt idx="85" formatCode="0.0">
                  <c:v>4202.6461839391359</c:v>
                </c:pt>
                <c:pt idx="87" formatCode="0.0">
                  <c:v>3972.1936829727615</c:v>
                </c:pt>
                <c:pt idx="88" formatCode="0.0">
                  <c:v>4117.5120712674398</c:v>
                </c:pt>
                <c:pt idx="89" formatCode="0.0">
                  <c:v>3875.4127652004149</c:v>
                </c:pt>
                <c:pt idx="90" formatCode="0.0">
                  <c:v>5294.5492655459666</c:v>
                </c:pt>
                <c:pt idx="91" formatCode="0.0">
                  <c:v>3573.7204080090737</c:v>
                </c:pt>
                <c:pt idx="92" formatCode="0.0">
                  <c:v>3621.2170272995295</c:v>
                </c:pt>
                <c:pt idx="93" formatCode="0.0">
                  <c:v>3818.0899394373228</c:v>
                </c:pt>
                <c:pt idx="94" formatCode="0.0">
                  <c:v>5522.6063225633552</c:v>
                </c:pt>
                <c:pt idx="95" formatCode="0.0">
                  <c:v>4492.8842893283836</c:v>
                </c:pt>
                <c:pt idx="96" formatCode="0.0">
                  <c:v>4218.8693611548733</c:v>
                </c:pt>
                <c:pt idx="97" formatCode="0.0">
                  <c:v>4496.6552814408024</c:v>
                </c:pt>
                <c:pt idx="98" formatCode="0.0">
                  <c:v>4259.945137916664</c:v>
                </c:pt>
                <c:pt idx="99" formatCode="0.0">
                  <c:v>5800.477965022008</c:v>
                </c:pt>
                <c:pt idx="100" formatCode="0.0">
                  <c:v>3826.2970796076188</c:v>
                </c:pt>
                <c:pt idx="101" formatCode="0.0">
                  <c:v>3627.9956179704086</c:v>
                </c:pt>
                <c:pt idx="102" formatCode="0.0">
                  <c:v>3964.1275026746098</c:v>
                </c:pt>
                <c:pt idx="103" formatCode="0.0">
                  <c:v>4010.862822383765</c:v>
                </c:pt>
                <c:pt idx="105" formatCode="0.0">
                  <c:v>5025.9777020288748</c:v>
                </c:pt>
                <c:pt idx="106" formatCode="0.0">
                  <c:v>4347.9767174686249</c:v>
                </c:pt>
                <c:pt idx="107" formatCode="0.0">
                  <c:v>4441.6878510469951</c:v>
                </c:pt>
                <c:pt idx="108" formatCode="0.0">
                  <c:v>5505.8248281745937</c:v>
                </c:pt>
                <c:pt idx="109" formatCode="0.0">
                  <c:v>4944.1446508378549</c:v>
                </c:pt>
                <c:pt idx="110" formatCode="0.0">
                  <c:v>4418.889757517456</c:v>
                </c:pt>
                <c:pt idx="111" formatCode="0.0">
                  <c:v>4406.2273424474934</c:v>
                </c:pt>
                <c:pt idx="112" formatCode="0.0">
                  <c:v>4692.8698011583992</c:v>
                </c:pt>
                <c:pt idx="113" formatCode="0.0">
                  <c:v>4991.1150818288552</c:v>
                </c:pt>
                <c:pt idx="115" formatCode="0.0">
                  <c:v>5170.2226542380031</c:v>
                </c:pt>
                <c:pt idx="116" formatCode="0.0">
                  <c:v>4260.7959544762516</c:v>
                </c:pt>
                <c:pt idx="117" formatCode="0.0">
                  <c:v>4386.1635384382953</c:v>
                </c:pt>
                <c:pt idx="118" formatCode="0.0">
                  <c:v>4475.8332429743241</c:v>
                </c:pt>
                <c:pt idx="119" formatCode="0.0">
                  <c:v>4666.7342295083199</c:v>
                </c:pt>
                <c:pt idx="120" formatCode="0.0">
                  <c:v>4753.8950377441261</c:v>
                </c:pt>
                <c:pt idx="121" formatCode="0.0">
                  <c:v>4191.1903387947186</c:v>
                </c:pt>
                <c:pt idx="122" formatCode="0.0">
                  <c:v>4051.4709870220677</c:v>
                </c:pt>
                <c:pt idx="123" formatCode="0.0">
                  <c:v>5513.9621461562683</c:v>
                </c:pt>
                <c:pt idx="124" formatCode="0.0">
                  <c:v>4779.1411310572912</c:v>
                </c:pt>
                <c:pt idx="125" formatCode="0.0">
                  <c:v>4560.8012990029938</c:v>
                </c:pt>
                <c:pt idx="127" formatCode="0.0">
                  <c:v>4635.8899599550605</c:v>
                </c:pt>
                <c:pt idx="128" formatCode="0.0">
                  <c:v>5339.7518290940698</c:v>
                </c:pt>
                <c:pt idx="129" formatCode="0.0">
                  <c:v>4120.2996352166811</c:v>
                </c:pt>
                <c:pt idx="130" formatCode="0.0">
                  <c:v>5036.8581747345997</c:v>
                </c:pt>
                <c:pt idx="131" formatCode="0.0">
                  <c:v>4066.9320350364319</c:v>
                </c:pt>
                <c:pt idx="132" formatCode="0.0">
                  <c:v>4034.9428773576606</c:v>
                </c:pt>
                <c:pt idx="133" formatCode="0.0">
                  <c:v>4485.4752812920033</c:v>
                </c:pt>
                <c:pt idx="134" formatCode="0.0">
                  <c:v>4323.4635173350334</c:v>
                </c:pt>
                <c:pt idx="135" formatCode="0.0">
                  <c:v>5775.0169127579657</c:v>
                </c:pt>
                <c:pt idx="136" formatCode="0.0">
                  <c:v>4411.2461539951855</c:v>
                </c:pt>
              </c:numCache>
            </c:numRef>
          </c:xVal>
          <c:yVal>
            <c:numRef>
              <c:f>PT!$L$2:$L$145</c:f>
              <c:numCache>
                <c:formatCode>General</c:formatCode>
                <c:ptCount val="137"/>
                <c:pt idx="0">
                  <c:v>0</c:v>
                </c:pt>
                <c:pt idx="1">
                  <c:v>3337</c:v>
                </c:pt>
                <c:pt idx="2">
                  <c:v>0</c:v>
                </c:pt>
                <c:pt idx="4">
                  <c:v>3337</c:v>
                </c:pt>
                <c:pt idx="5">
                  <c:v>0</c:v>
                </c:pt>
                <c:pt idx="6">
                  <c:v>0</c:v>
                </c:pt>
                <c:pt idx="8">
                  <c:v>3337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3337</c:v>
                </c:pt>
                <c:pt idx="15">
                  <c:v>3337</c:v>
                </c:pt>
                <c:pt idx="17">
                  <c:v>0</c:v>
                </c:pt>
                <c:pt idx="18">
                  <c:v>0</c:v>
                </c:pt>
                <c:pt idx="19">
                  <c:v>3337</c:v>
                </c:pt>
                <c:pt idx="21">
                  <c:v>3337</c:v>
                </c:pt>
                <c:pt idx="22">
                  <c:v>3337</c:v>
                </c:pt>
                <c:pt idx="23">
                  <c:v>4807</c:v>
                </c:pt>
                <c:pt idx="25">
                  <c:v>4807</c:v>
                </c:pt>
                <c:pt idx="26">
                  <c:v>4807</c:v>
                </c:pt>
                <c:pt idx="27">
                  <c:v>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2-3548-8777-D2F6CD02FCBE}"/>
            </c:ext>
          </c:extLst>
        </c:ser>
        <c:ser>
          <c:idx val="1"/>
          <c:order val="1"/>
          <c:tx>
            <c:strRef>
              <c:f>PT!$M$1</c:f>
              <c:strCache>
                <c:ptCount val="1"/>
                <c:pt idx="0">
                  <c:v>HOrSEIN 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PT!$I$2:$I$145</c:f>
              <c:numCache>
                <c:formatCode>General</c:formatCode>
                <c:ptCount val="137"/>
                <c:pt idx="0">
                  <c:v>3834</c:v>
                </c:pt>
                <c:pt idx="1">
                  <c:v>6085</c:v>
                </c:pt>
                <c:pt idx="2">
                  <c:v>3087</c:v>
                </c:pt>
                <c:pt idx="4">
                  <c:v>3834</c:v>
                </c:pt>
                <c:pt idx="5">
                  <c:v>1754</c:v>
                </c:pt>
                <c:pt idx="6">
                  <c:v>3087</c:v>
                </c:pt>
                <c:pt idx="8">
                  <c:v>6085</c:v>
                </c:pt>
                <c:pt idx="9">
                  <c:v>1754</c:v>
                </c:pt>
                <c:pt idx="10">
                  <c:v>3087</c:v>
                </c:pt>
                <c:pt idx="13">
                  <c:v>3087</c:v>
                </c:pt>
                <c:pt idx="14">
                  <c:v>3834</c:v>
                </c:pt>
                <c:pt idx="15">
                  <c:v>6085</c:v>
                </c:pt>
                <c:pt idx="17">
                  <c:v>6085</c:v>
                </c:pt>
                <c:pt idx="18">
                  <c:v>3834</c:v>
                </c:pt>
                <c:pt idx="19">
                  <c:v>4500</c:v>
                </c:pt>
                <c:pt idx="21">
                  <c:v>6085</c:v>
                </c:pt>
                <c:pt idx="22">
                  <c:v>3834</c:v>
                </c:pt>
                <c:pt idx="23">
                  <c:v>3834</c:v>
                </c:pt>
                <c:pt idx="25">
                  <c:v>6085</c:v>
                </c:pt>
                <c:pt idx="26">
                  <c:v>3834</c:v>
                </c:pt>
                <c:pt idx="27">
                  <c:v>4500</c:v>
                </c:pt>
                <c:pt idx="31" formatCode="0.0">
                  <c:v>3792.7430714566226</c:v>
                </c:pt>
                <c:pt idx="32" formatCode="0.0">
                  <c:v>3640.6176718555471</c:v>
                </c:pt>
                <c:pt idx="33" formatCode="0.0">
                  <c:v>4296.9402160207328</c:v>
                </c:pt>
                <c:pt idx="34" formatCode="0.0">
                  <c:v>4838.9858944133657</c:v>
                </c:pt>
                <c:pt idx="35" formatCode="0.0">
                  <c:v>4085.1348584979523</c:v>
                </c:pt>
                <c:pt idx="36" formatCode="0.0">
                  <c:v>4665.1181783854308</c:v>
                </c:pt>
                <c:pt idx="37" formatCode="0.0">
                  <c:v>4036.6805226361207</c:v>
                </c:pt>
                <c:pt idx="38" formatCode="0.0">
                  <c:v>3099.8270536244208</c:v>
                </c:pt>
                <c:pt idx="39" formatCode="0.0">
                  <c:v>3698.5191449351505</c:v>
                </c:pt>
                <c:pt idx="40" formatCode="0.0">
                  <c:v>5049.4996925955602</c:v>
                </c:pt>
                <c:pt idx="41" formatCode="0.0">
                  <c:v>4027.3258335614673</c:v>
                </c:pt>
                <c:pt idx="42" formatCode="0.0">
                  <c:v>3597.0842348814313</c:v>
                </c:pt>
                <c:pt idx="43" formatCode="0.0">
                  <c:v>5729.6132806837395</c:v>
                </c:pt>
                <c:pt idx="44" formatCode="0.0">
                  <c:v>3953.1896615727137</c:v>
                </c:pt>
                <c:pt idx="45" formatCode="0.0">
                  <c:v>3895.6590393390707</c:v>
                </c:pt>
                <c:pt idx="46" formatCode="0.0">
                  <c:v>3973.7133026906836</c:v>
                </c:pt>
                <c:pt idx="47" formatCode="0.0">
                  <c:v>4007.3151137013265</c:v>
                </c:pt>
                <c:pt idx="48" formatCode="0.0">
                  <c:v>5327.0741852976835</c:v>
                </c:pt>
                <c:pt idx="50" formatCode="0.0">
                  <c:v>2263.654212617198</c:v>
                </c:pt>
                <c:pt idx="51" formatCode="0.0">
                  <c:v>2535.3649356882652</c:v>
                </c:pt>
                <c:pt idx="52" formatCode="0.0">
                  <c:v>3356.8317957616896</c:v>
                </c:pt>
                <c:pt idx="53" formatCode="0.0">
                  <c:v>3558.4317547335677</c:v>
                </c:pt>
                <c:pt idx="54" formatCode="0.0">
                  <c:v>2861.5096140337455</c:v>
                </c:pt>
                <c:pt idx="55" formatCode="0.0">
                  <c:v>3088.3774121148808</c:v>
                </c:pt>
                <c:pt idx="56" formatCode="0.0">
                  <c:v>3027.0634372972213</c:v>
                </c:pt>
                <c:pt idx="57" formatCode="0.0">
                  <c:v>2354.5070382231825</c:v>
                </c:pt>
                <c:pt idx="58" formatCode="0.0">
                  <c:v>3065.0569331500792</c:v>
                </c:pt>
                <c:pt idx="59" formatCode="0.0">
                  <c:v>3455.5175753486537</c:v>
                </c:pt>
                <c:pt idx="60" formatCode="0.0">
                  <c:v>3215.1418336277129</c:v>
                </c:pt>
                <c:pt idx="61" formatCode="0.0">
                  <c:v>3425.0531417889397</c:v>
                </c:pt>
                <c:pt idx="62" formatCode="0.0">
                  <c:v>3073.6052570397255</c:v>
                </c:pt>
                <c:pt idx="63" formatCode="0.0">
                  <c:v>3490.5744542578486</c:v>
                </c:pt>
                <c:pt idx="64" formatCode="0.0">
                  <c:v>3308.9016462485019</c:v>
                </c:pt>
                <c:pt idx="65" formatCode="0.0">
                  <c:v>2957.3270385113465</c:v>
                </c:pt>
                <c:pt idx="66" formatCode="0.0">
                  <c:v>3350.9844827703814</c:v>
                </c:pt>
                <c:pt idx="67" formatCode="0.0">
                  <c:v>3257.2841422100455</c:v>
                </c:pt>
                <c:pt idx="69" formatCode="0.0">
                  <c:v>4488.8166016733066</c:v>
                </c:pt>
                <c:pt idx="70" formatCode="0.0">
                  <c:v>2080.2793210920008</c:v>
                </c:pt>
                <c:pt idx="71" formatCode="0.0">
                  <c:v>4639.2304728977706</c:v>
                </c:pt>
                <c:pt idx="72" formatCode="0.0">
                  <c:v>2859.526580649474</c:v>
                </c:pt>
                <c:pt idx="73" formatCode="0.0">
                  <c:v>5467.9061092772627</c:v>
                </c:pt>
                <c:pt idx="74" formatCode="0.0">
                  <c:v>3463.7109530933421</c:v>
                </c:pt>
                <c:pt idx="75" formatCode="0.0">
                  <c:v>2662.9841357373662</c:v>
                </c:pt>
                <c:pt idx="76" formatCode="0.0">
                  <c:v>2971.2090937988542</c:v>
                </c:pt>
                <c:pt idx="77" formatCode="0.0">
                  <c:v>5440.6114628990081</c:v>
                </c:pt>
                <c:pt idx="78" formatCode="0.0">
                  <c:v>3696.0962371694313</c:v>
                </c:pt>
                <c:pt idx="79" formatCode="0.0">
                  <c:v>3136.7138226580105</c:v>
                </c:pt>
                <c:pt idx="80" formatCode="0.0">
                  <c:v>3022.2494992941884</c:v>
                </c:pt>
                <c:pt idx="81" formatCode="0.0">
                  <c:v>3035.8703513123255</c:v>
                </c:pt>
                <c:pt idx="82" formatCode="0.0">
                  <c:v>2754.9316658533135</c:v>
                </c:pt>
                <c:pt idx="83" formatCode="0.0">
                  <c:v>3047.3466839840085</c:v>
                </c:pt>
                <c:pt idx="84" formatCode="0.0">
                  <c:v>2641.5938575615373</c:v>
                </c:pt>
                <c:pt idx="85" formatCode="0.0">
                  <c:v>4202.6461839391359</c:v>
                </c:pt>
                <c:pt idx="87" formatCode="0.0">
                  <c:v>3972.1936829727615</c:v>
                </c:pt>
                <c:pt idx="88" formatCode="0.0">
                  <c:v>4117.5120712674398</c:v>
                </c:pt>
                <c:pt idx="89" formatCode="0.0">
                  <c:v>3875.4127652004149</c:v>
                </c:pt>
                <c:pt idx="90" formatCode="0.0">
                  <c:v>5294.5492655459666</c:v>
                </c:pt>
                <c:pt idx="91" formatCode="0.0">
                  <c:v>3573.7204080090737</c:v>
                </c:pt>
                <c:pt idx="92" formatCode="0.0">
                  <c:v>3621.2170272995295</c:v>
                </c:pt>
                <c:pt idx="93" formatCode="0.0">
                  <c:v>3818.0899394373228</c:v>
                </c:pt>
                <c:pt idx="94" formatCode="0.0">
                  <c:v>5522.6063225633552</c:v>
                </c:pt>
                <c:pt idx="95" formatCode="0.0">
                  <c:v>4492.8842893283836</c:v>
                </c:pt>
                <c:pt idx="96" formatCode="0.0">
                  <c:v>4218.8693611548733</c:v>
                </c:pt>
                <c:pt idx="97" formatCode="0.0">
                  <c:v>4496.6552814408024</c:v>
                </c:pt>
                <c:pt idx="98" formatCode="0.0">
                  <c:v>4259.945137916664</c:v>
                </c:pt>
                <c:pt idx="99" formatCode="0.0">
                  <c:v>5800.477965022008</c:v>
                </c:pt>
                <c:pt idx="100" formatCode="0.0">
                  <c:v>3826.2970796076188</c:v>
                </c:pt>
                <c:pt idx="101" formatCode="0.0">
                  <c:v>3627.9956179704086</c:v>
                </c:pt>
                <c:pt idx="102" formatCode="0.0">
                  <c:v>3964.1275026746098</c:v>
                </c:pt>
                <c:pt idx="103" formatCode="0.0">
                  <c:v>4010.862822383765</c:v>
                </c:pt>
                <c:pt idx="105" formatCode="0.0">
                  <c:v>5025.9777020288748</c:v>
                </c:pt>
                <c:pt idx="106" formatCode="0.0">
                  <c:v>4347.9767174686249</c:v>
                </c:pt>
                <c:pt idx="107" formatCode="0.0">
                  <c:v>4441.6878510469951</c:v>
                </c:pt>
                <c:pt idx="108" formatCode="0.0">
                  <c:v>5505.8248281745937</c:v>
                </c:pt>
                <c:pt idx="109" formatCode="0.0">
                  <c:v>4944.1446508378549</c:v>
                </c:pt>
                <c:pt idx="110" formatCode="0.0">
                  <c:v>4418.889757517456</c:v>
                </c:pt>
                <c:pt idx="111" formatCode="0.0">
                  <c:v>4406.2273424474934</c:v>
                </c:pt>
                <c:pt idx="112" formatCode="0.0">
                  <c:v>4692.8698011583992</c:v>
                </c:pt>
                <c:pt idx="113" formatCode="0.0">
                  <c:v>4991.1150818288552</c:v>
                </c:pt>
                <c:pt idx="115" formatCode="0.0">
                  <c:v>5170.2226542380031</c:v>
                </c:pt>
                <c:pt idx="116" formatCode="0.0">
                  <c:v>4260.7959544762516</c:v>
                </c:pt>
                <c:pt idx="117" formatCode="0.0">
                  <c:v>4386.1635384382953</c:v>
                </c:pt>
                <c:pt idx="118" formatCode="0.0">
                  <c:v>4475.8332429743241</c:v>
                </c:pt>
                <c:pt idx="119" formatCode="0.0">
                  <c:v>4666.7342295083199</c:v>
                </c:pt>
                <c:pt idx="120" formatCode="0.0">
                  <c:v>4753.8950377441261</c:v>
                </c:pt>
                <c:pt idx="121" formatCode="0.0">
                  <c:v>4191.1903387947186</c:v>
                </c:pt>
                <c:pt idx="122" formatCode="0.0">
                  <c:v>4051.4709870220677</c:v>
                </c:pt>
                <c:pt idx="123" formatCode="0.0">
                  <c:v>5513.9621461562683</c:v>
                </c:pt>
                <c:pt idx="124" formatCode="0.0">
                  <c:v>4779.1411310572912</c:v>
                </c:pt>
                <c:pt idx="125" formatCode="0.0">
                  <c:v>4560.8012990029938</c:v>
                </c:pt>
                <c:pt idx="127" formatCode="0.0">
                  <c:v>4635.8899599550605</c:v>
                </c:pt>
                <c:pt idx="128" formatCode="0.0">
                  <c:v>5339.7518290940698</c:v>
                </c:pt>
                <c:pt idx="129" formatCode="0.0">
                  <c:v>4120.2996352166811</c:v>
                </c:pt>
                <c:pt idx="130" formatCode="0.0">
                  <c:v>5036.8581747345997</c:v>
                </c:pt>
                <c:pt idx="131" formatCode="0.0">
                  <c:v>4066.9320350364319</c:v>
                </c:pt>
                <c:pt idx="132" formatCode="0.0">
                  <c:v>4034.9428773576606</c:v>
                </c:pt>
                <c:pt idx="133" formatCode="0.0">
                  <c:v>4485.4752812920033</c:v>
                </c:pt>
                <c:pt idx="134" formatCode="0.0">
                  <c:v>4323.4635173350334</c:v>
                </c:pt>
                <c:pt idx="135" formatCode="0.0">
                  <c:v>5775.0169127579657</c:v>
                </c:pt>
                <c:pt idx="136" formatCode="0.0">
                  <c:v>4411.2461539951855</c:v>
                </c:pt>
              </c:numCache>
            </c:numRef>
          </c:xVal>
          <c:yVal>
            <c:numRef>
              <c:f>PT!$M$2:$M$145</c:f>
              <c:numCache>
                <c:formatCode>General</c:formatCode>
                <c:ptCount val="137"/>
                <c:pt idx="31" formatCode="0.0">
                  <c:v>544.88984652335364</c:v>
                </c:pt>
                <c:pt idx="32" formatCode="0.0">
                  <c:v>460.6653858721636</c:v>
                </c:pt>
                <c:pt idx="33" formatCode="0.0">
                  <c:v>1032.0154040701561</c:v>
                </c:pt>
                <c:pt idx="34" formatCode="0.0">
                  <c:v>1877.7566057442152</c:v>
                </c:pt>
                <c:pt idx="35" formatCode="0.0">
                  <c:v>701.94409999064203</c:v>
                </c:pt>
                <c:pt idx="36" formatCode="0.0">
                  <c:v>1555.769410726369</c:v>
                </c:pt>
                <c:pt idx="37" formatCode="0.0">
                  <c:v>915.33577227457477</c:v>
                </c:pt>
                <c:pt idx="38" formatCode="0.0">
                  <c:v>3.4805645096507236</c:v>
                </c:pt>
                <c:pt idx="39" formatCode="0.0">
                  <c:v>449.70557218631143</c:v>
                </c:pt>
                <c:pt idx="40" formatCode="0.0">
                  <c:v>1818.8918637883323</c:v>
                </c:pt>
                <c:pt idx="41" formatCode="0.0">
                  <c:v>725.59361092791312</c:v>
                </c:pt>
                <c:pt idx="42" formatCode="0.0">
                  <c:v>35.686614756547947</c:v>
                </c:pt>
                <c:pt idx="43" formatCode="0.0">
                  <c:v>2839.0509925222136</c:v>
                </c:pt>
                <c:pt idx="44" formatCode="0.0">
                  <c:v>767.30757949200517</c:v>
                </c:pt>
                <c:pt idx="45" formatCode="0.0">
                  <c:v>860.98984375906514</c:v>
                </c:pt>
                <c:pt idx="46" formatCode="0.0">
                  <c:v>973.05370674770313</c:v>
                </c:pt>
                <c:pt idx="47" formatCode="0.0">
                  <c:v>673.38404327223725</c:v>
                </c:pt>
                <c:pt idx="48" formatCode="0.0">
                  <c:v>2291.7801752476998</c:v>
                </c:pt>
                <c:pt idx="50" formatCode="0.0">
                  <c:v>90.722587685451799</c:v>
                </c:pt>
                <c:pt idx="51" formatCode="0.0">
                  <c:v>640.30493567736221</c:v>
                </c:pt>
                <c:pt idx="52" formatCode="0.0">
                  <c:v>2513.1280125061912</c:v>
                </c:pt>
                <c:pt idx="53" formatCode="0.0">
                  <c:v>2399.3806582732627</c:v>
                </c:pt>
                <c:pt idx="54" formatCode="0.0">
                  <c:v>362.09531584307206</c:v>
                </c:pt>
                <c:pt idx="55" formatCode="0.0">
                  <c:v>543.46011880396327</c:v>
                </c:pt>
                <c:pt idx="56" formatCode="0.0">
                  <c:v>224.24077482646089</c:v>
                </c:pt>
                <c:pt idx="57" formatCode="0.0">
                  <c:v>618.73365313725753</c:v>
                </c:pt>
                <c:pt idx="58" formatCode="0.0">
                  <c:v>1070.011466048109</c:v>
                </c:pt>
                <c:pt idx="59" formatCode="0.0">
                  <c:v>1940.8815811776512</c:v>
                </c:pt>
                <c:pt idx="60" formatCode="0.0">
                  <c:v>1762.5400869503044</c:v>
                </c:pt>
                <c:pt idx="61" formatCode="0.0">
                  <c:v>1949.2676232002552</c:v>
                </c:pt>
                <c:pt idx="62" formatCode="0.0">
                  <c:v>605.84262346569722</c:v>
                </c:pt>
                <c:pt idx="63" formatCode="0.0">
                  <c:v>2774.8203032047068</c:v>
                </c:pt>
                <c:pt idx="64" formatCode="0.0">
                  <c:v>2486.3675565634967</c:v>
                </c:pt>
                <c:pt idx="65" formatCode="0.0">
                  <c:v>689.09665784988556</c:v>
                </c:pt>
                <c:pt idx="66" formatCode="0.0">
                  <c:v>1762.7929515205747</c:v>
                </c:pt>
                <c:pt idx="67" formatCode="0.0">
                  <c:v>894.03074903735478</c:v>
                </c:pt>
                <c:pt idx="69" formatCode="0.0">
                  <c:v>1612.4750706475111</c:v>
                </c:pt>
                <c:pt idx="70" formatCode="0.0">
                  <c:v>88.017281307774283</c:v>
                </c:pt>
                <c:pt idx="71" formatCode="0.0">
                  <c:v>2213.1660648471525</c:v>
                </c:pt>
                <c:pt idx="72" formatCode="0.0">
                  <c:v>568.25874781186712</c:v>
                </c:pt>
                <c:pt idx="73" formatCode="0.0">
                  <c:v>2804.7147802280779</c:v>
                </c:pt>
                <c:pt idx="74" formatCode="0.0">
                  <c:v>727.09741942821711</c:v>
                </c:pt>
                <c:pt idx="75" formatCode="0.0">
                  <c:v>620.83593782152184</c:v>
                </c:pt>
                <c:pt idx="76" formatCode="0.0">
                  <c:v>130.60458807935402</c:v>
                </c:pt>
                <c:pt idx="77" formatCode="0.0">
                  <c:v>2800.7137377402182</c:v>
                </c:pt>
                <c:pt idx="78" formatCode="0.0">
                  <c:v>692.34334360137882</c:v>
                </c:pt>
                <c:pt idx="79" formatCode="0.0">
                  <c:v>625.32611952856951</c:v>
                </c:pt>
                <c:pt idx="80" formatCode="0.0">
                  <c:v>68.513640918802594</c:v>
                </c:pt>
                <c:pt idx="81" formatCode="0.0">
                  <c:v>694.62604313704333</c:v>
                </c:pt>
                <c:pt idx="82" formatCode="0.0">
                  <c:v>414.70176812980071</c:v>
                </c:pt>
                <c:pt idx="83" formatCode="0.0">
                  <c:v>988.69360376535269</c:v>
                </c:pt>
                <c:pt idx="84" formatCode="0.0">
                  <c:v>173.18976604946329</c:v>
                </c:pt>
                <c:pt idx="85" formatCode="0.0">
                  <c:v>1608.9398765525978</c:v>
                </c:pt>
                <c:pt idx="87" formatCode="0.0">
                  <c:v>2671.7482837840648</c:v>
                </c:pt>
                <c:pt idx="88" formatCode="0.0">
                  <c:v>2591.6180984648927</c:v>
                </c:pt>
                <c:pt idx="89" formatCode="0.0">
                  <c:v>1061.1842686525124</c:v>
                </c:pt>
                <c:pt idx="90" formatCode="0.0">
                  <c:v>3030.5801506068865</c:v>
                </c:pt>
                <c:pt idx="91" formatCode="0.0">
                  <c:v>2159.2761138544906</c:v>
                </c:pt>
                <c:pt idx="92" formatCode="0.0">
                  <c:v>974.1782630729399</c:v>
                </c:pt>
                <c:pt idx="93" formatCode="0.0">
                  <c:v>3071.4093523351048</c:v>
                </c:pt>
                <c:pt idx="94" formatCode="0.0">
                  <c:v>3262.3404419471012</c:v>
                </c:pt>
                <c:pt idx="95" formatCode="0.0">
                  <c:v>2818.253449649671</c:v>
                </c:pt>
                <c:pt idx="96" formatCode="0.0">
                  <c:v>3279.7883521817193</c:v>
                </c:pt>
                <c:pt idx="97" formatCode="0.0">
                  <c:v>2014.2548884861226</c:v>
                </c:pt>
                <c:pt idx="98" formatCode="0.0">
                  <c:v>1649.3494837191245</c:v>
                </c:pt>
                <c:pt idx="99" formatCode="0.0">
                  <c:v>3110.3052703465892</c:v>
                </c:pt>
                <c:pt idx="100" formatCode="0.0">
                  <c:v>2496.6872174818468</c:v>
                </c:pt>
                <c:pt idx="101" formatCode="0.0">
                  <c:v>1177.6575593194816</c:v>
                </c:pt>
                <c:pt idx="102" formatCode="0.0">
                  <c:v>1947.3189150234325</c:v>
                </c:pt>
                <c:pt idx="103" formatCode="0.0">
                  <c:v>1615.218957868241</c:v>
                </c:pt>
                <c:pt idx="105" formatCode="0.0">
                  <c:v>710.35897775475689</c:v>
                </c:pt>
                <c:pt idx="106" formatCode="0.0">
                  <c:v>291.33358973085552</c:v>
                </c:pt>
                <c:pt idx="107" formatCode="0.0">
                  <c:v>407.958902521097</c:v>
                </c:pt>
                <c:pt idx="108" formatCode="0.0">
                  <c:v>365.59356775635985</c:v>
                </c:pt>
                <c:pt idx="109" formatCode="0.0">
                  <c:v>232.85426164480981</c:v>
                </c:pt>
                <c:pt idx="110" formatCode="0.0">
                  <c:v>97.424317161628224</c:v>
                </c:pt>
                <c:pt idx="111" formatCode="0.0">
                  <c:v>670.66418393551851</c:v>
                </c:pt>
                <c:pt idx="112" formatCode="0.0">
                  <c:v>371.3975839436203</c:v>
                </c:pt>
                <c:pt idx="113" formatCode="0.0">
                  <c:v>1372.9578140740573</c:v>
                </c:pt>
                <c:pt idx="115" formatCode="0.0">
                  <c:v>3918.3640948660095</c:v>
                </c:pt>
                <c:pt idx="116" formatCode="0.0">
                  <c:v>3961.5711278237463</c:v>
                </c:pt>
                <c:pt idx="117" formatCode="0.0">
                  <c:v>4035.1611559537337</c:v>
                </c:pt>
                <c:pt idx="118" formatCode="0.0">
                  <c:v>3854.1395456842729</c:v>
                </c:pt>
                <c:pt idx="119" formatCode="0.0">
                  <c:v>3824.736446727049</c:v>
                </c:pt>
                <c:pt idx="120" formatCode="0.0">
                  <c:v>3497.0910079396413</c:v>
                </c:pt>
                <c:pt idx="121" formatCode="0.0">
                  <c:v>3577.9460039069804</c:v>
                </c:pt>
                <c:pt idx="122" formatCode="0.0">
                  <c:v>3730.6008707063088</c:v>
                </c:pt>
                <c:pt idx="123" formatCode="0.0">
                  <c:v>3482.1529593204637</c:v>
                </c:pt>
                <c:pt idx="124" formatCode="0.0">
                  <c:v>3573.1435010614582</c:v>
                </c:pt>
                <c:pt idx="125" formatCode="0.0">
                  <c:v>4067.1216148966419</c:v>
                </c:pt>
                <c:pt idx="127" formatCode="0.0">
                  <c:v>3534.8134446634804</c:v>
                </c:pt>
                <c:pt idx="128" formatCode="0.0">
                  <c:v>4250.5339049867534</c:v>
                </c:pt>
                <c:pt idx="129" formatCode="0.0">
                  <c:v>4250.8635665173952</c:v>
                </c:pt>
                <c:pt idx="130" formatCode="0.0">
                  <c:v>4415.469708967612</c:v>
                </c:pt>
                <c:pt idx="131" formatCode="0.0">
                  <c:v>4351.0150539361721</c:v>
                </c:pt>
                <c:pt idx="132" formatCode="0.0">
                  <c:v>4711.8867172585315</c:v>
                </c:pt>
                <c:pt idx="133" formatCode="0.0">
                  <c:v>3604.7630246701615</c:v>
                </c:pt>
                <c:pt idx="134" formatCode="0.0">
                  <c:v>4284.4305007999637</c:v>
                </c:pt>
                <c:pt idx="135" formatCode="0.0">
                  <c:v>4795.6561851454308</c:v>
                </c:pt>
                <c:pt idx="136" formatCode="0.0">
                  <c:v>3709.9690837551962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2-3548-8777-D2F6CD02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13312"/>
        <c:axId val="1409618528"/>
      </c:scatterChart>
      <c:valAx>
        <c:axId val="141291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09618528"/>
        <c:crosses val="autoZero"/>
        <c:crossBetween val="midCat"/>
      </c:valAx>
      <c:valAx>
        <c:axId val="14096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291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PT!$K$2:$K$145</c:f>
              <c:numCache>
                <c:formatCode>General</c:formatCode>
                <c:ptCount val="137"/>
                <c:pt idx="31" formatCode="0.0">
                  <c:v>6175.5314135958997</c:v>
                </c:pt>
                <c:pt idx="32" formatCode="0.0">
                  <c:v>5806.188894430481</c:v>
                </c:pt>
                <c:pt idx="33" formatCode="0.0">
                  <c:v>6632.0950099235379</c:v>
                </c:pt>
                <c:pt idx="34" formatCode="0.0">
                  <c:v>5934.3614215269536</c:v>
                </c:pt>
                <c:pt idx="35" formatCode="0.0">
                  <c:v>6903.2459965331309</c:v>
                </c:pt>
                <c:pt idx="36" formatCode="0.0">
                  <c:v>6345.3042325652386</c:v>
                </c:pt>
                <c:pt idx="37" formatCode="0.0">
                  <c:v>5899.0412727876792</c:v>
                </c:pt>
                <c:pt idx="38" formatCode="0.0">
                  <c:v>5075.5069965923021</c:v>
                </c:pt>
                <c:pt idx="39" formatCode="0.0">
                  <c:v>6105.527894537101</c:v>
                </c:pt>
                <c:pt idx="40" formatCode="0.0">
                  <c:v>7092.863940155934</c:v>
                </c:pt>
                <c:pt idx="41" formatCode="0.0">
                  <c:v>6557.4870711485646</c:v>
                </c:pt>
                <c:pt idx="42" formatCode="0.0">
                  <c:v>7179.9909724875915</c:v>
                </c:pt>
                <c:pt idx="43" formatCode="0.0">
                  <c:v>6368.7458943878573</c:v>
                </c:pt>
                <c:pt idx="44" formatCode="0.0">
                  <c:v>6072.0562469799743</c:v>
                </c:pt>
                <c:pt idx="45" formatCode="0.0">
                  <c:v>5469.0754641532421</c:v>
                </c:pt>
                <c:pt idx="46" formatCode="0.0">
                  <c:v>5404.4841705764466</c:v>
                </c:pt>
                <c:pt idx="47" formatCode="0.0">
                  <c:v>6660.702222519767</c:v>
                </c:pt>
                <c:pt idx="48" formatCode="0.0">
                  <c:v>6588.6929578507334</c:v>
                </c:pt>
                <c:pt idx="50" formatCode="0.0">
                  <c:v>4162.3292497047241</c:v>
                </c:pt>
                <c:pt idx="51" formatCode="0.0">
                  <c:v>4881.5023967868601</c:v>
                </c:pt>
                <c:pt idx="52" formatCode="0.0">
                  <c:v>7213.4571820388646</c:v>
                </c:pt>
                <c:pt idx="53" formatCode="0.0">
                  <c:v>7357.8424526843701</c:v>
                </c:pt>
                <c:pt idx="54" formatCode="0.0">
                  <c:v>5044.7899921888156</c:v>
                </c:pt>
                <c:pt idx="55" formatCode="0.0">
                  <c:v>5438.1582079240816</c:v>
                </c:pt>
                <c:pt idx="56" formatCode="0.0">
                  <c:v>5130.1890355716369</c:v>
                </c:pt>
                <c:pt idx="57" formatCode="0.0">
                  <c:v>4659.7166032935684</c:v>
                </c:pt>
                <c:pt idx="58" formatCode="0.0">
                  <c:v>5804.6086447316957</c:v>
                </c:pt>
                <c:pt idx="59" formatCode="0.0">
                  <c:v>6898.6156555111957</c:v>
                </c:pt>
                <c:pt idx="60" formatCode="0.0">
                  <c:v>6492.1414038060175</c:v>
                </c:pt>
                <c:pt idx="61" formatCode="0.0">
                  <c:v>6870.2275504088484</c:v>
                </c:pt>
                <c:pt idx="62" formatCode="0.0">
                  <c:v>5467.9149816103291</c:v>
                </c:pt>
                <c:pt idx="63" formatCode="0.0">
                  <c:v>7560.8651362822757</c:v>
                </c:pt>
                <c:pt idx="64" formatCode="0.0">
                  <c:v>7138.9752812441338</c:v>
                </c:pt>
                <c:pt idx="65" formatCode="0.0">
                  <c:v>5397.8072081278651</c:v>
                </c:pt>
                <c:pt idx="66" formatCode="0.0">
                  <c:v>6646.821835087505</c:v>
                </c:pt>
                <c:pt idx="67" formatCode="0.0">
                  <c:v>5891.8888264372436</c:v>
                </c:pt>
                <c:pt idx="69" formatCode="0.0">
                  <c:v>5503.9350607605029</c:v>
                </c:pt>
                <c:pt idx="70" formatCode="0.0">
                  <c:v>3824.864384533209</c:v>
                </c:pt>
                <c:pt idx="71" formatCode="0.0">
                  <c:v>5257.2727335172967</c:v>
                </c:pt>
                <c:pt idx="72" formatCode="0.0">
                  <c:v>4377.1260440988317</c:v>
                </c:pt>
                <c:pt idx="73" formatCode="0.0">
                  <c:v>5788.3444964034315</c:v>
                </c:pt>
                <c:pt idx="74" formatCode="0.0">
                  <c:v>4953.7976845977246</c:v>
                </c:pt>
                <c:pt idx="75" formatCode="0.0">
                  <c:v>4117.0387746092856</c:v>
                </c:pt>
                <c:pt idx="76" formatCode="0.0">
                  <c:v>4808.4892681587044</c:v>
                </c:pt>
                <c:pt idx="77" formatCode="0.0">
                  <c:v>5760.0850822588181</c:v>
                </c:pt>
                <c:pt idx="78" formatCode="0.0">
                  <c:v>5242.2541067632974</c:v>
                </c:pt>
                <c:pt idx="79" formatCode="0.0">
                  <c:v>4652.6816091391593</c:v>
                </c:pt>
                <c:pt idx="80" formatCode="0.0">
                  <c:v>4909.7152977800288</c:v>
                </c:pt>
                <c:pt idx="81" formatCode="0.0">
                  <c:v>4489.8021495892308</c:v>
                </c:pt>
                <c:pt idx="82" formatCode="0.0">
                  <c:v>4364.9567269299969</c:v>
                </c:pt>
                <c:pt idx="83" formatCode="0.0">
                  <c:v>4298.3569012879861</c:v>
                </c:pt>
                <c:pt idx="84" formatCode="0.0">
                  <c:v>4404.0089303259992</c:v>
                </c:pt>
                <c:pt idx="85" formatCode="0.0">
                  <c:v>5180.9363357809561</c:v>
                </c:pt>
                <c:pt idx="87" formatCode="0.0">
                  <c:v>7418.0374335467095</c:v>
                </c:pt>
                <c:pt idx="88" formatCode="0.0">
                  <c:v>7174.5793786654394</c:v>
                </c:pt>
                <c:pt idx="89" formatCode="0.0">
                  <c:v>5542.2756093823891</c:v>
                </c:pt>
                <c:pt idx="90" formatCode="0.0">
                  <c:v>6535.162174529054</c:v>
                </c:pt>
                <c:pt idx="91" formatCode="0.0">
                  <c:v>7188.8589978414811</c:v>
                </c:pt>
                <c:pt idx="92" formatCode="0.0">
                  <c:v>5689.9105007733224</c:v>
                </c:pt>
                <c:pt idx="93" formatCode="0.0">
                  <c:v>8061.6271786308753</c:v>
                </c:pt>
                <c:pt idx="94" formatCode="0.0">
                  <c:v>6590.9541767587325</c:v>
                </c:pt>
                <c:pt idx="95" formatCode="0.0">
                  <c:v>7076.7794351901084</c:v>
                </c:pt>
                <c:pt idx="96" formatCode="0.0">
                  <c:v>7916.0605145918107</c:v>
                </c:pt>
                <c:pt idx="97" formatCode="0.0">
                  <c:v>6088.3089766481353</c:v>
                </c:pt>
                <c:pt idx="98" formatCode="0.0">
                  <c:v>5878.1002141840436</c:v>
                </c:pt>
                <c:pt idx="99" formatCode="0.0">
                  <c:v>6126.8770364483271</c:v>
                </c:pt>
                <c:pt idx="100" formatCode="0.0">
                  <c:v>7349.5275106975387</c:v>
                </c:pt>
                <c:pt idx="101" formatCode="0.0">
                  <c:v>5932.3437422150037</c:v>
                </c:pt>
                <c:pt idx="102" formatCode="0.0">
                  <c:v>6538.8567363726688</c:v>
                </c:pt>
                <c:pt idx="103" formatCode="0.0">
                  <c:v>6085.381073572933</c:v>
                </c:pt>
                <c:pt idx="105" formatCode="0.0">
                  <c:v>6841.6177490525479</c:v>
                </c:pt>
                <c:pt idx="106" formatCode="0.0">
                  <c:v>7718.6463752124037</c:v>
                </c:pt>
                <c:pt idx="107" formatCode="0.0">
                  <c:v>7569.5408392449026</c:v>
                </c:pt>
                <c:pt idx="108" formatCode="0.0">
                  <c:v>6525.5264439579114</c:v>
                </c:pt>
                <c:pt idx="109" formatCode="0.0">
                  <c:v>7150.2548083449365</c:v>
                </c:pt>
                <c:pt idx="110" formatCode="0.0">
                  <c:v>7739.8358814693038</c:v>
                </c:pt>
                <c:pt idx="111" formatCode="0.0">
                  <c:v>7480.2222435465746</c:v>
                </c:pt>
                <c:pt idx="112" formatCode="0.0">
                  <c:v>7335.7246937320297</c:v>
                </c:pt>
                <c:pt idx="113" formatCode="0.0">
                  <c:v>6561.7608140934162</c:v>
                </c:pt>
                <c:pt idx="115" formatCode="0.0">
                  <c:v>5899.337674768587</c:v>
                </c:pt>
                <c:pt idx="116" formatCode="0.0">
                  <c:v>6724.378393835329</c:v>
                </c:pt>
                <c:pt idx="117" formatCode="0.0">
                  <c:v>6455.2849794234953</c:v>
                </c:pt>
                <c:pt idx="118" formatCode="0.0">
                  <c:v>6719.1615626994535</c:v>
                </c:pt>
                <c:pt idx="119" formatCode="0.0">
                  <c:v>6585.6866286186478</c:v>
                </c:pt>
                <c:pt idx="120" formatCode="0.0">
                  <c:v>7138.4374222594724</c:v>
                </c:pt>
                <c:pt idx="121" formatCode="0.0">
                  <c:v>7543.2273637787912</c:v>
                </c:pt>
                <c:pt idx="122" formatCode="0.0">
                  <c:v>7384.8024144760184</c:v>
                </c:pt>
                <c:pt idx="123" formatCode="0.0">
                  <c:v>6407.5452373749895</c:v>
                </c:pt>
                <c:pt idx="124" formatCode="0.0">
                  <c:v>6964.6561536043091</c:v>
                </c:pt>
                <c:pt idx="125" formatCode="0.0">
                  <c:v>6218.2264857805039</c:v>
                </c:pt>
                <c:pt idx="127" formatCode="0.0">
                  <c:v>6197.398686161685</c:v>
                </c:pt>
                <c:pt idx="128" formatCode="0.0">
                  <c:v>6265.2490140379059</c:v>
                </c:pt>
                <c:pt idx="129" formatCode="0.0">
                  <c:v>7485.056659293572</c:v>
                </c:pt>
                <c:pt idx="130" formatCode="0.0">
                  <c:v>6745.9816135059882</c:v>
                </c:pt>
                <c:pt idx="131" formatCode="0.0">
                  <c:v>7646.4107272008687</c:v>
                </c:pt>
                <c:pt idx="132" formatCode="0.0">
                  <c:v>8067.5030048564704</c:v>
                </c:pt>
                <c:pt idx="133" formatCode="0.0">
                  <c:v>6423.2351908863684</c:v>
                </c:pt>
                <c:pt idx="134" formatCode="0.0">
                  <c:v>7318.0856961125464</c:v>
                </c:pt>
                <c:pt idx="135" formatCode="0.0">
                  <c:v>6417.7518310893183</c:v>
                </c:pt>
                <c:pt idx="136" formatCode="0.0">
                  <c:v>6610.9007832510633</c:v>
                </c:pt>
              </c:numCache>
            </c:numRef>
          </c:xVal>
          <c:yVal>
            <c:numRef>
              <c:f>PT!$L$2:$L$145</c:f>
              <c:numCache>
                <c:formatCode>General</c:formatCode>
                <c:ptCount val="137"/>
                <c:pt idx="0">
                  <c:v>0</c:v>
                </c:pt>
                <c:pt idx="1">
                  <c:v>3337</c:v>
                </c:pt>
                <c:pt idx="2">
                  <c:v>0</c:v>
                </c:pt>
                <c:pt idx="4">
                  <c:v>3337</c:v>
                </c:pt>
                <c:pt idx="5">
                  <c:v>0</c:v>
                </c:pt>
                <c:pt idx="6">
                  <c:v>0</c:v>
                </c:pt>
                <c:pt idx="8">
                  <c:v>3337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3337</c:v>
                </c:pt>
                <c:pt idx="15">
                  <c:v>3337</c:v>
                </c:pt>
                <c:pt idx="17">
                  <c:v>0</c:v>
                </c:pt>
                <c:pt idx="18">
                  <c:v>0</c:v>
                </c:pt>
                <c:pt idx="19">
                  <c:v>3337</c:v>
                </c:pt>
                <c:pt idx="21">
                  <c:v>3337</c:v>
                </c:pt>
                <c:pt idx="22">
                  <c:v>3337</c:v>
                </c:pt>
                <c:pt idx="23">
                  <c:v>4807</c:v>
                </c:pt>
                <c:pt idx="25">
                  <c:v>4807</c:v>
                </c:pt>
                <c:pt idx="26">
                  <c:v>4807</c:v>
                </c:pt>
                <c:pt idx="27">
                  <c:v>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4-8C49-B08F-E472C12068E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PT!$K$2:$K$145</c:f>
              <c:numCache>
                <c:formatCode>General</c:formatCode>
                <c:ptCount val="137"/>
                <c:pt idx="31" formatCode="0.0">
                  <c:v>6175.5314135958997</c:v>
                </c:pt>
                <c:pt idx="32" formatCode="0.0">
                  <c:v>5806.188894430481</c:v>
                </c:pt>
                <c:pt idx="33" formatCode="0.0">
                  <c:v>6632.0950099235379</c:v>
                </c:pt>
                <c:pt idx="34" formatCode="0.0">
                  <c:v>5934.3614215269536</c:v>
                </c:pt>
                <c:pt idx="35" formatCode="0.0">
                  <c:v>6903.2459965331309</c:v>
                </c:pt>
                <c:pt idx="36" formatCode="0.0">
                  <c:v>6345.3042325652386</c:v>
                </c:pt>
                <c:pt idx="37" formatCode="0.0">
                  <c:v>5899.0412727876792</c:v>
                </c:pt>
                <c:pt idx="38" formatCode="0.0">
                  <c:v>5075.5069965923021</c:v>
                </c:pt>
                <c:pt idx="39" formatCode="0.0">
                  <c:v>6105.527894537101</c:v>
                </c:pt>
                <c:pt idx="40" formatCode="0.0">
                  <c:v>7092.863940155934</c:v>
                </c:pt>
                <c:pt idx="41" formatCode="0.0">
                  <c:v>6557.4870711485646</c:v>
                </c:pt>
                <c:pt idx="42" formatCode="0.0">
                  <c:v>7179.9909724875915</c:v>
                </c:pt>
                <c:pt idx="43" formatCode="0.0">
                  <c:v>6368.7458943878573</c:v>
                </c:pt>
                <c:pt idx="44" formatCode="0.0">
                  <c:v>6072.0562469799743</c:v>
                </c:pt>
                <c:pt idx="45" formatCode="0.0">
                  <c:v>5469.0754641532421</c:v>
                </c:pt>
                <c:pt idx="46" formatCode="0.0">
                  <c:v>5404.4841705764466</c:v>
                </c:pt>
                <c:pt idx="47" formatCode="0.0">
                  <c:v>6660.702222519767</c:v>
                </c:pt>
                <c:pt idx="48" formatCode="0.0">
                  <c:v>6588.6929578507334</c:v>
                </c:pt>
                <c:pt idx="50" formatCode="0.0">
                  <c:v>4162.3292497047241</c:v>
                </c:pt>
                <c:pt idx="51" formatCode="0.0">
                  <c:v>4881.5023967868601</c:v>
                </c:pt>
                <c:pt idx="52" formatCode="0.0">
                  <c:v>7213.4571820388646</c:v>
                </c:pt>
                <c:pt idx="53" formatCode="0.0">
                  <c:v>7357.8424526843701</c:v>
                </c:pt>
                <c:pt idx="54" formatCode="0.0">
                  <c:v>5044.7899921888156</c:v>
                </c:pt>
                <c:pt idx="55" formatCode="0.0">
                  <c:v>5438.1582079240816</c:v>
                </c:pt>
                <c:pt idx="56" formatCode="0.0">
                  <c:v>5130.1890355716369</c:v>
                </c:pt>
                <c:pt idx="57" formatCode="0.0">
                  <c:v>4659.7166032935684</c:v>
                </c:pt>
                <c:pt idx="58" formatCode="0.0">
                  <c:v>5804.6086447316957</c:v>
                </c:pt>
                <c:pt idx="59" formatCode="0.0">
                  <c:v>6898.6156555111957</c:v>
                </c:pt>
                <c:pt idx="60" formatCode="0.0">
                  <c:v>6492.1414038060175</c:v>
                </c:pt>
                <c:pt idx="61" formatCode="0.0">
                  <c:v>6870.2275504088484</c:v>
                </c:pt>
                <c:pt idx="62" formatCode="0.0">
                  <c:v>5467.9149816103291</c:v>
                </c:pt>
                <c:pt idx="63" formatCode="0.0">
                  <c:v>7560.8651362822757</c:v>
                </c:pt>
                <c:pt idx="64" formatCode="0.0">
                  <c:v>7138.9752812441338</c:v>
                </c:pt>
                <c:pt idx="65" formatCode="0.0">
                  <c:v>5397.8072081278651</c:v>
                </c:pt>
                <c:pt idx="66" formatCode="0.0">
                  <c:v>6646.821835087505</c:v>
                </c:pt>
                <c:pt idx="67" formatCode="0.0">
                  <c:v>5891.8888264372436</c:v>
                </c:pt>
                <c:pt idx="69" formatCode="0.0">
                  <c:v>5503.9350607605029</c:v>
                </c:pt>
                <c:pt idx="70" formatCode="0.0">
                  <c:v>3824.864384533209</c:v>
                </c:pt>
                <c:pt idx="71" formatCode="0.0">
                  <c:v>5257.2727335172967</c:v>
                </c:pt>
                <c:pt idx="72" formatCode="0.0">
                  <c:v>4377.1260440988317</c:v>
                </c:pt>
                <c:pt idx="73" formatCode="0.0">
                  <c:v>5788.3444964034315</c:v>
                </c:pt>
                <c:pt idx="74" formatCode="0.0">
                  <c:v>4953.7976845977246</c:v>
                </c:pt>
                <c:pt idx="75" formatCode="0.0">
                  <c:v>4117.0387746092856</c:v>
                </c:pt>
                <c:pt idx="76" formatCode="0.0">
                  <c:v>4808.4892681587044</c:v>
                </c:pt>
                <c:pt idx="77" formatCode="0.0">
                  <c:v>5760.0850822588181</c:v>
                </c:pt>
                <c:pt idx="78" formatCode="0.0">
                  <c:v>5242.2541067632974</c:v>
                </c:pt>
                <c:pt idx="79" formatCode="0.0">
                  <c:v>4652.6816091391593</c:v>
                </c:pt>
                <c:pt idx="80" formatCode="0.0">
                  <c:v>4909.7152977800288</c:v>
                </c:pt>
                <c:pt idx="81" formatCode="0.0">
                  <c:v>4489.8021495892308</c:v>
                </c:pt>
                <c:pt idx="82" formatCode="0.0">
                  <c:v>4364.9567269299969</c:v>
                </c:pt>
                <c:pt idx="83" formatCode="0.0">
                  <c:v>4298.3569012879861</c:v>
                </c:pt>
                <c:pt idx="84" formatCode="0.0">
                  <c:v>4404.0089303259992</c:v>
                </c:pt>
                <c:pt idx="85" formatCode="0.0">
                  <c:v>5180.9363357809561</c:v>
                </c:pt>
                <c:pt idx="87" formatCode="0.0">
                  <c:v>7418.0374335467095</c:v>
                </c:pt>
                <c:pt idx="88" formatCode="0.0">
                  <c:v>7174.5793786654394</c:v>
                </c:pt>
                <c:pt idx="89" formatCode="0.0">
                  <c:v>5542.2756093823891</c:v>
                </c:pt>
                <c:pt idx="90" formatCode="0.0">
                  <c:v>6535.162174529054</c:v>
                </c:pt>
                <c:pt idx="91" formatCode="0.0">
                  <c:v>7188.8589978414811</c:v>
                </c:pt>
                <c:pt idx="92" formatCode="0.0">
                  <c:v>5689.9105007733224</c:v>
                </c:pt>
                <c:pt idx="93" formatCode="0.0">
                  <c:v>8061.6271786308753</c:v>
                </c:pt>
                <c:pt idx="94" formatCode="0.0">
                  <c:v>6590.9541767587325</c:v>
                </c:pt>
                <c:pt idx="95" formatCode="0.0">
                  <c:v>7076.7794351901084</c:v>
                </c:pt>
                <c:pt idx="96" formatCode="0.0">
                  <c:v>7916.0605145918107</c:v>
                </c:pt>
                <c:pt idx="97" formatCode="0.0">
                  <c:v>6088.3089766481353</c:v>
                </c:pt>
                <c:pt idx="98" formatCode="0.0">
                  <c:v>5878.1002141840436</c:v>
                </c:pt>
                <c:pt idx="99" formatCode="0.0">
                  <c:v>6126.8770364483271</c:v>
                </c:pt>
                <c:pt idx="100" formatCode="0.0">
                  <c:v>7349.5275106975387</c:v>
                </c:pt>
                <c:pt idx="101" formatCode="0.0">
                  <c:v>5932.3437422150037</c:v>
                </c:pt>
                <c:pt idx="102" formatCode="0.0">
                  <c:v>6538.8567363726688</c:v>
                </c:pt>
                <c:pt idx="103" formatCode="0.0">
                  <c:v>6085.381073572933</c:v>
                </c:pt>
                <c:pt idx="105" formatCode="0.0">
                  <c:v>6841.6177490525479</c:v>
                </c:pt>
                <c:pt idx="106" formatCode="0.0">
                  <c:v>7718.6463752124037</c:v>
                </c:pt>
                <c:pt idx="107" formatCode="0.0">
                  <c:v>7569.5408392449026</c:v>
                </c:pt>
                <c:pt idx="108" formatCode="0.0">
                  <c:v>6525.5264439579114</c:v>
                </c:pt>
                <c:pt idx="109" formatCode="0.0">
                  <c:v>7150.2548083449365</c:v>
                </c:pt>
                <c:pt idx="110" formatCode="0.0">
                  <c:v>7739.8358814693038</c:v>
                </c:pt>
                <c:pt idx="111" formatCode="0.0">
                  <c:v>7480.2222435465746</c:v>
                </c:pt>
                <c:pt idx="112" formatCode="0.0">
                  <c:v>7335.7246937320297</c:v>
                </c:pt>
                <c:pt idx="113" formatCode="0.0">
                  <c:v>6561.7608140934162</c:v>
                </c:pt>
                <c:pt idx="115" formatCode="0.0">
                  <c:v>5899.337674768587</c:v>
                </c:pt>
                <c:pt idx="116" formatCode="0.0">
                  <c:v>6724.378393835329</c:v>
                </c:pt>
                <c:pt idx="117" formatCode="0.0">
                  <c:v>6455.2849794234953</c:v>
                </c:pt>
                <c:pt idx="118" formatCode="0.0">
                  <c:v>6719.1615626994535</c:v>
                </c:pt>
                <c:pt idx="119" formatCode="0.0">
                  <c:v>6585.6866286186478</c:v>
                </c:pt>
                <c:pt idx="120" formatCode="0.0">
                  <c:v>7138.4374222594724</c:v>
                </c:pt>
                <c:pt idx="121" formatCode="0.0">
                  <c:v>7543.2273637787912</c:v>
                </c:pt>
                <c:pt idx="122" formatCode="0.0">
                  <c:v>7384.8024144760184</c:v>
                </c:pt>
                <c:pt idx="123" formatCode="0.0">
                  <c:v>6407.5452373749895</c:v>
                </c:pt>
                <c:pt idx="124" formatCode="0.0">
                  <c:v>6964.6561536043091</c:v>
                </c:pt>
                <c:pt idx="125" formatCode="0.0">
                  <c:v>6218.2264857805039</c:v>
                </c:pt>
                <c:pt idx="127" formatCode="0.0">
                  <c:v>6197.398686161685</c:v>
                </c:pt>
                <c:pt idx="128" formatCode="0.0">
                  <c:v>6265.2490140379059</c:v>
                </c:pt>
                <c:pt idx="129" formatCode="0.0">
                  <c:v>7485.056659293572</c:v>
                </c:pt>
                <c:pt idx="130" formatCode="0.0">
                  <c:v>6745.9816135059882</c:v>
                </c:pt>
                <c:pt idx="131" formatCode="0.0">
                  <c:v>7646.4107272008687</c:v>
                </c:pt>
                <c:pt idx="132" formatCode="0.0">
                  <c:v>8067.5030048564704</c:v>
                </c:pt>
                <c:pt idx="133" formatCode="0.0">
                  <c:v>6423.2351908863684</c:v>
                </c:pt>
                <c:pt idx="134" formatCode="0.0">
                  <c:v>7318.0856961125464</c:v>
                </c:pt>
                <c:pt idx="135" formatCode="0.0">
                  <c:v>6417.7518310893183</c:v>
                </c:pt>
                <c:pt idx="136" formatCode="0.0">
                  <c:v>6610.9007832510633</c:v>
                </c:pt>
              </c:numCache>
            </c:numRef>
          </c:xVal>
          <c:yVal>
            <c:numRef>
              <c:f>PT!$M$2:$M$145</c:f>
              <c:numCache>
                <c:formatCode>General</c:formatCode>
                <c:ptCount val="137"/>
                <c:pt idx="31" formatCode="0.0">
                  <c:v>544.88984652335364</c:v>
                </c:pt>
                <c:pt idx="32" formatCode="0.0">
                  <c:v>460.6653858721636</c:v>
                </c:pt>
                <c:pt idx="33" formatCode="0.0">
                  <c:v>1032.0154040701561</c:v>
                </c:pt>
                <c:pt idx="34" formatCode="0.0">
                  <c:v>1877.7566057442152</c:v>
                </c:pt>
                <c:pt idx="35" formatCode="0.0">
                  <c:v>701.94409999064203</c:v>
                </c:pt>
                <c:pt idx="36" formatCode="0.0">
                  <c:v>1555.769410726369</c:v>
                </c:pt>
                <c:pt idx="37" formatCode="0.0">
                  <c:v>915.33577227457477</c:v>
                </c:pt>
                <c:pt idx="38" formatCode="0.0">
                  <c:v>3.4805645096507236</c:v>
                </c:pt>
                <c:pt idx="39" formatCode="0.0">
                  <c:v>449.70557218631143</c:v>
                </c:pt>
                <c:pt idx="40" formatCode="0.0">
                  <c:v>1818.8918637883323</c:v>
                </c:pt>
                <c:pt idx="41" formatCode="0.0">
                  <c:v>725.59361092791312</c:v>
                </c:pt>
                <c:pt idx="42" formatCode="0.0">
                  <c:v>35.686614756547947</c:v>
                </c:pt>
                <c:pt idx="43" formatCode="0.0">
                  <c:v>2839.0509925222136</c:v>
                </c:pt>
                <c:pt idx="44" formatCode="0.0">
                  <c:v>767.30757949200517</c:v>
                </c:pt>
                <c:pt idx="45" formatCode="0.0">
                  <c:v>860.98984375906514</c:v>
                </c:pt>
                <c:pt idx="46" formatCode="0.0">
                  <c:v>973.05370674770313</c:v>
                </c:pt>
                <c:pt idx="47" formatCode="0.0">
                  <c:v>673.38404327223725</c:v>
                </c:pt>
                <c:pt idx="48" formatCode="0.0">
                  <c:v>2291.7801752476998</c:v>
                </c:pt>
                <c:pt idx="50" formatCode="0.0">
                  <c:v>90.722587685451799</c:v>
                </c:pt>
                <c:pt idx="51" formatCode="0.0">
                  <c:v>640.30493567736221</c:v>
                </c:pt>
                <c:pt idx="52" formatCode="0.0">
                  <c:v>2513.1280125061912</c:v>
                </c:pt>
                <c:pt idx="53" formatCode="0.0">
                  <c:v>2399.3806582732627</c:v>
                </c:pt>
                <c:pt idx="54" formatCode="0.0">
                  <c:v>362.09531584307206</c:v>
                </c:pt>
                <c:pt idx="55" formatCode="0.0">
                  <c:v>543.46011880396327</c:v>
                </c:pt>
                <c:pt idx="56" formatCode="0.0">
                  <c:v>224.24077482646089</c:v>
                </c:pt>
                <c:pt idx="57" formatCode="0.0">
                  <c:v>618.73365313725753</c:v>
                </c:pt>
                <c:pt idx="58" formatCode="0.0">
                  <c:v>1070.011466048109</c:v>
                </c:pt>
                <c:pt idx="59" formatCode="0.0">
                  <c:v>1940.8815811776512</c:v>
                </c:pt>
                <c:pt idx="60" formatCode="0.0">
                  <c:v>1762.5400869503044</c:v>
                </c:pt>
                <c:pt idx="61" formatCode="0.0">
                  <c:v>1949.2676232002552</c:v>
                </c:pt>
                <c:pt idx="62" formatCode="0.0">
                  <c:v>605.84262346569722</c:v>
                </c:pt>
                <c:pt idx="63" formatCode="0.0">
                  <c:v>2774.8203032047068</c:v>
                </c:pt>
                <c:pt idx="64" formatCode="0.0">
                  <c:v>2486.3675565634967</c:v>
                </c:pt>
                <c:pt idx="65" formatCode="0.0">
                  <c:v>689.09665784988556</c:v>
                </c:pt>
                <c:pt idx="66" formatCode="0.0">
                  <c:v>1762.7929515205747</c:v>
                </c:pt>
                <c:pt idx="67" formatCode="0.0">
                  <c:v>894.03074903735478</c:v>
                </c:pt>
                <c:pt idx="69" formatCode="0.0">
                  <c:v>1612.4750706475111</c:v>
                </c:pt>
                <c:pt idx="70" formatCode="0.0">
                  <c:v>88.017281307774283</c:v>
                </c:pt>
                <c:pt idx="71" formatCode="0.0">
                  <c:v>2213.1660648471525</c:v>
                </c:pt>
                <c:pt idx="72" formatCode="0.0">
                  <c:v>568.25874781186712</c:v>
                </c:pt>
                <c:pt idx="73" formatCode="0.0">
                  <c:v>2804.7147802280779</c:v>
                </c:pt>
                <c:pt idx="74" formatCode="0.0">
                  <c:v>727.09741942821711</c:v>
                </c:pt>
                <c:pt idx="75" formatCode="0.0">
                  <c:v>620.83593782152184</c:v>
                </c:pt>
                <c:pt idx="76" formatCode="0.0">
                  <c:v>130.60458807935402</c:v>
                </c:pt>
                <c:pt idx="77" formatCode="0.0">
                  <c:v>2800.7137377402182</c:v>
                </c:pt>
                <c:pt idx="78" formatCode="0.0">
                  <c:v>692.34334360137882</c:v>
                </c:pt>
                <c:pt idx="79" formatCode="0.0">
                  <c:v>625.32611952856951</c:v>
                </c:pt>
                <c:pt idx="80" formatCode="0.0">
                  <c:v>68.513640918802594</c:v>
                </c:pt>
                <c:pt idx="81" formatCode="0.0">
                  <c:v>694.62604313704333</c:v>
                </c:pt>
                <c:pt idx="82" formatCode="0.0">
                  <c:v>414.70176812980071</c:v>
                </c:pt>
                <c:pt idx="83" formatCode="0.0">
                  <c:v>988.69360376535269</c:v>
                </c:pt>
                <c:pt idx="84" formatCode="0.0">
                  <c:v>173.18976604946329</c:v>
                </c:pt>
                <c:pt idx="85" formatCode="0.0">
                  <c:v>1608.9398765525978</c:v>
                </c:pt>
                <c:pt idx="87" formatCode="0.0">
                  <c:v>2671.7482837840648</c:v>
                </c:pt>
                <c:pt idx="88" formatCode="0.0">
                  <c:v>2591.6180984648927</c:v>
                </c:pt>
                <c:pt idx="89" formatCode="0.0">
                  <c:v>1061.1842686525124</c:v>
                </c:pt>
                <c:pt idx="90" formatCode="0.0">
                  <c:v>3030.5801506068865</c:v>
                </c:pt>
                <c:pt idx="91" formatCode="0.0">
                  <c:v>2159.2761138544906</c:v>
                </c:pt>
                <c:pt idx="92" formatCode="0.0">
                  <c:v>974.1782630729399</c:v>
                </c:pt>
                <c:pt idx="93" formatCode="0.0">
                  <c:v>3071.4093523351048</c:v>
                </c:pt>
                <c:pt idx="94" formatCode="0.0">
                  <c:v>3262.3404419471012</c:v>
                </c:pt>
                <c:pt idx="95" formatCode="0.0">
                  <c:v>2818.253449649671</c:v>
                </c:pt>
                <c:pt idx="96" formatCode="0.0">
                  <c:v>3279.7883521817193</c:v>
                </c:pt>
                <c:pt idx="97" formatCode="0.0">
                  <c:v>2014.2548884861226</c:v>
                </c:pt>
                <c:pt idx="98" formatCode="0.0">
                  <c:v>1649.3494837191245</c:v>
                </c:pt>
                <c:pt idx="99" formatCode="0.0">
                  <c:v>3110.3052703465892</c:v>
                </c:pt>
                <c:pt idx="100" formatCode="0.0">
                  <c:v>2496.6872174818468</c:v>
                </c:pt>
                <c:pt idx="101" formatCode="0.0">
                  <c:v>1177.6575593194816</c:v>
                </c:pt>
                <c:pt idx="102" formatCode="0.0">
                  <c:v>1947.3189150234325</c:v>
                </c:pt>
                <c:pt idx="103" formatCode="0.0">
                  <c:v>1615.218957868241</c:v>
                </c:pt>
                <c:pt idx="105" formatCode="0.0">
                  <c:v>710.35897775475689</c:v>
                </c:pt>
                <c:pt idx="106" formatCode="0.0">
                  <c:v>291.33358973085552</c:v>
                </c:pt>
                <c:pt idx="107" formatCode="0.0">
                  <c:v>407.958902521097</c:v>
                </c:pt>
                <c:pt idx="108" formatCode="0.0">
                  <c:v>365.59356775635985</c:v>
                </c:pt>
                <c:pt idx="109" formatCode="0.0">
                  <c:v>232.85426164480981</c:v>
                </c:pt>
                <c:pt idx="110" formatCode="0.0">
                  <c:v>97.424317161628224</c:v>
                </c:pt>
                <c:pt idx="111" formatCode="0.0">
                  <c:v>670.66418393551851</c:v>
                </c:pt>
                <c:pt idx="112" formatCode="0.0">
                  <c:v>371.3975839436203</c:v>
                </c:pt>
                <c:pt idx="113" formatCode="0.0">
                  <c:v>1372.9578140740573</c:v>
                </c:pt>
                <c:pt idx="115" formatCode="0.0">
                  <c:v>3918.3640948660095</c:v>
                </c:pt>
                <c:pt idx="116" formatCode="0.0">
                  <c:v>3961.5711278237463</c:v>
                </c:pt>
                <c:pt idx="117" formatCode="0.0">
                  <c:v>4035.1611559537337</c:v>
                </c:pt>
                <c:pt idx="118" formatCode="0.0">
                  <c:v>3854.1395456842729</c:v>
                </c:pt>
                <c:pt idx="119" formatCode="0.0">
                  <c:v>3824.736446727049</c:v>
                </c:pt>
                <c:pt idx="120" formatCode="0.0">
                  <c:v>3497.0910079396413</c:v>
                </c:pt>
                <c:pt idx="121" formatCode="0.0">
                  <c:v>3577.9460039069804</c:v>
                </c:pt>
                <c:pt idx="122" formatCode="0.0">
                  <c:v>3730.6008707063088</c:v>
                </c:pt>
                <c:pt idx="123" formatCode="0.0">
                  <c:v>3482.1529593204637</c:v>
                </c:pt>
                <c:pt idx="124" formatCode="0.0">
                  <c:v>3573.1435010614582</c:v>
                </c:pt>
                <c:pt idx="125" formatCode="0.0">
                  <c:v>4067.1216148966419</c:v>
                </c:pt>
                <c:pt idx="127" formatCode="0.0">
                  <c:v>3534.8134446634804</c:v>
                </c:pt>
                <c:pt idx="128" formatCode="0.0">
                  <c:v>4250.5339049867534</c:v>
                </c:pt>
                <c:pt idx="129" formatCode="0.0">
                  <c:v>4250.8635665173952</c:v>
                </c:pt>
                <c:pt idx="130" formatCode="0.0">
                  <c:v>4415.469708967612</c:v>
                </c:pt>
                <c:pt idx="131" formatCode="0.0">
                  <c:v>4351.0150539361721</c:v>
                </c:pt>
                <c:pt idx="132" formatCode="0.0">
                  <c:v>4711.8867172585315</c:v>
                </c:pt>
                <c:pt idx="133" formatCode="0.0">
                  <c:v>3604.7630246701615</c:v>
                </c:pt>
                <c:pt idx="134" formatCode="0.0">
                  <c:v>4284.4305007999637</c:v>
                </c:pt>
                <c:pt idx="135" formatCode="0.0">
                  <c:v>4795.6561851454308</c:v>
                </c:pt>
                <c:pt idx="136" formatCode="0.0">
                  <c:v>3709.9690837551962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4-8C49-B08F-E472C120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510976"/>
        <c:axId val="1414238864"/>
      </c:scatterChart>
      <c:valAx>
        <c:axId val="14685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4238864"/>
        <c:crosses val="autoZero"/>
        <c:crossBetween val="midCat"/>
      </c:valAx>
      <c:valAx>
        <c:axId val="14142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6851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chart" Target="../charts/chart3.xml"/><Relationship Id="rId7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10" Type="http://schemas.openxmlformats.org/officeDocument/2006/relationships/chart" Target="../charts/chart4.xml"/><Relationship Id="rId4" Type="http://schemas.openxmlformats.org/officeDocument/2006/relationships/image" Target="../media/image1.emf"/><Relationship Id="rId9" Type="http://schemas.openxmlformats.org/officeDocument/2006/relationships/image" Target="../media/image6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349250</xdr:colOff>
      <xdr:row>24</xdr:row>
      <xdr:rowOff>152400</xdr:rowOff>
    </xdr:from>
    <xdr:to>
      <xdr:col>18</xdr:col>
      <xdr:colOff>609600</xdr:colOff>
      <xdr:row>38</xdr:row>
      <xdr:rowOff>50800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25C4190-6E50-204D-AACA-8BCFAA5D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342900</xdr:colOff>
      <xdr:row>12</xdr:row>
      <xdr:rowOff>177800</xdr:rowOff>
    </xdr:from>
    <xdr:to>
      <xdr:col>18</xdr:col>
      <xdr:colOff>584200</xdr:colOff>
      <xdr:row>25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5CC4DBB-6FFC-2546-9DA5-2B7F062A2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419100</xdr:colOff>
      <xdr:row>37</xdr:row>
      <xdr:rowOff>88900</xdr:rowOff>
    </xdr:from>
    <xdr:to>
      <xdr:col>18</xdr:col>
      <xdr:colOff>635000</xdr:colOff>
      <xdr:row>52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22E67FF-50EF-EE4B-A62A-8D4FE5B8D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14</xdr:row>
      <xdr:rowOff>0</xdr:rowOff>
    </xdr:from>
    <xdr:to>
      <xdr:col>24</xdr:col>
      <xdr:colOff>254000</xdr:colOff>
      <xdr:row>26</xdr:row>
      <xdr:rowOff>114300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5B60388-08ED-7043-90ED-1D3D21263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256000" y="2394857"/>
          <a:ext cx="4426857" cy="2509157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762000</xdr:colOff>
      <xdr:row>24</xdr:row>
      <xdr:rowOff>190500</xdr:rowOff>
    </xdr:from>
    <xdr:to>
      <xdr:col>24</xdr:col>
      <xdr:colOff>381000</xdr:colOff>
      <xdr:row>38</xdr:row>
      <xdr:rowOff>101600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AAA7229-D03F-914D-A00C-C7470F7F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83429" y="4581071"/>
          <a:ext cx="4626428" cy="2705100"/>
        </a:xfrm>
        <a:prstGeom prst="rect">
          <a:avLst/>
        </a:prstGeom>
      </xdr:spPr>
    </xdr:pic>
    <xdr:clientData/>
  </xdr:twoCellAnchor>
  <xdr:twoCellAnchor editAs="oneCell">
    <xdr:from>
      <xdr:col>18</xdr:col>
      <xdr:colOff>787400</xdr:colOff>
      <xdr:row>37</xdr:row>
      <xdr:rowOff>0</xdr:rowOff>
    </xdr:from>
    <xdr:to>
      <xdr:col>24</xdr:col>
      <xdr:colOff>419100</xdr:colOff>
      <xdr:row>54</xdr:row>
      <xdr:rowOff>76200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F3F3EC7-6E90-9C49-9CD7-959636147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208829" y="6985000"/>
          <a:ext cx="4639128" cy="346891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30</xdr:col>
      <xdr:colOff>254000</xdr:colOff>
      <xdr:row>26</xdr:row>
      <xdr:rowOff>114300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A405CB5-7D21-BB45-B55E-163F8BE2B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263429" y="2394857"/>
          <a:ext cx="4426857" cy="2509157"/>
        </a:xfrm>
        <a:prstGeom prst="rect">
          <a:avLst/>
        </a:prstGeom>
      </xdr:spPr>
    </xdr:pic>
    <xdr:clientData/>
  </xdr:twoCellAnchor>
  <xdr:twoCellAnchor editAs="oneCell">
    <xdr:from>
      <xdr:col>24</xdr:col>
      <xdr:colOff>800100</xdr:colOff>
      <xdr:row>24</xdr:row>
      <xdr:rowOff>190500</xdr:rowOff>
    </xdr:from>
    <xdr:to>
      <xdr:col>30</xdr:col>
      <xdr:colOff>241300</xdr:colOff>
      <xdr:row>38</xdr:row>
      <xdr:rowOff>101600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5020EC4-F024-F042-A309-A7383A2C4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228957" y="4581071"/>
          <a:ext cx="4448629" cy="2705100"/>
        </a:xfrm>
        <a:prstGeom prst="rect">
          <a:avLst/>
        </a:prstGeom>
      </xdr:spPr>
    </xdr:pic>
    <xdr:clientData/>
  </xdr:twoCellAnchor>
  <xdr:twoCellAnchor editAs="oneCell">
    <xdr:from>
      <xdr:col>24</xdr:col>
      <xdr:colOff>812800</xdr:colOff>
      <xdr:row>37</xdr:row>
      <xdr:rowOff>38100</xdr:rowOff>
    </xdr:from>
    <xdr:to>
      <xdr:col>30</xdr:col>
      <xdr:colOff>215900</xdr:colOff>
      <xdr:row>53</xdr:row>
      <xdr:rowOff>165100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B3F404AE-1FBC-604D-891F-F5AFB5BD2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41657" y="7023100"/>
          <a:ext cx="4410529" cy="3320143"/>
        </a:xfrm>
        <a:prstGeom prst="rect">
          <a:avLst/>
        </a:prstGeom>
      </xdr:spPr>
    </xdr:pic>
    <xdr:clientData/>
  </xdr:twoCellAnchor>
  <xdr:twoCellAnchor>
    <xdr:from>
      <xdr:col>15</xdr:col>
      <xdr:colOff>82550</xdr:colOff>
      <xdr:row>0</xdr:row>
      <xdr:rowOff>139700</xdr:rowOff>
    </xdr:from>
    <xdr:to>
      <xdr:col>20</xdr:col>
      <xdr:colOff>355600</xdr:colOff>
      <xdr:row>10</xdr:row>
      <xdr:rowOff>165100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4364CE9-06C4-454A-8BED-AD0A7AFE3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12</xdr:row>
      <xdr:rowOff>50800</xdr:rowOff>
    </xdr:from>
    <xdr:to>
      <xdr:col>17</xdr:col>
      <xdr:colOff>800100</xdr:colOff>
      <xdr:row>33</xdr:row>
      <xdr:rowOff>25400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F03E12-CA4E-4E4A-8684-B620AA4D3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3</xdr:row>
      <xdr:rowOff>0</xdr:rowOff>
    </xdr:from>
    <xdr:to>
      <xdr:col>37</xdr:col>
      <xdr:colOff>711200</xdr:colOff>
      <xdr:row>25</xdr:row>
      <xdr:rowOff>114300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EA9574-B5AD-5640-9110-982D55BF1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84500" y="609600"/>
          <a:ext cx="15570200" cy="4584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3</xdr:row>
      <xdr:rowOff>146050</xdr:rowOff>
    </xdr:from>
    <xdr:to>
      <xdr:col>7</xdr:col>
      <xdr:colOff>228600</xdr:colOff>
      <xdr:row>17</xdr:row>
      <xdr:rowOff>44450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DEED28D-3609-B547-B1AB-D0838D8F7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17</xdr:row>
      <xdr:rowOff>152400</xdr:rowOff>
    </xdr:from>
    <xdr:to>
      <xdr:col>7</xdr:col>
      <xdr:colOff>171450</xdr:colOff>
      <xdr:row>31</xdr:row>
      <xdr:rowOff>101600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D8C3E33-8656-654D-9CEF-77345FEA8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488950</xdr:colOff>
      <xdr:row>33</xdr:row>
      <xdr:rowOff>19050</xdr:rowOff>
    </xdr:from>
    <xdr:to>
      <xdr:col>7</xdr:col>
      <xdr:colOff>107950</xdr:colOff>
      <xdr:row>46</xdr:row>
      <xdr:rowOff>120650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4A4E3EE-AB23-AE48-86AC-C79C09C8C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3897-42DF-0B4B-90E1-14DA88803AD2}">
  <dimension ref="A1:Z61"/>
  <sheetViews>
    <sheetView zoomScaleNormal="100" workbookViewId="0">
      <selection activeCell="C5" sqref="C5:D7"/>
    </sheetView>
  </sheetViews>
  <sheetFormatPr baseColWidth="10" defaultRowHeight="16" x14ac:dyDescent="0.2"/>
  <cols>
    <col min="7" max="7" width="14.6640625" bestFit="1" customWidth="1"/>
    <col min="8" max="8" width="12.1640625" bestFit="1" customWidth="1"/>
    <col min="11" max="11" width="11.1640625" bestFit="1" customWidth="1"/>
  </cols>
  <sheetData>
    <row r="1" spans="1:26" x14ac:dyDescent="0.2">
      <c r="B1" s="12" t="s">
        <v>38</v>
      </c>
    </row>
    <row r="2" spans="1:26" x14ac:dyDescent="0.2">
      <c r="B2" s="6"/>
      <c r="C2" s="15" t="s">
        <v>10</v>
      </c>
      <c r="D2" s="15" t="s">
        <v>40</v>
      </c>
      <c r="E2" s="15"/>
      <c r="F2" s="15"/>
      <c r="G2" s="15" t="s">
        <v>3</v>
      </c>
      <c r="H2" s="15" t="s">
        <v>41</v>
      </c>
      <c r="I2" s="15"/>
      <c r="J2" s="15"/>
      <c r="K2" s="15" t="s">
        <v>5</v>
      </c>
      <c r="L2" s="15"/>
      <c r="M2" s="15"/>
      <c r="N2" s="15"/>
      <c r="O2" s="15"/>
      <c r="P2" s="7"/>
    </row>
    <row r="3" spans="1:26" x14ac:dyDescent="0.2">
      <c r="B3" s="8"/>
      <c r="C3" s="16" t="s">
        <v>0</v>
      </c>
      <c r="D3" s="16" t="s">
        <v>1</v>
      </c>
      <c r="E3" s="16"/>
      <c r="F3" s="16"/>
      <c r="G3" s="16" t="s">
        <v>2</v>
      </c>
      <c r="H3" s="16" t="s">
        <v>17</v>
      </c>
      <c r="I3" s="16"/>
      <c r="J3" s="16"/>
      <c r="K3" s="16"/>
      <c r="L3" s="16"/>
      <c r="M3" s="16"/>
      <c r="N3" s="16" t="s">
        <v>11</v>
      </c>
      <c r="O3" s="16"/>
      <c r="P3" s="9"/>
    </row>
    <row r="4" spans="1:26" x14ac:dyDescent="0.2">
      <c r="B4" s="8"/>
      <c r="C4" s="16">
        <v>250</v>
      </c>
      <c r="D4" s="16">
        <v>400</v>
      </c>
      <c r="E4" s="16"/>
      <c r="F4" s="16"/>
      <c r="G4" s="16">
        <v>45</v>
      </c>
      <c r="H4" s="16">
        <v>650</v>
      </c>
      <c r="I4" s="16"/>
      <c r="J4" s="16" t="s">
        <v>4</v>
      </c>
      <c r="K4" s="16">
        <f t="shared" ref="K4:L7" si="0">+C4*$N4</f>
        <v>113.51517474322691</v>
      </c>
      <c r="L4" s="16">
        <f t="shared" si="0"/>
        <v>181.62427958916305</v>
      </c>
      <c r="M4" s="17"/>
      <c r="N4" s="18">
        <v>0.45406069897290763</v>
      </c>
      <c r="O4" s="16" t="s">
        <v>7</v>
      </c>
      <c r="P4" s="9"/>
    </row>
    <row r="5" spans="1:26" x14ac:dyDescent="0.2">
      <c r="B5" s="8"/>
      <c r="C5" s="16">
        <v>300</v>
      </c>
      <c r="D5" s="16">
        <v>100</v>
      </c>
      <c r="E5" s="16"/>
      <c r="F5" s="16"/>
      <c r="G5" s="16">
        <v>5</v>
      </c>
      <c r="H5" s="16">
        <v>400</v>
      </c>
      <c r="I5" s="16"/>
      <c r="J5" s="16" t="s">
        <v>6</v>
      </c>
      <c r="K5" s="16">
        <f t="shared" si="0"/>
        <v>0</v>
      </c>
      <c r="L5" s="16">
        <f t="shared" si="0"/>
        <v>0</v>
      </c>
      <c r="M5" s="17"/>
      <c r="N5" s="18">
        <v>0</v>
      </c>
      <c r="O5" s="16" t="s">
        <v>8</v>
      </c>
      <c r="P5" s="9"/>
    </row>
    <row r="6" spans="1:26" x14ac:dyDescent="0.2">
      <c r="B6" s="8"/>
      <c r="C6" s="16">
        <v>400</v>
      </c>
      <c r="D6" s="16">
        <v>300</v>
      </c>
      <c r="E6" s="16"/>
      <c r="F6" s="16"/>
      <c r="G6" s="16">
        <v>10</v>
      </c>
      <c r="H6" s="16">
        <v>700</v>
      </c>
      <c r="I6" s="16"/>
      <c r="J6" s="16" t="s">
        <v>15</v>
      </c>
      <c r="K6" s="16">
        <f t="shared" si="0"/>
        <v>27.321363670037424</v>
      </c>
      <c r="L6" s="16">
        <f t="shared" si="0"/>
        <v>20.491022752528067</v>
      </c>
      <c r="M6" s="17"/>
      <c r="N6" s="18">
        <v>6.830340917509356E-2</v>
      </c>
      <c r="O6" s="16" t="s">
        <v>12</v>
      </c>
      <c r="P6" s="9"/>
    </row>
    <row r="7" spans="1:26" x14ac:dyDescent="0.2">
      <c r="B7" s="8"/>
      <c r="C7" s="16">
        <v>350</v>
      </c>
      <c r="D7" s="16">
        <v>500</v>
      </c>
      <c r="E7" s="16"/>
      <c r="F7" s="16"/>
      <c r="G7" s="16">
        <v>55</v>
      </c>
      <c r="H7" s="16">
        <v>850</v>
      </c>
      <c r="I7" s="16"/>
      <c r="J7" s="16" t="s">
        <v>14</v>
      </c>
      <c r="K7" s="16">
        <f t="shared" si="0"/>
        <v>167.1725621481996</v>
      </c>
      <c r="L7" s="16">
        <f t="shared" si="0"/>
        <v>238.81794592599942</v>
      </c>
      <c r="M7" s="17"/>
      <c r="N7" s="18">
        <v>0.47763589185199884</v>
      </c>
      <c r="O7" s="16" t="s">
        <v>13</v>
      </c>
    </row>
    <row r="8" spans="1:26" x14ac:dyDescent="0.2">
      <c r="B8" s="8"/>
      <c r="C8" s="16"/>
      <c r="D8" s="16"/>
      <c r="E8" s="16"/>
      <c r="F8" s="16"/>
      <c r="G8" s="16"/>
      <c r="H8" s="16"/>
      <c r="I8" s="16"/>
      <c r="J8" s="19" t="s">
        <v>9</v>
      </c>
      <c r="K8" s="24">
        <f>+SUM(K4:K7)</f>
        <v>308.00910056146392</v>
      </c>
      <c r="L8" s="27">
        <f>+SUM(L4:L7)</f>
        <v>440.93324826769054</v>
      </c>
      <c r="M8" s="16"/>
      <c r="N8" s="9">
        <f>+SUM(N4:N7)</f>
        <v>1</v>
      </c>
      <c r="O8" s="16"/>
      <c r="P8" s="9"/>
    </row>
    <row r="9" spans="1:26" x14ac:dyDescent="0.2">
      <c r="B9" s="8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8"/>
      <c r="O9" s="16"/>
      <c r="P9" s="9"/>
    </row>
    <row r="10" spans="1:26" x14ac:dyDescent="0.2">
      <c r="A10">
        <v>5</v>
      </c>
      <c r="B10" s="10" t="s">
        <v>9</v>
      </c>
      <c r="C10" s="25">
        <v>308.00910056146392</v>
      </c>
      <c r="D10" s="20"/>
      <c r="E10" s="26">
        <v>440.93324826769054</v>
      </c>
      <c r="F10" s="21"/>
      <c r="G10" s="22">
        <f>+SUMPRODUCT(G4:G7,N4:N7)</f>
        <v>47.385739597391719</v>
      </c>
      <c r="H10" s="23">
        <f>+SUMPRODUCT(H4:H7,N4:N7)</f>
        <v>748.94234882915453</v>
      </c>
      <c r="I10" s="20" t="s">
        <v>16</v>
      </c>
      <c r="J10" s="20"/>
      <c r="K10" s="20"/>
      <c r="L10" s="20"/>
      <c r="M10" s="20"/>
      <c r="N10" s="20"/>
      <c r="O10" s="20"/>
      <c r="P10" s="11"/>
    </row>
    <row r="11" spans="1:26" x14ac:dyDescent="0.2">
      <c r="F11" s="3"/>
      <c r="G11" s="4" t="s">
        <v>39</v>
      </c>
      <c r="H11" s="1"/>
    </row>
    <row r="12" spans="1:26" x14ac:dyDescent="0.2">
      <c r="F12" s="3"/>
      <c r="G12" s="4"/>
      <c r="H12" s="1"/>
    </row>
    <row r="13" spans="1:26" x14ac:dyDescent="0.2">
      <c r="U13" t="s">
        <v>36</v>
      </c>
      <c r="Z13" t="s">
        <v>35</v>
      </c>
    </row>
    <row r="15" spans="1:26" x14ac:dyDescent="0.2">
      <c r="C15" t="s">
        <v>0</v>
      </c>
      <c r="D15" t="s">
        <v>1</v>
      </c>
      <c r="G15" t="s">
        <v>2</v>
      </c>
      <c r="I15" t="s">
        <v>17</v>
      </c>
    </row>
    <row r="16" spans="1:26" x14ac:dyDescent="0.2">
      <c r="C16">
        <v>250</v>
      </c>
      <c r="D16">
        <v>400</v>
      </c>
      <c r="G16">
        <v>45</v>
      </c>
      <c r="I16">
        <v>650</v>
      </c>
    </row>
    <row r="17" spans="1:10" x14ac:dyDescent="0.2">
      <c r="C17">
        <v>300</v>
      </c>
      <c r="D17">
        <v>100</v>
      </c>
      <c r="G17">
        <v>5</v>
      </c>
      <c r="I17">
        <v>400</v>
      </c>
    </row>
    <row r="18" spans="1:10" x14ac:dyDescent="0.2">
      <c r="C18">
        <v>400</v>
      </c>
      <c r="D18">
        <v>300</v>
      </c>
      <c r="G18">
        <v>10</v>
      </c>
      <c r="I18">
        <v>700</v>
      </c>
    </row>
    <row r="19" spans="1:10" x14ac:dyDescent="0.2">
      <c r="C19">
        <v>350</v>
      </c>
      <c r="D19">
        <v>500</v>
      </c>
      <c r="G19">
        <v>55</v>
      </c>
      <c r="I19">
        <v>850</v>
      </c>
    </row>
    <row r="20" spans="1:10" x14ac:dyDescent="0.2">
      <c r="A20">
        <v>1</v>
      </c>
      <c r="C20">
        <v>250</v>
      </c>
      <c r="E20">
        <v>400</v>
      </c>
      <c r="H20" s="5">
        <v>44.999999999999993</v>
      </c>
      <c r="J20" s="5">
        <v>649.99999999999989</v>
      </c>
    </row>
    <row r="21" spans="1:10" x14ac:dyDescent="0.2">
      <c r="A21">
        <v>2</v>
      </c>
      <c r="C21">
        <v>300</v>
      </c>
      <c r="E21">
        <v>100</v>
      </c>
      <c r="H21" s="5">
        <v>5</v>
      </c>
      <c r="J21" s="5">
        <v>400</v>
      </c>
    </row>
    <row r="22" spans="1:10" x14ac:dyDescent="0.2">
      <c r="A22">
        <v>3</v>
      </c>
      <c r="C22">
        <v>390</v>
      </c>
      <c r="E22">
        <v>300</v>
      </c>
      <c r="H22" s="5">
        <v>11.62500011526987</v>
      </c>
      <c r="J22" s="5">
        <v>690</v>
      </c>
    </row>
    <row r="23" spans="1:10" x14ac:dyDescent="0.2">
      <c r="A23">
        <v>4</v>
      </c>
      <c r="C23">
        <v>350</v>
      </c>
      <c r="E23">
        <v>500</v>
      </c>
      <c r="H23" s="5">
        <v>55</v>
      </c>
      <c r="J23" s="5">
        <v>850</v>
      </c>
    </row>
    <row r="24" spans="1:10" x14ac:dyDescent="0.2">
      <c r="A24" s="13">
        <v>5</v>
      </c>
      <c r="B24" s="13"/>
      <c r="C24" s="13">
        <v>350</v>
      </c>
      <c r="D24" s="13"/>
      <c r="E24" s="13">
        <v>390</v>
      </c>
      <c r="F24" s="13"/>
      <c r="G24" s="13"/>
      <c r="H24" s="14">
        <v>33</v>
      </c>
      <c r="I24" s="13"/>
      <c r="J24" s="14">
        <v>740</v>
      </c>
    </row>
    <row r="25" spans="1:10" x14ac:dyDescent="0.2">
      <c r="A25">
        <v>6</v>
      </c>
      <c r="C25">
        <v>350</v>
      </c>
      <c r="E25">
        <v>267</v>
      </c>
      <c r="H25" s="5">
        <v>14.618749893750005</v>
      </c>
      <c r="J25" s="5">
        <v>616.99999900000012</v>
      </c>
    </row>
    <row r="26" spans="1:10" x14ac:dyDescent="0.2">
      <c r="A26">
        <v>7</v>
      </c>
      <c r="C26">
        <v>300</v>
      </c>
      <c r="E26">
        <v>300</v>
      </c>
      <c r="H26" s="5">
        <v>26.250000268749996</v>
      </c>
      <c r="J26" s="5">
        <v>600</v>
      </c>
    </row>
    <row r="27" spans="1:10" x14ac:dyDescent="0.2">
      <c r="A27">
        <v>8</v>
      </c>
      <c r="C27">
        <v>390</v>
      </c>
      <c r="E27">
        <v>300</v>
      </c>
      <c r="H27" s="5">
        <v>11.624999943749996</v>
      </c>
      <c r="J27" s="5">
        <v>690</v>
      </c>
    </row>
    <row r="28" spans="1:10" x14ac:dyDescent="0.2">
      <c r="C28">
        <v>290</v>
      </c>
      <c r="E28">
        <v>180</v>
      </c>
      <c r="H28">
        <v>15.125000556250017</v>
      </c>
      <c r="J28">
        <v>470</v>
      </c>
    </row>
    <row r="32" spans="1:10" x14ac:dyDescent="0.2">
      <c r="A32" s="12" t="s">
        <v>37</v>
      </c>
    </row>
    <row r="34" spans="1:13" x14ac:dyDescent="0.2">
      <c r="C34" s="2" t="s">
        <v>25</v>
      </c>
      <c r="D34" s="2" t="s">
        <v>23</v>
      </c>
      <c r="E34" s="2" t="s">
        <v>33</v>
      </c>
      <c r="F34" s="2"/>
      <c r="G34" s="2" t="s">
        <v>2</v>
      </c>
      <c r="H34" s="2" t="s">
        <v>17</v>
      </c>
      <c r="I34" s="2"/>
    </row>
    <row r="35" spans="1:13" x14ac:dyDescent="0.2">
      <c r="C35" s="2" t="s">
        <v>26</v>
      </c>
      <c r="D35" s="2" t="s">
        <v>24</v>
      </c>
      <c r="E35" s="2"/>
      <c r="F35" s="2"/>
      <c r="G35" s="2" t="s">
        <v>19</v>
      </c>
      <c r="H35" s="2" t="s">
        <v>20</v>
      </c>
      <c r="I35" s="2" t="s">
        <v>21</v>
      </c>
    </row>
    <row r="36" spans="1:13" x14ac:dyDescent="0.2">
      <c r="C36" s="2"/>
      <c r="D36" s="2"/>
      <c r="E36" s="2"/>
      <c r="F36" s="2"/>
      <c r="G36" s="2" t="s">
        <v>22</v>
      </c>
      <c r="H36" s="2"/>
      <c r="I36" s="2"/>
    </row>
    <row r="37" spans="1:13" x14ac:dyDescent="0.2">
      <c r="C37" s="2">
        <v>250</v>
      </c>
      <c r="D37" s="2">
        <v>400</v>
      </c>
      <c r="E37" s="2"/>
      <c r="F37" s="2"/>
      <c r="G37" s="2">
        <v>45</v>
      </c>
      <c r="H37" s="2">
        <v>650</v>
      </c>
      <c r="I37" s="2"/>
    </row>
    <row r="38" spans="1:13" x14ac:dyDescent="0.2">
      <c r="C38" s="2">
        <v>300</v>
      </c>
      <c r="D38" s="2">
        <v>100</v>
      </c>
      <c r="E38" s="2"/>
      <c r="F38" s="2"/>
      <c r="G38" s="2">
        <v>5</v>
      </c>
      <c r="H38" s="2">
        <v>400</v>
      </c>
      <c r="I38" s="2"/>
    </row>
    <row r="39" spans="1:13" x14ac:dyDescent="0.2">
      <c r="C39" s="2">
        <v>400</v>
      </c>
      <c r="D39" s="2">
        <v>300</v>
      </c>
      <c r="E39" s="2"/>
      <c r="F39" s="2"/>
      <c r="G39" s="2">
        <v>10</v>
      </c>
      <c r="H39" s="2">
        <v>700</v>
      </c>
      <c r="I39" s="2"/>
    </row>
    <row r="40" spans="1:13" x14ac:dyDescent="0.2">
      <c r="C40" s="2">
        <v>350</v>
      </c>
      <c r="D40" s="2">
        <v>500</v>
      </c>
      <c r="E40" s="2"/>
      <c r="F40" s="2"/>
      <c r="G40" s="2">
        <v>55</v>
      </c>
      <c r="H40" s="2">
        <v>850</v>
      </c>
      <c r="I40" s="2"/>
    </row>
    <row r="41" spans="1:13" x14ac:dyDescent="0.2">
      <c r="G41" t="s">
        <v>2</v>
      </c>
      <c r="H41" t="s">
        <v>17</v>
      </c>
      <c r="K41" t="s">
        <v>34</v>
      </c>
    </row>
    <row r="42" spans="1:13" x14ac:dyDescent="0.2">
      <c r="A42" t="s">
        <v>27</v>
      </c>
      <c r="B42" t="s">
        <v>28</v>
      </c>
      <c r="G42" t="s">
        <v>18</v>
      </c>
      <c r="H42" t="s">
        <v>19</v>
      </c>
      <c r="I42" t="s">
        <v>31</v>
      </c>
      <c r="J42" t="s">
        <v>32</v>
      </c>
    </row>
    <row r="43" spans="1:13" x14ac:dyDescent="0.2">
      <c r="A43">
        <v>5</v>
      </c>
      <c r="B43">
        <v>1</v>
      </c>
      <c r="C43">
        <f t="shared" ref="C43:C49" si="1">+INDEX($B$55:$B$59,B43)</f>
        <v>250</v>
      </c>
      <c r="E43">
        <f t="shared" ref="E43:E50" si="2">+INDEX($A$55:$A$61,A43)</f>
        <v>400</v>
      </c>
      <c r="F43">
        <v>1</v>
      </c>
      <c r="G43">
        <v>45</v>
      </c>
      <c r="H43">
        <v>650</v>
      </c>
      <c r="I43">
        <v>5</v>
      </c>
      <c r="J43">
        <v>1</v>
      </c>
      <c r="L43" s="5">
        <f>+G43-H20</f>
        <v>0</v>
      </c>
      <c r="M43" s="5">
        <f>+H43-J20</f>
        <v>0</v>
      </c>
    </row>
    <row r="44" spans="1:13" x14ac:dyDescent="0.2">
      <c r="A44">
        <v>1</v>
      </c>
      <c r="B44">
        <v>2</v>
      </c>
      <c r="C44">
        <f t="shared" si="1"/>
        <v>300</v>
      </c>
      <c r="E44">
        <f t="shared" si="2"/>
        <v>100</v>
      </c>
      <c r="F44">
        <v>1</v>
      </c>
      <c r="G44">
        <v>5</v>
      </c>
      <c r="H44">
        <v>400</v>
      </c>
      <c r="I44">
        <v>1</v>
      </c>
      <c r="J44">
        <v>2</v>
      </c>
      <c r="L44" s="5">
        <f t="shared" ref="L44:L50" si="3">+G44-H21</f>
        <v>0</v>
      </c>
      <c r="M44" s="5">
        <f t="shared" ref="M44:M50" si="4">+H44-J21</f>
        <v>0</v>
      </c>
    </row>
    <row r="45" spans="1:13" x14ac:dyDescent="0.2">
      <c r="A45">
        <v>3</v>
      </c>
      <c r="B45">
        <v>4</v>
      </c>
      <c r="C45">
        <f t="shared" si="1"/>
        <v>390</v>
      </c>
      <c r="E45">
        <f t="shared" si="2"/>
        <v>300</v>
      </c>
      <c r="F45">
        <v>1</v>
      </c>
      <c r="G45">
        <v>11</v>
      </c>
      <c r="H45">
        <v>690</v>
      </c>
      <c r="I45">
        <v>3</v>
      </c>
      <c r="J45">
        <v>4</v>
      </c>
      <c r="L45" s="5">
        <f t="shared" si="3"/>
        <v>-0.62500011526987009</v>
      </c>
      <c r="M45" s="5">
        <f t="shared" si="4"/>
        <v>0</v>
      </c>
    </row>
    <row r="46" spans="1:13" x14ac:dyDescent="0.2">
      <c r="A46">
        <v>6</v>
      </c>
      <c r="B46">
        <v>3</v>
      </c>
      <c r="C46">
        <f t="shared" si="1"/>
        <v>350</v>
      </c>
      <c r="E46">
        <f t="shared" si="2"/>
        <v>500</v>
      </c>
      <c r="F46">
        <v>1</v>
      </c>
      <c r="G46">
        <v>55</v>
      </c>
      <c r="H46">
        <v>850</v>
      </c>
      <c r="I46">
        <v>6</v>
      </c>
      <c r="J46">
        <v>3</v>
      </c>
      <c r="L46" s="5">
        <f t="shared" si="3"/>
        <v>0</v>
      </c>
      <c r="M46" s="5">
        <f t="shared" si="4"/>
        <v>0</v>
      </c>
    </row>
    <row r="47" spans="1:13" x14ac:dyDescent="0.2">
      <c r="A47">
        <v>4</v>
      </c>
      <c r="B47">
        <v>3</v>
      </c>
      <c r="C47">
        <f t="shared" si="1"/>
        <v>350</v>
      </c>
      <c r="E47" s="13">
        <f t="shared" si="2"/>
        <v>390</v>
      </c>
      <c r="F47" s="13">
        <v>2</v>
      </c>
      <c r="G47" s="13">
        <v>17</v>
      </c>
      <c r="H47" s="13">
        <v>683</v>
      </c>
      <c r="I47" s="13">
        <v>4</v>
      </c>
      <c r="J47" s="13">
        <v>3</v>
      </c>
      <c r="K47" s="13"/>
      <c r="L47" s="14">
        <f t="shared" si="3"/>
        <v>-16</v>
      </c>
      <c r="M47" s="14">
        <f t="shared" si="4"/>
        <v>-57</v>
      </c>
    </row>
    <row r="48" spans="1:13" x14ac:dyDescent="0.2">
      <c r="A48">
        <v>2</v>
      </c>
      <c r="B48">
        <v>3</v>
      </c>
      <c r="C48">
        <f t="shared" si="1"/>
        <v>350</v>
      </c>
      <c r="E48">
        <f t="shared" si="2"/>
        <v>267</v>
      </c>
      <c r="F48">
        <v>1</v>
      </c>
      <c r="G48">
        <v>11</v>
      </c>
      <c r="H48">
        <v>617</v>
      </c>
      <c r="I48">
        <v>2</v>
      </c>
      <c r="J48">
        <v>3</v>
      </c>
      <c r="L48" s="5">
        <f t="shared" si="3"/>
        <v>-3.6187498937500049</v>
      </c>
      <c r="M48" s="5">
        <f t="shared" si="4"/>
        <v>9.9999988378840499E-7</v>
      </c>
    </row>
    <row r="49" spans="1:13" x14ac:dyDescent="0.2">
      <c r="A49">
        <v>3</v>
      </c>
      <c r="B49">
        <v>2</v>
      </c>
      <c r="C49">
        <f t="shared" si="1"/>
        <v>300</v>
      </c>
      <c r="E49">
        <f t="shared" si="2"/>
        <v>300</v>
      </c>
      <c r="F49">
        <v>1</v>
      </c>
      <c r="G49">
        <v>18</v>
      </c>
      <c r="H49">
        <v>600</v>
      </c>
      <c r="I49">
        <v>3</v>
      </c>
      <c r="J49">
        <v>2</v>
      </c>
      <c r="L49" s="5">
        <f t="shared" si="3"/>
        <v>-8.2500002687499965</v>
      </c>
      <c r="M49" s="5">
        <f t="shared" si="4"/>
        <v>0</v>
      </c>
    </row>
    <row r="50" spans="1:13" x14ac:dyDescent="0.2">
      <c r="A50">
        <v>3</v>
      </c>
      <c r="B50">
        <v>4</v>
      </c>
      <c r="C50" s="1">
        <v>390</v>
      </c>
      <c r="D50" s="1"/>
      <c r="E50" s="1">
        <f t="shared" si="2"/>
        <v>300</v>
      </c>
      <c r="F50">
        <v>1</v>
      </c>
      <c r="G50">
        <v>11</v>
      </c>
      <c r="H50">
        <v>690</v>
      </c>
      <c r="I50">
        <v>3</v>
      </c>
      <c r="J50">
        <v>4</v>
      </c>
      <c r="L50" s="5">
        <f t="shared" si="3"/>
        <v>-0.62499994374999623</v>
      </c>
      <c r="M50" s="5">
        <f t="shared" si="4"/>
        <v>0</v>
      </c>
    </row>
    <row r="54" spans="1:13" x14ac:dyDescent="0.2">
      <c r="A54" s="6" t="s">
        <v>29</v>
      </c>
      <c r="B54" s="7" t="s">
        <v>30</v>
      </c>
    </row>
    <row r="55" spans="1:13" x14ac:dyDescent="0.2">
      <c r="A55" s="8">
        <v>100</v>
      </c>
      <c r="B55" s="9">
        <v>250</v>
      </c>
    </row>
    <row r="56" spans="1:13" x14ac:dyDescent="0.2">
      <c r="A56" s="8">
        <v>267</v>
      </c>
      <c r="B56" s="9">
        <v>300</v>
      </c>
    </row>
    <row r="57" spans="1:13" x14ac:dyDescent="0.2">
      <c r="A57" s="8">
        <v>300</v>
      </c>
      <c r="B57" s="9">
        <v>350</v>
      </c>
    </row>
    <row r="58" spans="1:13" x14ac:dyDescent="0.2">
      <c r="A58" s="8">
        <v>390</v>
      </c>
      <c r="B58" s="9">
        <v>390</v>
      </c>
    </row>
    <row r="59" spans="1:13" x14ac:dyDescent="0.2">
      <c r="A59" s="8">
        <v>400</v>
      </c>
      <c r="B59" s="9">
        <v>450</v>
      </c>
    </row>
    <row r="60" spans="1:13" x14ac:dyDescent="0.2">
      <c r="A60" s="8">
        <v>500</v>
      </c>
      <c r="B60" s="9"/>
    </row>
    <row r="61" spans="1:13" x14ac:dyDescent="0.2">
      <c r="A61" s="10">
        <v>200</v>
      </c>
      <c r="B61" s="11"/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3356-610E-A146-B962-A79E16289846}">
  <dimension ref="B2:D11"/>
  <sheetViews>
    <sheetView workbookViewId="0">
      <selection activeCell="C17" sqref="C17"/>
    </sheetView>
  </sheetViews>
  <sheetFormatPr baseColWidth="10" defaultRowHeight="16" x14ac:dyDescent="0.2"/>
  <sheetData>
    <row r="2" spans="2:4" x14ac:dyDescent="0.2">
      <c r="B2" t="s">
        <v>2</v>
      </c>
      <c r="C2" t="s">
        <v>17</v>
      </c>
    </row>
    <row r="3" spans="2:4" x14ac:dyDescent="0.2">
      <c r="B3">
        <v>45</v>
      </c>
      <c r="C3">
        <v>650</v>
      </c>
    </row>
    <row r="4" spans="2:4" x14ac:dyDescent="0.2">
      <c r="B4">
        <v>5</v>
      </c>
      <c r="C4">
        <v>400</v>
      </c>
    </row>
    <row r="5" spans="2:4" x14ac:dyDescent="0.2">
      <c r="B5">
        <v>11.625</v>
      </c>
      <c r="C5">
        <v>690</v>
      </c>
    </row>
    <row r="6" spans="2:4" x14ac:dyDescent="0.2">
      <c r="B6">
        <v>55</v>
      </c>
      <c r="C6">
        <v>850</v>
      </c>
    </row>
    <row r="7" spans="2:4" x14ac:dyDescent="0.2">
      <c r="B7">
        <v>33</v>
      </c>
      <c r="C7">
        <v>740</v>
      </c>
    </row>
    <row r="8" spans="2:4" x14ac:dyDescent="0.2">
      <c r="B8">
        <v>14.6188</v>
      </c>
      <c r="C8">
        <v>617</v>
      </c>
    </row>
    <row r="9" spans="2:4" x14ac:dyDescent="0.2">
      <c r="B9">
        <v>26.25</v>
      </c>
      <c r="C9">
        <v>600</v>
      </c>
    </row>
    <row r="10" spans="2:4" x14ac:dyDescent="0.2">
      <c r="B10">
        <v>11.625</v>
      </c>
      <c r="C10">
        <v>690</v>
      </c>
    </row>
    <row r="11" spans="2:4" x14ac:dyDescent="0.2">
      <c r="B11">
        <v>6.625</v>
      </c>
      <c r="C11">
        <v>390</v>
      </c>
      <c r="D11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76D1-DDA0-1447-B368-35B2703BFAA2}">
  <dimension ref="A4:R150"/>
  <sheetViews>
    <sheetView topLeftCell="L1" workbookViewId="0">
      <selection activeCell="B7" sqref="B7"/>
    </sheetView>
  </sheetViews>
  <sheetFormatPr baseColWidth="10" defaultRowHeight="16" x14ac:dyDescent="0.2"/>
  <sheetData>
    <row r="4" spans="1:18" x14ac:dyDescent="0.2">
      <c r="A4" t="s">
        <v>43</v>
      </c>
      <c r="B4" s="16">
        <v>250</v>
      </c>
      <c r="C4" s="16">
        <v>400</v>
      </c>
      <c r="Q4" s="16"/>
      <c r="R4" s="16"/>
    </row>
    <row r="5" spans="1:18" x14ac:dyDescent="0.2">
      <c r="A5" t="s">
        <v>44</v>
      </c>
      <c r="B5" s="16">
        <v>300</v>
      </c>
      <c r="C5" s="16">
        <v>100</v>
      </c>
      <c r="Q5" s="16"/>
      <c r="R5" s="16"/>
    </row>
    <row r="6" spans="1:18" x14ac:dyDescent="0.2">
      <c r="A6" t="s">
        <v>45</v>
      </c>
      <c r="B6" s="16">
        <v>350</v>
      </c>
      <c r="C6" s="16">
        <v>500</v>
      </c>
      <c r="F6" t="s">
        <v>52</v>
      </c>
      <c r="G6" t="s">
        <v>53</v>
      </c>
      <c r="I6" t="s">
        <v>48</v>
      </c>
      <c r="J6" t="s">
        <v>49</v>
      </c>
      <c r="K6" t="s">
        <v>50</v>
      </c>
      <c r="Q6" s="16"/>
      <c r="R6" s="16"/>
    </row>
    <row r="7" spans="1:18" x14ac:dyDescent="0.2">
      <c r="A7" t="s">
        <v>51</v>
      </c>
      <c r="B7" s="13">
        <f ca="1">+$B$4+K7</f>
        <v>291.84663234722967</v>
      </c>
      <c r="D7" s="13">
        <f ca="1">+$C$4+L7</f>
        <v>170.95175130350796</v>
      </c>
      <c r="F7">
        <f ca="1">+RAND()</f>
        <v>0.77398537441063353</v>
      </c>
      <c r="G7">
        <f ca="1">+RAND()</f>
        <v>3.1473636266980187E-2</v>
      </c>
      <c r="H7">
        <f ca="1">+SUM(F7:G7)</f>
        <v>0.80545901067761372</v>
      </c>
      <c r="I7">
        <f ca="1">+IF(H7&gt;1,1-F7,F7)</f>
        <v>0.77398537441063353</v>
      </c>
      <c r="J7">
        <f ca="1">+IF(H7&gt;1,1-G7,G7)</f>
        <v>3.1473636266980187E-2</v>
      </c>
      <c r="K7">
        <f t="shared" ref="K7:K42" ca="1" si="0">+I7*$O$7+J7*$O$8</f>
        <v>41.846632347229693</v>
      </c>
      <c r="L7">
        <f t="shared" ref="L7:L42" ca="1" si="1">+I7*$P$7+J7*$P$8</f>
        <v>-229.04824869649204</v>
      </c>
      <c r="N7" t="s">
        <v>46</v>
      </c>
      <c r="O7">
        <f>+B5-B4</f>
        <v>50</v>
      </c>
      <c r="P7">
        <f>+C5-C4</f>
        <v>-300</v>
      </c>
      <c r="Q7" s="16"/>
      <c r="R7" s="16"/>
    </row>
    <row r="8" spans="1:18" x14ac:dyDescent="0.2">
      <c r="A8" t="s">
        <v>51</v>
      </c>
      <c r="B8" s="13">
        <f t="shared" ref="B8:B12" ca="1" si="2">+$B$4+K8</f>
        <v>284.98708204333889</v>
      </c>
      <c r="D8" s="13">
        <f t="shared" ref="D8:D12" ca="1" si="3">+$C$4+L8</f>
        <v>253.60772892240578</v>
      </c>
      <c r="F8">
        <f t="shared" ref="F8:G23" ca="1" si="4">+RAND()</f>
        <v>0.51822672320266594</v>
      </c>
      <c r="G8">
        <f t="shared" ca="1" si="4"/>
        <v>9.075745883205566E-2</v>
      </c>
      <c r="H8">
        <f t="shared" ref="H8:H12" ca="1" si="5">+SUM(F8:G8)</f>
        <v>0.6089841820347216</v>
      </c>
      <c r="I8">
        <f t="shared" ref="I8:I12" ca="1" si="6">+IF(H8&gt;1,1-F8,F8)</f>
        <v>0.51822672320266594</v>
      </c>
      <c r="J8">
        <f t="shared" ref="J8:J12" ca="1" si="7">+IF(H8&gt;1,1-G8,G8)</f>
        <v>9.075745883205566E-2</v>
      </c>
      <c r="K8">
        <f t="shared" ca="1" si="0"/>
        <v>34.987082043338859</v>
      </c>
      <c r="L8">
        <f t="shared" ca="1" si="1"/>
        <v>-146.39227107759422</v>
      </c>
      <c r="N8" t="s">
        <v>47</v>
      </c>
      <c r="O8">
        <f>+B6-B4</f>
        <v>100</v>
      </c>
      <c r="P8">
        <f>+C6-C4</f>
        <v>100</v>
      </c>
    </row>
    <row r="9" spans="1:18" x14ac:dyDescent="0.2">
      <c r="A9" t="s">
        <v>51</v>
      </c>
      <c r="B9" s="13">
        <f t="shared" ca="1" si="2"/>
        <v>286.44271916812937</v>
      </c>
      <c r="D9" s="13">
        <f t="shared" ca="1" si="3"/>
        <v>342.06880979646087</v>
      </c>
      <c r="F9">
        <f t="shared" ca="1" si="4"/>
        <v>0.26963974106190991</v>
      </c>
      <c r="G9">
        <f t="shared" ca="1" si="4"/>
        <v>0.22960732115033866</v>
      </c>
      <c r="H9">
        <f t="shared" ca="1" si="5"/>
        <v>0.49924706221224857</v>
      </c>
      <c r="I9">
        <f t="shared" ca="1" si="6"/>
        <v>0.26963974106190991</v>
      </c>
      <c r="J9">
        <f t="shared" ca="1" si="7"/>
        <v>0.22960732115033866</v>
      </c>
      <c r="K9">
        <f t="shared" ca="1" si="0"/>
        <v>36.442719168129365</v>
      </c>
      <c r="L9">
        <f t="shared" ca="1" si="1"/>
        <v>-57.931190203539103</v>
      </c>
    </row>
    <row r="10" spans="1:18" x14ac:dyDescent="0.2">
      <c r="A10" t="s">
        <v>51</v>
      </c>
      <c r="B10" s="13">
        <f t="shared" ca="1" si="2"/>
        <v>319.26242686451815</v>
      </c>
      <c r="D10" s="13">
        <f t="shared" ca="1" si="3"/>
        <v>441.99873756769233</v>
      </c>
      <c r="F10">
        <f t="shared" ca="1" si="4"/>
        <v>0.92210374486621194</v>
      </c>
      <c r="G10">
        <f t="shared" ca="1" si="4"/>
        <v>0.34632385892171236</v>
      </c>
      <c r="H10">
        <f t="shared" ca="1" si="5"/>
        <v>1.2684276037879243</v>
      </c>
      <c r="I10">
        <f t="shared" ca="1" si="6"/>
        <v>7.7896255133788062E-2</v>
      </c>
      <c r="J10">
        <f t="shared" ca="1" si="7"/>
        <v>0.65367614107828764</v>
      </c>
      <c r="K10">
        <f t="shared" ca="1" si="0"/>
        <v>69.262426864518162</v>
      </c>
      <c r="L10">
        <f t="shared" ca="1" si="1"/>
        <v>41.998737567692338</v>
      </c>
    </row>
    <row r="11" spans="1:18" x14ac:dyDescent="0.2">
      <c r="A11" t="s">
        <v>51</v>
      </c>
      <c r="B11" s="13">
        <f t="shared" ca="1" si="2"/>
        <v>334.38962631609661</v>
      </c>
      <c r="D11" s="13">
        <f t="shared" ca="1" si="3"/>
        <v>384.52638435798161</v>
      </c>
      <c r="F11">
        <f t="shared" ca="1" si="4"/>
        <v>0.71467645154824289</v>
      </c>
      <c r="G11">
        <f t="shared" ca="1" si="4"/>
        <v>0.29876551106491267</v>
      </c>
      <c r="H11">
        <f t="shared" ca="1" si="5"/>
        <v>1.0134419626131557</v>
      </c>
      <c r="I11">
        <f t="shared" ca="1" si="6"/>
        <v>0.28532354845175711</v>
      </c>
      <c r="J11">
        <f t="shared" ca="1" si="7"/>
        <v>0.70123448893508733</v>
      </c>
      <c r="K11">
        <f t="shared" ca="1" si="0"/>
        <v>84.389626316096596</v>
      </c>
      <c r="L11">
        <f t="shared" ca="1" si="1"/>
        <v>-15.473615642018402</v>
      </c>
    </row>
    <row r="12" spans="1:18" x14ac:dyDescent="0.2">
      <c r="A12" t="s">
        <v>51</v>
      </c>
      <c r="B12" s="13">
        <f t="shared" ca="1" si="2"/>
        <v>308.89791029118186</v>
      </c>
      <c r="D12" s="13">
        <f t="shared" ca="1" si="3"/>
        <v>397.13604909739564</v>
      </c>
      <c r="F12">
        <f t="shared" ca="1" si="4"/>
        <v>0.82353753944632502</v>
      </c>
      <c r="G12">
        <f t="shared" ca="1" si="4"/>
        <v>0.49925212736501878</v>
      </c>
      <c r="H12">
        <f t="shared" ca="1" si="5"/>
        <v>1.3227896668113437</v>
      </c>
      <c r="I12">
        <f t="shared" ca="1" si="6"/>
        <v>0.17646246055367498</v>
      </c>
      <c r="J12">
        <f t="shared" ca="1" si="7"/>
        <v>0.50074787263498122</v>
      </c>
      <c r="K12">
        <f t="shared" ca="1" si="0"/>
        <v>58.897910291181873</v>
      </c>
      <c r="L12">
        <f t="shared" ca="1" si="1"/>
        <v>-2.8639509026043726</v>
      </c>
    </row>
    <row r="13" spans="1:18" x14ac:dyDescent="0.2">
      <c r="B13" s="13">
        <f t="shared" ref="B13:B31" ca="1" si="8">+$B$4+K13</f>
        <v>322.9951073881972</v>
      </c>
      <c r="D13" s="13">
        <f t="shared" ref="D13:D31" ca="1" si="9">+$C$4+L13</f>
        <v>450.70038420349073</v>
      </c>
      <c r="F13">
        <f t="shared" ca="1" si="4"/>
        <v>6.369920909916138E-2</v>
      </c>
      <c r="G13">
        <f t="shared" ca="1" si="4"/>
        <v>0.69810146933239159</v>
      </c>
      <c r="H13">
        <f t="shared" ref="H13:H31" ca="1" si="10">+SUM(F13:G13)</f>
        <v>0.76180067843155297</v>
      </c>
      <c r="I13">
        <f t="shared" ref="I13:I31" ca="1" si="11">+IF(H13&gt;1,1-F13,F13)</f>
        <v>6.369920909916138E-2</v>
      </c>
      <c r="J13">
        <f t="shared" ref="J13:J31" ca="1" si="12">+IF(H13&gt;1,1-G13,G13)</f>
        <v>0.69810146933239159</v>
      </c>
      <c r="K13">
        <f t="shared" ca="1" si="0"/>
        <v>72.995107388197226</v>
      </c>
      <c r="L13">
        <f t="shared" ca="1" si="1"/>
        <v>50.700384203490742</v>
      </c>
    </row>
    <row r="14" spans="1:18" x14ac:dyDescent="0.2">
      <c r="B14" s="13">
        <f t="shared" ca="1" si="8"/>
        <v>307.6765464263529</v>
      </c>
      <c r="D14" s="13">
        <f t="shared" ca="1" si="9"/>
        <v>233.78626471985092</v>
      </c>
      <c r="F14">
        <f t="shared" ca="1" si="4"/>
        <v>0.36031348083856585</v>
      </c>
      <c r="G14">
        <f t="shared" ca="1" si="4"/>
        <v>0.74307779531718821</v>
      </c>
      <c r="H14">
        <f t="shared" ca="1" si="10"/>
        <v>1.1033912761557541</v>
      </c>
      <c r="I14">
        <f t="shared" ca="1" si="11"/>
        <v>0.63968651916143415</v>
      </c>
      <c r="J14">
        <f t="shared" ca="1" si="12"/>
        <v>0.25692220468281179</v>
      </c>
      <c r="K14">
        <f t="shared" ca="1" si="0"/>
        <v>57.676546426352886</v>
      </c>
      <c r="L14">
        <f t="shared" ca="1" si="1"/>
        <v>-166.21373528014908</v>
      </c>
    </row>
    <row r="15" spans="1:18" x14ac:dyDescent="0.2">
      <c r="B15" s="13">
        <f t="shared" ca="1" si="8"/>
        <v>261.46812722769641</v>
      </c>
      <c r="D15" s="13">
        <f t="shared" ca="1" si="9"/>
        <v>334.75385778905923</v>
      </c>
      <c r="F15">
        <f t="shared" ca="1" si="4"/>
        <v>0.78081637303246521</v>
      </c>
      <c r="G15">
        <f t="shared" ca="1" si="4"/>
        <v>0.994910541206803</v>
      </c>
      <c r="H15">
        <f t="shared" ca="1" si="10"/>
        <v>1.7757269142392682</v>
      </c>
      <c r="I15">
        <f t="shared" ca="1" si="11"/>
        <v>0.21918362696753479</v>
      </c>
      <c r="J15">
        <f t="shared" ca="1" si="12"/>
        <v>5.0894587931969992E-3</v>
      </c>
      <c r="K15">
        <f t="shared" ca="1" si="0"/>
        <v>11.46812722769644</v>
      </c>
      <c r="L15">
        <f t="shared" ca="1" si="1"/>
        <v>-65.246142210940747</v>
      </c>
    </row>
    <row r="16" spans="1:18" x14ac:dyDescent="0.2">
      <c r="B16" s="13">
        <f t="shared" ca="1" si="8"/>
        <v>320.22753038399037</v>
      </c>
      <c r="D16" s="13">
        <f t="shared" ca="1" si="9"/>
        <v>262.79339143340025</v>
      </c>
      <c r="F16">
        <f t="shared" ca="1" si="4"/>
        <v>0.40733103156974249</v>
      </c>
      <c r="G16">
        <f t="shared" ca="1" si="4"/>
        <v>0.59405918037522487</v>
      </c>
      <c r="H16">
        <f t="shared" ca="1" si="10"/>
        <v>1.0013902119449674</v>
      </c>
      <c r="I16">
        <f t="shared" ca="1" si="11"/>
        <v>0.59266896843025751</v>
      </c>
      <c r="J16">
        <f t="shared" ca="1" si="12"/>
        <v>0.40594081962477513</v>
      </c>
      <c r="K16">
        <f t="shared" ca="1" si="0"/>
        <v>70.227530383990384</v>
      </c>
      <c r="L16">
        <f t="shared" ca="1" si="1"/>
        <v>-137.20660856659975</v>
      </c>
    </row>
    <row r="17" spans="2:12" x14ac:dyDescent="0.2">
      <c r="B17" s="13">
        <f t="shared" ca="1" si="8"/>
        <v>324.95461071080746</v>
      </c>
      <c r="D17" s="13">
        <f t="shared" ca="1" si="9"/>
        <v>382.96163129395177</v>
      </c>
      <c r="F17">
        <f t="shared" ca="1" si="4"/>
        <v>0.73716291595184091</v>
      </c>
      <c r="G17">
        <f t="shared" ca="1" si="4"/>
        <v>0.38187243491600509</v>
      </c>
      <c r="H17">
        <f t="shared" ca="1" si="10"/>
        <v>1.1190353508678461</v>
      </c>
      <c r="I17">
        <f t="shared" ca="1" si="11"/>
        <v>0.26283708404815909</v>
      </c>
      <c r="J17">
        <f t="shared" ca="1" si="12"/>
        <v>0.61812756508399491</v>
      </c>
      <c r="K17">
        <f t="shared" ca="1" si="0"/>
        <v>74.954610710807444</v>
      </c>
      <c r="L17">
        <f t="shared" ca="1" si="1"/>
        <v>-17.038368706048232</v>
      </c>
    </row>
    <row r="18" spans="2:12" x14ac:dyDescent="0.2">
      <c r="B18" s="13">
        <f t="shared" ca="1" si="8"/>
        <v>292.91951363364132</v>
      </c>
      <c r="D18" s="13">
        <f t="shared" ca="1" si="9"/>
        <v>299.7670670100369</v>
      </c>
      <c r="F18">
        <f t="shared" ca="1" si="4"/>
        <v>0.59099300964684454</v>
      </c>
      <c r="G18">
        <f t="shared" ca="1" si="4"/>
        <v>0.7753083588401648</v>
      </c>
      <c r="H18">
        <f t="shared" ca="1" si="10"/>
        <v>1.3663013684870093</v>
      </c>
      <c r="I18">
        <f t="shared" ca="1" si="11"/>
        <v>0.40900699035315546</v>
      </c>
      <c r="J18">
        <f t="shared" ca="1" si="12"/>
        <v>0.2246916411598352</v>
      </c>
      <c r="K18">
        <f t="shared" ca="1" si="0"/>
        <v>42.919513633641294</v>
      </c>
      <c r="L18">
        <f t="shared" ca="1" si="1"/>
        <v>-100.23293298996312</v>
      </c>
    </row>
    <row r="19" spans="2:12" x14ac:dyDescent="0.2">
      <c r="B19" s="13">
        <f t="shared" ca="1" si="8"/>
        <v>294.57747379278015</v>
      </c>
      <c r="D19" s="13">
        <f t="shared" ca="1" si="9"/>
        <v>373.9538793612013</v>
      </c>
      <c r="F19">
        <f t="shared" ca="1" si="4"/>
        <v>0.20178169837593962</v>
      </c>
      <c r="G19">
        <f t="shared" ca="1" si="4"/>
        <v>0.34488388873983178</v>
      </c>
      <c r="H19">
        <f t="shared" ca="1" si="10"/>
        <v>0.5466655871157714</v>
      </c>
      <c r="I19">
        <f t="shared" ca="1" si="11"/>
        <v>0.20178169837593962</v>
      </c>
      <c r="J19">
        <f t="shared" ca="1" si="12"/>
        <v>0.34488388873983178</v>
      </c>
      <c r="K19">
        <f t="shared" ca="1" si="0"/>
        <v>44.577473792780154</v>
      </c>
      <c r="L19">
        <f t="shared" ca="1" si="1"/>
        <v>-26.046120638798712</v>
      </c>
    </row>
    <row r="20" spans="2:12" x14ac:dyDescent="0.2">
      <c r="B20" s="13">
        <f t="shared" ca="1" si="8"/>
        <v>301.50278047687243</v>
      </c>
      <c r="D20" s="13">
        <f t="shared" ca="1" si="9"/>
        <v>422.81480671953341</v>
      </c>
      <c r="F20">
        <f t="shared" ca="1" si="4"/>
        <v>0.91803436069331712</v>
      </c>
      <c r="G20">
        <f t="shared" ca="1" si="4"/>
        <v>0.52595501488461716</v>
      </c>
      <c r="H20">
        <f t="shared" ca="1" si="10"/>
        <v>1.4439893755779343</v>
      </c>
      <c r="I20">
        <f t="shared" ca="1" si="11"/>
        <v>8.196563930668288E-2</v>
      </c>
      <c r="J20">
        <f t="shared" ca="1" si="12"/>
        <v>0.47404498511538284</v>
      </c>
      <c r="K20">
        <f t="shared" ca="1" si="0"/>
        <v>51.502780476872431</v>
      </c>
      <c r="L20">
        <f t="shared" ca="1" si="1"/>
        <v>22.814806719533422</v>
      </c>
    </row>
    <row r="21" spans="2:12" x14ac:dyDescent="0.2">
      <c r="B21" s="13">
        <f t="shared" ca="1" si="8"/>
        <v>293.03255300803494</v>
      </c>
      <c r="D21" s="13">
        <f t="shared" ca="1" si="9"/>
        <v>414.95635127312846</v>
      </c>
      <c r="F21">
        <f t="shared" ca="1" si="4"/>
        <v>0.91978228075740998</v>
      </c>
      <c r="G21">
        <f t="shared" ca="1" si="4"/>
        <v>0.6097833295409455</v>
      </c>
      <c r="H21">
        <f t="shared" ca="1" si="10"/>
        <v>1.5295656102983555</v>
      </c>
      <c r="I21">
        <f t="shared" ca="1" si="11"/>
        <v>8.0217719242590024E-2</v>
      </c>
      <c r="J21">
        <f t="shared" ca="1" si="12"/>
        <v>0.3902166704590545</v>
      </c>
      <c r="K21">
        <f t="shared" ca="1" si="0"/>
        <v>43.032553008034952</v>
      </c>
      <c r="L21">
        <f t="shared" ca="1" si="1"/>
        <v>14.956351273128444</v>
      </c>
    </row>
    <row r="22" spans="2:12" x14ac:dyDescent="0.2">
      <c r="B22" s="13">
        <f t="shared" ca="1" si="8"/>
        <v>293.79800225518119</v>
      </c>
      <c r="D22" s="13">
        <f t="shared" ca="1" si="9"/>
        <v>440.07293915680157</v>
      </c>
      <c r="F22">
        <f t="shared" ca="1" si="4"/>
        <v>1.0643037423941681E-2</v>
      </c>
      <c r="G22">
        <f t="shared" ca="1" si="4"/>
        <v>0.43265850383984095</v>
      </c>
      <c r="H22">
        <f t="shared" ca="1" si="10"/>
        <v>0.44330154126378263</v>
      </c>
      <c r="I22">
        <f t="shared" ca="1" si="11"/>
        <v>1.0643037423941681E-2</v>
      </c>
      <c r="J22">
        <f t="shared" ca="1" si="12"/>
        <v>0.43265850383984095</v>
      </c>
      <c r="K22">
        <f t="shared" ca="1" si="0"/>
        <v>43.798002255181181</v>
      </c>
      <c r="L22">
        <f t="shared" ca="1" si="1"/>
        <v>40.072939156801588</v>
      </c>
    </row>
    <row r="23" spans="2:12" x14ac:dyDescent="0.2">
      <c r="B23" s="13">
        <f t="shared" ca="1" si="8"/>
        <v>304.96735396040373</v>
      </c>
      <c r="D23" s="13">
        <f t="shared" ca="1" si="9"/>
        <v>153.19440542713463</v>
      </c>
      <c r="F23">
        <f t="shared" ca="1" si="4"/>
        <v>0.13779157561923105</v>
      </c>
      <c r="G23">
        <f t="shared" ca="1" si="4"/>
        <v>0.88143067258634722</v>
      </c>
      <c r="H23">
        <f t="shared" ca="1" si="10"/>
        <v>1.0192222482055784</v>
      </c>
      <c r="I23">
        <f t="shared" ca="1" si="11"/>
        <v>0.86220842438076895</v>
      </c>
      <c r="J23">
        <f t="shared" ca="1" si="12"/>
        <v>0.11856932741365278</v>
      </c>
      <c r="K23">
        <f t="shared" ca="1" si="0"/>
        <v>54.967353960403727</v>
      </c>
      <c r="L23">
        <f t="shared" ca="1" si="1"/>
        <v>-246.80559457286537</v>
      </c>
    </row>
    <row r="24" spans="2:12" x14ac:dyDescent="0.2">
      <c r="B24" s="13">
        <f t="shared" ca="1" si="8"/>
        <v>312.38728729989236</v>
      </c>
      <c r="D24" s="13">
        <f t="shared" ca="1" si="9"/>
        <v>266.40816648134802</v>
      </c>
      <c r="F24">
        <f t="shared" ref="F24:G39" ca="1" si="13">+RAND()</f>
        <v>0.44005965480415898</v>
      </c>
      <c r="G24">
        <f t="shared" ca="1" si="13"/>
        <v>0.65609729959899699</v>
      </c>
      <c r="H24">
        <f t="shared" ca="1" si="10"/>
        <v>1.096156954403156</v>
      </c>
      <c r="I24">
        <f t="shared" ca="1" si="11"/>
        <v>0.55994034519584102</v>
      </c>
      <c r="J24">
        <f t="shared" ca="1" si="12"/>
        <v>0.34390270040100301</v>
      </c>
      <c r="K24">
        <f t="shared" ca="1" si="0"/>
        <v>62.387287299892357</v>
      </c>
      <c r="L24">
        <f t="shared" ca="1" si="1"/>
        <v>-133.59183351865198</v>
      </c>
    </row>
    <row r="25" spans="2:12" x14ac:dyDescent="0.2">
      <c r="B25" s="13">
        <f t="shared" ca="1" si="8"/>
        <v>307.62874986010564</v>
      </c>
      <c r="D25" s="13">
        <f t="shared" ca="1" si="9"/>
        <v>436.64599936909758</v>
      </c>
      <c r="F25">
        <f t="shared" ca="1" si="13"/>
        <v>0.94004928431140544</v>
      </c>
      <c r="G25">
        <f t="shared" ca="1" si="13"/>
        <v>0.45368785924324062</v>
      </c>
      <c r="H25">
        <f t="shared" ca="1" si="10"/>
        <v>1.3937371435546462</v>
      </c>
      <c r="I25">
        <f t="shared" ca="1" si="11"/>
        <v>5.9950715688594558E-2</v>
      </c>
      <c r="J25">
        <f t="shared" ca="1" si="12"/>
        <v>0.54631214075675938</v>
      </c>
      <c r="K25">
        <f t="shared" ca="1" si="0"/>
        <v>57.628749860105664</v>
      </c>
      <c r="L25">
        <f t="shared" ca="1" si="1"/>
        <v>36.645999369097567</v>
      </c>
    </row>
    <row r="26" spans="2:12" x14ac:dyDescent="0.2">
      <c r="B26" s="13">
        <f t="shared" ca="1" si="8"/>
        <v>315.66264321169433</v>
      </c>
      <c r="D26" s="13">
        <f t="shared" ca="1" si="9"/>
        <v>278.21268668143443</v>
      </c>
      <c r="F26">
        <f t="shared" ca="1" si="13"/>
        <v>0.53557130437217115</v>
      </c>
      <c r="G26">
        <f t="shared" ca="1" si="13"/>
        <v>0.38884077993085775</v>
      </c>
      <c r="H26">
        <f t="shared" ca="1" si="10"/>
        <v>0.9244120843030289</v>
      </c>
      <c r="I26">
        <f t="shared" ca="1" si="11"/>
        <v>0.53557130437217115</v>
      </c>
      <c r="J26">
        <f t="shared" ca="1" si="12"/>
        <v>0.38884077993085775</v>
      </c>
      <c r="K26">
        <f t="shared" ca="1" si="0"/>
        <v>65.662643211694331</v>
      </c>
      <c r="L26">
        <f t="shared" ca="1" si="1"/>
        <v>-121.78731331856557</v>
      </c>
    </row>
    <row r="27" spans="2:12" x14ac:dyDescent="0.2">
      <c r="B27" s="13">
        <f t="shared" ca="1" si="8"/>
        <v>266.85356072781065</v>
      </c>
      <c r="D27" s="13">
        <f t="shared" ca="1" si="9"/>
        <v>315.59635133129018</v>
      </c>
      <c r="F27">
        <f t="shared" ca="1" si="13"/>
        <v>0.71069368743851302</v>
      </c>
      <c r="G27">
        <f t="shared" ca="1" si="13"/>
        <v>0.97611754900263725</v>
      </c>
      <c r="H27">
        <f t="shared" ca="1" si="10"/>
        <v>1.6868112364411503</v>
      </c>
      <c r="I27">
        <f t="shared" ca="1" si="11"/>
        <v>0.28930631256148698</v>
      </c>
      <c r="J27">
        <f t="shared" ca="1" si="12"/>
        <v>2.3882450997362747E-2</v>
      </c>
      <c r="K27">
        <f t="shared" ca="1" si="0"/>
        <v>16.853560727810624</v>
      </c>
      <c r="L27">
        <f t="shared" ca="1" si="1"/>
        <v>-84.403648668709806</v>
      </c>
    </row>
    <row r="28" spans="2:12" x14ac:dyDescent="0.2">
      <c r="B28" s="13">
        <f t="shared" ca="1" si="8"/>
        <v>338.60973203977346</v>
      </c>
      <c r="D28" s="13">
        <f t="shared" ca="1" si="9"/>
        <v>462.82776710248982</v>
      </c>
      <c r="F28">
        <f t="shared" ca="1" si="13"/>
        <v>0.92633724303633236</v>
      </c>
      <c r="G28">
        <f t="shared" ca="1" si="13"/>
        <v>0.15073405808409901</v>
      </c>
      <c r="H28">
        <f t="shared" ca="1" si="10"/>
        <v>1.0770713011204314</v>
      </c>
      <c r="I28">
        <f t="shared" ca="1" si="11"/>
        <v>7.3662756963667642E-2</v>
      </c>
      <c r="J28">
        <f t="shared" ca="1" si="12"/>
        <v>0.84926594191590099</v>
      </c>
      <c r="K28">
        <f t="shared" ca="1" si="0"/>
        <v>88.609732039773476</v>
      </c>
      <c r="L28">
        <f t="shared" ca="1" si="1"/>
        <v>62.827767102489801</v>
      </c>
    </row>
    <row r="29" spans="2:12" x14ac:dyDescent="0.2">
      <c r="B29" s="13">
        <f t="shared" ca="1" si="8"/>
        <v>318.01530626739486</v>
      </c>
      <c r="D29" s="13">
        <f t="shared" ca="1" si="9"/>
        <v>382.59077389940376</v>
      </c>
      <c r="F29">
        <f t="shared" ca="1" si="13"/>
        <v>0.75592990752002542</v>
      </c>
      <c r="G29">
        <f t="shared" ca="1" si="13"/>
        <v>0.44188198356603869</v>
      </c>
      <c r="H29">
        <f t="shared" ca="1" si="10"/>
        <v>1.1978118910860642</v>
      </c>
      <c r="I29">
        <f t="shared" ca="1" si="11"/>
        <v>0.24407009247997458</v>
      </c>
      <c r="J29">
        <f t="shared" ca="1" si="12"/>
        <v>0.55811801643396131</v>
      </c>
      <c r="K29">
        <f t="shared" ca="1" si="0"/>
        <v>68.015306267394863</v>
      </c>
      <c r="L29">
        <f t="shared" ca="1" si="1"/>
        <v>-17.40922610059625</v>
      </c>
    </row>
    <row r="30" spans="2:12" x14ac:dyDescent="0.2">
      <c r="B30" s="13">
        <f t="shared" ca="1" si="8"/>
        <v>296.07531145641286</v>
      </c>
      <c r="D30" s="13">
        <f t="shared" ca="1" si="9"/>
        <v>279.56056698006387</v>
      </c>
      <c r="F30">
        <f t="shared" ca="1" si="13"/>
        <v>0.47575641278956859</v>
      </c>
      <c r="G30">
        <f t="shared" ca="1" si="13"/>
        <v>0.22287490816934419</v>
      </c>
      <c r="H30">
        <f t="shared" ca="1" si="10"/>
        <v>0.69863132095891278</v>
      </c>
      <c r="I30">
        <f t="shared" ca="1" si="11"/>
        <v>0.47575641278956859</v>
      </c>
      <c r="J30">
        <f t="shared" ca="1" si="12"/>
        <v>0.22287490816934419</v>
      </c>
      <c r="K30">
        <f t="shared" ca="1" si="0"/>
        <v>46.075311456412848</v>
      </c>
      <c r="L30">
        <f t="shared" ca="1" si="1"/>
        <v>-120.43943301993616</v>
      </c>
    </row>
    <row r="31" spans="2:12" x14ac:dyDescent="0.2">
      <c r="B31" s="13">
        <f t="shared" ca="1" si="8"/>
        <v>326.2995510761441</v>
      </c>
      <c r="D31" s="13">
        <f t="shared" ca="1" si="9"/>
        <v>402.84900574553734</v>
      </c>
      <c r="F31">
        <f t="shared" ca="1" si="13"/>
        <v>0.20985870094459069</v>
      </c>
      <c r="G31">
        <f t="shared" ca="1" si="13"/>
        <v>0.65806616028914544</v>
      </c>
      <c r="H31">
        <f t="shared" ca="1" si="10"/>
        <v>0.86792486123373613</v>
      </c>
      <c r="I31">
        <f t="shared" ca="1" si="11"/>
        <v>0.20985870094459069</v>
      </c>
      <c r="J31">
        <f t="shared" ca="1" si="12"/>
        <v>0.65806616028914544</v>
      </c>
      <c r="K31">
        <f t="shared" ca="1" si="0"/>
        <v>76.299551076144084</v>
      </c>
      <c r="L31">
        <f t="shared" ca="1" si="1"/>
        <v>2.8490057455373403</v>
      </c>
    </row>
    <row r="32" spans="2:12" x14ac:dyDescent="0.2">
      <c r="B32" s="13">
        <f t="shared" ref="B32:B42" ca="1" si="14">+$B$4+K32</f>
        <v>281.23823200531291</v>
      </c>
      <c r="D32" s="13">
        <f t="shared" ref="D32:D42" ca="1" si="15">+$C$4+L32</f>
        <v>253.11708853617009</v>
      </c>
      <c r="F32">
        <f t="shared" ca="1" si="13"/>
        <v>0.49108244723102046</v>
      </c>
      <c r="G32">
        <f t="shared" ca="1" si="13"/>
        <v>0.94207645633136061</v>
      </c>
      <c r="H32">
        <f t="shared" ref="H32:H42" ca="1" si="16">+SUM(F32:G32)</f>
        <v>1.4331589035623811</v>
      </c>
      <c r="I32">
        <f t="shared" ref="I32:I42" ca="1" si="17">+IF(H32&gt;1,1-F32,F32)</f>
        <v>0.50891755276897954</v>
      </c>
      <c r="J32">
        <f t="shared" ref="J32:J42" ca="1" si="18">+IF(H32&gt;1,1-G32,G32)</f>
        <v>5.7923543668639388E-2</v>
      </c>
      <c r="K32">
        <f t="shared" ca="1" si="0"/>
        <v>31.238232005312916</v>
      </c>
      <c r="L32">
        <f t="shared" ca="1" si="1"/>
        <v>-146.88291146382991</v>
      </c>
    </row>
    <row r="33" spans="2:16" x14ac:dyDescent="0.2">
      <c r="B33" s="13">
        <f t="shared" ca="1" si="14"/>
        <v>312.91081655468099</v>
      </c>
      <c r="D33" s="13">
        <f t="shared" ca="1" si="15"/>
        <v>434.45703812412387</v>
      </c>
      <c r="F33">
        <f t="shared" ca="1" si="13"/>
        <v>0.91870349019840836</v>
      </c>
      <c r="G33">
        <f t="shared" ca="1" si="13"/>
        <v>0.41154008935398612</v>
      </c>
      <c r="H33">
        <f t="shared" ca="1" si="16"/>
        <v>1.3302435795523944</v>
      </c>
      <c r="I33">
        <f t="shared" ca="1" si="17"/>
        <v>8.1296509801591643E-2</v>
      </c>
      <c r="J33">
        <f t="shared" ca="1" si="18"/>
        <v>0.58845991064601388</v>
      </c>
      <c r="K33">
        <f t="shared" ca="1" si="0"/>
        <v>62.91081655468097</v>
      </c>
      <c r="L33">
        <f t="shared" ca="1" si="1"/>
        <v>34.457038124123891</v>
      </c>
    </row>
    <row r="34" spans="2:16" x14ac:dyDescent="0.2">
      <c r="B34" s="13">
        <f t="shared" ca="1" si="14"/>
        <v>334.65161893051209</v>
      </c>
      <c r="D34" s="13">
        <f t="shared" ca="1" si="15"/>
        <v>432.55767898687924</v>
      </c>
      <c r="F34">
        <f t="shared" ca="1" si="13"/>
        <v>0.85116017158962043</v>
      </c>
      <c r="G34">
        <f t="shared" ca="1" si="13"/>
        <v>0.22790372490006883</v>
      </c>
      <c r="H34">
        <f t="shared" ca="1" si="16"/>
        <v>1.0790638964896893</v>
      </c>
      <c r="I34">
        <f t="shared" ca="1" si="17"/>
        <v>0.14883982841037957</v>
      </c>
      <c r="J34">
        <f t="shared" ca="1" si="18"/>
        <v>0.77209627509993117</v>
      </c>
      <c r="K34">
        <f t="shared" ca="1" si="0"/>
        <v>84.651618930512086</v>
      </c>
      <c r="L34">
        <f t="shared" ca="1" si="1"/>
        <v>32.557678986879239</v>
      </c>
    </row>
    <row r="35" spans="2:16" x14ac:dyDescent="0.2">
      <c r="B35" s="13">
        <f t="shared" ca="1" si="14"/>
        <v>287.85016187197755</v>
      </c>
      <c r="D35" s="13">
        <f t="shared" ca="1" si="15"/>
        <v>210.27768795112431</v>
      </c>
      <c r="F35">
        <f t="shared" ca="1" si="13"/>
        <v>0.65020706834529496</v>
      </c>
      <c r="G35">
        <f t="shared" ca="1" si="13"/>
        <v>5.3398084547127911E-2</v>
      </c>
      <c r="H35">
        <f t="shared" ca="1" si="16"/>
        <v>0.70360515289242287</v>
      </c>
      <c r="I35">
        <f t="shared" ca="1" si="17"/>
        <v>0.65020706834529496</v>
      </c>
      <c r="J35">
        <f t="shared" ca="1" si="18"/>
        <v>5.3398084547127911E-2</v>
      </c>
      <c r="K35">
        <f t="shared" ca="1" si="0"/>
        <v>37.850161871977534</v>
      </c>
      <c r="L35">
        <f t="shared" ca="1" si="1"/>
        <v>-189.72231204887569</v>
      </c>
    </row>
    <row r="36" spans="2:16" x14ac:dyDescent="0.2">
      <c r="B36" s="13">
        <f t="shared" ca="1" si="14"/>
        <v>289.01625408112056</v>
      </c>
      <c r="D36" s="13">
        <f t="shared" ca="1" si="15"/>
        <v>406.8877057615569</v>
      </c>
      <c r="F36">
        <f t="shared" ca="1" si="13"/>
        <v>0.90820414765838964</v>
      </c>
      <c r="G36">
        <f t="shared" ca="1" si="13"/>
        <v>0.65573538535959985</v>
      </c>
      <c r="H36">
        <f t="shared" ca="1" si="16"/>
        <v>1.5639395330179895</v>
      </c>
      <c r="I36">
        <f t="shared" ca="1" si="17"/>
        <v>9.1795852341610362E-2</v>
      </c>
      <c r="J36">
        <f t="shared" ca="1" si="18"/>
        <v>0.34426461464040015</v>
      </c>
      <c r="K36">
        <f t="shared" ca="1" si="0"/>
        <v>39.016254081120536</v>
      </c>
      <c r="L36">
        <f t="shared" ca="1" si="1"/>
        <v>6.8877057615569086</v>
      </c>
    </row>
    <row r="37" spans="2:16" x14ac:dyDescent="0.2">
      <c r="B37" s="13">
        <f t="shared" ca="1" si="14"/>
        <v>308.7894853825764</v>
      </c>
      <c r="D37" s="13">
        <f t="shared" ca="1" si="15"/>
        <v>393.29726707910686</v>
      </c>
      <c r="F37">
        <f t="shared" ca="1" si="13"/>
        <v>0.18712062372419869</v>
      </c>
      <c r="G37">
        <f t="shared" ca="1" si="13"/>
        <v>0.49433454196366478</v>
      </c>
      <c r="H37">
        <f t="shared" ca="1" si="16"/>
        <v>0.68145516568786346</v>
      </c>
      <c r="I37">
        <f t="shared" ca="1" si="17"/>
        <v>0.18712062372419869</v>
      </c>
      <c r="J37">
        <f t="shared" ca="1" si="18"/>
        <v>0.49433454196366478</v>
      </c>
      <c r="K37">
        <f t="shared" ca="1" si="0"/>
        <v>58.789485382576409</v>
      </c>
      <c r="L37">
        <f t="shared" ca="1" si="1"/>
        <v>-6.7027329208931334</v>
      </c>
    </row>
    <row r="38" spans="2:16" x14ac:dyDescent="0.2">
      <c r="B38" s="13">
        <f t="shared" ca="1" si="14"/>
        <v>326.69294273972309</v>
      </c>
      <c r="D38" s="13">
        <f t="shared" ca="1" si="15"/>
        <v>393.62110640889853</v>
      </c>
      <c r="F38">
        <f t="shared" ca="1" si="13"/>
        <v>0.23734810380235583</v>
      </c>
      <c r="G38">
        <f t="shared" ca="1" si="13"/>
        <v>0.64825537549605283</v>
      </c>
      <c r="H38">
        <f t="shared" ca="1" si="16"/>
        <v>0.88560347929840866</v>
      </c>
      <c r="I38">
        <f t="shared" ca="1" si="17"/>
        <v>0.23734810380235583</v>
      </c>
      <c r="J38">
        <f t="shared" ca="1" si="18"/>
        <v>0.64825537549605283</v>
      </c>
      <c r="K38">
        <f t="shared" ca="1" si="0"/>
        <v>76.69294273972308</v>
      </c>
      <c r="L38">
        <f t="shared" ca="1" si="1"/>
        <v>-6.378893591101459</v>
      </c>
    </row>
    <row r="39" spans="2:16" x14ac:dyDescent="0.2">
      <c r="B39" s="13">
        <f t="shared" ca="1" si="14"/>
        <v>319.60591512115576</v>
      </c>
      <c r="D39" s="13">
        <f t="shared" ca="1" si="15"/>
        <v>369.94662979559951</v>
      </c>
      <c r="F39">
        <f t="shared" ca="1" si="13"/>
        <v>0.71525918478412498</v>
      </c>
      <c r="G39">
        <f t="shared" ca="1" si="13"/>
        <v>0.4463112563963797</v>
      </c>
      <c r="H39">
        <f t="shared" ca="1" si="16"/>
        <v>1.1615704411805048</v>
      </c>
      <c r="I39">
        <f t="shared" ca="1" si="17"/>
        <v>0.28474081521587502</v>
      </c>
      <c r="J39">
        <f t="shared" ca="1" si="18"/>
        <v>0.5536887436036203</v>
      </c>
      <c r="K39">
        <f t="shared" ca="1" si="0"/>
        <v>69.605915121155775</v>
      </c>
      <c r="L39">
        <f t="shared" ca="1" si="1"/>
        <v>-30.05337020440048</v>
      </c>
    </row>
    <row r="40" spans="2:16" x14ac:dyDescent="0.2">
      <c r="B40" s="13">
        <f t="shared" ca="1" si="14"/>
        <v>278.07926550072671</v>
      </c>
      <c r="D40" s="13">
        <f t="shared" ca="1" si="15"/>
        <v>290.34997172594376</v>
      </c>
      <c r="F40">
        <f t="shared" ref="F40:G67" ca="1" si="19">+RAND()</f>
        <v>0.39351226792795124</v>
      </c>
      <c r="G40">
        <f t="shared" ca="1" si="19"/>
        <v>8.4036521043291179E-2</v>
      </c>
      <c r="H40">
        <f t="shared" ca="1" si="16"/>
        <v>0.47754878897124242</v>
      </c>
      <c r="I40">
        <f t="shared" ca="1" si="17"/>
        <v>0.39351226792795124</v>
      </c>
      <c r="J40">
        <f t="shared" ca="1" si="18"/>
        <v>8.4036521043291179E-2</v>
      </c>
      <c r="K40">
        <f t="shared" ca="1" si="0"/>
        <v>28.079265500726681</v>
      </c>
      <c r="L40">
        <f t="shared" ca="1" si="1"/>
        <v>-109.65002827405624</v>
      </c>
    </row>
    <row r="41" spans="2:16" x14ac:dyDescent="0.2">
      <c r="B41" s="13">
        <f t="shared" ca="1" si="14"/>
        <v>296.67340840322828</v>
      </c>
      <c r="D41" s="13">
        <f t="shared" ca="1" si="15"/>
        <v>157.69826331390283</v>
      </c>
      <c r="F41">
        <f t="shared" ca="1" si="19"/>
        <v>0.17435672831621307</v>
      </c>
      <c r="G41">
        <f t="shared" ca="1" si="19"/>
        <v>0.94608755180961068</v>
      </c>
      <c r="H41">
        <f t="shared" ca="1" si="16"/>
        <v>1.1204442801258239</v>
      </c>
      <c r="I41">
        <f t="shared" ca="1" si="17"/>
        <v>0.82564327168378693</v>
      </c>
      <c r="J41">
        <f t="shared" ca="1" si="18"/>
        <v>5.3912448190389317E-2</v>
      </c>
      <c r="K41">
        <f t="shared" ca="1" si="0"/>
        <v>46.673408403228279</v>
      </c>
      <c r="L41">
        <f t="shared" ca="1" si="1"/>
        <v>-242.30173668609717</v>
      </c>
    </row>
    <row r="42" spans="2:16" x14ac:dyDescent="0.2">
      <c r="B42" s="13">
        <f t="shared" ca="1" si="14"/>
        <v>329.38548076112124</v>
      </c>
      <c r="D42" s="13">
        <f t="shared" ca="1" si="15"/>
        <v>356.53517664922998</v>
      </c>
      <c r="F42">
        <f t="shared" ca="1" si="19"/>
        <v>0.35100086889111792</v>
      </c>
      <c r="G42">
        <f t="shared" ca="1" si="19"/>
        <v>0.61835437316565378</v>
      </c>
      <c r="H42">
        <f t="shared" ca="1" si="16"/>
        <v>0.9693552420567717</v>
      </c>
      <c r="I42">
        <f t="shared" ca="1" si="17"/>
        <v>0.35100086889111792</v>
      </c>
      <c r="J42">
        <f t="shared" ca="1" si="18"/>
        <v>0.61835437316565378</v>
      </c>
      <c r="K42">
        <f t="shared" ca="1" si="0"/>
        <v>79.385480761121272</v>
      </c>
      <c r="L42">
        <f t="shared" ca="1" si="1"/>
        <v>-43.464823350770004</v>
      </c>
    </row>
    <row r="43" spans="2:16" x14ac:dyDescent="0.2">
      <c r="B43" s="13">
        <v>300</v>
      </c>
      <c r="C43">
        <v>100</v>
      </c>
      <c r="D43" s="13"/>
    </row>
    <row r="44" spans="2:16" x14ac:dyDescent="0.2">
      <c r="B44" s="13">
        <v>400</v>
      </c>
      <c r="C44">
        <v>300</v>
      </c>
      <c r="D44" s="13"/>
    </row>
    <row r="45" spans="2:16" x14ac:dyDescent="0.2">
      <c r="B45" s="13">
        <v>350</v>
      </c>
      <c r="C45">
        <v>500</v>
      </c>
      <c r="D45" s="13"/>
    </row>
    <row r="46" spans="2:16" x14ac:dyDescent="0.2">
      <c r="B46" s="13">
        <f ca="1">+$B$43+K46</f>
        <v>337.97373860143739</v>
      </c>
      <c r="D46" s="13"/>
      <c r="E46" s="28">
        <f ca="1">+$C$43+L46</f>
        <v>177.79747180102339</v>
      </c>
      <c r="F46">
        <f t="shared" ca="1" si="19"/>
        <v>0.37665406168412596</v>
      </c>
      <c r="G46">
        <f t="shared" ca="1" si="19"/>
        <v>6.1666486604955439E-3</v>
      </c>
      <c r="H46">
        <f t="shared" ref="H46" ca="1" si="20">+SUM(F46:G46)</f>
        <v>0.38282071034462151</v>
      </c>
      <c r="I46">
        <f t="shared" ref="I46" ca="1" si="21">+IF(H46&gt;1,1-F46,F46)</f>
        <v>0.37665406168412596</v>
      </c>
      <c r="J46">
        <f t="shared" ref="J46" ca="1" si="22">+IF(H46&gt;1,1-G46,G46)</f>
        <v>6.1666486604955439E-3</v>
      </c>
      <c r="K46">
        <f ca="1">+I46*$O$46+J46*$O$47</f>
        <v>37.973738601437375</v>
      </c>
      <c r="L46">
        <f ca="1">+I46*$P$46+J46*$P$47</f>
        <v>77.797471801023406</v>
      </c>
      <c r="N46" t="s">
        <v>46</v>
      </c>
      <c r="O46">
        <f>+B44-B43</f>
        <v>100</v>
      </c>
      <c r="P46">
        <f>+C44-C43</f>
        <v>200</v>
      </c>
    </row>
    <row r="47" spans="2:16" x14ac:dyDescent="0.2">
      <c r="B47" s="13">
        <f t="shared" ref="B47:B110" ca="1" si="23">+$B$43+K47</f>
        <v>340.20602747320851</v>
      </c>
      <c r="D47" s="13"/>
      <c r="E47" s="28">
        <f t="shared" ref="E47:E110" ca="1" si="24">+$C$43+L47</f>
        <v>299.33939354069651</v>
      </c>
      <c r="F47">
        <f t="shared" ca="1" si="19"/>
        <v>0.20384804374161947</v>
      </c>
      <c r="G47">
        <f t="shared" ca="1" si="19"/>
        <v>0.39642446198093151</v>
      </c>
      <c r="H47">
        <f t="shared" ref="H47:H110" ca="1" si="25">+SUM(F47:G47)</f>
        <v>0.60027250572255098</v>
      </c>
      <c r="I47">
        <f t="shared" ref="I47:I110" ca="1" si="26">+IF(H47&gt;1,1-F47,F47)</f>
        <v>0.20384804374161947</v>
      </c>
      <c r="J47">
        <f t="shared" ref="J47:J110" ca="1" si="27">+IF(H47&gt;1,1-G47,G47)</f>
        <v>0.39642446198093151</v>
      </c>
      <c r="K47">
        <f t="shared" ref="K47:K110" ca="1" si="28">+I47*$O$46+J47*$O$47</f>
        <v>40.206027473208522</v>
      </c>
      <c r="L47">
        <f t="shared" ref="L47:L110" ca="1" si="29">+I47*$P$46+J47*$P$47</f>
        <v>199.33939354069651</v>
      </c>
      <c r="N47" t="s">
        <v>47</v>
      </c>
      <c r="O47">
        <f>+B45-B43</f>
        <v>50</v>
      </c>
      <c r="P47">
        <f>+C45-C43</f>
        <v>400</v>
      </c>
    </row>
    <row r="48" spans="2:16" x14ac:dyDescent="0.2">
      <c r="B48" s="13">
        <f t="shared" ca="1" si="23"/>
        <v>325.35160120892533</v>
      </c>
      <c r="D48" s="13"/>
      <c r="E48" s="28">
        <f t="shared" ca="1" si="24"/>
        <v>222.44745511524346</v>
      </c>
      <c r="F48">
        <f t="shared" ca="1" si="19"/>
        <v>0.13394225759359824</v>
      </c>
      <c r="G48">
        <f t="shared" ca="1" si="19"/>
        <v>0.23914750899130954</v>
      </c>
      <c r="H48">
        <f t="shared" ca="1" si="25"/>
        <v>0.37308976658490778</v>
      </c>
      <c r="I48">
        <f t="shared" ca="1" si="26"/>
        <v>0.13394225759359824</v>
      </c>
      <c r="J48">
        <f t="shared" ca="1" si="27"/>
        <v>0.23914750899130954</v>
      </c>
      <c r="K48">
        <f t="shared" ca="1" si="28"/>
        <v>25.351601208925302</v>
      </c>
      <c r="L48">
        <f t="shared" ca="1" si="29"/>
        <v>122.44745511524346</v>
      </c>
    </row>
    <row r="49" spans="2:12" x14ac:dyDescent="0.2">
      <c r="B49" s="13">
        <f t="shared" ca="1" si="23"/>
        <v>339.05227191760116</v>
      </c>
      <c r="D49" s="13"/>
      <c r="E49" s="28">
        <f t="shared" ca="1" si="24"/>
        <v>250.00482572619367</v>
      </c>
      <c r="F49">
        <f t="shared" ca="1" si="19"/>
        <v>0.27068891602435974</v>
      </c>
      <c r="G49">
        <f t="shared" ca="1" si="19"/>
        <v>0.2396676063033043</v>
      </c>
      <c r="H49">
        <f t="shared" ca="1" si="25"/>
        <v>0.51035652232766404</v>
      </c>
      <c r="I49">
        <f t="shared" ca="1" si="26"/>
        <v>0.27068891602435974</v>
      </c>
      <c r="J49">
        <f t="shared" ca="1" si="27"/>
        <v>0.2396676063033043</v>
      </c>
      <c r="K49">
        <f t="shared" ca="1" si="28"/>
        <v>39.052271917601189</v>
      </c>
      <c r="L49">
        <f t="shared" ca="1" si="29"/>
        <v>150.00482572619367</v>
      </c>
    </row>
    <row r="50" spans="2:12" x14ac:dyDescent="0.2">
      <c r="B50" s="13">
        <f t="shared" ca="1" si="23"/>
        <v>346.04228142836831</v>
      </c>
      <c r="D50" s="13"/>
      <c r="E50" s="28">
        <f t="shared" ca="1" si="24"/>
        <v>415.58769556212337</v>
      </c>
      <c r="F50">
        <f t="shared" ca="1" si="19"/>
        <v>0.91208240689196174</v>
      </c>
      <c r="G50">
        <f t="shared" ca="1" si="19"/>
        <v>0.25498955764871067</v>
      </c>
      <c r="H50">
        <f t="shared" ca="1" si="25"/>
        <v>1.1670719645406724</v>
      </c>
      <c r="I50">
        <f t="shared" ca="1" si="26"/>
        <v>8.7917593108038261E-2</v>
      </c>
      <c r="J50">
        <f t="shared" ca="1" si="27"/>
        <v>0.74501044235128933</v>
      </c>
      <c r="K50">
        <f t="shared" ca="1" si="28"/>
        <v>46.042281428368291</v>
      </c>
      <c r="L50">
        <f t="shared" ca="1" si="29"/>
        <v>315.58769556212337</v>
      </c>
    </row>
    <row r="51" spans="2:12" x14ac:dyDescent="0.2">
      <c r="B51" s="13">
        <f t="shared" ca="1" si="23"/>
        <v>345.42644573031737</v>
      </c>
      <c r="D51" s="13"/>
      <c r="E51" s="28">
        <f t="shared" ca="1" si="24"/>
        <v>214.38406119149951</v>
      </c>
      <c r="F51">
        <f t="shared" ca="1" si="19"/>
        <v>0.41504584108506548</v>
      </c>
      <c r="G51">
        <f t="shared" ca="1" si="19"/>
        <v>7.8437232436216031E-2</v>
      </c>
      <c r="H51">
        <f t="shared" ca="1" si="25"/>
        <v>0.49348307352128151</v>
      </c>
      <c r="I51">
        <f t="shared" ca="1" si="26"/>
        <v>0.41504584108506548</v>
      </c>
      <c r="J51">
        <f t="shared" ca="1" si="27"/>
        <v>7.8437232436216031E-2</v>
      </c>
      <c r="K51">
        <f t="shared" ca="1" si="28"/>
        <v>45.426445730317354</v>
      </c>
      <c r="L51">
        <f t="shared" ca="1" si="29"/>
        <v>114.38406119149951</v>
      </c>
    </row>
    <row r="52" spans="2:12" x14ac:dyDescent="0.2">
      <c r="B52" s="13">
        <f t="shared" ca="1" si="23"/>
        <v>345.22594976840912</v>
      </c>
      <c r="D52" s="13"/>
      <c r="E52" s="28">
        <f t="shared" ca="1" si="24"/>
        <v>237.10450768943863</v>
      </c>
      <c r="F52">
        <f t="shared" ca="1" si="19"/>
        <v>0.37450515076305713</v>
      </c>
      <c r="G52">
        <f t="shared" ca="1" si="19"/>
        <v>0.155508693842068</v>
      </c>
      <c r="H52">
        <f t="shared" ca="1" si="25"/>
        <v>0.53001384460512513</v>
      </c>
      <c r="I52">
        <f t="shared" ca="1" si="26"/>
        <v>0.37450515076305713</v>
      </c>
      <c r="J52">
        <f t="shared" ca="1" si="27"/>
        <v>0.155508693842068</v>
      </c>
      <c r="K52">
        <f t="shared" ca="1" si="28"/>
        <v>45.225949768409116</v>
      </c>
      <c r="L52">
        <f t="shared" ca="1" si="29"/>
        <v>137.10450768943863</v>
      </c>
    </row>
    <row r="53" spans="2:12" x14ac:dyDescent="0.2">
      <c r="B53" s="13">
        <f t="shared" ca="1" si="23"/>
        <v>362.84982874650518</v>
      </c>
      <c r="D53" s="13"/>
      <c r="E53" s="28">
        <f t="shared" ca="1" si="24"/>
        <v>301.29157166347312</v>
      </c>
      <c r="F53">
        <f t="shared" ca="1" si="19"/>
        <v>0.49748823615238613</v>
      </c>
      <c r="G53">
        <f t="shared" ca="1" si="19"/>
        <v>0.7480269527651241</v>
      </c>
      <c r="H53">
        <f t="shared" ca="1" si="25"/>
        <v>1.2455151889175102</v>
      </c>
      <c r="I53">
        <f t="shared" ca="1" si="26"/>
        <v>0.50251176384761387</v>
      </c>
      <c r="J53">
        <f t="shared" ca="1" si="27"/>
        <v>0.2519730472348759</v>
      </c>
      <c r="K53">
        <f t="shared" ca="1" si="28"/>
        <v>62.849828746505182</v>
      </c>
      <c r="L53">
        <f t="shared" ca="1" si="29"/>
        <v>201.29157166347312</v>
      </c>
    </row>
    <row r="54" spans="2:12" x14ac:dyDescent="0.2">
      <c r="B54" s="13">
        <f t="shared" ca="1" si="23"/>
        <v>339.6047283073533</v>
      </c>
      <c r="D54" s="13"/>
      <c r="E54" s="28">
        <f t="shared" ca="1" si="24"/>
        <v>186.99726481840179</v>
      </c>
      <c r="F54">
        <f t="shared" ca="1" si="19"/>
        <v>0.38306760273404072</v>
      </c>
      <c r="G54">
        <f t="shared" ca="1" si="19"/>
        <v>2.5959360678984078E-2</v>
      </c>
      <c r="H54">
        <f t="shared" ca="1" si="25"/>
        <v>0.4090269634130248</v>
      </c>
      <c r="I54">
        <f t="shared" ca="1" si="26"/>
        <v>0.38306760273404072</v>
      </c>
      <c r="J54">
        <f t="shared" ca="1" si="27"/>
        <v>2.5959360678984078E-2</v>
      </c>
      <c r="K54">
        <f t="shared" ca="1" si="28"/>
        <v>39.604728307353277</v>
      </c>
      <c r="L54">
        <f t="shared" ca="1" si="29"/>
        <v>86.997264818401774</v>
      </c>
    </row>
    <row r="55" spans="2:12" x14ac:dyDescent="0.2">
      <c r="B55" s="13">
        <f t="shared" ca="1" si="23"/>
        <v>350.04912063346308</v>
      </c>
      <c r="D55" s="13"/>
      <c r="E55" s="28">
        <f t="shared" ca="1" si="24"/>
        <v>221.83446349006749</v>
      </c>
      <c r="F55">
        <f t="shared" ca="1" si="19"/>
        <v>0.53573583070393793</v>
      </c>
      <c r="G55">
        <f t="shared" ca="1" si="19"/>
        <v>0.92754592592286234</v>
      </c>
      <c r="H55">
        <f t="shared" ca="1" si="25"/>
        <v>1.4632817566268002</v>
      </c>
      <c r="I55">
        <f t="shared" ca="1" si="26"/>
        <v>0.46426416929606207</v>
      </c>
      <c r="J55">
        <f t="shared" ca="1" si="27"/>
        <v>7.2454074077137665E-2</v>
      </c>
      <c r="K55">
        <f t="shared" ca="1" si="28"/>
        <v>50.04912063346309</v>
      </c>
      <c r="L55">
        <f t="shared" ca="1" si="29"/>
        <v>121.83446349006748</v>
      </c>
    </row>
    <row r="56" spans="2:12" x14ac:dyDescent="0.2">
      <c r="B56" s="13">
        <f t="shared" ca="1" si="23"/>
        <v>319.02810521278093</v>
      </c>
      <c r="D56" s="13"/>
      <c r="E56" s="28">
        <f t="shared" ca="1" si="24"/>
        <v>150.36810515668134</v>
      </c>
      <c r="F56">
        <f t="shared" ca="1" si="19"/>
        <v>0.83023877242405664</v>
      </c>
      <c r="G56">
        <f t="shared" ca="1" si="19"/>
        <v>0.9589603508962683</v>
      </c>
      <c r="H56">
        <f t="shared" ca="1" si="25"/>
        <v>1.789199123320325</v>
      </c>
      <c r="I56">
        <f t="shared" ca="1" si="26"/>
        <v>0.16976122757594336</v>
      </c>
      <c r="J56">
        <f t="shared" ca="1" si="27"/>
        <v>4.1039649103731701E-2</v>
      </c>
      <c r="K56">
        <f t="shared" ca="1" si="28"/>
        <v>19.028105212780922</v>
      </c>
      <c r="L56">
        <f t="shared" ca="1" si="29"/>
        <v>50.368105156681352</v>
      </c>
    </row>
    <row r="57" spans="2:12" x14ac:dyDescent="0.2">
      <c r="B57" s="13">
        <f t="shared" ca="1" si="23"/>
        <v>336.61853636236208</v>
      </c>
      <c r="D57" s="13"/>
      <c r="E57" s="28">
        <f t="shared" ca="1" si="24"/>
        <v>368.50238906415007</v>
      </c>
      <c r="F57">
        <f t="shared" ca="1" si="19"/>
        <v>4.0743169724577366E-2</v>
      </c>
      <c r="G57">
        <f t="shared" ca="1" si="19"/>
        <v>0.65088438779808655</v>
      </c>
      <c r="H57">
        <f t="shared" ca="1" si="25"/>
        <v>0.69162755752266392</v>
      </c>
      <c r="I57">
        <f t="shared" ca="1" si="26"/>
        <v>4.0743169724577366E-2</v>
      </c>
      <c r="J57">
        <f t="shared" ca="1" si="27"/>
        <v>0.65088438779808655</v>
      </c>
      <c r="K57">
        <f t="shared" ca="1" si="28"/>
        <v>36.618536362362065</v>
      </c>
      <c r="L57">
        <f t="shared" ca="1" si="29"/>
        <v>268.50238906415007</v>
      </c>
    </row>
    <row r="58" spans="2:12" x14ac:dyDescent="0.2">
      <c r="B58" s="13">
        <f t="shared" ca="1" si="23"/>
        <v>369.7556320870043</v>
      </c>
      <c r="D58" s="13"/>
      <c r="E58" s="28">
        <f t="shared" ca="1" si="24"/>
        <v>396.7550073993923</v>
      </c>
      <c r="F58">
        <f t="shared" ca="1" si="19"/>
        <v>0.56451658450559661</v>
      </c>
      <c r="G58">
        <f t="shared" ca="1" si="19"/>
        <v>0.47585418924872103</v>
      </c>
      <c r="H58">
        <f t="shared" ca="1" si="25"/>
        <v>1.0403707737543177</v>
      </c>
      <c r="I58">
        <f t="shared" ca="1" si="26"/>
        <v>0.43548341549440339</v>
      </c>
      <c r="J58">
        <f t="shared" ca="1" si="27"/>
        <v>0.52414581075127897</v>
      </c>
      <c r="K58">
        <f t="shared" ca="1" si="28"/>
        <v>69.755632087004287</v>
      </c>
      <c r="L58">
        <f t="shared" ca="1" si="29"/>
        <v>296.7550073993923</v>
      </c>
    </row>
    <row r="59" spans="2:12" x14ac:dyDescent="0.2">
      <c r="B59" s="13">
        <f t="shared" ca="1" si="23"/>
        <v>363.80775598959048</v>
      </c>
      <c r="D59" s="13"/>
      <c r="E59" s="28">
        <f t="shared" ca="1" si="24"/>
        <v>429.88040708861365</v>
      </c>
      <c r="F59">
        <f t="shared" ca="1" si="19"/>
        <v>0.3009694013801838</v>
      </c>
      <c r="G59">
        <f t="shared" ca="1" si="19"/>
        <v>0.67421631703144225</v>
      </c>
      <c r="H59">
        <f t="shared" ca="1" si="25"/>
        <v>0.97518571841162605</v>
      </c>
      <c r="I59">
        <f t="shared" ca="1" si="26"/>
        <v>0.3009694013801838</v>
      </c>
      <c r="J59">
        <f t="shared" ca="1" si="27"/>
        <v>0.67421631703144225</v>
      </c>
      <c r="K59">
        <f t="shared" ca="1" si="28"/>
        <v>63.80775598959049</v>
      </c>
      <c r="L59">
        <f t="shared" ca="1" si="29"/>
        <v>329.88040708861365</v>
      </c>
    </row>
    <row r="60" spans="2:12" x14ac:dyDescent="0.2">
      <c r="B60" s="13">
        <f t="shared" ca="1" si="23"/>
        <v>318.60906860123117</v>
      </c>
      <c r="D60" s="13"/>
      <c r="E60" s="28">
        <f t="shared" ca="1" si="24"/>
        <v>169.2726385872661</v>
      </c>
      <c r="F60">
        <f t="shared" ca="1" si="19"/>
        <v>0.13266651703763888</v>
      </c>
      <c r="G60">
        <f t="shared" ca="1" si="19"/>
        <v>0.10684833794934578</v>
      </c>
      <c r="H60">
        <f t="shared" ca="1" si="25"/>
        <v>0.23951485498698466</v>
      </c>
      <c r="I60">
        <f t="shared" ca="1" si="26"/>
        <v>0.13266651703763888</v>
      </c>
      <c r="J60">
        <f t="shared" ca="1" si="27"/>
        <v>0.10684833794934578</v>
      </c>
      <c r="K60">
        <f t="shared" ca="1" si="28"/>
        <v>18.609068601231176</v>
      </c>
      <c r="L60">
        <f t="shared" ca="1" si="29"/>
        <v>69.272638587266087</v>
      </c>
    </row>
    <row r="61" spans="2:12" x14ac:dyDescent="0.2">
      <c r="B61" s="13">
        <f t="shared" ca="1" si="23"/>
        <v>316.1981082178927</v>
      </c>
      <c r="D61" s="13"/>
      <c r="E61" s="28">
        <f t="shared" ca="1" si="24"/>
        <v>200.59934937446482</v>
      </c>
      <c r="F61">
        <f t="shared" ca="1" si="19"/>
        <v>4.8309193947794316E-2</v>
      </c>
      <c r="G61">
        <f t="shared" ca="1" si="19"/>
        <v>0.22734377646226489</v>
      </c>
      <c r="H61">
        <f t="shared" ca="1" si="25"/>
        <v>0.27565297041005921</v>
      </c>
      <c r="I61">
        <f t="shared" ca="1" si="26"/>
        <v>4.8309193947794316E-2</v>
      </c>
      <c r="J61">
        <f t="shared" ca="1" si="27"/>
        <v>0.22734377646226489</v>
      </c>
      <c r="K61">
        <f t="shared" ca="1" si="28"/>
        <v>16.198108217892674</v>
      </c>
      <c r="L61">
        <f t="shared" ca="1" si="29"/>
        <v>100.59934937446482</v>
      </c>
    </row>
    <row r="62" spans="2:12" x14ac:dyDescent="0.2">
      <c r="B62" s="13">
        <f t="shared" ca="1" si="23"/>
        <v>334.16143329047208</v>
      </c>
      <c r="D62" s="13"/>
      <c r="E62" s="28">
        <f t="shared" ca="1" si="24"/>
        <v>297.4563503944338</v>
      </c>
      <c r="F62">
        <f t="shared" ca="1" si="19"/>
        <v>0.873608140117762</v>
      </c>
      <c r="G62">
        <f t="shared" ca="1" si="19"/>
        <v>0.56955505395503458</v>
      </c>
      <c r="H62">
        <f t="shared" ca="1" si="25"/>
        <v>1.4431631940727967</v>
      </c>
      <c r="I62">
        <f t="shared" ca="1" si="26"/>
        <v>0.126391859882238</v>
      </c>
      <c r="J62">
        <f t="shared" ca="1" si="27"/>
        <v>0.43044494604496542</v>
      </c>
      <c r="K62">
        <f t="shared" ca="1" si="28"/>
        <v>34.161433290472075</v>
      </c>
      <c r="L62">
        <f t="shared" ca="1" si="29"/>
        <v>197.45635039443377</v>
      </c>
    </row>
    <row r="63" spans="2:12" x14ac:dyDescent="0.2">
      <c r="B63" s="13">
        <f t="shared" ca="1" si="23"/>
        <v>344.39580611551736</v>
      </c>
      <c r="D63" s="13"/>
      <c r="E63" s="28">
        <f t="shared" ca="1" si="24"/>
        <v>315.61965642958296</v>
      </c>
      <c r="F63">
        <f t="shared" ca="1" si="19"/>
        <v>0.23257798749092673</v>
      </c>
      <c r="G63">
        <f t="shared" ca="1" si="19"/>
        <v>0.4227601473284941</v>
      </c>
      <c r="H63">
        <f t="shared" ca="1" si="25"/>
        <v>0.65533813481942083</v>
      </c>
      <c r="I63">
        <f t="shared" ca="1" si="26"/>
        <v>0.23257798749092673</v>
      </c>
      <c r="J63">
        <f t="shared" ca="1" si="27"/>
        <v>0.4227601473284941</v>
      </c>
      <c r="K63">
        <f t="shared" ca="1" si="28"/>
        <v>44.395806115517374</v>
      </c>
      <c r="L63">
        <f t="shared" ca="1" si="29"/>
        <v>215.61965642958299</v>
      </c>
    </row>
    <row r="64" spans="2:12" x14ac:dyDescent="0.2">
      <c r="B64" s="13">
        <f t="shared" ca="1" si="23"/>
        <v>332.18536883077002</v>
      </c>
      <c r="D64" s="13"/>
      <c r="E64" s="28">
        <f t="shared" ca="1" si="24"/>
        <v>338.1413184575527</v>
      </c>
      <c r="F64">
        <f t="shared" ca="1" si="19"/>
        <v>0.96776394635232099</v>
      </c>
      <c r="G64">
        <f t="shared" ca="1" si="19"/>
        <v>0.42076473067995779</v>
      </c>
      <c r="H64">
        <f t="shared" ca="1" si="25"/>
        <v>1.3885286770322787</v>
      </c>
      <c r="I64">
        <f t="shared" ca="1" si="26"/>
        <v>3.2236053647679008E-2</v>
      </c>
      <c r="J64">
        <f t="shared" ca="1" si="27"/>
        <v>0.57923526932004221</v>
      </c>
      <c r="K64">
        <f t="shared" ca="1" si="28"/>
        <v>32.18536883077001</v>
      </c>
      <c r="L64">
        <f t="shared" ca="1" si="29"/>
        <v>238.1413184575527</v>
      </c>
    </row>
    <row r="65" spans="2:12" x14ac:dyDescent="0.2">
      <c r="B65" s="13">
        <f t="shared" ca="1" si="23"/>
        <v>344.33005636312356</v>
      </c>
      <c r="D65" s="13"/>
      <c r="E65" s="28">
        <f t="shared" ca="1" si="24"/>
        <v>390.93848605346199</v>
      </c>
      <c r="F65">
        <f t="shared" ca="1" si="19"/>
        <v>0.10616994141921088</v>
      </c>
      <c r="G65">
        <f t="shared" ca="1" si="19"/>
        <v>0.67426124442404956</v>
      </c>
      <c r="H65">
        <f t="shared" ca="1" si="25"/>
        <v>0.78043118584326043</v>
      </c>
      <c r="I65">
        <f t="shared" ca="1" si="26"/>
        <v>0.10616994141921088</v>
      </c>
      <c r="J65">
        <f t="shared" ca="1" si="27"/>
        <v>0.67426124442404956</v>
      </c>
      <c r="K65">
        <f t="shared" ca="1" si="28"/>
        <v>44.330056363123568</v>
      </c>
      <c r="L65">
        <f t="shared" ca="1" si="29"/>
        <v>290.93848605346199</v>
      </c>
    </row>
    <row r="66" spans="2:12" x14ac:dyDescent="0.2">
      <c r="B66" s="13">
        <f t="shared" ca="1" si="23"/>
        <v>369.45428719074835</v>
      </c>
      <c r="D66" s="13"/>
      <c r="E66" s="28">
        <f t="shared" ca="1" si="24"/>
        <v>360.97999954324581</v>
      </c>
      <c r="F66">
        <f t="shared" ca="1" si="19"/>
        <v>0.4910904966379015</v>
      </c>
      <c r="G66">
        <f t="shared" ca="1" si="19"/>
        <v>0.40690475053916375</v>
      </c>
      <c r="H66">
        <f t="shared" ca="1" si="25"/>
        <v>0.89799524717706525</v>
      </c>
      <c r="I66">
        <f t="shared" ca="1" si="26"/>
        <v>0.4910904966379015</v>
      </c>
      <c r="J66">
        <f t="shared" ca="1" si="27"/>
        <v>0.40690475053916375</v>
      </c>
      <c r="K66">
        <f t="shared" ca="1" si="28"/>
        <v>69.454287190748346</v>
      </c>
      <c r="L66">
        <f t="shared" ca="1" si="29"/>
        <v>260.97999954324581</v>
      </c>
    </row>
    <row r="67" spans="2:12" x14ac:dyDescent="0.2">
      <c r="B67" s="13">
        <f t="shared" ca="1" si="23"/>
        <v>336.86010809799939</v>
      </c>
      <c r="D67" s="13"/>
      <c r="E67" s="28">
        <f t="shared" ca="1" si="24"/>
        <v>390.40928712604961</v>
      </c>
      <c r="F67">
        <f t="shared" ca="1" si="19"/>
        <v>7.4526294299094298E-3</v>
      </c>
      <c r="G67">
        <f t="shared" ca="1" si="19"/>
        <v>0.72229690310016936</v>
      </c>
      <c r="H67">
        <f t="shared" ca="1" si="25"/>
        <v>0.72974953253007879</v>
      </c>
      <c r="I67">
        <f t="shared" ca="1" si="26"/>
        <v>7.4526294299094298E-3</v>
      </c>
      <c r="J67">
        <f t="shared" ca="1" si="27"/>
        <v>0.72229690310016936</v>
      </c>
      <c r="K67">
        <f t="shared" ca="1" si="28"/>
        <v>36.860108097999408</v>
      </c>
      <c r="L67">
        <f t="shared" ca="1" si="29"/>
        <v>290.40928712604961</v>
      </c>
    </row>
    <row r="68" spans="2:12" x14ac:dyDescent="0.2">
      <c r="B68" s="13">
        <f t="shared" ca="1" si="23"/>
        <v>317.23568488374178</v>
      </c>
      <c r="D68" s="13"/>
      <c r="E68" s="28">
        <f t="shared" ca="1" si="24"/>
        <v>222.94697324511969</v>
      </c>
      <c r="F68">
        <f t="shared" ref="F68:G111" ca="1" si="30">+RAND()</f>
        <v>2.489750970802429E-2</v>
      </c>
      <c r="G68">
        <f t="shared" ca="1" si="30"/>
        <v>0.29491867825878715</v>
      </c>
      <c r="H68">
        <f t="shared" ca="1" si="25"/>
        <v>0.31981618796681144</v>
      </c>
      <c r="I68">
        <f t="shared" ca="1" si="26"/>
        <v>2.489750970802429E-2</v>
      </c>
      <c r="J68">
        <f t="shared" ca="1" si="27"/>
        <v>0.29491867825878715</v>
      </c>
      <c r="K68">
        <f t="shared" ca="1" si="28"/>
        <v>17.235684883741786</v>
      </c>
      <c r="L68">
        <f t="shared" ca="1" si="29"/>
        <v>122.94697324511971</v>
      </c>
    </row>
    <row r="69" spans="2:12" x14ac:dyDescent="0.2">
      <c r="B69" s="13">
        <f t="shared" ca="1" si="23"/>
        <v>357.84443422086088</v>
      </c>
      <c r="D69" s="13"/>
      <c r="E69" s="28">
        <f t="shared" ca="1" si="24"/>
        <v>324.55297710796827</v>
      </c>
      <c r="F69">
        <f t="shared" ca="1" si="30"/>
        <v>0.60299583890180175</v>
      </c>
      <c r="G69">
        <f t="shared" ca="1" si="30"/>
        <v>0.63711963777917846</v>
      </c>
      <c r="H69">
        <f t="shared" ca="1" si="25"/>
        <v>1.2401154766809803</v>
      </c>
      <c r="I69">
        <f t="shared" ca="1" si="26"/>
        <v>0.39700416109819825</v>
      </c>
      <c r="J69">
        <f t="shared" ca="1" si="27"/>
        <v>0.36288036222082154</v>
      </c>
      <c r="K69">
        <f t="shared" ca="1" si="28"/>
        <v>57.844434220860904</v>
      </c>
      <c r="L69">
        <f t="shared" ca="1" si="29"/>
        <v>224.55297710796827</v>
      </c>
    </row>
    <row r="70" spans="2:12" x14ac:dyDescent="0.2">
      <c r="B70" s="13">
        <f t="shared" ca="1" si="23"/>
        <v>342.5475877574803</v>
      </c>
      <c r="D70" s="13"/>
      <c r="E70" s="28">
        <f t="shared" ca="1" si="24"/>
        <v>319.42140906443495</v>
      </c>
      <c r="F70">
        <f t="shared" ca="1" si="30"/>
        <v>0.79840117834098756</v>
      </c>
      <c r="G70">
        <f t="shared" ca="1" si="30"/>
        <v>0.55224588816841891</v>
      </c>
      <c r="H70">
        <f t="shared" ca="1" si="25"/>
        <v>1.3506470665094064</v>
      </c>
      <c r="I70">
        <f t="shared" ca="1" si="26"/>
        <v>0.20159882165901244</v>
      </c>
      <c r="J70">
        <f t="shared" ca="1" si="27"/>
        <v>0.44775411183158109</v>
      </c>
      <c r="K70">
        <f t="shared" ca="1" si="28"/>
        <v>42.547587757480301</v>
      </c>
      <c r="L70">
        <f t="shared" ca="1" si="29"/>
        <v>219.42140906443495</v>
      </c>
    </row>
    <row r="71" spans="2:12" x14ac:dyDescent="0.2">
      <c r="B71" s="13">
        <f t="shared" ca="1" si="23"/>
        <v>348.88106799615275</v>
      </c>
      <c r="D71" s="13"/>
      <c r="E71" s="28">
        <f t="shared" ca="1" si="24"/>
        <v>362.90975591772576</v>
      </c>
      <c r="F71">
        <f t="shared" ca="1" si="30"/>
        <v>0.78643535324750657</v>
      </c>
      <c r="G71">
        <f t="shared" ca="1" si="30"/>
        <v>0.44950793358193231</v>
      </c>
      <c r="H71">
        <f t="shared" ca="1" si="25"/>
        <v>1.2359432868294389</v>
      </c>
      <c r="I71">
        <f t="shared" ca="1" si="26"/>
        <v>0.21356464675249343</v>
      </c>
      <c r="J71">
        <f t="shared" ca="1" si="27"/>
        <v>0.55049206641806769</v>
      </c>
      <c r="K71">
        <f t="shared" ca="1" si="28"/>
        <v>48.881067996152723</v>
      </c>
      <c r="L71">
        <f t="shared" ca="1" si="29"/>
        <v>262.90975591772576</v>
      </c>
    </row>
    <row r="72" spans="2:12" x14ac:dyDescent="0.2">
      <c r="B72" s="13">
        <f t="shared" ca="1" si="23"/>
        <v>326.071152392469</v>
      </c>
      <c r="D72" s="13"/>
      <c r="E72" s="28">
        <f t="shared" ca="1" si="24"/>
        <v>243.01396654355784</v>
      </c>
      <c r="F72">
        <f t="shared" ca="1" si="30"/>
        <v>0.89074124567300927</v>
      </c>
      <c r="G72">
        <f t="shared" ca="1" si="30"/>
        <v>0.6970944608046008</v>
      </c>
      <c r="H72">
        <f t="shared" ca="1" si="25"/>
        <v>1.5878357064776101</v>
      </c>
      <c r="I72">
        <f t="shared" ca="1" si="26"/>
        <v>0.10925875432699073</v>
      </c>
      <c r="J72">
        <f t="shared" ca="1" si="27"/>
        <v>0.3029055391953992</v>
      </c>
      <c r="K72">
        <f t="shared" ca="1" si="28"/>
        <v>26.071152392469031</v>
      </c>
      <c r="L72">
        <f t="shared" ca="1" si="29"/>
        <v>143.01396654355784</v>
      </c>
    </row>
    <row r="73" spans="2:12" x14ac:dyDescent="0.2">
      <c r="B73" s="13">
        <f t="shared" ca="1" si="23"/>
        <v>388.04326858390777</v>
      </c>
      <c r="D73" s="13"/>
      <c r="E73" s="28">
        <f t="shared" ca="1" si="24"/>
        <v>337.17130196222638</v>
      </c>
      <c r="F73">
        <f t="shared" ca="1" si="30"/>
        <v>0.22137525548494008</v>
      </c>
      <c r="G73">
        <f t="shared" ca="1" si="30"/>
        <v>0.7963841173519639</v>
      </c>
      <c r="H73">
        <f t="shared" ca="1" si="25"/>
        <v>1.0177593728369039</v>
      </c>
      <c r="I73">
        <f t="shared" ca="1" si="26"/>
        <v>0.77862474451505992</v>
      </c>
      <c r="J73">
        <f t="shared" ca="1" si="27"/>
        <v>0.2036158826480361</v>
      </c>
      <c r="K73">
        <f t="shared" ca="1" si="28"/>
        <v>88.043268583907789</v>
      </c>
      <c r="L73">
        <f t="shared" ca="1" si="29"/>
        <v>237.17130196222641</v>
      </c>
    </row>
    <row r="74" spans="2:12" x14ac:dyDescent="0.2">
      <c r="B74" s="13">
        <f t="shared" ca="1" si="23"/>
        <v>335.18309775787282</v>
      </c>
      <c r="D74" s="13"/>
      <c r="E74" s="28">
        <f t="shared" ca="1" si="24"/>
        <v>195.34745583481464</v>
      </c>
      <c r="F74">
        <f t="shared" ca="1" si="30"/>
        <v>0.3101955437136128</v>
      </c>
      <c r="G74">
        <f t="shared" ca="1" si="30"/>
        <v>8.327086773023018E-2</v>
      </c>
      <c r="H74">
        <f t="shared" ca="1" si="25"/>
        <v>0.39346641144384298</v>
      </c>
      <c r="I74">
        <f t="shared" ca="1" si="26"/>
        <v>0.3101955437136128</v>
      </c>
      <c r="J74">
        <f t="shared" ca="1" si="27"/>
        <v>8.327086773023018E-2</v>
      </c>
      <c r="K74">
        <f t="shared" ca="1" si="28"/>
        <v>35.183097757872787</v>
      </c>
      <c r="L74">
        <f t="shared" ca="1" si="29"/>
        <v>95.347455834814639</v>
      </c>
    </row>
    <row r="75" spans="2:12" x14ac:dyDescent="0.2">
      <c r="B75" s="13">
        <f t="shared" ca="1" si="23"/>
        <v>392.17933875284598</v>
      </c>
      <c r="D75" s="13"/>
      <c r="E75" s="28">
        <f t="shared" ca="1" si="24"/>
        <v>328.1330160756923</v>
      </c>
      <c r="F75">
        <f t="shared" ca="1" si="30"/>
        <v>0.8488361565784589</v>
      </c>
      <c r="G75">
        <f t="shared" ca="1" si="30"/>
        <v>0.14591446190000124</v>
      </c>
      <c r="H75">
        <f t="shared" ca="1" si="25"/>
        <v>0.99475061847846014</v>
      </c>
      <c r="I75">
        <f t="shared" ca="1" si="26"/>
        <v>0.8488361565784589</v>
      </c>
      <c r="J75">
        <f t="shared" ca="1" si="27"/>
        <v>0.14591446190000124</v>
      </c>
      <c r="K75">
        <f t="shared" ca="1" si="28"/>
        <v>92.17933875284595</v>
      </c>
      <c r="L75">
        <f t="shared" ca="1" si="29"/>
        <v>228.1330160756923</v>
      </c>
    </row>
    <row r="76" spans="2:12" x14ac:dyDescent="0.2">
      <c r="B76" s="13">
        <f t="shared" ca="1" si="23"/>
        <v>345.70294260203264</v>
      </c>
      <c r="D76" s="13"/>
      <c r="E76" s="28">
        <f t="shared" ca="1" si="24"/>
        <v>303.36125661734167</v>
      </c>
      <c r="F76">
        <f t="shared" ca="1" si="30"/>
        <v>0.27043714033153232</v>
      </c>
      <c r="G76">
        <f t="shared" ca="1" si="30"/>
        <v>0.37318457137758798</v>
      </c>
      <c r="H76">
        <f t="shared" ca="1" si="25"/>
        <v>0.6436217117091203</v>
      </c>
      <c r="I76">
        <f t="shared" ca="1" si="26"/>
        <v>0.27043714033153232</v>
      </c>
      <c r="J76">
        <f t="shared" ca="1" si="27"/>
        <v>0.37318457137758798</v>
      </c>
      <c r="K76">
        <f t="shared" ca="1" si="28"/>
        <v>45.702942602032635</v>
      </c>
      <c r="L76">
        <f t="shared" ca="1" si="29"/>
        <v>203.36125661734167</v>
      </c>
    </row>
    <row r="77" spans="2:12" x14ac:dyDescent="0.2">
      <c r="B77" s="13">
        <f t="shared" ca="1" si="23"/>
        <v>328.32711010129702</v>
      </c>
      <c r="D77" s="13"/>
      <c r="E77" s="28">
        <f t="shared" ca="1" si="24"/>
        <v>247.7617538105246</v>
      </c>
      <c r="F77">
        <f t="shared" ca="1" si="30"/>
        <v>0.13142521166641952</v>
      </c>
      <c r="G77">
        <f t="shared" ca="1" si="30"/>
        <v>0.30369177869310171</v>
      </c>
      <c r="H77">
        <f t="shared" ca="1" si="25"/>
        <v>0.43511699035952123</v>
      </c>
      <c r="I77">
        <f t="shared" ca="1" si="26"/>
        <v>0.13142521166641952</v>
      </c>
      <c r="J77">
        <f t="shared" ca="1" si="27"/>
        <v>0.30369177869310171</v>
      </c>
      <c r="K77">
        <f t="shared" ca="1" si="28"/>
        <v>28.327110101297038</v>
      </c>
      <c r="L77">
        <f t="shared" ca="1" si="29"/>
        <v>147.7617538105246</v>
      </c>
    </row>
    <row r="78" spans="2:12" x14ac:dyDescent="0.2">
      <c r="B78" s="13">
        <f t="shared" ca="1" si="23"/>
        <v>333.5517595368824</v>
      </c>
      <c r="D78" s="13"/>
      <c r="E78" s="28">
        <f t="shared" ca="1" si="24"/>
        <v>354.02576185073985</v>
      </c>
      <c r="F78">
        <f t="shared" ca="1" si="30"/>
        <v>0.97601947592613447</v>
      </c>
      <c r="G78">
        <f t="shared" ca="1" si="30"/>
        <v>0.37692585741008322</v>
      </c>
      <c r="H78">
        <f t="shared" ca="1" si="25"/>
        <v>1.3529453333362178</v>
      </c>
      <c r="I78">
        <f t="shared" ca="1" si="26"/>
        <v>2.3980524073865528E-2</v>
      </c>
      <c r="J78">
        <f t="shared" ca="1" si="27"/>
        <v>0.62307414258991678</v>
      </c>
      <c r="K78">
        <f t="shared" ca="1" si="28"/>
        <v>33.551759536882393</v>
      </c>
      <c r="L78">
        <f t="shared" ca="1" si="29"/>
        <v>254.02576185073983</v>
      </c>
    </row>
    <row r="79" spans="2:12" x14ac:dyDescent="0.2">
      <c r="B79" s="13">
        <f t="shared" ca="1" si="23"/>
        <v>345.32046136598461</v>
      </c>
      <c r="D79" s="13"/>
      <c r="E79" s="28">
        <f t="shared" ca="1" si="24"/>
        <v>191.88381979026178</v>
      </c>
      <c r="F79">
        <f t="shared" ca="1" si="30"/>
        <v>0.451133118562692</v>
      </c>
      <c r="G79">
        <f t="shared" ca="1" si="30"/>
        <v>4.1429901943084158E-3</v>
      </c>
      <c r="H79">
        <f t="shared" ca="1" si="25"/>
        <v>0.45527610875700042</v>
      </c>
      <c r="I79">
        <f t="shared" ca="1" si="26"/>
        <v>0.451133118562692</v>
      </c>
      <c r="J79">
        <f t="shared" ca="1" si="27"/>
        <v>4.1429901943084158E-3</v>
      </c>
      <c r="K79">
        <f t="shared" ca="1" si="28"/>
        <v>45.32046136598462</v>
      </c>
      <c r="L79">
        <f t="shared" ca="1" si="29"/>
        <v>91.883819790261768</v>
      </c>
    </row>
    <row r="80" spans="2:12" x14ac:dyDescent="0.2">
      <c r="B80" s="13">
        <f t="shared" ca="1" si="23"/>
        <v>369.64981334118204</v>
      </c>
      <c r="D80" s="13"/>
      <c r="E80" s="28">
        <f t="shared" ca="1" si="24"/>
        <v>415.19650393657145</v>
      </c>
      <c r="F80">
        <f t="shared" ca="1" si="30"/>
        <v>0.40333667132147455</v>
      </c>
      <c r="G80">
        <f t="shared" ca="1" si="30"/>
        <v>0.58632292418069132</v>
      </c>
      <c r="H80">
        <f t="shared" ca="1" si="25"/>
        <v>0.98965959550216587</v>
      </c>
      <c r="I80">
        <f t="shared" ca="1" si="26"/>
        <v>0.40333667132147455</v>
      </c>
      <c r="J80">
        <f t="shared" ca="1" si="27"/>
        <v>0.58632292418069132</v>
      </c>
      <c r="K80">
        <f t="shared" ca="1" si="28"/>
        <v>69.649813341182025</v>
      </c>
      <c r="L80">
        <f t="shared" ca="1" si="29"/>
        <v>315.19650393657145</v>
      </c>
    </row>
    <row r="81" spans="2:12" x14ac:dyDescent="0.2">
      <c r="B81" s="13">
        <f t="shared" ca="1" si="23"/>
        <v>367.46943810106347</v>
      </c>
      <c r="D81" s="13"/>
      <c r="E81" s="28">
        <f t="shared" ca="1" si="24"/>
        <v>359.43505939932749</v>
      </c>
      <c r="F81">
        <f t="shared" ca="1" si="30"/>
        <v>0.4672007423486334</v>
      </c>
      <c r="G81">
        <f t="shared" ca="1" si="30"/>
        <v>0.41498727732400198</v>
      </c>
      <c r="H81">
        <f t="shared" ca="1" si="25"/>
        <v>0.88218801967263538</v>
      </c>
      <c r="I81">
        <f t="shared" ca="1" si="26"/>
        <v>0.4672007423486334</v>
      </c>
      <c r="J81">
        <f t="shared" ca="1" si="27"/>
        <v>0.41498727732400198</v>
      </c>
      <c r="K81">
        <f t="shared" ca="1" si="28"/>
        <v>67.469438101063446</v>
      </c>
      <c r="L81">
        <f t="shared" ca="1" si="29"/>
        <v>259.43505939932749</v>
      </c>
    </row>
    <row r="82" spans="2:12" x14ac:dyDescent="0.2">
      <c r="B82" s="13">
        <f t="shared" ca="1" si="23"/>
        <v>331.02996616812516</v>
      </c>
      <c r="D82" s="13"/>
      <c r="E82" s="28">
        <f t="shared" ca="1" si="24"/>
        <v>228.22091968436735</v>
      </c>
      <c r="F82">
        <f t="shared" ca="1" si="30"/>
        <v>0.79996865056560984</v>
      </c>
      <c r="G82">
        <f t="shared" ca="1" si="30"/>
        <v>0.77946337550627676</v>
      </c>
      <c r="H82">
        <f t="shared" ca="1" si="25"/>
        <v>1.5794320260718866</v>
      </c>
      <c r="I82">
        <f t="shared" ca="1" si="26"/>
        <v>0.20003134943439016</v>
      </c>
      <c r="J82">
        <f t="shared" ca="1" si="27"/>
        <v>0.22053662449372324</v>
      </c>
      <c r="K82">
        <f t="shared" ca="1" si="28"/>
        <v>31.029966168125178</v>
      </c>
      <c r="L82">
        <f t="shared" ca="1" si="29"/>
        <v>128.22091968436735</v>
      </c>
    </row>
    <row r="83" spans="2:12" x14ac:dyDescent="0.2">
      <c r="B83" s="13">
        <f t="shared" ca="1" si="23"/>
        <v>344.80970702973542</v>
      </c>
      <c r="D83" s="13"/>
      <c r="E83" s="28">
        <f t="shared" ca="1" si="24"/>
        <v>288.66679062030738</v>
      </c>
      <c r="F83">
        <f t="shared" ca="1" si="30"/>
        <v>0.28301810936262661</v>
      </c>
      <c r="G83">
        <f t="shared" ca="1" si="30"/>
        <v>0.33015792186945514</v>
      </c>
      <c r="H83">
        <f t="shared" ca="1" si="25"/>
        <v>0.61317603123208175</v>
      </c>
      <c r="I83">
        <f t="shared" ca="1" si="26"/>
        <v>0.28301810936262661</v>
      </c>
      <c r="J83">
        <f t="shared" ca="1" si="27"/>
        <v>0.33015792186945514</v>
      </c>
      <c r="K83">
        <f t="shared" ca="1" si="28"/>
        <v>44.809707029735421</v>
      </c>
      <c r="L83">
        <f t="shared" ca="1" si="29"/>
        <v>188.66679062030738</v>
      </c>
    </row>
    <row r="84" spans="2:12" x14ac:dyDescent="0.2">
      <c r="B84" s="13">
        <f t="shared" ca="1" si="23"/>
        <v>326.19780296610332</v>
      </c>
      <c r="D84" s="13"/>
      <c r="E84" s="28">
        <f t="shared" ca="1" si="24"/>
        <v>238.05050122783578</v>
      </c>
      <c r="F84">
        <f t="shared" ca="1" si="30"/>
        <v>0.11921987083498498</v>
      </c>
      <c r="G84">
        <f t="shared" ca="1" si="30"/>
        <v>0.28551631765209695</v>
      </c>
      <c r="H84">
        <f t="shared" ca="1" si="25"/>
        <v>0.40473618848708193</v>
      </c>
      <c r="I84">
        <f t="shared" ca="1" si="26"/>
        <v>0.11921987083498498</v>
      </c>
      <c r="J84">
        <f t="shared" ca="1" si="27"/>
        <v>0.28551631765209695</v>
      </c>
      <c r="K84">
        <f t="shared" ca="1" si="28"/>
        <v>26.197802966103346</v>
      </c>
      <c r="L84">
        <f t="shared" ca="1" si="29"/>
        <v>138.05050122783578</v>
      </c>
    </row>
    <row r="85" spans="2:12" x14ac:dyDescent="0.2">
      <c r="B85" s="13">
        <f t="shared" ca="1" si="23"/>
        <v>393.4009491752264</v>
      </c>
      <c r="D85" s="13"/>
      <c r="E85" s="28">
        <f t="shared" ca="1" si="24"/>
        <v>316.36892781334541</v>
      </c>
      <c r="F85">
        <f t="shared" ca="1" si="30"/>
        <v>0.11526889068589075</v>
      </c>
      <c r="G85">
        <f t="shared" ca="1" si="30"/>
        <v>0.90144323512369107</v>
      </c>
      <c r="H85">
        <f t="shared" ca="1" si="25"/>
        <v>1.0167121258095819</v>
      </c>
      <c r="I85">
        <f t="shared" ca="1" si="26"/>
        <v>0.88473110931410925</v>
      </c>
      <c r="J85">
        <f t="shared" ca="1" si="27"/>
        <v>9.8556764876308933E-2</v>
      </c>
      <c r="K85">
        <f t="shared" ca="1" si="28"/>
        <v>93.400949175226373</v>
      </c>
      <c r="L85">
        <f t="shared" ca="1" si="29"/>
        <v>216.36892781334544</v>
      </c>
    </row>
    <row r="86" spans="2:12" x14ac:dyDescent="0.2">
      <c r="B86" s="13">
        <f t="shared" ca="1" si="23"/>
        <v>317.83583456338414</v>
      </c>
      <c r="D86" s="13"/>
      <c r="E86" s="28">
        <f t="shared" ca="1" si="24"/>
        <v>234.87670953719771</v>
      </c>
      <c r="F86">
        <f t="shared" ca="1" si="30"/>
        <v>1.3016611616458951E-2</v>
      </c>
      <c r="G86">
        <f t="shared" ca="1" si="30"/>
        <v>0.33068346803476478</v>
      </c>
      <c r="H86">
        <f t="shared" ca="1" si="25"/>
        <v>0.34370007965122373</v>
      </c>
      <c r="I86">
        <f t="shared" ca="1" si="26"/>
        <v>1.3016611616458951E-2</v>
      </c>
      <c r="J86">
        <f t="shared" ca="1" si="27"/>
        <v>0.33068346803476478</v>
      </c>
      <c r="K86">
        <f t="shared" ca="1" si="28"/>
        <v>17.835834563384136</v>
      </c>
      <c r="L86">
        <f t="shared" ca="1" si="29"/>
        <v>134.87670953719771</v>
      </c>
    </row>
    <row r="87" spans="2:12" x14ac:dyDescent="0.2">
      <c r="B87" s="13">
        <f t="shared" ca="1" si="23"/>
        <v>342.74372627835112</v>
      </c>
      <c r="D87" s="13"/>
      <c r="E87" s="28">
        <f t="shared" ca="1" si="24"/>
        <v>405.91850093597571</v>
      </c>
      <c r="F87">
        <f t="shared" ca="1" si="30"/>
        <v>0.93994781784861114</v>
      </c>
      <c r="G87">
        <f t="shared" ca="1" si="30"/>
        <v>0.26522983873575512</v>
      </c>
      <c r="H87">
        <f t="shared" ca="1" si="25"/>
        <v>1.2051776565843664</v>
      </c>
      <c r="I87">
        <f t="shared" ca="1" si="26"/>
        <v>6.0052182151388855E-2</v>
      </c>
      <c r="J87">
        <f t="shared" ca="1" si="27"/>
        <v>0.73477016126424488</v>
      </c>
      <c r="K87">
        <f t="shared" ca="1" si="28"/>
        <v>42.743726278351133</v>
      </c>
      <c r="L87">
        <f t="shared" ca="1" si="29"/>
        <v>305.91850093597571</v>
      </c>
    </row>
    <row r="88" spans="2:12" x14ac:dyDescent="0.2">
      <c r="B88" s="13">
        <f t="shared" ca="1" si="23"/>
        <v>375.88332736615564</v>
      </c>
      <c r="D88" s="13"/>
      <c r="E88" s="28">
        <f t="shared" ca="1" si="24"/>
        <v>276.25723495227282</v>
      </c>
      <c r="F88">
        <f t="shared" ca="1" si="30"/>
        <v>0.28198436003837968</v>
      </c>
      <c r="G88">
        <f t="shared" ca="1" si="30"/>
        <v>0.91836473260012819</v>
      </c>
      <c r="H88">
        <f t="shared" ca="1" si="25"/>
        <v>1.2003490926385079</v>
      </c>
      <c r="I88">
        <f t="shared" ca="1" si="26"/>
        <v>0.71801563996162032</v>
      </c>
      <c r="J88">
        <f t="shared" ca="1" si="27"/>
        <v>8.1635267399871814E-2</v>
      </c>
      <c r="K88">
        <f t="shared" ca="1" si="28"/>
        <v>75.883327366155626</v>
      </c>
      <c r="L88">
        <f t="shared" ca="1" si="29"/>
        <v>176.2572349522728</v>
      </c>
    </row>
    <row r="89" spans="2:12" x14ac:dyDescent="0.2">
      <c r="B89" s="13">
        <f t="shared" ca="1" si="23"/>
        <v>395.55761294014673</v>
      </c>
      <c r="D89" s="13"/>
      <c r="E89" s="28">
        <f t="shared" ca="1" si="24"/>
        <v>298.33605992288983</v>
      </c>
      <c r="F89">
        <f t="shared" ca="1" si="30"/>
        <v>5.645859400286013E-2</v>
      </c>
      <c r="G89">
        <f t="shared" ca="1" si="30"/>
        <v>0.97593055319134536</v>
      </c>
      <c r="H89">
        <f t="shared" ca="1" si="25"/>
        <v>1.0323891471942055</v>
      </c>
      <c r="I89">
        <f t="shared" ca="1" si="26"/>
        <v>0.94354140599713987</v>
      </c>
      <c r="J89">
        <f t="shared" ca="1" si="27"/>
        <v>2.4069446808654638E-2</v>
      </c>
      <c r="K89">
        <f t="shared" ca="1" si="28"/>
        <v>95.557612940146711</v>
      </c>
      <c r="L89">
        <f t="shared" ca="1" si="29"/>
        <v>198.33605992288983</v>
      </c>
    </row>
    <row r="90" spans="2:12" x14ac:dyDescent="0.2">
      <c r="B90" s="13">
        <f t="shared" ca="1" si="23"/>
        <v>316.29026474138504</v>
      </c>
      <c r="D90" s="13"/>
      <c r="E90" s="28">
        <f t="shared" ca="1" si="24"/>
        <v>193.9688475222024</v>
      </c>
      <c r="F90">
        <f t="shared" ca="1" si="30"/>
        <v>0.93941121598520372</v>
      </c>
      <c r="G90">
        <f t="shared" ca="1" si="30"/>
        <v>0.79537227320189219</v>
      </c>
      <c r="H90">
        <f t="shared" ca="1" si="25"/>
        <v>1.7347834891870959</v>
      </c>
      <c r="I90">
        <f t="shared" ca="1" si="26"/>
        <v>6.0588784014796282E-2</v>
      </c>
      <c r="J90">
        <f t="shared" ca="1" si="27"/>
        <v>0.20462772679810781</v>
      </c>
      <c r="K90">
        <f t="shared" ca="1" si="28"/>
        <v>16.29026474138502</v>
      </c>
      <c r="L90">
        <f t="shared" ca="1" si="29"/>
        <v>93.968847522202395</v>
      </c>
    </row>
    <row r="91" spans="2:12" x14ac:dyDescent="0.2">
      <c r="B91" s="13">
        <f t="shared" ca="1" si="23"/>
        <v>377.57745442482764</v>
      </c>
      <c r="D91" s="13"/>
      <c r="E91" s="28">
        <f t="shared" ca="1" si="24"/>
        <v>278.92705098508191</v>
      </c>
      <c r="F91">
        <f t="shared" ca="1" si="30"/>
        <v>0.73615430735589849</v>
      </c>
      <c r="G91">
        <f t="shared" ca="1" si="30"/>
        <v>7.9240473784755516E-2</v>
      </c>
      <c r="H91">
        <f t="shared" ca="1" si="25"/>
        <v>0.815394781140654</v>
      </c>
      <c r="I91">
        <f t="shared" ca="1" si="26"/>
        <v>0.73615430735589849</v>
      </c>
      <c r="J91">
        <f t="shared" ca="1" si="27"/>
        <v>7.9240473784755516E-2</v>
      </c>
      <c r="K91">
        <f t="shared" ca="1" si="28"/>
        <v>77.577454424827636</v>
      </c>
      <c r="L91">
        <f t="shared" ca="1" si="29"/>
        <v>178.92705098508191</v>
      </c>
    </row>
    <row r="92" spans="2:12" x14ac:dyDescent="0.2">
      <c r="B92" s="13">
        <f t="shared" ca="1" si="23"/>
        <v>336.73197109927474</v>
      </c>
      <c r="D92" s="13"/>
      <c r="E92" s="28">
        <f t="shared" ca="1" si="24"/>
        <v>225.37553111219535</v>
      </c>
      <c r="F92">
        <f t="shared" ca="1" si="30"/>
        <v>0.71919960386332926</v>
      </c>
      <c r="G92">
        <f t="shared" ca="1" si="30"/>
        <v>0.826961370287847</v>
      </c>
      <c r="H92">
        <f t="shared" ca="1" si="25"/>
        <v>1.5461609741511761</v>
      </c>
      <c r="I92">
        <f t="shared" ca="1" si="26"/>
        <v>0.28080039613667074</v>
      </c>
      <c r="J92">
        <f t="shared" ca="1" si="27"/>
        <v>0.173038629712153</v>
      </c>
      <c r="K92">
        <f t="shared" ca="1" si="28"/>
        <v>36.731971099274723</v>
      </c>
      <c r="L92">
        <f t="shared" ca="1" si="29"/>
        <v>125.37553111219535</v>
      </c>
    </row>
    <row r="93" spans="2:12" x14ac:dyDescent="0.2">
      <c r="B93" s="13">
        <f t="shared" ca="1" si="23"/>
        <v>330.85874190399977</v>
      </c>
      <c r="D93" s="13"/>
      <c r="E93" s="28">
        <f t="shared" ca="1" si="24"/>
        <v>257.73497783457145</v>
      </c>
      <c r="F93">
        <f t="shared" ca="1" si="30"/>
        <v>0.14855826232904434</v>
      </c>
      <c r="G93">
        <f t="shared" ca="1" si="30"/>
        <v>0.32005831342190649</v>
      </c>
      <c r="H93">
        <f t="shared" ca="1" si="25"/>
        <v>0.46861657575095084</v>
      </c>
      <c r="I93">
        <f t="shared" ca="1" si="26"/>
        <v>0.14855826232904434</v>
      </c>
      <c r="J93">
        <f t="shared" ca="1" si="27"/>
        <v>0.32005831342190649</v>
      </c>
      <c r="K93">
        <f t="shared" ca="1" si="28"/>
        <v>30.858741903999757</v>
      </c>
      <c r="L93">
        <f t="shared" ca="1" si="29"/>
        <v>157.73497783457145</v>
      </c>
    </row>
    <row r="94" spans="2:12" x14ac:dyDescent="0.2">
      <c r="B94" s="13">
        <f t="shared" ca="1" si="23"/>
        <v>381.74565274483689</v>
      </c>
      <c r="D94" s="13"/>
      <c r="E94" s="28">
        <f t="shared" ca="1" si="24"/>
        <v>267.77910909125467</v>
      </c>
      <c r="F94">
        <f t="shared" ca="1" si="30"/>
        <v>0.18968981188759892</v>
      </c>
      <c r="G94">
        <f t="shared" ca="1" si="30"/>
        <v>0.98570732132806382</v>
      </c>
      <c r="H94">
        <f t="shared" ca="1" si="25"/>
        <v>1.1753971332156627</v>
      </c>
      <c r="I94">
        <f t="shared" ca="1" si="26"/>
        <v>0.81031018811240108</v>
      </c>
      <c r="J94">
        <f t="shared" ca="1" si="27"/>
        <v>1.4292678671936176E-2</v>
      </c>
      <c r="K94">
        <f t="shared" ca="1" si="28"/>
        <v>81.745652744836917</v>
      </c>
      <c r="L94">
        <f t="shared" ca="1" si="29"/>
        <v>167.77910909125467</v>
      </c>
    </row>
    <row r="95" spans="2:12" x14ac:dyDescent="0.2">
      <c r="B95" s="13">
        <f t="shared" ca="1" si="23"/>
        <v>327.44113143451</v>
      </c>
      <c r="D95" s="13"/>
      <c r="E95" s="28">
        <f t="shared" ca="1" si="24"/>
        <v>183.14517233822301</v>
      </c>
      <c r="F95">
        <f t="shared" ca="1" si="30"/>
        <v>0.22730646522976183</v>
      </c>
      <c r="G95">
        <f t="shared" ca="1" si="30"/>
        <v>9.4209698230676597E-2</v>
      </c>
      <c r="H95">
        <f t="shared" ca="1" si="25"/>
        <v>0.32151616346043843</v>
      </c>
      <c r="I95">
        <f t="shared" ca="1" si="26"/>
        <v>0.22730646522976183</v>
      </c>
      <c r="J95">
        <f t="shared" ca="1" si="27"/>
        <v>9.4209698230676597E-2</v>
      </c>
      <c r="K95">
        <f t="shared" ca="1" si="28"/>
        <v>27.441131434510012</v>
      </c>
      <c r="L95">
        <f t="shared" ca="1" si="29"/>
        <v>83.145172338223006</v>
      </c>
    </row>
    <row r="96" spans="2:12" x14ac:dyDescent="0.2">
      <c r="B96" s="13">
        <f t="shared" ca="1" si="23"/>
        <v>314.42732672669001</v>
      </c>
      <c r="D96" s="13"/>
      <c r="E96" s="28">
        <f t="shared" ca="1" si="24"/>
        <v>143.26289104117564</v>
      </c>
      <c r="F96">
        <f t="shared" ca="1" si="30"/>
        <v>0.12025953795390709</v>
      </c>
      <c r="G96">
        <f t="shared" ca="1" si="30"/>
        <v>4.8027458625985564E-2</v>
      </c>
      <c r="H96">
        <f t="shared" ca="1" si="25"/>
        <v>0.16828699657989266</v>
      </c>
      <c r="I96">
        <f t="shared" ca="1" si="26"/>
        <v>0.12025953795390709</v>
      </c>
      <c r="J96">
        <f t="shared" ca="1" si="27"/>
        <v>4.8027458625985564E-2</v>
      </c>
      <c r="K96">
        <f t="shared" ca="1" si="28"/>
        <v>14.427326726689987</v>
      </c>
      <c r="L96">
        <f t="shared" ca="1" si="29"/>
        <v>43.262891041175642</v>
      </c>
    </row>
    <row r="97" spans="2:12" x14ac:dyDescent="0.2">
      <c r="B97" s="13">
        <f t="shared" ca="1" si="23"/>
        <v>370.83432922055204</v>
      </c>
      <c r="D97" s="13"/>
      <c r="E97" s="28">
        <f t="shared" ca="1" si="24"/>
        <v>275.77359018190293</v>
      </c>
      <c r="F97">
        <f t="shared" ca="1" si="30"/>
        <v>0.34849826069581136</v>
      </c>
      <c r="G97">
        <f t="shared" ca="1" si="30"/>
        <v>0.88631689419733695</v>
      </c>
      <c r="H97">
        <f t="shared" ca="1" si="25"/>
        <v>1.2348151548931483</v>
      </c>
      <c r="I97">
        <f t="shared" ca="1" si="26"/>
        <v>0.65150173930418864</v>
      </c>
      <c r="J97">
        <f t="shared" ca="1" si="27"/>
        <v>0.11368310580266305</v>
      </c>
      <c r="K97">
        <f t="shared" ca="1" si="28"/>
        <v>70.834329220552007</v>
      </c>
      <c r="L97">
        <f t="shared" ca="1" si="29"/>
        <v>175.77359018190293</v>
      </c>
    </row>
    <row r="98" spans="2:12" x14ac:dyDescent="0.2">
      <c r="B98" s="13">
        <f t="shared" ca="1" si="23"/>
        <v>349.96612452385676</v>
      </c>
      <c r="D98" s="13"/>
      <c r="E98" s="28">
        <f t="shared" ca="1" si="24"/>
        <v>308.65337123010551</v>
      </c>
      <c r="F98">
        <f t="shared" ca="1" si="30"/>
        <v>0.68154062506541901</v>
      </c>
      <c r="G98">
        <f t="shared" ca="1" si="30"/>
        <v>0.63759625939202669</v>
      </c>
      <c r="H98">
        <f t="shared" ca="1" si="25"/>
        <v>1.3191368844574458</v>
      </c>
      <c r="I98">
        <f t="shared" ca="1" si="26"/>
        <v>0.31845937493458099</v>
      </c>
      <c r="J98">
        <f t="shared" ca="1" si="27"/>
        <v>0.36240374060797331</v>
      </c>
      <c r="K98">
        <f t="shared" ca="1" si="28"/>
        <v>49.966124523856763</v>
      </c>
      <c r="L98">
        <f t="shared" ca="1" si="29"/>
        <v>208.65337123010551</v>
      </c>
    </row>
    <row r="99" spans="2:12" x14ac:dyDescent="0.2">
      <c r="B99" s="13">
        <f t="shared" ca="1" si="23"/>
        <v>371.90435010749059</v>
      </c>
      <c r="D99" s="13"/>
      <c r="E99" s="28">
        <f t="shared" ca="1" si="24"/>
        <v>389.11928008256166</v>
      </c>
      <c r="F99">
        <f t="shared" ca="1" si="30"/>
        <v>0.52314079870439456</v>
      </c>
      <c r="G99">
        <f t="shared" ca="1" si="30"/>
        <v>0.51563140044139866</v>
      </c>
      <c r="H99">
        <f t="shared" ca="1" si="25"/>
        <v>1.0387721991457932</v>
      </c>
      <c r="I99">
        <f t="shared" ca="1" si="26"/>
        <v>0.47685920129560544</v>
      </c>
      <c r="J99">
        <f t="shared" ca="1" si="27"/>
        <v>0.48436859955860134</v>
      </c>
      <c r="K99">
        <f t="shared" ca="1" si="28"/>
        <v>71.904350107490615</v>
      </c>
      <c r="L99">
        <f t="shared" ca="1" si="29"/>
        <v>289.11928008256166</v>
      </c>
    </row>
    <row r="100" spans="2:12" x14ac:dyDescent="0.2">
      <c r="B100" s="13">
        <f t="shared" ca="1" si="23"/>
        <v>366.73561264365264</v>
      </c>
      <c r="D100" s="13"/>
      <c r="E100" s="28">
        <f t="shared" ca="1" si="24"/>
        <v>316.90146930016488</v>
      </c>
      <c r="F100">
        <f t="shared" ca="1" si="30"/>
        <v>0.47169428025157278</v>
      </c>
      <c r="G100">
        <f t="shared" ca="1" si="30"/>
        <v>0.72189918662380148</v>
      </c>
      <c r="H100">
        <f t="shared" ca="1" si="25"/>
        <v>1.1935934668753743</v>
      </c>
      <c r="I100">
        <f t="shared" ca="1" si="26"/>
        <v>0.52830571974842722</v>
      </c>
      <c r="J100">
        <f t="shared" ca="1" si="27"/>
        <v>0.27810081337619852</v>
      </c>
      <c r="K100">
        <f t="shared" ca="1" si="28"/>
        <v>66.735612643652644</v>
      </c>
      <c r="L100">
        <f t="shared" ca="1" si="29"/>
        <v>216.90146930016485</v>
      </c>
    </row>
    <row r="101" spans="2:12" x14ac:dyDescent="0.2">
      <c r="B101" s="13">
        <f t="shared" ca="1" si="23"/>
        <v>363.40543527632963</v>
      </c>
      <c r="D101" s="13"/>
      <c r="E101" s="28">
        <f t="shared" ca="1" si="24"/>
        <v>423.70773872064052</v>
      </c>
      <c r="F101">
        <f t="shared" ca="1" si="30"/>
        <v>0.30589290581666062</v>
      </c>
      <c r="G101">
        <f t="shared" ca="1" si="30"/>
        <v>0.65632289389327103</v>
      </c>
      <c r="H101">
        <f t="shared" ca="1" si="25"/>
        <v>0.96221579970993165</v>
      </c>
      <c r="I101">
        <f t="shared" ca="1" si="26"/>
        <v>0.30589290581666062</v>
      </c>
      <c r="J101">
        <f t="shared" ca="1" si="27"/>
        <v>0.65632289389327103</v>
      </c>
      <c r="K101">
        <f t="shared" ca="1" si="28"/>
        <v>63.405435276329612</v>
      </c>
      <c r="L101">
        <f t="shared" ca="1" si="29"/>
        <v>323.70773872064052</v>
      </c>
    </row>
    <row r="102" spans="2:12" x14ac:dyDescent="0.2">
      <c r="B102" s="13">
        <f t="shared" ca="1" si="23"/>
        <v>380.46398325538223</v>
      </c>
      <c r="D102" s="13"/>
      <c r="E102" s="28">
        <f t="shared" ca="1" si="24"/>
        <v>262.8588426485253</v>
      </c>
      <c r="F102">
        <f t="shared" ca="1" si="30"/>
        <v>0.19857829434244612</v>
      </c>
      <c r="G102">
        <f t="shared" ca="1" si="30"/>
        <v>0.99356374620746368</v>
      </c>
      <c r="H102">
        <f t="shared" ca="1" si="25"/>
        <v>1.1921420405499097</v>
      </c>
      <c r="I102">
        <f t="shared" ca="1" si="26"/>
        <v>0.80142170565755388</v>
      </c>
      <c r="J102">
        <f t="shared" ca="1" si="27"/>
        <v>6.4362537925363172E-3</v>
      </c>
      <c r="K102">
        <f t="shared" ca="1" si="28"/>
        <v>80.463983255382203</v>
      </c>
      <c r="L102">
        <f t="shared" ca="1" si="29"/>
        <v>162.85884264852533</v>
      </c>
    </row>
    <row r="103" spans="2:12" x14ac:dyDescent="0.2">
      <c r="B103" s="13">
        <f t="shared" ca="1" si="23"/>
        <v>328.75524312509617</v>
      </c>
      <c r="D103" s="13"/>
      <c r="E103" s="28">
        <f t="shared" ca="1" si="24"/>
        <v>160.79539038796361</v>
      </c>
      <c r="F103">
        <f t="shared" ca="1" si="30"/>
        <v>0.71792240897865667</v>
      </c>
      <c r="G103">
        <f t="shared" ca="1" si="30"/>
        <v>0.98905031954076261</v>
      </c>
      <c r="H103">
        <f t="shared" ca="1" si="25"/>
        <v>1.7069727285194194</v>
      </c>
      <c r="I103">
        <f t="shared" ca="1" si="26"/>
        <v>0.28207759102134333</v>
      </c>
      <c r="J103">
        <f t="shared" ca="1" si="27"/>
        <v>1.0949680459237388E-2</v>
      </c>
      <c r="K103">
        <f t="shared" ca="1" si="28"/>
        <v>28.7552431250962</v>
      </c>
      <c r="L103">
        <f t="shared" ca="1" si="29"/>
        <v>60.795390387963621</v>
      </c>
    </row>
    <row r="104" spans="2:12" x14ac:dyDescent="0.2">
      <c r="B104" s="13">
        <f t="shared" ca="1" si="23"/>
        <v>351.72745783882306</v>
      </c>
      <c r="D104" s="13"/>
      <c r="E104" s="28">
        <f t="shared" ca="1" si="24"/>
        <v>266.23645703999608</v>
      </c>
      <c r="F104">
        <f t="shared" ca="1" si="30"/>
        <v>0.58736132388235285</v>
      </c>
      <c r="G104">
        <f t="shared" ca="1" si="30"/>
        <v>0.79072819545883333</v>
      </c>
      <c r="H104">
        <f t="shared" ca="1" si="25"/>
        <v>1.3780895193411862</v>
      </c>
      <c r="I104">
        <f t="shared" ca="1" si="26"/>
        <v>0.41263867611764715</v>
      </c>
      <c r="J104">
        <f t="shared" ca="1" si="27"/>
        <v>0.20927180454116667</v>
      </c>
      <c r="K104">
        <f t="shared" ca="1" si="28"/>
        <v>51.727457838823049</v>
      </c>
      <c r="L104">
        <f t="shared" ca="1" si="29"/>
        <v>166.23645703999608</v>
      </c>
    </row>
    <row r="105" spans="2:12" x14ac:dyDescent="0.2">
      <c r="B105" s="13">
        <f t="shared" ca="1" si="23"/>
        <v>326.05378477980344</v>
      </c>
      <c r="D105" s="13"/>
      <c r="E105" s="28">
        <f t="shared" ca="1" si="24"/>
        <v>159.3786703061717</v>
      </c>
      <c r="F105">
        <f t="shared" ca="1" si="30"/>
        <v>0.75158065344624014</v>
      </c>
      <c r="G105">
        <f t="shared" ca="1" si="30"/>
        <v>0.97576299751145068</v>
      </c>
      <c r="H105">
        <f t="shared" ca="1" si="25"/>
        <v>1.7273436509576907</v>
      </c>
      <c r="I105">
        <f t="shared" ca="1" si="26"/>
        <v>0.24841934655375986</v>
      </c>
      <c r="J105">
        <f t="shared" ca="1" si="27"/>
        <v>2.423700248854932E-2</v>
      </c>
      <c r="K105">
        <f t="shared" ca="1" si="28"/>
        <v>26.053784779803454</v>
      </c>
      <c r="L105">
        <f t="shared" ca="1" si="29"/>
        <v>59.378670306171699</v>
      </c>
    </row>
    <row r="106" spans="2:12" x14ac:dyDescent="0.2">
      <c r="B106" s="13">
        <f t="shared" ca="1" si="23"/>
        <v>348.95650773815169</v>
      </c>
      <c r="D106" s="13"/>
      <c r="E106" s="28">
        <f t="shared" ca="1" si="24"/>
        <v>202.01794570065778</v>
      </c>
      <c r="F106">
        <f t="shared" ca="1" si="30"/>
        <v>0.51727647299240753</v>
      </c>
      <c r="G106">
        <f t="shared" ca="1" si="30"/>
        <v>0.98631689925215182</v>
      </c>
      <c r="H106">
        <f t="shared" ca="1" si="25"/>
        <v>1.5035933722445594</v>
      </c>
      <c r="I106">
        <f t="shared" ca="1" si="26"/>
        <v>0.48272352700759247</v>
      </c>
      <c r="J106">
        <f t="shared" ca="1" si="27"/>
        <v>1.3683100747848176E-2</v>
      </c>
      <c r="K106">
        <f t="shared" ca="1" si="28"/>
        <v>48.956507738151657</v>
      </c>
      <c r="L106">
        <f t="shared" ca="1" si="29"/>
        <v>102.01794570065778</v>
      </c>
    </row>
    <row r="107" spans="2:12" x14ac:dyDescent="0.2">
      <c r="B107" s="13">
        <f t="shared" ca="1" si="23"/>
        <v>351.9574196117477</v>
      </c>
      <c r="D107" s="13"/>
      <c r="E107" s="28">
        <f t="shared" ca="1" si="24"/>
        <v>352.74886054010523</v>
      </c>
      <c r="F107">
        <f t="shared" ca="1" si="30"/>
        <v>0.2715174939231273</v>
      </c>
      <c r="G107">
        <f t="shared" ca="1" si="30"/>
        <v>0.49611340438869944</v>
      </c>
      <c r="H107">
        <f t="shared" ca="1" si="25"/>
        <v>0.76763089831182674</v>
      </c>
      <c r="I107">
        <f t="shared" ca="1" si="26"/>
        <v>0.2715174939231273</v>
      </c>
      <c r="J107">
        <f t="shared" ca="1" si="27"/>
        <v>0.49611340438869944</v>
      </c>
      <c r="K107">
        <f t="shared" ca="1" si="28"/>
        <v>51.957419611747703</v>
      </c>
      <c r="L107">
        <f t="shared" ca="1" si="29"/>
        <v>252.74886054010523</v>
      </c>
    </row>
    <row r="108" spans="2:12" x14ac:dyDescent="0.2">
      <c r="B108" s="13">
        <f t="shared" ca="1" si="23"/>
        <v>353.95984261010938</v>
      </c>
      <c r="D108" s="13"/>
      <c r="E108" s="28">
        <f t="shared" ca="1" si="24"/>
        <v>263.8867758294187</v>
      </c>
      <c r="F108">
        <f t="shared" ca="1" si="30"/>
        <v>0.55368005824757327</v>
      </c>
      <c r="G108">
        <f t="shared" ca="1" si="30"/>
        <v>0.8134430313026666</v>
      </c>
      <c r="H108">
        <f t="shared" ca="1" si="25"/>
        <v>1.36712308955024</v>
      </c>
      <c r="I108">
        <f t="shared" ca="1" si="26"/>
        <v>0.44631994175242673</v>
      </c>
      <c r="J108">
        <f t="shared" ca="1" si="27"/>
        <v>0.1865569686973334</v>
      </c>
      <c r="K108">
        <f t="shared" ca="1" si="28"/>
        <v>53.959842610109348</v>
      </c>
      <c r="L108">
        <f t="shared" ca="1" si="29"/>
        <v>163.8867758294187</v>
      </c>
    </row>
    <row r="109" spans="2:12" x14ac:dyDescent="0.2">
      <c r="B109" s="13">
        <f t="shared" ca="1" si="23"/>
        <v>384.92764346472188</v>
      </c>
      <c r="D109" s="13"/>
      <c r="E109" s="28">
        <f t="shared" ca="1" si="24"/>
        <v>316.61011168584213</v>
      </c>
      <c r="F109">
        <f t="shared" ca="1" si="30"/>
        <v>0.22864827328011184</v>
      </c>
      <c r="G109">
        <f t="shared" ca="1" si="30"/>
        <v>0.84415058414533872</v>
      </c>
      <c r="H109">
        <f t="shared" ca="1" si="25"/>
        <v>1.0727988574254506</v>
      </c>
      <c r="I109">
        <f t="shared" ca="1" si="26"/>
        <v>0.77135172671988816</v>
      </c>
      <c r="J109">
        <f t="shared" ca="1" si="27"/>
        <v>0.15584941585466128</v>
      </c>
      <c r="K109">
        <f t="shared" ca="1" si="28"/>
        <v>84.927643464721882</v>
      </c>
      <c r="L109">
        <f t="shared" ca="1" si="29"/>
        <v>216.61011168584213</v>
      </c>
    </row>
    <row r="110" spans="2:12" x14ac:dyDescent="0.2">
      <c r="B110" s="13">
        <f t="shared" ca="1" si="23"/>
        <v>382.1972432978539</v>
      </c>
      <c r="D110" s="13"/>
      <c r="E110" s="28">
        <f t="shared" ca="1" si="24"/>
        <v>291.98738225320528</v>
      </c>
      <c r="F110">
        <f t="shared" ca="1" si="30"/>
        <v>0.22401572645062329</v>
      </c>
      <c r="G110">
        <f t="shared" ca="1" si="30"/>
        <v>0.90802368114167509</v>
      </c>
      <c r="H110">
        <f t="shared" ca="1" si="25"/>
        <v>1.1320394075922984</v>
      </c>
      <c r="I110">
        <f t="shared" ca="1" si="26"/>
        <v>0.77598427354937671</v>
      </c>
      <c r="J110">
        <f t="shared" ca="1" si="27"/>
        <v>9.1976318858324912E-2</v>
      </c>
      <c r="K110">
        <f t="shared" ca="1" si="28"/>
        <v>82.197243297853916</v>
      </c>
      <c r="L110">
        <f t="shared" ca="1" si="29"/>
        <v>191.98738225320531</v>
      </c>
    </row>
    <row r="111" spans="2:12" x14ac:dyDescent="0.2">
      <c r="B111" s="13">
        <f t="shared" ref="B111" ca="1" si="31">+$B$43+K111</f>
        <v>337.42015741852617</v>
      </c>
      <c r="D111" s="13"/>
      <c r="E111" s="28">
        <f t="shared" ref="E111" ca="1" si="32">+$C$43+L111</f>
        <v>189.596691424005</v>
      </c>
      <c r="F111">
        <f t="shared" ca="1" si="30"/>
        <v>0.34960761320700762</v>
      </c>
      <c r="G111">
        <f t="shared" ca="1" si="30"/>
        <v>4.9187921956508673E-2</v>
      </c>
      <c r="H111">
        <f t="shared" ref="H111" ca="1" si="33">+SUM(F111:G111)</f>
        <v>0.39879553516351629</v>
      </c>
      <c r="I111">
        <f t="shared" ref="I111" ca="1" si="34">+IF(H111&gt;1,1-F111,F111)</f>
        <v>0.34960761320700762</v>
      </c>
      <c r="J111">
        <f t="shared" ref="J111" ca="1" si="35">+IF(H111&gt;1,1-G111,G111)</f>
        <v>4.9187921956508673E-2</v>
      </c>
      <c r="K111">
        <f t="shared" ref="K111" ca="1" si="36">+I111*$O$46+J111*$O$47</f>
        <v>37.420157418526195</v>
      </c>
      <c r="L111">
        <f t="shared" ref="L111" ca="1" si="37">+I111*$P$46+J111*$P$47</f>
        <v>89.596691424005002</v>
      </c>
    </row>
    <row r="112" spans="2:12" x14ac:dyDescent="0.2">
      <c r="B112" s="13"/>
      <c r="D112" s="13"/>
    </row>
    <row r="113" spans="2:4" x14ac:dyDescent="0.2">
      <c r="B113" s="13"/>
      <c r="D113" s="13"/>
    </row>
    <row r="114" spans="2:4" x14ac:dyDescent="0.2">
      <c r="B114" s="13"/>
      <c r="D114" s="13"/>
    </row>
    <row r="115" spans="2:4" x14ac:dyDescent="0.2">
      <c r="B115" s="13"/>
      <c r="D115" s="13"/>
    </row>
    <row r="116" spans="2:4" x14ac:dyDescent="0.2">
      <c r="B116" s="13"/>
      <c r="D116" s="13"/>
    </row>
    <row r="117" spans="2:4" x14ac:dyDescent="0.2">
      <c r="B117" s="13"/>
      <c r="D117" s="13"/>
    </row>
    <row r="118" spans="2:4" x14ac:dyDescent="0.2">
      <c r="B118" s="13"/>
      <c r="D118" s="13"/>
    </row>
    <row r="119" spans="2:4" x14ac:dyDescent="0.2">
      <c r="B119" s="13"/>
      <c r="D119" s="13"/>
    </row>
    <row r="120" spans="2:4" x14ac:dyDescent="0.2">
      <c r="B120" s="13"/>
      <c r="D120" s="13"/>
    </row>
    <row r="121" spans="2:4" x14ac:dyDescent="0.2">
      <c r="B121" s="13"/>
      <c r="D121" s="13"/>
    </row>
    <row r="122" spans="2:4" x14ac:dyDescent="0.2">
      <c r="B122" s="13"/>
      <c r="D122" s="13"/>
    </row>
    <row r="123" spans="2:4" x14ac:dyDescent="0.2">
      <c r="B123" s="13"/>
      <c r="D123" s="13"/>
    </row>
    <row r="124" spans="2:4" x14ac:dyDescent="0.2">
      <c r="B124" s="13"/>
      <c r="D124" s="13"/>
    </row>
    <row r="125" spans="2:4" x14ac:dyDescent="0.2">
      <c r="B125" s="13"/>
      <c r="D125" s="13"/>
    </row>
    <row r="126" spans="2:4" x14ac:dyDescent="0.2">
      <c r="B126" s="13"/>
      <c r="D126" s="13"/>
    </row>
    <row r="127" spans="2:4" x14ac:dyDescent="0.2">
      <c r="B127" s="13"/>
      <c r="D127" s="13"/>
    </row>
    <row r="128" spans="2:4" x14ac:dyDescent="0.2">
      <c r="B128" s="13"/>
      <c r="D128" s="13"/>
    </row>
    <row r="129" spans="2:4" x14ac:dyDescent="0.2">
      <c r="B129" s="13"/>
      <c r="D129" s="13"/>
    </row>
    <row r="130" spans="2:4" x14ac:dyDescent="0.2">
      <c r="B130" s="13"/>
      <c r="D130" s="13"/>
    </row>
    <row r="131" spans="2:4" x14ac:dyDescent="0.2">
      <c r="B131" s="13"/>
      <c r="D131" s="13"/>
    </row>
    <row r="132" spans="2:4" x14ac:dyDescent="0.2">
      <c r="B132" s="13"/>
      <c r="D132" s="13"/>
    </row>
    <row r="133" spans="2:4" x14ac:dyDescent="0.2">
      <c r="B133" s="13"/>
      <c r="D133" s="13"/>
    </row>
    <row r="134" spans="2:4" x14ac:dyDescent="0.2">
      <c r="B134" s="13"/>
      <c r="D134" s="13"/>
    </row>
    <row r="135" spans="2:4" x14ac:dyDescent="0.2">
      <c r="B135" s="13"/>
      <c r="D135" s="13"/>
    </row>
    <row r="136" spans="2:4" x14ac:dyDescent="0.2">
      <c r="B136" s="13"/>
      <c r="D136" s="13"/>
    </row>
    <row r="137" spans="2:4" x14ac:dyDescent="0.2">
      <c r="B137" s="13"/>
      <c r="D137" s="13"/>
    </row>
    <row r="138" spans="2:4" x14ac:dyDescent="0.2">
      <c r="B138" s="13"/>
      <c r="D138" s="13"/>
    </row>
    <row r="139" spans="2:4" x14ac:dyDescent="0.2">
      <c r="B139" s="13"/>
      <c r="D139" s="13"/>
    </row>
    <row r="140" spans="2:4" x14ac:dyDescent="0.2">
      <c r="B140" s="13"/>
      <c r="D140" s="13"/>
    </row>
    <row r="141" spans="2:4" x14ac:dyDescent="0.2">
      <c r="B141" s="13"/>
      <c r="D141" s="13"/>
    </row>
    <row r="142" spans="2:4" x14ac:dyDescent="0.2">
      <c r="B142" s="13"/>
      <c r="D142" s="13"/>
    </row>
    <row r="143" spans="2:4" x14ac:dyDescent="0.2">
      <c r="B143" s="13"/>
      <c r="D143" s="13"/>
    </row>
    <row r="144" spans="2:4" x14ac:dyDescent="0.2">
      <c r="B144" s="13"/>
      <c r="D144" s="13"/>
    </row>
    <row r="145" spans="2:4" x14ac:dyDescent="0.2">
      <c r="B145" s="13"/>
      <c r="D145" s="13"/>
    </row>
    <row r="146" spans="2:4" x14ac:dyDescent="0.2">
      <c r="B146" s="13"/>
      <c r="D146" s="13"/>
    </row>
    <row r="147" spans="2:4" x14ac:dyDescent="0.2">
      <c r="B147" s="13"/>
      <c r="D147" s="13"/>
    </row>
    <row r="148" spans="2:4" x14ac:dyDescent="0.2">
      <c r="B148" s="13"/>
      <c r="D148" s="13"/>
    </row>
    <row r="149" spans="2:4" x14ac:dyDescent="0.2">
      <c r="B149" s="13"/>
      <c r="D149" s="13"/>
    </row>
    <row r="150" spans="2:4" x14ac:dyDescent="0.2">
      <c r="B150" s="13"/>
      <c r="D150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C83FA-F487-8A4A-AE02-87AC65CB80C3}">
  <dimension ref="A1:V271"/>
  <sheetViews>
    <sheetView tabSelected="1" topLeftCell="A15" workbookViewId="0">
      <selection activeCell="L26" sqref="L26"/>
    </sheetView>
  </sheetViews>
  <sheetFormatPr baseColWidth="10" defaultRowHeight="16" x14ac:dyDescent="0.2"/>
  <cols>
    <col min="8" max="8" width="11.5" bestFit="1" customWidth="1"/>
    <col min="9" max="9" width="11.6640625" bestFit="1" customWidth="1"/>
    <col min="11" max="11" width="11.6640625" bestFit="1" customWidth="1"/>
    <col min="13" max="13" width="11" bestFit="1" customWidth="1"/>
  </cols>
  <sheetData>
    <row r="1" spans="1:18" x14ac:dyDescent="0.2">
      <c r="A1" t="s">
        <v>54</v>
      </c>
      <c r="B1" t="s">
        <v>55</v>
      </c>
      <c r="C1" t="s">
        <v>56</v>
      </c>
      <c r="I1" t="s">
        <v>54</v>
      </c>
      <c r="J1" t="s">
        <v>55</v>
      </c>
      <c r="K1" t="s">
        <v>59</v>
      </c>
      <c r="L1" t="s">
        <v>57</v>
      </c>
      <c r="M1" t="s">
        <v>60</v>
      </c>
    </row>
    <row r="2" spans="1:18" x14ac:dyDescent="0.2">
      <c r="A2">
        <v>6085</v>
      </c>
      <c r="B2">
        <v>6120</v>
      </c>
      <c r="C2">
        <v>4807</v>
      </c>
      <c r="D2">
        <v>5462</v>
      </c>
      <c r="E2">
        <v>100</v>
      </c>
      <c r="F2">
        <v>100</v>
      </c>
      <c r="I2" s="12">
        <v>3834</v>
      </c>
      <c r="J2" s="12">
        <v>8371</v>
      </c>
      <c r="K2" s="12"/>
      <c r="L2" s="12">
        <v>0</v>
      </c>
      <c r="O2" t="s">
        <v>46</v>
      </c>
      <c r="P2">
        <f>+I3-I2</f>
        <v>2251</v>
      </c>
      <c r="Q2">
        <f>+J3-J2</f>
        <v>-2251</v>
      </c>
      <c r="R2">
        <f t="shared" ref="R2" si="0">+L3-L2</f>
        <v>3337</v>
      </c>
    </row>
    <row r="3" spans="1:18" x14ac:dyDescent="0.2">
      <c r="A3">
        <v>6085</v>
      </c>
      <c r="B3">
        <v>6120</v>
      </c>
      <c r="C3">
        <v>4807</v>
      </c>
      <c r="D3">
        <v>5998</v>
      </c>
      <c r="E3">
        <v>100</v>
      </c>
      <c r="F3">
        <v>100</v>
      </c>
      <c r="H3" s="29" t="s">
        <v>61</v>
      </c>
      <c r="I3">
        <v>6085</v>
      </c>
      <c r="J3">
        <v>6120</v>
      </c>
      <c r="K3" s="12"/>
      <c r="L3">
        <v>3337</v>
      </c>
      <c r="O3" t="s">
        <v>47</v>
      </c>
      <c r="P3">
        <f>+I4-I2</f>
        <v>-747</v>
      </c>
      <c r="Q3">
        <f>+J4-J2</f>
        <v>-3340</v>
      </c>
      <c r="R3">
        <f t="shared" ref="R3" si="1">+L4-L2</f>
        <v>0</v>
      </c>
    </row>
    <row r="4" spans="1:18" x14ac:dyDescent="0.2">
      <c r="A4">
        <v>6085</v>
      </c>
      <c r="B4">
        <v>6120</v>
      </c>
      <c r="C4">
        <v>4807</v>
      </c>
      <c r="D4">
        <v>6121</v>
      </c>
      <c r="E4">
        <v>100</v>
      </c>
      <c r="F4">
        <v>100</v>
      </c>
      <c r="H4" s="29">
        <f>($J$6-$J$3)/($I$6-$I$3)*(I4-$I$3)+$J$3</f>
        <v>9118</v>
      </c>
      <c r="I4">
        <v>3087</v>
      </c>
      <c r="J4">
        <v>5031</v>
      </c>
      <c r="K4" s="12"/>
      <c r="L4">
        <v>0</v>
      </c>
    </row>
    <row r="5" spans="1:18" x14ac:dyDescent="0.2">
      <c r="A5">
        <v>6085</v>
      </c>
      <c r="B5">
        <v>6120</v>
      </c>
      <c r="C5">
        <v>4807</v>
      </c>
      <c r="D5">
        <v>5462</v>
      </c>
      <c r="E5">
        <v>75</v>
      </c>
      <c r="F5">
        <v>100</v>
      </c>
      <c r="K5" s="12"/>
    </row>
    <row r="6" spans="1:18" x14ac:dyDescent="0.2">
      <c r="A6">
        <v>6085</v>
      </c>
      <c r="B6">
        <v>6120</v>
      </c>
      <c r="C6">
        <v>4807</v>
      </c>
      <c r="D6">
        <v>5998</v>
      </c>
      <c r="E6">
        <v>75</v>
      </c>
      <c r="F6">
        <v>100</v>
      </c>
      <c r="I6" s="12">
        <v>3834</v>
      </c>
      <c r="J6" s="12">
        <v>8371</v>
      </c>
      <c r="K6" s="12"/>
      <c r="L6" s="12">
        <v>3337</v>
      </c>
      <c r="O6" t="s">
        <v>46</v>
      </c>
      <c r="P6">
        <f>+I7-I6</f>
        <v>-2080</v>
      </c>
      <c r="Q6">
        <f>+J7-J6</f>
        <v>-4856</v>
      </c>
      <c r="R6">
        <f t="shared" ref="R6" si="2">+L7-L6</f>
        <v>-3337</v>
      </c>
    </row>
    <row r="7" spans="1:18" x14ac:dyDescent="0.2">
      <c r="A7">
        <v>6085</v>
      </c>
      <c r="B7">
        <v>6120</v>
      </c>
      <c r="C7">
        <v>4807</v>
      </c>
      <c r="D7">
        <v>6121</v>
      </c>
      <c r="E7">
        <v>75</v>
      </c>
      <c r="F7">
        <v>100</v>
      </c>
      <c r="I7">
        <v>1754</v>
      </c>
      <c r="J7">
        <v>3515</v>
      </c>
      <c r="K7" s="12"/>
      <c r="L7">
        <v>0</v>
      </c>
      <c r="O7" t="s">
        <v>47</v>
      </c>
      <c r="P7">
        <f>+I8-I6</f>
        <v>-747</v>
      </c>
      <c r="Q7">
        <f>+J8-J6</f>
        <v>-3340</v>
      </c>
      <c r="R7">
        <f t="shared" ref="R7" si="3">+L8-L6</f>
        <v>-3337</v>
      </c>
    </row>
    <row r="8" spans="1:18" x14ac:dyDescent="0.2">
      <c r="A8">
        <v>6085</v>
      </c>
      <c r="B8">
        <v>6120</v>
      </c>
      <c r="C8">
        <v>4807</v>
      </c>
      <c r="D8">
        <v>5462</v>
      </c>
      <c r="E8">
        <v>150</v>
      </c>
      <c r="F8">
        <v>100</v>
      </c>
      <c r="I8">
        <v>3087</v>
      </c>
      <c r="J8">
        <v>5031</v>
      </c>
      <c r="K8" s="12"/>
      <c r="L8">
        <v>0</v>
      </c>
    </row>
    <row r="9" spans="1:18" x14ac:dyDescent="0.2">
      <c r="A9">
        <v>6085</v>
      </c>
      <c r="B9">
        <v>6120</v>
      </c>
      <c r="C9">
        <v>4807</v>
      </c>
      <c r="D9">
        <v>5998</v>
      </c>
      <c r="E9">
        <v>150</v>
      </c>
      <c r="F9">
        <v>100</v>
      </c>
      <c r="K9" s="12"/>
    </row>
    <row r="10" spans="1:18" x14ac:dyDescent="0.2">
      <c r="A10">
        <v>6085</v>
      </c>
      <c r="B10">
        <v>6120</v>
      </c>
      <c r="C10">
        <v>4807</v>
      </c>
      <c r="D10">
        <v>6121</v>
      </c>
      <c r="E10">
        <v>150</v>
      </c>
      <c r="F10">
        <v>100</v>
      </c>
      <c r="I10" s="12">
        <v>6085</v>
      </c>
      <c r="J10" s="12">
        <v>6120</v>
      </c>
      <c r="K10" s="12"/>
      <c r="L10" s="12">
        <v>3337</v>
      </c>
      <c r="O10" t="s">
        <v>46</v>
      </c>
      <c r="P10">
        <f>+I11-I10</f>
        <v>-4331</v>
      </c>
      <c r="Q10">
        <f>+J11-J10</f>
        <v>-2605</v>
      </c>
      <c r="R10">
        <f t="shared" ref="R10" si="4">+L11-L10</f>
        <v>-3337</v>
      </c>
    </row>
    <row r="11" spans="1:18" x14ac:dyDescent="0.2">
      <c r="A11">
        <v>6085</v>
      </c>
      <c r="B11">
        <v>6120</v>
      </c>
      <c r="C11">
        <v>3337</v>
      </c>
      <c r="D11">
        <v>5462</v>
      </c>
      <c r="E11">
        <v>100</v>
      </c>
      <c r="F11">
        <v>100</v>
      </c>
      <c r="I11">
        <v>1754</v>
      </c>
      <c r="J11">
        <v>3515</v>
      </c>
      <c r="K11" s="12"/>
      <c r="L11">
        <v>0</v>
      </c>
      <c r="O11" t="s">
        <v>47</v>
      </c>
      <c r="P11">
        <f>+I12-I10</f>
        <v>-2998</v>
      </c>
      <c r="Q11">
        <f>+J12-J10</f>
        <v>-1089</v>
      </c>
      <c r="R11">
        <f t="shared" ref="R11" si="5">+L12-L10</f>
        <v>-3337</v>
      </c>
    </row>
    <row r="12" spans="1:18" x14ac:dyDescent="0.2">
      <c r="A12">
        <v>6085</v>
      </c>
      <c r="B12">
        <v>6120</v>
      </c>
      <c r="C12">
        <v>3337</v>
      </c>
      <c r="D12">
        <v>5998</v>
      </c>
      <c r="E12">
        <v>100</v>
      </c>
      <c r="F12">
        <v>100</v>
      </c>
      <c r="I12">
        <v>3087</v>
      </c>
      <c r="J12">
        <v>5031</v>
      </c>
      <c r="K12" s="12"/>
      <c r="L12">
        <v>0</v>
      </c>
    </row>
    <row r="13" spans="1:18" x14ac:dyDescent="0.2">
      <c r="A13">
        <v>6085</v>
      </c>
      <c r="B13">
        <v>6120</v>
      </c>
      <c r="C13">
        <v>3337</v>
      </c>
      <c r="D13">
        <v>6121</v>
      </c>
      <c r="E13">
        <v>100</v>
      </c>
      <c r="F13">
        <v>100</v>
      </c>
      <c r="K13" s="12"/>
    </row>
    <row r="14" spans="1:18" x14ac:dyDescent="0.2">
      <c r="A14">
        <v>6085</v>
      </c>
      <c r="B14">
        <v>6120</v>
      </c>
      <c r="C14">
        <v>3337</v>
      </c>
      <c r="D14">
        <v>5462</v>
      </c>
      <c r="E14">
        <v>75</v>
      </c>
      <c r="F14">
        <v>100</v>
      </c>
      <c r="K14" s="12"/>
    </row>
    <row r="15" spans="1:18" x14ac:dyDescent="0.2">
      <c r="A15">
        <v>6085</v>
      </c>
      <c r="B15">
        <v>6120</v>
      </c>
      <c r="C15">
        <v>3337</v>
      </c>
      <c r="D15">
        <v>5998</v>
      </c>
      <c r="E15">
        <v>75</v>
      </c>
      <c r="F15">
        <v>100</v>
      </c>
      <c r="I15" s="12">
        <v>3087</v>
      </c>
      <c r="J15" s="12">
        <v>5031</v>
      </c>
      <c r="K15" s="12"/>
      <c r="L15" s="12">
        <v>0</v>
      </c>
      <c r="O15" t="s">
        <v>46</v>
      </c>
      <c r="P15">
        <f>+I16-I15</f>
        <v>747</v>
      </c>
      <c r="Q15">
        <f>+J16-J15</f>
        <v>3340</v>
      </c>
      <c r="R15">
        <f t="shared" ref="R15" si="6">+L16-L15</f>
        <v>3337</v>
      </c>
    </row>
    <row r="16" spans="1:18" x14ac:dyDescent="0.2">
      <c r="A16">
        <v>6085</v>
      </c>
      <c r="B16">
        <v>6120</v>
      </c>
      <c r="C16">
        <v>3337</v>
      </c>
      <c r="D16">
        <v>6121</v>
      </c>
      <c r="E16">
        <v>75</v>
      </c>
      <c r="F16">
        <v>100</v>
      </c>
      <c r="I16">
        <v>3834</v>
      </c>
      <c r="J16">
        <v>8371</v>
      </c>
      <c r="K16" s="12"/>
      <c r="L16">
        <v>3337</v>
      </c>
      <c r="O16" t="s">
        <v>47</v>
      </c>
      <c r="P16">
        <f>+I17-I15</f>
        <v>2998</v>
      </c>
      <c r="Q16">
        <f>+J17-J15</f>
        <v>1089</v>
      </c>
      <c r="R16">
        <f t="shared" ref="R16" si="7">+L17-L15</f>
        <v>3337</v>
      </c>
    </row>
    <row r="17" spans="1:20" x14ac:dyDescent="0.2">
      <c r="A17">
        <v>6085</v>
      </c>
      <c r="B17">
        <v>6120</v>
      </c>
      <c r="C17">
        <v>3337</v>
      </c>
      <c r="D17">
        <v>5462</v>
      </c>
      <c r="E17">
        <v>150</v>
      </c>
      <c r="F17">
        <v>100</v>
      </c>
      <c r="I17">
        <v>6085</v>
      </c>
      <c r="J17">
        <v>6120</v>
      </c>
      <c r="K17" s="12"/>
      <c r="L17">
        <v>3337</v>
      </c>
    </row>
    <row r="18" spans="1:20" x14ac:dyDescent="0.2">
      <c r="A18">
        <v>6085</v>
      </c>
      <c r="B18">
        <v>6120</v>
      </c>
      <c r="C18">
        <v>3337</v>
      </c>
      <c r="D18">
        <v>5998</v>
      </c>
      <c r="E18">
        <v>150</v>
      </c>
      <c r="F18">
        <v>100</v>
      </c>
      <c r="K18" s="12"/>
    </row>
    <row r="19" spans="1:20" x14ac:dyDescent="0.2">
      <c r="A19">
        <v>6085</v>
      </c>
      <c r="B19">
        <v>6120</v>
      </c>
      <c r="C19">
        <v>3337</v>
      </c>
      <c r="D19">
        <v>6121</v>
      </c>
      <c r="E19">
        <v>150</v>
      </c>
      <c r="F19">
        <v>100</v>
      </c>
      <c r="I19" s="31">
        <v>6085</v>
      </c>
      <c r="J19" s="31">
        <v>6120</v>
      </c>
      <c r="K19" s="31"/>
      <c r="L19" s="31">
        <v>0</v>
      </c>
      <c r="M19" s="2"/>
      <c r="N19" s="2"/>
      <c r="O19" s="2" t="s">
        <v>46</v>
      </c>
      <c r="P19" s="2">
        <f>+I20-I19</f>
        <v>-2251</v>
      </c>
      <c r="Q19" s="2">
        <f>+J20-J19</f>
        <v>2251</v>
      </c>
      <c r="R19" s="2">
        <f t="shared" ref="R19" si="8">+L20-L19</f>
        <v>0</v>
      </c>
    </row>
    <row r="20" spans="1:20" x14ac:dyDescent="0.2">
      <c r="A20">
        <v>6085</v>
      </c>
      <c r="B20">
        <v>6120</v>
      </c>
      <c r="C20">
        <v>0</v>
      </c>
      <c r="D20">
        <v>5462</v>
      </c>
      <c r="E20">
        <v>100</v>
      </c>
      <c r="F20">
        <v>100</v>
      </c>
      <c r="I20" s="2">
        <v>3834</v>
      </c>
      <c r="J20" s="2">
        <v>8371</v>
      </c>
      <c r="K20" s="31"/>
      <c r="L20" s="2">
        <v>0</v>
      </c>
      <c r="M20" s="2"/>
      <c r="N20" s="2"/>
      <c r="O20" s="2" t="s">
        <v>47</v>
      </c>
      <c r="P20" s="2">
        <f>+I21-I19</f>
        <v>-1585</v>
      </c>
      <c r="Q20" s="2">
        <f>+J21-J19</f>
        <v>0</v>
      </c>
      <c r="R20" s="2">
        <f t="shared" ref="R20" si="9">+L21-L19</f>
        <v>3337</v>
      </c>
    </row>
    <row r="21" spans="1:20" x14ac:dyDescent="0.2">
      <c r="A21">
        <v>6085</v>
      </c>
      <c r="B21">
        <v>6120</v>
      </c>
      <c r="C21">
        <v>0</v>
      </c>
      <c r="D21">
        <v>5998</v>
      </c>
      <c r="E21">
        <v>100</v>
      </c>
      <c r="F21">
        <v>100</v>
      </c>
      <c r="I21" s="1">
        <v>4500</v>
      </c>
      <c r="J21" s="2">
        <v>6120</v>
      </c>
      <c r="K21" s="31"/>
      <c r="L21" s="2">
        <v>3337</v>
      </c>
      <c r="M21" s="2"/>
      <c r="N21" s="2"/>
      <c r="O21" s="2"/>
      <c r="P21" s="2"/>
      <c r="Q21" s="2"/>
      <c r="R21" s="2"/>
    </row>
    <row r="22" spans="1:20" x14ac:dyDescent="0.2">
      <c r="A22">
        <v>6085</v>
      </c>
      <c r="B22">
        <v>6120</v>
      </c>
      <c r="C22">
        <v>0</v>
      </c>
      <c r="D22">
        <v>6121</v>
      </c>
      <c r="E22">
        <v>100</v>
      </c>
      <c r="F22">
        <v>100</v>
      </c>
      <c r="I22" s="2"/>
      <c r="J22" s="2"/>
      <c r="K22" s="31"/>
      <c r="L22" s="2"/>
      <c r="M22" s="2"/>
      <c r="N22" s="2"/>
      <c r="O22" s="2"/>
      <c r="P22" s="2"/>
      <c r="Q22" s="2"/>
      <c r="R22" s="2"/>
    </row>
    <row r="23" spans="1:20" x14ac:dyDescent="0.2">
      <c r="A23">
        <v>6085</v>
      </c>
      <c r="B23">
        <v>6120</v>
      </c>
      <c r="C23">
        <v>0</v>
      </c>
      <c r="D23">
        <v>5462</v>
      </c>
      <c r="E23">
        <v>75</v>
      </c>
      <c r="F23">
        <v>100</v>
      </c>
      <c r="H23" t="s">
        <v>62</v>
      </c>
      <c r="I23" s="31">
        <v>6085</v>
      </c>
      <c r="J23" s="31">
        <v>6120</v>
      </c>
      <c r="K23" s="31"/>
      <c r="L23" s="2">
        <v>3337</v>
      </c>
      <c r="M23" s="2"/>
      <c r="N23" s="2"/>
      <c r="O23" s="2" t="s">
        <v>46</v>
      </c>
      <c r="P23" s="2">
        <f>+I24-I23</f>
        <v>-2251</v>
      </c>
      <c r="Q23" s="2">
        <f>+J24-J23</f>
        <v>2251</v>
      </c>
      <c r="R23" s="2">
        <f t="shared" ref="R23" si="10">+L24-L23</f>
        <v>0</v>
      </c>
    </row>
    <row r="24" spans="1:20" x14ac:dyDescent="0.2">
      <c r="A24">
        <v>6085</v>
      </c>
      <c r="B24">
        <v>6120</v>
      </c>
      <c r="C24">
        <v>0</v>
      </c>
      <c r="D24">
        <v>5998</v>
      </c>
      <c r="E24">
        <v>75</v>
      </c>
      <c r="F24">
        <v>100</v>
      </c>
      <c r="I24" s="2">
        <v>3834</v>
      </c>
      <c r="J24" s="2">
        <v>8371</v>
      </c>
      <c r="K24" s="31"/>
      <c r="L24" s="2">
        <v>3337</v>
      </c>
      <c r="M24" s="2"/>
      <c r="N24" s="2"/>
      <c r="O24" s="2" t="s">
        <v>47</v>
      </c>
      <c r="P24" s="2">
        <f>+I25-I23</f>
        <v>-2251</v>
      </c>
      <c r="Q24" s="2">
        <f>+J25-J23</f>
        <v>-620</v>
      </c>
      <c r="R24" s="2">
        <f t="shared" ref="R24" si="11">+L25-L23</f>
        <v>1470</v>
      </c>
    </row>
    <row r="25" spans="1:20" x14ac:dyDescent="0.2">
      <c r="A25">
        <v>6085</v>
      </c>
      <c r="B25">
        <v>6120</v>
      </c>
      <c r="C25">
        <v>0</v>
      </c>
      <c r="D25">
        <v>6121</v>
      </c>
      <c r="E25">
        <v>75</v>
      </c>
      <c r="F25">
        <v>100</v>
      </c>
      <c r="I25" s="2">
        <v>3834</v>
      </c>
      <c r="J25" s="1">
        <v>5500</v>
      </c>
      <c r="K25" s="31"/>
      <c r="L25" s="2">
        <v>4807</v>
      </c>
      <c r="M25" s="2"/>
      <c r="N25" s="2"/>
      <c r="O25" s="2"/>
      <c r="P25" s="2"/>
      <c r="Q25" s="2"/>
      <c r="R25" s="2"/>
    </row>
    <row r="26" spans="1:20" x14ac:dyDescent="0.2">
      <c r="A26">
        <v>6085</v>
      </c>
      <c r="B26">
        <v>6120</v>
      </c>
      <c r="C26">
        <v>0</v>
      </c>
      <c r="D26">
        <v>5462</v>
      </c>
      <c r="E26">
        <v>150</v>
      </c>
      <c r="F26">
        <v>100</v>
      </c>
      <c r="I26" s="2"/>
      <c r="J26" s="2"/>
      <c r="K26" s="31"/>
      <c r="L26" s="2"/>
      <c r="M26" s="2"/>
      <c r="N26" s="2"/>
      <c r="O26" s="2"/>
      <c r="P26" s="2"/>
      <c r="Q26" s="2"/>
      <c r="R26" s="2"/>
    </row>
    <row r="27" spans="1:20" x14ac:dyDescent="0.2">
      <c r="A27">
        <v>6085</v>
      </c>
      <c r="B27">
        <v>6120</v>
      </c>
      <c r="C27">
        <v>0</v>
      </c>
      <c r="D27">
        <v>5998</v>
      </c>
      <c r="E27">
        <v>150</v>
      </c>
      <c r="F27">
        <v>100</v>
      </c>
      <c r="H27" t="s">
        <v>63</v>
      </c>
      <c r="I27" s="31">
        <v>6085</v>
      </c>
      <c r="J27" s="31">
        <v>6120</v>
      </c>
      <c r="K27" s="31"/>
      <c r="L27" s="31">
        <v>4807</v>
      </c>
      <c r="M27" s="2"/>
      <c r="N27" s="2"/>
      <c r="O27" s="2" t="s">
        <v>46</v>
      </c>
      <c r="P27" s="2">
        <f>+I28-I27</f>
        <v>-2251</v>
      </c>
      <c r="Q27" s="2">
        <f>+J28-J27</f>
        <v>2251</v>
      </c>
      <c r="R27" s="2">
        <f t="shared" ref="R27" si="12">+L28-L27</f>
        <v>0</v>
      </c>
    </row>
    <row r="28" spans="1:20" x14ac:dyDescent="0.2">
      <c r="A28">
        <v>6085</v>
      </c>
      <c r="B28">
        <v>6120</v>
      </c>
      <c r="C28">
        <v>0</v>
      </c>
      <c r="D28">
        <v>6121</v>
      </c>
      <c r="E28">
        <v>150</v>
      </c>
      <c r="F28">
        <v>100</v>
      </c>
      <c r="I28" s="2">
        <v>3834</v>
      </c>
      <c r="J28" s="2">
        <v>8371</v>
      </c>
      <c r="K28" s="31"/>
      <c r="L28" s="2">
        <v>4807</v>
      </c>
      <c r="M28" s="2"/>
      <c r="N28" s="2"/>
      <c r="O28" s="2" t="s">
        <v>47</v>
      </c>
      <c r="P28" s="2">
        <f>+I29-I27</f>
        <v>-1585</v>
      </c>
      <c r="Q28" s="2">
        <f>+J29-J27</f>
        <v>0</v>
      </c>
      <c r="R28" s="2">
        <f t="shared" ref="R28" si="13">+L29-L27</f>
        <v>-1470</v>
      </c>
    </row>
    <row r="29" spans="1:20" x14ac:dyDescent="0.2">
      <c r="A29">
        <v>3087</v>
      </c>
      <c r="B29">
        <v>5031</v>
      </c>
      <c r="C29">
        <v>0</v>
      </c>
      <c r="D29">
        <v>5462</v>
      </c>
      <c r="E29">
        <v>100</v>
      </c>
      <c r="F29">
        <v>100</v>
      </c>
      <c r="I29" s="1">
        <v>4500</v>
      </c>
      <c r="J29" s="2">
        <v>6120</v>
      </c>
      <c r="K29" s="31"/>
      <c r="L29" s="2">
        <v>3337</v>
      </c>
      <c r="M29" s="2"/>
      <c r="N29" s="2"/>
      <c r="O29" s="2"/>
      <c r="P29" s="2"/>
      <c r="Q29" s="2"/>
      <c r="R29" s="2"/>
    </row>
    <row r="30" spans="1:20" x14ac:dyDescent="0.2">
      <c r="A30">
        <v>3087</v>
      </c>
      <c r="B30">
        <v>5031</v>
      </c>
      <c r="C30">
        <v>0</v>
      </c>
      <c r="D30">
        <v>5998</v>
      </c>
      <c r="E30">
        <v>100</v>
      </c>
      <c r="F30">
        <v>100</v>
      </c>
      <c r="K30" s="12"/>
    </row>
    <row r="31" spans="1:20" x14ac:dyDescent="0.2">
      <c r="A31">
        <v>3087</v>
      </c>
      <c r="B31">
        <v>5031</v>
      </c>
      <c r="C31">
        <v>0</v>
      </c>
      <c r="D31">
        <v>6121</v>
      </c>
      <c r="E31">
        <v>100</v>
      </c>
      <c r="F31">
        <v>100</v>
      </c>
      <c r="K31" s="12"/>
    </row>
    <row r="32" spans="1:20" x14ac:dyDescent="0.2">
      <c r="A32">
        <v>3087</v>
      </c>
      <c r="B32">
        <v>5031</v>
      </c>
      <c r="C32">
        <v>0</v>
      </c>
      <c r="D32">
        <v>5462</v>
      </c>
      <c r="E32">
        <v>75</v>
      </c>
      <c r="F32">
        <v>100</v>
      </c>
      <c r="O32" t="s">
        <v>52</v>
      </c>
      <c r="P32" t="s">
        <v>53</v>
      </c>
      <c r="Q32" t="s">
        <v>58</v>
      </c>
      <c r="R32" t="s">
        <v>48</v>
      </c>
      <c r="S32" t="s">
        <v>49</v>
      </c>
      <c r="T32" t="s">
        <v>50</v>
      </c>
    </row>
    <row r="33" spans="1:22" x14ac:dyDescent="0.2">
      <c r="A33">
        <v>3087</v>
      </c>
      <c r="B33">
        <v>5031</v>
      </c>
      <c r="C33">
        <v>0</v>
      </c>
      <c r="D33">
        <v>5998</v>
      </c>
      <c r="E33">
        <v>75</v>
      </c>
      <c r="F33">
        <v>100</v>
      </c>
      <c r="H33" s="29" t="b">
        <f ca="1">($J$6-$J$3)/($I$6-$I$3)*(I33-$I$3)+$J$3=K33</f>
        <v>0</v>
      </c>
      <c r="I33" s="30">
        <f ca="1">+$I$2+T33</f>
        <v>3792.7430714566226</v>
      </c>
      <c r="J33" s="30"/>
      <c r="K33" s="30">
        <f ca="1">+$J$2+U33</f>
        <v>6175.5314135958997</v>
      </c>
      <c r="L33" s="30"/>
      <c r="M33" s="30">
        <f ca="1">+$L$2+V33</f>
        <v>544.88984652335364</v>
      </c>
      <c r="O33">
        <f ca="1">+RAND()</f>
        <v>0.83671266211466777</v>
      </c>
      <c r="P33">
        <f ca="1">+RAND()</f>
        <v>0.45272191951370755</v>
      </c>
      <c r="Q33">
        <f ca="1">+SUM(O33:P33)</f>
        <v>1.2894345816283752</v>
      </c>
      <c r="R33">
        <f ca="1">+IF(Q33&gt;1,1-O33,O33)</f>
        <v>0.16328733788533223</v>
      </c>
      <c r="S33">
        <f ca="1">+IF(Q33&gt;1,1-P33,P33)</f>
        <v>0.54727808048629245</v>
      </c>
      <c r="T33">
        <f t="shared" ref="T33:V34" ca="1" si="14">+$R33*P$2+$S33*P$3</f>
        <v>-41.256928543377626</v>
      </c>
      <c r="U33">
        <f t="shared" ca="1" si="14"/>
        <v>-2195.4685864040998</v>
      </c>
      <c r="V33">
        <f t="shared" ca="1" si="14"/>
        <v>544.88984652335364</v>
      </c>
    </row>
    <row r="34" spans="1:22" x14ac:dyDescent="0.2">
      <c r="A34">
        <v>3087</v>
      </c>
      <c r="B34">
        <v>5031</v>
      </c>
      <c r="C34">
        <v>0</v>
      </c>
      <c r="D34">
        <v>6121</v>
      </c>
      <c r="E34">
        <v>75</v>
      </c>
      <c r="F34">
        <v>100</v>
      </c>
      <c r="H34" s="29" t="b">
        <f t="shared" ref="H34:H97" ca="1" si="15">($J$6-$J$3)/($I$6-$I$3)*(I34-$I$3)+$J$3=K34</f>
        <v>0</v>
      </c>
      <c r="I34" s="30">
        <f ca="1">+$I$2+T34</f>
        <v>3640.6176718555471</v>
      </c>
      <c r="J34" s="30"/>
      <c r="K34" s="30">
        <f ca="1">+$J$2+U34</f>
        <v>5806.188894430481</v>
      </c>
      <c r="L34" s="30"/>
      <c r="M34" s="30">
        <f ca="1">+$L$2+V34</f>
        <v>460.6653858721636</v>
      </c>
      <c r="O34">
        <f ca="1">+RAND()</f>
        <v>0.86195223677789523</v>
      </c>
      <c r="P34">
        <f ca="1">+RAND()</f>
        <v>0.32513006270761624</v>
      </c>
      <c r="Q34">
        <f ca="1">+SUM(O34:P34)</f>
        <v>1.1870822994855115</v>
      </c>
      <c r="R34">
        <f ca="1">+IF(Q34&gt;1,1-O34,O34)</f>
        <v>0.13804776322210477</v>
      </c>
      <c r="S34">
        <f ca="1">+IF(Q34&gt;1,1-P34,P34)</f>
        <v>0.67486993729238376</v>
      </c>
      <c r="T34">
        <f t="shared" ca="1" si="14"/>
        <v>-193.38232814445286</v>
      </c>
      <c r="U34">
        <f t="shared" ca="1" si="14"/>
        <v>-2564.8111055695194</v>
      </c>
      <c r="V34">
        <f t="shared" ca="1" si="14"/>
        <v>460.6653858721636</v>
      </c>
    </row>
    <row r="35" spans="1:22" x14ac:dyDescent="0.2">
      <c r="A35">
        <v>3087</v>
      </c>
      <c r="B35">
        <v>5031</v>
      </c>
      <c r="C35">
        <v>0</v>
      </c>
      <c r="D35">
        <v>5462</v>
      </c>
      <c r="E35">
        <v>150</v>
      </c>
      <c r="F35">
        <v>100</v>
      </c>
      <c r="H35" s="29" t="b">
        <f t="shared" ca="1" si="15"/>
        <v>0</v>
      </c>
      <c r="I35" s="30">
        <f t="shared" ref="I35:I50" ca="1" si="16">+$I$2+T35</f>
        <v>4296.9402160207328</v>
      </c>
      <c r="J35" s="30"/>
      <c r="K35" s="30">
        <f t="shared" ref="K35:K50" ca="1" si="17">+$J$2+U35</f>
        <v>6632.0950099235379</v>
      </c>
      <c r="L35" s="30"/>
      <c r="M35" s="30">
        <f t="shared" ref="M35:M50" ca="1" si="18">+$L$2+V35</f>
        <v>1032.0154040701561</v>
      </c>
      <c r="O35">
        <f t="shared" ref="O35:P50" ca="1" si="19">+RAND()</f>
        <v>0.30926443034766438</v>
      </c>
      <c r="P35">
        <f t="shared" ca="1" si="19"/>
        <v>0.31220082555804485</v>
      </c>
      <c r="Q35">
        <f t="shared" ref="Q35:Q50" ca="1" si="20">+SUM(O35:P35)</f>
        <v>0.62146525590570922</v>
      </c>
      <c r="R35">
        <f t="shared" ref="R35:R50" ca="1" si="21">+IF(Q35&gt;1,1-O35,O35)</f>
        <v>0.30926443034766438</v>
      </c>
      <c r="S35">
        <f t="shared" ref="S35:S50" ca="1" si="22">+IF(Q35&gt;1,1-P35,P35)</f>
        <v>0.31220082555804485</v>
      </c>
      <c r="T35">
        <f t="shared" ref="T35:T50" ca="1" si="23">+$R35*P$2+$S35*P$3</f>
        <v>462.94021602073298</v>
      </c>
      <c r="U35">
        <f t="shared" ref="U35:U50" ca="1" si="24">+$R35*Q$2+$S35*Q$3</f>
        <v>-1738.9049900764621</v>
      </c>
      <c r="V35">
        <f t="shared" ref="V35:V50" ca="1" si="25">+$R35*R$2+$S35*R$3</f>
        <v>1032.0154040701561</v>
      </c>
    </row>
    <row r="36" spans="1:22" x14ac:dyDescent="0.2">
      <c r="A36">
        <v>3087</v>
      </c>
      <c r="B36">
        <v>5031</v>
      </c>
      <c r="C36">
        <v>0</v>
      </c>
      <c r="D36">
        <v>5998</v>
      </c>
      <c r="E36">
        <v>150</v>
      </c>
      <c r="F36">
        <v>100</v>
      </c>
      <c r="H36" s="29" t="b">
        <f t="shared" ca="1" si="15"/>
        <v>0</v>
      </c>
      <c r="I36" s="30">
        <f t="shared" ca="1" si="16"/>
        <v>4838.9858944133657</v>
      </c>
      <c r="J36" s="30"/>
      <c r="K36" s="30">
        <f t="shared" ca="1" si="17"/>
        <v>5934.3614215269536</v>
      </c>
      <c r="L36" s="30"/>
      <c r="M36" s="30">
        <f t="shared" ca="1" si="18"/>
        <v>1877.7566057442152</v>
      </c>
      <c r="O36">
        <f t="shared" ca="1" si="19"/>
        <v>0.43729199707994748</v>
      </c>
      <c r="P36">
        <f t="shared" ca="1" si="19"/>
        <v>0.64970572937125493</v>
      </c>
      <c r="Q36">
        <f t="shared" ca="1" si="20"/>
        <v>1.0869977264512025</v>
      </c>
      <c r="R36">
        <f t="shared" ca="1" si="21"/>
        <v>0.56270800292005252</v>
      </c>
      <c r="S36">
        <f t="shared" ca="1" si="22"/>
        <v>0.35029427062874507</v>
      </c>
      <c r="T36">
        <f t="shared" ca="1" si="23"/>
        <v>1004.9858944133657</v>
      </c>
      <c r="U36">
        <f t="shared" ca="1" si="24"/>
        <v>-2436.6385784730469</v>
      </c>
      <c r="V36">
        <f t="shared" ca="1" si="25"/>
        <v>1877.7566057442152</v>
      </c>
    </row>
    <row r="37" spans="1:22" x14ac:dyDescent="0.2">
      <c r="A37">
        <v>3087</v>
      </c>
      <c r="B37">
        <v>5031</v>
      </c>
      <c r="C37">
        <v>0</v>
      </c>
      <c r="D37">
        <v>6121</v>
      </c>
      <c r="E37">
        <v>150</v>
      </c>
      <c r="F37">
        <v>100</v>
      </c>
      <c r="H37" s="29" t="b">
        <f t="shared" ca="1" si="15"/>
        <v>0</v>
      </c>
      <c r="I37" s="30">
        <f t="shared" ca="1" si="16"/>
        <v>4085.1348584979523</v>
      </c>
      <c r="J37" s="30"/>
      <c r="K37" s="30">
        <f t="shared" ca="1" si="17"/>
        <v>6903.2459965331309</v>
      </c>
      <c r="L37" s="30"/>
      <c r="M37" s="30">
        <f t="shared" ca="1" si="18"/>
        <v>701.94409999064203</v>
      </c>
      <c r="O37">
        <f t="shared" ca="1" si="19"/>
        <v>0.78964815703007429</v>
      </c>
      <c r="P37">
        <f t="shared" ca="1" si="19"/>
        <v>0.70231975899953092</v>
      </c>
      <c r="Q37">
        <f t="shared" ca="1" si="20"/>
        <v>1.4919679160296053</v>
      </c>
      <c r="R37">
        <f t="shared" ca="1" si="21"/>
        <v>0.21035184296992571</v>
      </c>
      <c r="S37">
        <f t="shared" ca="1" si="22"/>
        <v>0.29768024100046908</v>
      </c>
      <c r="T37">
        <f t="shared" ca="1" si="23"/>
        <v>251.13485849795237</v>
      </c>
      <c r="U37">
        <f t="shared" ca="1" si="24"/>
        <v>-1467.7540034668696</v>
      </c>
      <c r="V37">
        <f t="shared" ca="1" si="25"/>
        <v>701.94409999064203</v>
      </c>
    </row>
    <row r="38" spans="1:22" x14ac:dyDescent="0.2">
      <c r="A38">
        <v>3087</v>
      </c>
      <c r="B38">
        <v>5031</v>
      </c>
      <c r="C38">
        <v>2200</v>
      </c>
      <c r="D38">
        <v>5462</v>
      </c>
      <c r="E38">
        <v>100</v>
      </c>
      <c r="F38">
        <v>100</v>
      </c>
      <c r="H38" s="29" t="b">
        <f t="shared" ca="1" si="15"/>
        <v>0</v>
      </c>
      <c r="I38" s="30">
        <f t="shared" ca="1" si="16"/>
        <v>4665.1181783854308</v>
      </c>
      <c r="J38" s="30"/>
      <c r="K38" s="30">
        <f t="shared" ca="1" si="17"/>
        <v>6345.3042325652386</v>
      </c>
      <c r="L38" s="30"/>
      <c r="M38" s="30">
        <f t="shared" ca="1" si="18"/>
        <v>1555.769410726369</v>
      </c>
      <c r="O38">
        <f t="shared" ca="1" si="19"/>
        <v>0.46621798343613097</v>
      </c>
      <c r="P38">
        <f t="shared" ca="1" si="19"/>
        <v>0.2922871517125839</v>
      </c>
      <c r="Q38">
        <f t="shared" ca="1" si="20"/>
        <v>0.75850513514871487</v>
      </c>
      <c r="R38">
        <f t="shared" ca="1" si="21"/>
        <v>0.46621798343613097</v>
      </c>
      <c r="S38">
        <f t="shared" ca="1" si="22"/>
        <v>0.2922871517125839</v>
      </c>
      <c r="T38">
        <f t="shared" ca="1" si="23"/>
        <v>831.11817838543061</v>
      </c>
      <c r="U38">
        <f t="shared" ca="1" si="24"/>
        <v>-2025.6957674347609</v>
      </c>
      <c r="V38">
        <f t="shared" ca="1" si="25"/>
        <v>1555.769410726369</v>
      </c>
    </row>
    <row r="39" spans="1:22" x14ac:dyDescent="0.2">
      <c r="A39">
        <v>3087</v>
      </c>
      <c r="B39">
        <v>5031</v>
      </c>
      <c r="C39">
        <v>2200</v>
      </c>
      <c r="D39">
        <v>5998</v>
      </c>
      <c r="E39">
        <v>100</v>
      </c>
      <c r="F39">
        <v>100</v>
      </c>
      <c r="H39" s="29" t="b">
        <f t="shared" ca="1" si="15"/>
        <v>0</v>
      </c>
      <c r="I39" s="30">
        <f t="shared" ca="1" si="16"/>
        <v>4036.6805226361207</v>
      </c>
      <c r="J39" s="30"/>
      <c r="K39" s="30">
        <f t="shared" ca="1" si="17"/>
        <v>5899.0412727876792</v>
      </c>
      <c r="L39" s="30"/>
      <c r="M39" s="30">
        <f t="shared" ca="1" si="18"/>
        <v>915.33577227457477</v>
      </c>
      <c r="O39">
        <f t="shared" ca="1" si="19"/>
        <v>0.72570099722068482</v>
      </c>
      <c r="P39">
        <f t="shared" ca="1" si="19"/>
        <v>0.44475698444428668</v>
      </c>
      <c r="Q39">
        <f t="shared" ca="1" si="20"/>
        <v>1.1704579816649714</v>
      </c>
      <c r="R39">
        <f t="shared" ca="1" si="21"/>
        <v>0.27429900277931518</v>
      </c>
      <c r="S39">
        <f t="shared" ca="1" si="22"/>
        <v>0.55524301555571332</v>
      </c>
      <c r="T39">
        <f t="shared" ca="1" si="23"/>
        <v>202.68052263612066</v>
      </c>
      <c r="U39">
        <f t="shared" ca="1" si="24"/>
        <v>-2471.9587272123208</v>
      </c>
      <c r="V39">
        <f t="shared" ca="1" si="25"/>
        <v>915.33577227457477</v>
      </c>
    </row>
    <row r="40" spans="1:22" x14ac:dyDescent="0.2">
      <c r="A40">
        <v>3087</v>
      </c>
      <c r="B40">
        <v>5031</v>
      </c>
      <c r="C40">
        <v>2200</v>
      </c>
      <c r="D40">
        <v>6121</v>
      </c>
      <c r="E40">
        <v>100</v>
      </c>
      <c r="F40">
        <v>100</v>
      </c>
      <c r="H40" s="29" t="b">
        <f t="shared" ca="1" si="15"/>
        <v>0</v>
      </c>
      <c r="I40" s="30">
        <f t="shared" ca="1" si="16"/>
        <v>3099.8270536244208</v>
      </c>
      <c r="J40" s="30"/>
      <c r="K40" s="30">
        <f t="shared" ca="1" si="17"/>
        <v>5075.5069965923021</v>
      </c>
      <c r="L40" s="30"/>
      <c r="M40" s="30">
        <f t="shared" ca="1" si="18"/>
        <v>3.4805645096507236</v>
      </c>
      <c r="O40">
        <f t="shared" ca="1" si="19"/>
        <v>1.0430220286636871E-3</v>
      </c>
      <c r="P40">
        <f t="shared" ca="1" si="19"/>
        <v>0.98597160503628023</v>
      </c>
      <c r="Q40">
        <f t="shared" ca="1" si="20"/>
        <v>0.98701462706494392</v>
      </c>
      <c r="R40">
        <f t="shared" ca="1" si="21"/>
        <v>1.0430220286636871E-3</v>
      </c>
      <c r="S40">
        <f t="shared" ca="1" si="22"/>
        <v>0.98597160503628023</v>
      </c>
      <c r="T40">
        <f t="shared" ca="1" si="23"/>
        <v>-734.17294637557927</v>
      </c>
      <c r="U40">
        <f t="shared" ca="1" si="24"/>
        <v>-3295.4930034076979</v>
      </c>
      <c r="V40">
        <f t="shared" ca="1" si="25"/>
        <v>3.4805645096507236</v>
      </c>
    </row>
    <row r="41" spans="1:22" x14ac:dyDescent="0.2">
      <c r="A41">
        <v>3087</v>
      </c>
      <c r="B41">
        <v>5031</v>
      </c>
      <c r="C41">
        <v>2200</v>
      </c>
      <c r="D41">
        <v>5462</v>
      </c>
      <c r="E41">
        <v>75</v>
      </c>
      <c r="F41">
        <v>100</v>
      </c>
      <c r="H41" s="29" t="b">
        <f t="shared" ca="1" si="15"/>
        <v>0</v>
      </c>
      <c r="I41" s="30">
        <f t="shared" ca="1" si="16"/>
        <v>3698.5191449351505</v>
      </c>
      <c r="J41" s="30"/>
      <c r="K41" s="30">
        <f t="shared" ca="1" si="17"/>
        <v>6105.527894537101</v>
      </c>
      <c r="L41" s="30"/>
      <c r="M41" s="30">
        <f t="shared" ca="1" si="18"/>
        <v>449.70557218631143</v>
      </c>
      <c r="O41">
        <f t="shared" ca="1" si="19"/>
        <v>0.13476343188082451</v>
      </c>
      <c r="P41">
        <f t="shared" ca="1" si="19"/>
        <v>0.58746096416142612</v>
      </c>
      <c r="Q41">
        <f t="shared" ca="1" si="20"/>
        <v>0.72222439604225064</v>
      </c>
      <c r="R41">
        <f t="shared" ca="1" si="21"/>
        <v>0.13476343188082451</v>
      </c>
      <c r="S41">
        <f t="shared" ca="1" si="22"/>
        <v>0.58746096416142612</v>
      </c>
      <c r="T41">
        <f t="shared" ca="1" si="23"/>
        <v>-135.48085506484932</v>
      </c>
      <c r="U41">
        <f t="shared" ca="1" si="24"/>
        <v>-2265.472105462899</v>
      </c>
      <c r="V41">
        <f t="shared" ca="1" si="25"/>
        <v>449.70557218631143</v>
      </c>
    </row>
    <row r="42" spans="1:22" x14ac:dyDescent="0.2">
      <c r="A42">
        <v>3087</v>
      </c>
      <c r="B42">
        <v>5031</v>
      </c>
      <c r="C42">
        <v>2200</v>
      </c>
      <c r="D42">
        <v>5998</v>
      </c>
      <c r="E42">
        <v>75</v>
      </c>
      <c r="F42">
        <v>100</v>
      </c>
      <c r="H42" s="29" t="b">
        <f t="shared" ca="1" si="15"/>
        <v>0</v>
      </c>
      <c r="I42" s="30">
        <f t="shared" ca="1" si="16"/>
        <v>5049.4996925955602</v>
      </c>
      <c r="J42" s="30"/>
      <c r="K42" s="30">
        <f t="shared" ca="1" si="17"/>
        <v>7092.863940155934</v>
      </c>
      <c r="L42" s="30"/>
      <c r="M42" s="30">
        <f t="shared" ca="1" si="18"/>
        <v>1818.8918637883323</v>
      </c>
      <c r="O42">
        <f t="shared" ca="1" si="19"/>
        <v>0.54506798435371062</v>
      </c>
      <c r="P42">
        <f t="shared" ca="1" si="19"/>
        <v>1.532575660594715E-2</v>
      </c>
      <c r="Q42">
        <f t="shared" ca="1" si="20"/>
        <v>0.56039374095965777</v>
      </c>
      <c r="R42">
        <f t="shared" ca="1" si="21"/>
        <v>0.54506798435371062</v>
      </c>
      <c r="S42">
        <f t="shared" ca="1" si="22"/>
        <v>1.532575660594715E-2</v>
      </c>
      <c r="T42">
        <f t="shared" ca="1" si="23"/>
        <v>1215.49969259556</v>
      </c>
      <c r="U42">
        <f t="shared" ca="1" si="24"/>
        <v>-1278.136059844066</v>
      </c>
      <c r="V42">
        <f t="shared" ca="1" si="25"/>
        <v>1818.8918637883323</v>
      </c>
    </row>
    <row r="43" spans="1:22" x14ac:dyDescent="0.2">
      <c r="A43">
        <v>3087</v>
      </c>
      <c r="B43">
        <v>5031</v>
      </c>
      <c r="C43">
        <v>2200</v>
      </c>
      <c r="D43">
        <v>6121</v>
      </c>
      <c r="E43">
        <v>75</v>
      </c>
      <c r="F43">
        <v>100</v>
      </c>
      <c r="H43" s="29" t="b">
        <f t="shared" ca="1" si="15"/>
        <v>0</v>
      </c>
      <c r="I43" s="30">
        <f t="shared" ca="1" si="16"/>
        <v>4027.3258335614673</v>
      </c>
      <c r="J43" s="30"/>
      <c r="K43" s="30">
        <f t="shared" ca="1" si="17"/>
        <v>6557.4870711485646</v>
      </c>
      <c r="L43" s="30"/>
      <c r="M43" s="30">
        <f t="shared" ca="1" si="18"/>
        <v>725.59361092791312</v>
      </c>
      <c r="O43">
        <f t="shared" ca="1" si="19"/>
        <v>0.21743890048783732</v>
      </c>
      <c r="P43">
        <f t="shared" ca="1" si="19"/>
        <v>0.39642454007584238</v>
      </c>
      <c r="Q43">
        <f t="shared" ca="1" si="20"/>
        <v>0.6138634405636797</v>
      </c>
      <c r="R43">
        <f t="shared" ca="1" si="21"/>
        <v>0.21743890048783732</v>
      </c>
      <c r="S43">
        <f t="shared" ca="1" si="22"/>
        <v>0.39642454007584238</v>
      </c>
      <c r="T43">
        <f t="shared" ca="1" si="23"/>
        <v>193.32583356146756</v>
      </c>
      <c r="U43">
        <f t="shared" ca="1" si="24"/>
        <v>-1813.5129288514354</v>
      </c>
      <c r="V43">
        <f t="shared" ca="1" si="25"/>
        <v>725.59361092791312</v>
      </c>
    </row>
    <row r="44" spans="1:22" x14ac:dyDescent="0.2">
      <c r="A44">
        <v>3087</v>
      </c>
      <c r="B44">
        <v>5031</v>
      </c>
      <c r="C44">
        <v>2200</v>
      </c>
      <c r="D44">
        <v>5462</v>
      </c>
      <c r="E44">
        <v>150</v>
      </c>
      <c r="F44">
        <v>100</v>
      </c>
      <c r="H44" s="29" t="b">
        <f t="shared" ca="1" si="15"/>
        <v>0</v>
      </c>
      <c r="I44" s="30">
        <f t="shared" ca="1" si="16"/>
        <v>3597.0842348814313</v>
      </c>
      <c r="J44" s="30"/>
      <c r="K44" s="30">
        <f t="shared" ca="1" si="17"/>
        <v>7179.9909724875915</v>
      </c>
      <c r="L44" s="30"/>
      <c r="M44" s="30">
        <f t="shared" ca="1" si="18"/>
        <v>35.686614756547947</v>
      </c>
      <c r="O44">
        <f t="shared" ca="1" si="19"/>
        <v>1.0694220784101871E-2</v>
      </c>
      <c r="P44">
        <f t="shared" ca="1" si="19"/>
        <v>0.34938213668484874</v>
      </c>
      <c r="Q44">
        <f t="shared" ca="1" si="20"/>
        <v>0.36007635746895061</v>
      </c>
      <c r="R44">
        <f t="shared" ca="1" si="21"/>
        <v>1.0694220784101871E-2</v>
      </c>
      <c r="S44">
        <f t="shared" ca="1" si="22"/>
        <v>0.34938213668484874</v>
      </c>
      <c r="T44">
        <f t="shared" ca="1" si="23"/>
        <v>-236.91576511856869</v>
      </c>
      <c r="U44">
        <f t="shared" ca="1" si="24"/>
        <v>-1191.0090275124082</v>
      </c>
      <c r="V44">
        <f t="shared" ca="1" si="25"/>
        <v>35.686614756547947</v>
      </c>
    </row>
    <row r="45" spans="1:22" x14ac:dyDescent="0.2">
      <c r="A45">
        <v>3087</v>
      </c>
      <c r="B45">
        <v>5031</v>
      </c>
      <c r="C45">
        <v>2200</v>
      </c>
      <c r="D45">
        <v>5998</v>
      </c>
      <c r="E45">
        <v>150</v>
      </c>
      <c r="F45">
        <v>100</v>
      </c>
      <c r="H45" s="29" t="b">
        <f t="shared" ca="1" si="15"/>
        <v>0</v>
      </c>
      <c r="I45" s="30">
        <f t="shared" ca="1" si="16"/>
        <v>5729.6132806837395</v>
      </c>
      <c r="J45" s="30"/>
      <c r="K45" s="30">
        <f t="shared" ca="1" si="17"/>
        <v>6368.7458943878573</v>
      </c>
      <c r="L45" s="30"/>
      <c r="M45" s="30">
        <f t="shared" ca="1" si="18"/>
        <v>2839.0509925222136</v>
      </c>
      <c r="O45">
        <f t="shared" ca="1" si="19"/>
        <v>0.85077944037225461</v>
      </c>
      <c r="P45">
        <f t="shared" ca="1" si="19"/>
        <v>2.6092690219819525E-2</v>
      </c>
      <c r="Q45">
        <f t="shared" ca="1" si="20"/>
        <v>0.87687213059207414</v>
      </c>
      <c r="R45">
        <f t="shared" ca="1" si="21"/>
        <v>0.85077944037225461</v>
      </c>
      <c r="S45">
        <f t="shared" ca="1" si="22"/>
        <v>2.6092690219819525E-2</v>
      </c>
      <c r="T45">
        <f t="shared" ca="1" si="23"/>
        <v>1895.61328068374</v>
      </c>
      <c r="U45">
        <f t="shared" ca="1" si="24"/>
        <v>-2002.2541056121422</v>
      </c>
      <c r="V45">
        <f t="shared" ca="1" si="25"/>
        <v>2839.0509925222136</v>
      </c>
    </row>
    <row r="46" spans="1:22" x14ac:dyDescent="0.2">
      <c r="A46">
        <v>3087</v>
      </c>
      <c r="B46">
        <v>5031</v>
      </c>
      <c r="C46">
        <v>2200</v>
      </c>
      <c r="D46">
        <v>6121</v>
      </c>
      <c r="E46">
        <v>150</v>
      </c>
      <c r="F46">
        <v>100</v>
      </c>
      <c r="H46" s="29" t="b">
        <f t="shared" ca="1" si="15"/>
        <v>0</v>
      </c>
      <c r="I46" s="30">
        <f t="shared" ca="1" si="16"/>
        <v>3953.1896615727137</v>
      </c>
      <c r="J46" s="30"/>
      <c r="K46" s="30">
        <f t="shared" ca="1" si="17"/>
        <v>6072.0562469799743</v>
      </c>
      <c r="L46" s="30"/>
      <c r="M46" s="30">
        <f t="shared" ca="1" si="18"/>
        <v>767.30757949200517</v>
      </c>
      <c r="O46">
        <f t="shared" ca="1" si="19"/>
        <v>0.22993934057297127</v>
      </c>
      <c r="P46">
        <f t="shared" ca="1" si="19"/>
        <v>0.53333841239229562</v>
      </c>
      <c r="Q46">
        <f t="shared" ca="1" si="20"/>
        <v>0.7632777529652669</v>
      </c>
      <c r="R46">
        <f t="shared" ca="1" si="21"/>
        <v>0.22993934057297127</v>
      </c>
      <c r="S46">
        <f t="shared" ca="1" si="22"/>
        <v>0.53333841239229562</v>
      </c>
      <c r="T46">
        <f t="shared" ca="1" si="23"/>
        <v>119.18966157271348</v>
      </c>
      <c r="U46">
        <f t="shared" ca="1" si="24"/>
        <v>-2298.9437530200257</v>
      </c>
      <c r="V46">
        <f t="shared" ca="1" si="25"/>
        <v>767.30757949200517</v>
      </c>
    </row>
    <row r="47" spans="1:22" x14ac:dyDescent="0.2">
      <c r="A47">
        <v>3087</v>
      </c>
      <c r="B47">
        <v>5031</v>
      </c>
      <c r="C47">
        <v>2100</v>
      </c>
      <c r="D47">
        <v>5462</v>
      </c>
      <c r="E47">
        <v>100</v>
      </c>
      <c r="F47">
        <v>100</v>
      </c>
      <c r="H47" s="29" t="b">
        <f t="shared" ca="1" si="15"/>
        <v>0</v>
      </c>
      <c r="I47" s="30">
        <f t="shared" ca="1" si="16"/>
        <v>3895.6590393390707</v>
      </c>
      <c r="J47" s="30"/>
      <c r="K47" s="30">
        <f t="shared" ca="1" si="17"/>
        <v>5469.0754641532421</v>
      </c>
      <c r="L47" s="30"/>
      <c r="M47" s="30">
        <f t="shared" ca="1" si="18"/>
        <v>860.98984375906514</v>
      </c>
      <c r="O47">
        <f t="shared" ca="1" si="19"/>
        <v>0.25801313867517683</v>
      </c>
      <c r="P47">
        <f t="shared" ca="1" si="19"/>
        <v>0.69495118583501025</v>
      </c>
      <c r="Q47">
        <f t="shared" ca="1" si="20"/>
        <v>0.95296432451018709</v>
      </c>
      <c r="R47">
        <f t="shared" ca="1" si="21"/>
        <v>0.25801313867517683</v>
      </c>
      <c r="S47">
        <f t="shared" ca="1" si="22"/>
        <v>0.69495118583501025</v>
      </c>
      <c r="T47">
        <f t="shared" ca="1" si="23"/>
        <v>61.659039339070432</v>
      </c>
      <c r="U47">
        <f t="shared" ca="1" si="24"/>
        <v>-2901.9245358467574</v>
      </c>
      <c r="V47">
        <f t="shared" ca="1" si="25"/>
        <v>860.98984375906514</v>
      </c>
    </row>
    <row r="48" spans="1:22" x14ac:dyDescent="0.2">
      <c r="A48">
        <v>3087</v>
      </c>
      <c r="B48">
        <v>5031</v>
      </c>
      <c r="C48">
        <v>2100</v>
      </c>
      <c r="D48">
        <v>5998</v>
      </c>
      <c r="E48">
        <v>100</v>
      </c>
      <c r="F48">
        <v>100</v>
      </c>
      <c r="H48" s="29" t="b">
        <f t="shared" ca="1" si="15"/>
        <v>0</v>
      </c>
      <c r="I48" s="30">
        <f t="shared" ca="1" si="16"/>
        <v>3973.7133026906836</v>
      </c>
      <c r="J48" s="30"/>
      <c r="K48" s="30">
        <f t="shared" ca="1" si="17"/>
        <v>5404.4841705764466</v>
      </c>
      <c r="L48" s="30"/>
      <c r="M48" s="30">
        <f t="shared" ca="1" si="18"/>
        <v>973.05370674770313</v>
      </c>
      <c r="O48">
        <f t="shared" ca="1" si="19"/>
        <v>0.70840464286853366</v>
      </c>
      <c r="P48">
        <f t="shared" ca="1" si="19"/>
        <v>0.30834291002376568</v>
      </c>
      <c r="Q48">
        <f t="shared" ca="1" si="20"/>
        <v>1.0167475528922993</v>
      </c>
      <c r="R48">
        <f t="shared" ca="1" si="21"/>
        <v>0.29159535713146634</v>
      </c>
      <c r="S48">
        <f t="shared" ca="1" si="22"/>
        <v>0.69165708997623432</v>
      </c>
      <c r="T48">
        <f t="shared" ca="1" si="23"/>
        <v>139.71330269068369</v>
      </c>
      <c r="U48">
        <f t="shared" ca="1" si="24"/>
        <v>-2966.5158294235534</v>
      </c>
      <c r="V48">
        <f t="shared" ca="1" si="25"/>
        <v>973.05370674770313</v>
      </c>
    </row>
    <row r="49" spans="1:22" x14ac:dyDescent="0.2">
      <c r="A49">
        <v>3087</v>
      </c>
      <c r="B49">
        <v>5031</v>
      </c>
      <c r="C49">
        <v>2100</v>
      </c>
      <c r="D49">
        <v>6121</v>
      </c>
      <c r="E49">
        <v>100</v>
      </c>
      <c r="F49">
        <v>100</v>
      </c>
      <c r="H49" s="29" t="b">
        <f t="shared" ca="1" si="15"/>
        <v>0</v>
      </c>
      <c r="I49" s="30">
        <f t="shared" ca="1" si="16"/>
        <v>4007.3151137013265</v>
      </c>
      <c r="J49" s="30"/>
      <c r="K49" s="30">
        <f t="shared" ca="1" si="17"/>
        <v>6660.702222519767</v>
      </c>
      <c r="L49" s="30"/>
      <c r="M49" s="30">
        <f t="shared" ca="1" si="18"/>
        <v>673.38404327223725</v>
      </c>
      <c r="O49">
        <f t="shared" ca="1" si="19"/>
        <v>0.20179324041721225</v>
      </c>
      <c r="P49">
        <f t="shared" ca="1" si="19"/>
        <v>0.37606622553924807</v>
      </c>
      <c r="Q49">
        <f t="shared" ca="1" si="20"/>
        <v>0.57785946595646032</v>
      </c>
      <c r="R49">
        <f t="shared" ca="1" si="21"/>
        <v>0.20179324041721225</v>
      </c>
      <c r="S49">
        <f t="shared" ca="1" si="22"/>
        <v>0.37606622553924807</v>
      </c>
      <c r="T49">
        <f t="shared" ca="1" si="23"/>
        <v>173.31511370132642</v>
      </c>
      <c r="U49">
        <f t="shared" ca="1" si="24"/>
        <v>-1710.2977774802332</v>
      </c>
      <c r="V49">
        <f t="shared" ca="1" si="25"/>
        <v>673.38404327223725</v>
      </c>
    </row>
    <row r="50" spans="1:22" x14ac:dyDescent="0.2">
      <c r="A50">
        <v>3087</v>
      </c>
      <c r="B50">
        <v>5031</v>
      </c>
      <c r="C50">
        <v>2100</v>
      </c>
      <c r="D50">
        <v>5462</v>
      </c>
      <c r="E50">
        <v>75</v>
      </c>
      <c r="F50">
        <v>100</v>
      </c>
      <c r="H50" s="29" t="b">
        <f t="shared" ca="1" si="15"/>
        <v>0</v>
      </c>
      <c r="I50" s="30">
        <f t="shared" ca="1" si="16"/>
        <v>5327.0741852976835</v>
      </c>
      <c r="J50" s="30"/>
      <c r="K50" s="30">
        <f t="shared" ca="1" si="17"/>
        <v>6588.6929578507334</v>
      </c>
      <c r="L50" s="30"/>
      <c r="M50" s="30">
        <f t="shared" ca="1" si="18"/>
        <v>2291.7801752476998</v>
      </c>
      <c r="O50">
        <f t="shared" ca="1" si="19"/>
        <v>0.6867785961185795</v>
      </c>
      <c r="P50">
        <f t="shared" ca="1" si="19"/>
        <v>7.0768988708486358E-2</v>
      </c>
      <c r="Q50">
        <f t="shared" ca="1" si="20"/>
        <v>0.75754758482706586</v>
      </c>
      <c r="R50">
        <f t="shared" ca="1" si="21"/>
        <v>0.6867785961185795</v>
      </c>
      <c r="S50">
        <f t="shared" ca="1" si="22"/>
        <v>7.0768988708486358E-2</v>
      </c>
      <c r="T50">
        <f t="shared" ca="1" si="23"/>
        <v>1493.0741852976832</v>
      </c>
      <c r="U50">
        <f t="shared" ca="1" si="24"/>
        <v>-1782.3070421492669</v>
      </c>
      <c r="V50">
        <f t="shared" ca="1" si="25"/>
        <v>2291.7801752476998</v>
      </c>
    </row>
    <row r="51" spans="1:22" x14ac:dyDescent="0.2">
      <c r="A51">
        <v>3087</v>
      </c>
      <c r="B51">
        <v>5031</v>
      </c>
      <c r="C51">
        <v>2100</v>
      </c>
      <c r="D51">
        <v>5998</v>
      </c>
      <c r="E51">
        <v>75</v>
      </c>
      <c r="F51">
        <v>100</v>
      </c>
    </row>
    <row r="52" spans="1:22" x14ac:dyDescent="0.2">
      <c r="A52">
        <v>3087</v>
      </c>
      <c r="B52">
        <v>5031</v>
      </c>
      <c r="C52">
        <v>2100</v>
      </c>
      <c r="D52">
        <v>6121</v>
      </c>
      <c r="E52">
        <v>75</v>
      </c>
      <c r="F52">
        <v>100</v>
      </c>
      <c r="H52" s="29" t="b">
        <f t="shared" ca="1" si="15"/>
        <v>0</v>
      </c>
      <c r="I52" s="30">
        <f ca="1">+$I$6+T52</f>
        <v>2263.654212617198</v>
      </c>
      <c r="J52" s="30"/>
      <c r="K52" s="30">
        <f ca="1">+$J$6+U52</f>
        <v>4162.3292497047241</v>
      </c>
      <c r="L52" s="30"/>
      <c r="M52" s="30">
        <f ca="1">+$L$6+V52</f>
        <v>90.722587685451799</v>
      </c>
      <c r="O52">
        <f ca="1">+RAND()</f>
        <v>0.63289900962597001</v>
      </c>
      <c r="P52">
        <f ca="1">+RAND()</f>
        <v>0.33991411962621709</v>
      </c>
      <c r="Q52">
        <f ca="1">+SUM(O52:P52)</f>
        <v>0.9728131292521871</v>
      </c>
      <c r="R52">
        <f ca="1">+IF(Q52&gt;1,1-O52,O52)</f>
        <v>0.63289900962597001</v>
      </c>
      <c r="S52">
        <f ca="1">+IF(Q52&gt;1,1-P52,P52)</f>
        <v>0.33991411962621709</v>
      </c>
      <c r="T52">
        <f ca="1">+$R52*P$6+$S52*P$7</f>
        <v>-1570.345787382802</v>
      </c>
      <c r="U52">
        <f t="shared" ref="U52:V52" ca="1" si="26">+$R52*Q$6+$S52*Q$7</f>
        <v>-4208.6707502952759</v>
      </c>
      <c r="V52">
        <f t="shared" ca="1" si="26"/>
        <v>-3246.2774123145482</v>
      </c>
    </row>
    <row r="53" spans="1:22" x14ac:dyDescent="0.2">
      <c r="A53">
        <v>3087</v>
      </c>
      <c r="B53">
        <v>5031</v>
      </c>
      <c r="C53">
        <v>2100</v>
      </c>
      <c r="D53">
        <v>5462</v>
      </c>
      <c r="E53">
        <v>150</v>
      </c>
      <c r="F53">
        <v>100</v>
      </c>
      <c r="H53" s="29" t="b">
        <f t="shared" ca="1" si="15"/>
        <v>0</v>
      </c>
      <c r="I53" s="30">
        <f t="shared" ref="I53:I69" ca="1" si="27">+$I$6+T53</f>
        <v>2535.3649356882652</v>
      </c>
      <c r="J53" s="30"/>
      <c r="K53" s="30">
        <f t="shared" ref="K53:K69" ca="1" si="28">+$J$6+U53</f>
        <v>4881.5023967868601</v>
      </c>
      <c r="L53" s="30"/>
      <c r="M53" s="30">
        <f t="shared" ref="M53:M69" ca="1" si="29">+$L$6+V53</f>
        <v>640.30493567736221</v>
      </c>
      <c r="O53">
        <f t="shared" ref="O53:P72" ca="1" si="30">+RAND()</f>
        <v>0.52135763860636608</v>
      </c>
      <c r="P53">
        <f t="shared" ca="1" si="30"/>
        <v>0.28676194914389996</v>
      </c>
      <c r="Q53">
        <f t="shared" ref="Q53:Q69" ca="1" si="31">+SUM(O53:P53)</f>
        <v>0.80811958775026604</v>
      </c>
      <c r="R53">
        <f t="shared" ref="R53:R69" ca="1" si="32">+IF(Q53&gt;1,1-O53,O53)</f>
        <v>0.52135763860636608</v>
      </c>
      <c r="S53">
        <f t="shared" ref="S53:S69" ca="1" si="33">+IF(Q53&gt;1,1-P53,P53)</f>
        <v>0.28676194914389996</v>
      </c>
      <c r="T53">
        <f t="shared" ref="T53:T69" ca="1" si="34">+$R53*P$6+$S53*P$7</f>
        <v>-1298.6350643117348</v>
      </c>
      <c r="U53">
        <f t="shared" ref="U53:U69" ca="1" si="35">+$R53*Q$6+$S53*Q$7</f>
        <v>-3489.4976032131394</v>
      </c>
      <c r="V53">
        <f t="shared" ref="V53:V69" ca="1" si="36">+$R53*R$6+$S53*R$7</f>
        <v>-2696.6950643226378</v>
      </c>
    </row>
    <row r="54" spans="1:22" x14ac:dyDescent="0.2">
      <c r="A54">
        <v>3087</v>
      </c>
      <c r="B54">
        <v>5031</v>
      </c>
      <c r="C54">
        <v>2100</v>
      </c>
      <c r="D54">
        <v>5998</v>
      </c>
      <c r="E54">
        <v>150</v>
      </c>
      <c r="F54">
        <v>100</v>
      </c>
      <c r="H54" s="29" t="b">
        <f t="shared" ca="1" si="15"/>
        <v>0</v>
      </c>
      <c r="I54" s="30">
        <f t="shared" ca="1" si="27"/>
        <v>3356.8317957616896</v>
      </c>
      <c r="J54" s="30"/>
      <c r="K54" s="30">
        <f t="shared" ca="1" si="28"/>
        <v>7213.4571820388646</v>
      </c>
      <c r="L54" s="30"/>
      <c r="M54" s="30">
        <f t="shared" ca="1" si="29"/>
        <v>2513.1280125061912</v>
      </c>
      <c r="O54">
        <f t="shared" ca="1" si="30"/>
        <v>0.21961092375701818</v>
      </c>
      <c r="P54">
        <f t="shared" ca="1" si="30"/>
        <v>2.7279093472172278E-2</v>
      </c>
      <c r="Q54">
        <f t="shared" ca="1" si="31"/>
        <v>0.24689001722919046</v>
      </c>
      <c r="R54">
        <f t="shared" ca="1" si="32"/>
        <v>0.21961092375701818</v>
      </c>
      <c r="S54">
        <f t="shared" ca="1" si="33"/>
        <v>2.7279093472172278E-2</v>
      </c>
      <c r="T54">
        <f t="shared" ca="1" si="34"/>
        <v>-477.16820423831052</v>
      </c>
      <c r="U54">
        <f t="shared" ca="1" si="35"/>
        <v>-1157.5428179611356</v>
      </c>
      <c r="V54">
        <f t="shared" ca="1" si="36"/>
        <v>-823.87198749380866</v>
      </c>
    </row>
    <row r="55" spans="1:22" x14ac:dyDescent="0.2">
      <c r="A55">
        <v>3087</v>
      </c>
      <c r="B55">
        <v>5031</v>
      </c>
      <c r="C55">
        <v>2100</v>
      </c>
      <c r="D55">
        <v>6121</v>
      </c>
      <c r="E55">
        <v>150</v>
      </c>
      <c r="F55">
        <v>100</v>
      </c>
      <c r="H55" s="29" t="b">
        <f t="shared" ca="1" si="15"/>
        <v>0</v>
      </c>
      <c r="I55" s="30">
        <f t="shared" ca="1" si="27"/>
        <v>3558.4317547335677</v>
      </c>
      <c r="J55" s="30"/>
      <c r="K55" s="30">
        <f t="shared" ca="1" si="28"/>
        <v>7357.8424526843701</v>
      </c>
      <c r="L55" s="30"/>
      <c r="M55" s="30">
        <f t="shared" ca="1" si="29"/>
        <v>2399.3806582732627</v>
      </c>
      <c r="O55">
        <f t="shared" ca="1" si="30"/>
        <v>0.95072871015531568</v>
      </c>
      <c r="P55">
        <f t="shared" ca="1" si="30"/>
        <v>0.76829456172759192</v>
      </c>
      <c r="Q55">
        <f t="shared" ca="1" si="31"/>
        <v>1.7190232718829077</v>
      </c>
      <c r="R55">
        <f t="shared" ca="1" si="32"/>
        <v>4.9271289844684318E-2</v>
      </c>
      <c r="S55">
        <f t="shared" ca="1" si="33"/>
        <v>0.23170543827240808</v>
      </c>
      <c r="T55">
        <f t="shared" ca="1" si="34"/>
        <v>-275.5682452664322</v>
      </c>
      <c r="U55">
        <f t="shared" ca="1" si="35"/>
        <v>-1013.15754731563</v>
      </c>
      <c r="V55">
        <f t="shared" ca="1" si="36"/>
        <v>-937.61934172673728</v>
      </c>
    </row>
    <row r="56" spans="1:22" x14ac:dyDescent="0.2">
      <c r="A56">
        <v>3834</v>
      </c>
      <c r="B56">
        <v>8371</v>
      </c>
      <c r="C56">
        <v>4807</v>
      </c>
      <c r="D56">
        <v>5462</v>
      </c>
      <c r="E56">
        <v>100</v>
      </c>
      <c r="F56">
        <v>100</v>
      </c>
      <c r="H56" s="29" t="b">
        <f t="shared" ca="1" si="15"/>
        <v>0</v>
      </c>
      <c r="I56" s="30">
        <f t="shared" ca="1" si="27"/>
        <v>2861.5096140337455</v>
      </c>
      <c r="J56" s="30"/>
      <c r="K56" s="30">
        <f t="shared" ca="1" si="28"/>
        <v>5044.7899921888156</v>
      </c>
      <c r="L56" s="30"/>
      <c r="M56" s="30">
        <f t="shared" ca="1" si="29"/>
        <v>362.09531584307206</v>
      </c>
      <c r="O56">
        <f t="shared" ca="1" si="30"/>
        <v>0.22996758005147833</v>
      </c>
      <c r="P56">
        <f t="shared" ca="1" si="30"/>
        <v>0.6615231853536544</v>
      </c>
      <c r="Q56">
        <f t="shared" ca="1" si="31"/>
        <v>0.89149076540513272</v>
      </c>
      <c r="R56">
        <f t="shared" ca="1" si="32"/>
        <v>0.22996758005147833</v>
      </c>
      <c r="S56">
        <f t="shared" ca="1" si="33"/>
        <v>0.6615231853536544</v>
      </c>
      <c r="T56">
        <f t="shared" ca="1" si="34"/>
        <v>-972.49038596625473</v>
      </c>
      <c r="U56">
        <f t="shared" ca="1" si="35"/>
        <v>-3326.2100078111844</v>
      </c>
      <c r="V56">
        <f t="shared" ca="1" si="36"/>
        <v>-2974.9046841569279</v>
      </c>
    </row>
    <row r="57" spans="1:22" x14ac:dyDescent="0.2">
      <c r="A57">
        <v>3834</v>
      </c>
      <c r="B57">
        <v>8371</v>
      </c>
      <c r="C57">
        <v>4807</v>
      </c>
      <c r="D57">
        <v>5998</v>
      </c>
      <c r="E57">
        <v>100</v>
      </c>
      <c r="F57">
        <v>100</v>
      </c>
      <c r="H57" s="29" t="b">
        <f t="shared" ca="1" si="15"/>
        <v>0</v>
      </c>
      <c r="I57" s="30">
        <f t="shared" ca="1" si="27"/>
        <v>3088.3774121148808</v>
      </c>
      <c r="J57" s="30"/>
      <c r="K57" s="30">
        <f t="shared" ca="1" si="28"/>
        <v>5438.1582079240816</v>
      </c>
      <c r="L57" s="30"/>
      <c r="M57" s="30">
        <f t="shared" ca="1" si="29"/>
        <v>543.46011880396327</v>
      </c>
      <c r="O57">
        <f t="shared" ca="1" si="30"/>
        <v>9.0231192316929443E-2</v>
      </c>
      <c r="P57">
        <f t="shared" ca="1" si="30"/>
        <v>0.74690991682182895</v>
      </c>
      <c r="Q57">
        <f t="shared" ca="1" si="31"/>
        <v>0.83714110913875839</v>
      </c>
      <c r="R57">
        <f t="shared" ca="1" si="32"/>
        <v>9.0231192316929443E-2</v>
      </c>
      <c r="S57">
        <f t="shared" ca="1" si="33"/>
        <v>0.74690991682182895</v>
      </c>
      <c r="T57">
        <f t="shared" ca="1" si="34"/>
        <v>-745.6225878851194</v>
      </c>
      <c r="U57">
        <f t="shared" ca="1" si="35"/>
        <v>-2932.841792075918</v>
      </c>
      <c r="V57">
        <f t="shared" ca="1" si="36"/>
        <v>-2793.5398811960367</v>
      </c>
    </row>
    <row r="58" spans="1:22" x14ac:dyDescent="0.2">
      <c r="A58">
        <v>3834</v>
      </c>
      <c r="B58">
        <v>8371</v>
      </c>
      <c r="C58">
        <v>4807</v>
      </c>
      <c r="D58">
        <v>6121</v>
      </c>
      <c r="E58">
        <v>100</v>
      </c>
      <c r="F58">
        <v>100</v>
      </c>
      <c r="H58" s="29" t="b">
        <f t="shared" ca="1" si="15"/>
        <v>0</v>
      </c>
      <c r="I58" s="30">
        <f t="shared" ca="1" si="27"/>
        <v>3027.0634372972213</v>
      </c>
      <c r="J58" s="30"/>
      <c r="K58" s="30">
        <f t="shared" ca="1" si="28"/>
        <v>5130.1890355716369</v>
      </c>
      <c r="L58" s="30"/>
      <c r="M58" s="30">
        <f t="shared" ca="1" si="29"/>
        <v>224.24077482646089</v>
      </c>
      <c r="O58">
        <f t="shared" ca="1" si="30"/>
        <v>0.91737906715189321</v>
      </c>
      <c r="P58">
        <f t="shared" ca="1" si="30"/>
        <v>0.14981924715031258</v>
      </c>
      <c r="Q58">
        <f t="shared" ca="1" si="31"/>
        <v>1.0671983143022059</v>
      </c>
      <c r="R58">
        <f t="shared" ca="1" si="32"/>
        <v>8.2620932848106787E-2</v>
      </c>
      <c r="S58">
        <f t="shared" ca="1" si="33"/>
        <v>0.85018075284968742</v>
      </c>
      <c r="T58">
        <f t="shared" ca="1" si="34"/>
        <v>-806.9365627027787</v>
      </c>
      <c r="U58">
        <f t="shared" ca="1" si="35"/>
        <v>-3240.8109644283627</v>
      </c>
      <c r="V58">
        <f t="shared" ca="1" si="36"/>
        <v>-3112.7592251735391</v>
      </c>
    </row>
    <row r="59" spans="1:22" x14ac:dyDescent="0.2">
      <c r="A59">
        <v>3834</v>
      </c>
      <c r="B59">
        <v>8371</v>
      </c>
      <c r="C59">
        <v>4807</v>
      </c>
      <c r="D59">
        <v>5462</v>
      </c>
      <c r="E59">
        <v>75</v>
      </c>
      <c r="F59">
        <v>100</v>
      </c>
      <c r="H59" s="29" t="b">
        <f t="shared" ca="1" si="15"/>
        <v>0</v>
      </c>
      <c r="I59" s="30">
        <f t="shared" ca="1" si="27"/>
        <v>2354.5070382231825</v>
      </c>
      <c r="J59" s="30"/>
      <c r="K59" s="30">
        <f t="shared" ca="1" si="28"/>
        <v>4659.7166032935684</v>
      </c>
      <c r="L59" s="30"/>
      <c r="M59" s="30">
        <f t="shared" ca="1" si="29"/>
        <v>618.73365313725753</v>
      </c>
      <c r="O59">
        <f t="shared" ca="1" si="30"/>
        <v>0.65341246586956236</v>
      </c>
      <c r="P59">
        <f t="shared" ca="1" si="30"/>
        <v>0.1611713959412685</v>
      </c>
      <c r="Q59">
        <f t="shared" ca="1" si="31"/>
        <v>0.81458386181083087</v>
      </c>
      <c r="R59">
        <f t="shared" ca="1" si="32"/>
        <v>0.65341246586956236</v>
      </c>
      <c r="S59">
        <f t="shared" ca="1" si="33"/>
        <v>0.1611713959412685</v>
      </c>
      <c r="T59">
        <f t="shared" ca="1" si="34"/>
        <v>-1479.4929617768173</v>
      </c>
      <c r="U59">
        <f t="shared" ca="1" si="35"/>
        <v>-3711.2833967064316</v>
      </c>
      <c r="V59">
        <f t="shared" ca="1" si="36"/>
        <v>-2718.2663468627425</v>
      </c>
    </row>
    <row r="60" spans="1:22" x14ac:dyDescent="0.2">
      <c r="A60">
        <v>3834</v>
      </c>
      <c r="B60">
        <v>8371</v>
      </c>
      <c r="C60">
        <v>4807</v>
      </c>
      <c r="D60">
        <v>5998</v>
      </c>
      <c r="E60">
        <v>75</v>
      </c>
      <c r="F60">
        <v>100</v>
      </c>
      <c r="H60" s="29" t="b">
        <f t="shared" ca="1" si="15"/>
        <v>0</v>
      </c>
      <c r="I60" s="30">
        <f t="shared" ca="1" si="27"/>
        <v>3065.0569331500792</v>
      </c>
      <c r="J60" s="30"/>
      <c r="K60" s="30">
        <f t="shared" ca="1" si="28"/>
        <v>5804.6086447316957</v>
      </c>
      <c r="L60" s="30"/>
      <c r="M60" s="30">
        <f t="shared" ca="1" si="29"/>
        <v>1070.011466048109</v>
      </c>
      <c r="O60">
        <f t="shared" ca="1" si="30"/>
        <v>0.19615090599503082</v>
      </c>
      <c r="P60">
        <f t="shared" ca="1" si="30"/>
        <v>0.48319836998695631</v>
      </c>
      <c r="Q60">
        <f t="shared" ca="1" si="31"/>
        <v>0.67934927598198713</v>
      </c>
      <c r="R60">
        <f t="shared" ca="1" si="32"/>
        <v>0.19615090599503082</v>
      </c>
      <c r="S60">
        <f t="shared" ca="1" si="33"/>
        <v>0.48319836998695631</v>
      </c>
      <c r="T60">
        <f t="shared" ca="1" si="34"/>
        <v>-768.94306684992057</v>
      </c>
      <c r="U60">
        <f t="shared" ca="1" si="35"/>
        <v>-2566.3913552683039</v>
      </c>
      <c r="V60">
        <f t="shared" ca="1" si="36"/>
        <v>-2266.988533951891</v>
      </c>
    </row>
    <row r="61" spans="1:22" x14ac:dyDescent="0.2">
      <c r="A61">
        <v>3834</v>
      </c>
      <c r="B61">
        <v>8371</v>
      </c>
      <c r="C61">
        <v>4807</v>
      </c>
      <c r="D61">
        <v>6121</v>
      </c>
      <c r="E61">
        <v>75</v>
      </c>
      <c r="F61">
        <v>100</v>
      </c>
      <c r="H61" s="29" t="b">
        <f t="shared" ca="1" si="15"/>
        <v>0</v>
      </c>
      <c r="I61" s="30">
        <f t="shared" ca="1" si="27"/>
        <v>3455.5175753486537</v>
      </c>
      <c r="J61" s="30"/>
      <c r="K61" s="30">
        <f t="shared" ca="1" si="28"/>
        <v>6898.6156555111957</v>
      </c>
      <c r="L61" s="30"/>
      <c r="M61" s="30">
        <f t="shared" ca="1" si="29"/>
        <v>1940.8815811776512</v>
      </c>
      <c r="O61">
        <f t="shared" ca="1" si="30"/>
        <v>0.95052058065432254</v>
      </c>
      <c r="P61">
        <f t="shared" ca="1" si="30"/>
        <v>0.63110410654305571</v>
      </c>
      <c r="Q61">
        <f t="shared" ca="1" si="31"/>
        <v>1.5816246871973783</v>
      </c>
      <c r="R61">
        <f t="shared" ca="1" si="32"/>
        <v>4.9479419345677456E-2</v>
      </c>
      <c r="S61">
        <f t="shared" ca="1" si="33"/>
        <v>0.36889589345694429</v>
      </c>
      <c r="T61">
        <f t="shared" ca="1" si="34"/>
        <v>-378.48242465134649</v>
      </c>
      <c r="U61">
        <f t="shared" ca="1" si="35"/>
        <v>-1472.3843444888039</v>
      </c>
      <c r="V61">
        <f t="shared" ca="1" si="36"/>
        <v>-1396.1184188223488</v>
      </c>
    </row>
    <row r="62" spans="1:22" x14ac:dyDescent="0.2">
      <c r="A62">
        <v>3834</v>
      </c>
      <c r="B62">
        <v>8371</v>
      </c>
      <c r="C62">
        <v>4807</v>
      </c>
      <c r="D62">
        <v>5462</v>
      </c>
      <c r="E62">
        <v>150</v>
      </c>
      <c r="F62">
        <v>100</v>
      </c>
      <c r="H62" s="29" t="b">
        <f t="shared" ca="1" si="15"/>
        <v>0</v>
      </c>
      <c r="I62" s="30">
        <f t="shared" ca="1" si="27"/>
        <v>3215.1418336277129</v>
      </c>
      <c r="J62" s="30"/>
      <c r="K62" s="30">
        <f t="shared" ca="1" si="28"/>
        <v>6492.1414038060175</v>
      </c>
      <c r="L62" s="30"/>
      <c r="M62" s="30">
        <f t="shared" ca="1" si="29"/>
        <v>1762.5400869503044</v>
      </c>
      <c r="O62">
        <f t="shared" ca="1" si="30"/>
        <v>0.80014299061665328</v>
      </c>
      <c r="P62">
        <f t="shared" ca="1" si="30"/>
        <v>0.72803803633878705</v>
      </c>
      <c r="Q62">
        <f t="shared" ca="1" si="31"/>
        <v>1.5281810269554403</v>
      </c>
      <c r="R62">
        <f t="shared" ca="1" si="32"/>
        <v>0.19985700938334672</v>
      </c>
      <c r="S62">
        <f t="shared" ca="1" si="33"/>
        <v>0.27196196366121295</v>
      </c>
      <c r="T62">
        <f t="shared" ca="1" si="34"/>
        <v>-618.85816637228731</v>
      </c>
      <c r="U62">
        <f t="shared" ca="1" si="35"/>
        <v>-1878.858596193983</v>
      </c>
      <c r="V62">
        <f t="shared" ca="1" si="36"/>
        <v>-1574.4599130496956</v>
      </c>
    </row>
    <row r="63" spans="1:22" x14ac:dyDescent="0.2">
      <c r="A63">
        <v>3834</v>
      </c>
      <c r="B63">
        <v>8371</v>
      </c>
      <c r="C63">
        <v>4807</v>
      </c>
      <c r="D63">
        <v>5998</v>
      </c>
      <c r="E63">
        <v>150</v>
      </c>
      <c r="F63">
        <v>100</v>
      </c>
      <c r="H63" s="29" t="b">
        <f t="shared" ca="1" si="15"/>
        <v>0</v>
      </c>
      <c r="I63" s="30">
        <f t="shared" ca="1" si="27"/>
        <v>3425.0531417889397</v>
      </c>
      <c r="J63" s="30"/>
      <c r="K63" s="30">
        <f t="shared" ca="1" si="28"/>
        <v>6870.2275504088484</v>
      </c>
      <c r="L63" s="30"/>
      <c r="M63" s="30">
        <f t="shared" ca="1" si="29"/>
        <v>1949.2676232002552</v>
      </c>
      <c r="O63">
        <f t="shared" ca="1" si="30"/>
        <v>0.92625825461889166</v>
      </c>
      <c r="P63">
        <f t="shared" ca="1" si="30"/>
        <v>0.65787948083218872</v>
      </c>
      <c r="Q63">
        <f t="shared" ca="1" si="31"/>
        <v>1.5841377354510804</v>
      </c>
      <c r="R63">
        <f t="shared" ca="1" si="32"/>
        <v>7.3741745381108337E-2</v>
      </c>
      <c r="S63">
        <f t="shared" ca="1" si="33"/>
        <v>0.34212051916781128</v>
      </c>
      <c r="T63">
        <f t="shared" ca="1" si="34"/>
        <v>-408.94685821106032</v>
      </c>
      <c r="U63">
        <f t="shared" ca="1" si="35"/>
        <v>-1500.7724495911516</v>
      </c>
      <c r="V63">
        <f t="shared" ca="1" si="36"/>
        <v>-1387.7323767997448</v>
      </c>
    </row>
    <row r="64" spans="1:22" x14ac:dyDescent="0.2">
      <c r="A64">
        <v>3834</v>
      </c>
      <c r="B64">
        <v>8371</v>
      </c>
      <c r="C64">
        <v>4807</v>
      </c>
      <c r="D64">
        <v>6121</v>
      </c>
      <c r="E64">
        <v>150</v>
      </c>
      <c r="F64">
        <v>100</v>
      </c>
      <c r="H64" s="29" t="b">
        <f t="shared" ca="1" si="15"/>
        <v>0</v>
      </c>
      <c r="I64" s="30">
        <f t="shared" ca="1" si="27"/>
        <v>3073.6052570397255</v>
      </c>
      <c r="J64" s="30"/>
      <c r="K64" s="30">
        <f t="shared" ca="1" si="28"/>
        <v>5467.9149816103291</v>
      </c>
      <c r="L64" s="30"/>
      <c r="M64" s="30">
        <f t="shared" ca="1" si="29"/>
        <v>605.84262346569722</v>
      </c>
      <c r="O64">
        <f t="shared" ca="1" si="30"/>
        <v>0.8882108831851403</v>
      </c>
      <c r="P64">
        <f t="shared" ca="1" si="30"/>
        <v>0.2933421954680504</v>
      </c>
      <c r="Q64">
        <f t="shared" ca="1" si="31"/>
        <v>1.1815530786531907</v>
      </c>
      <c r="R64">
        <f t="shared" ca="1" si="32"/>
        <v>0.1117891168148597</v>
      </c>
      <c r="S64">
        <f t="shared" ca="1" si="33"/>
        <v>0.7066578045319496</v>
      </c>
      <c r="T64">
        <f t="shared" ca="1" si="34"/>
        <v>-760.39474296027447</v>
      </c>
      <c r="U64">
        <f t="shared" ca="1" si="35"/>
        <v>-2903.0850183896705</v>
      </c>
      <c r="V64">
        <f t="shared" ca="1" si="36"/>
        <v>-2731.1573765343028</v>
      </c>
    </row>
    <row r="65" spans="1:22" x14ac:dyDescent="0.2">
      <c r="A65">
        <v>3834</v>
      </c>
      <c r="B65">
        <v>8371</v>
      </c>
      <c r="C65">
        <v>3337</v>
      </c>
      <c r="D65">
        <v>5462</v>
      </c>
      <c r="E65">
        <v>100</v>
      </c>
      <c r="F65">
        <v>100</v>
      </c>
      <c r="H65" s="29" t="b">
        <f t="shared" ca="1" si="15"/>
        <v>0</v>
      </c>
      <c r="I65" s="30">
        <f t="shared" ca="1" si="27"/>
        <v>3490.5744542578486</v>
      </c>
      <c r="J65" s="30"/>
      <c r="K65" s="30">
        <f t="shared" ca="1" si="28"/>
        <v>7560.8651362822757</v>
      </c>
      <c r="L65" s="30"/>
      <c r="M65" s="30">
        <f t="shared" ca="1" si="29"/>
        <v>2774.8203032047068</v>
      </c>
      <c r="O65">
        <f t="shared" ca="1" si="30"/>
        <v>0.83677456389071614</v>
      </c>
      <c r="P65">
        <f t="shared" ca="1" si="30"/>
        <v>0.99475684252364005</v>
      </c>
      <c r="Q65">
        <f t="shared" ca="1" si="31"/>
        <v>1.8315314064143562</v>
      </c>
      <c r="R65">
        <f t="shared" ca="1" si="32"/>
        <v>0.16322543610928386</v>
      </c>
      <c r="S65">
        <f t="shared" ca="1" si="33"/>
        <v>5.2431574763599498E-3</v>
      </c>
      <c r="T65">
        <f t="shared" ca="1" si="34"/>
        <v>-343.42554574215131</v>
      </c>
      <c r="U65">
        <f t="shared" ca="1" si="35"/>
        <v>-810.13486371772467</v>
      </c>
      <c r="V65">
        <f t="shared" ca="1" si="36"/>
        <v>-562.17969679529335</v>
      </c>
    </row>
    <row r="66" spans="1:22" x14ac:dyDescent="0.2">
      <c r="A66">
        <v>3834</v>
      </c>
      <c r="B66">
        <v>8371</v>
      </c>
      <c r="C66">
        <v>3337</v>
      </c>
      <c r="D66">
        <v>5998</v>
      </c>
      <c r="E66">
        <v>100</v>
      </c>
      <c r="F66">
        <v>100</v>
      </c>
      <c r="H66" s="29" t="b">
        <f t="shared" ca="1" si="15"/>
        <v>0</v>
      </c>
      <c r="I66" s="30">
        <f t="shared" ca="1" si="27"/>
        <v>3308.9016462485019</v>
      </c>
      <c r="J66" s="30"/>
      <c r="K66" s="30">
        <f t="shared" ca="1" si="28"/>
        <v>7138.9752812441338</v>
      </c>
      <c r="L66" s="30"/>
      <c r="M66" s="30">
        <f t="shared" ca="1" si="29"/>
        <v>2486.3675565634967</v>
      </c>
      <c r="O66">
        <f t="shared" ca="1" si="30"/>
        <v>0.74892641997291032</v>
      </c>
      <c r="P66">
        <f t="shared" ca="1" si="30"/>
        <v>0.99616424726218011</v>
      </c>
      <c r="Q66">
        <f t="shared" ca="1" si="31"/>
        <v>1.7450906672350905</v>
      </c>
      <c r="R66">
        <f t="shared" ca="1" si="32"/>
        <v>0.25107358002708968</v>
      </c>
      <c r="S66">
        <f t="shared" ca="1" si="33"/>
        <v>3.8357527378198863E-3</v>
      </c>
      <c r="T66">
        <f t="shared" ca="1" si="34"/>
        <v>-525.09835375149794</v>
      </c>
      <c r="U66">
        <f t="shared" ca="1" si="35"/>
        <v>-1232.0247187558659</v>
      </c>
      <c r="V66">
        <f t="shared" ca="1" si="36"/>
        <v>-850.63244343650319</v>
      </c>
    </row>
    <row r="67" spans="1:22" x14ac:dyDescent="0.2">
      <c r="A67">
        <v>3834</v>
      </c>
      <c r="B67">
        <v>8371</v>
      </c>
      <c r="C67">
        <v>3337</v>
      </c>
      <c r="D67">
        <v>6121</v>
      </c>
      <c r="E67">
        <v>100</v>
      </c>
      <c r="F67">
        <v>100</v>
      </c>
      <c r="H67" s="29" t="b">
        <f t="shared" ca="1" si="15"/>
        <v>0</v>
      </c>
      <c r="I67" s="30">
        <f t="shared" ca="1" si="27"/>
        <v>2957.3270385113465</v>
      </c>
      <c r="J67" s="30"/>
      <c r="K67" s="30">
        <f t="shared" ca="1" si="28"/>
        <v>5397.8072081278651</v>
      </c>
      <c r="L67" s="30"/>
      <c r="M67" s="30">
        <f t="shared" ca="1" si="29"/>
        <v>689.09665784988556</v>
      </c>
      <c r="O67">
        <f t="shared" ca="1" si="30"/>
        <v>0.78699936988258856</v>
      </c>
      <c r="P67">
        <f t="shared" ca="1" si="30"/>
        <v>0.41950247544251951</v>
      </c>
      <c r="Q67">
        <f t="shared" ca="1" si="31"/>
        <v>1.206501845325108</v>
      </c>
      <c r="R67">
        <f t="shared" ca="1" si="32"/>
        <v>0.21300063011741144</v>
      </c>
      <c r="S67">
        <f t="shared" ca="1" si="33"/>
        <v>0.58049752455748049</v>
      </c>
      <c r="T67">
        <f t="shared" ca="1" si="34"/>
        <v>-876.67296148865375</v>
      </c>
      <c r="U67">
        <f t="shared" ca="1" si="35"/>
        <v>-2973.1927918721349</v>
      </c>
      <c r="V67">
        <f t="shared" ca="1" si="36"/>
        <v>-2647.9033421501144</v>
      </c>
    </row>
    <row r="68" spans="1:22" x14ac:dyDescent="0.2">
      <c r="A68">
        <v>3834</v>
      </c>
      <c r="B68">
        <v>8371</v>
      </c>
      <c r="C68">
        <v>3337</v>
      </c>
      <c r="D68">
        <v>5462</v>
      </c>
      <c r="E68">
        <v>75</v>
      </c>
      <c r="F68">
        <v>100</v>
      </c>
      <c r="H68" s="29" t="b">
        <f t="shared" ca="1" si="15"/>
        <v>0</v>
      </c>
      <c r="I68" s="30">
        <f t="shared" ca="1" si="27"/>
        <v>3350.9844827703814</v>
      </c>
      <c r="J68" s="30"/>
      <c r="K68" s="30">
        <f t="shared" ca="1" si="28"/>
        <v>6646.821835087505</v>
      </c>
      <c r="L68" s="30"/>
      <c r="M68" s="30">
        <f t="shared" ca="1" si="29"/>
        <v>1762.7929515205747</v>
      </c>
      <c r="O68">
        <f t="shared" ca="1" si="30"/>
        <v>9.7992009790230039E-2</v>
      </c>
      <c r="P68">
        <f t="shared" ca="1" si="30"/>
        <v>0.37375118723686773</v>
      </c>
      <c r="Q68">
        <f t="shared" ca="1" si="31"/>
        <v>0.47174319702709777</v>
      </c>
      <c r="R68">
        <f t="shared" ca="1" si="32"/>
        <v>9.7992009790230039E-2</v>
      </c>
      <c r="S68">
        <f t="shared" ca="1" si="33"/>
        <v>0.37375118723686773</v>
      </c>
      <c r="T68">
        <f t="shared" ca="1" si="34"/>
        <v>-483.01551722961869</v>
      </c>
      <c r="U68">
        <f t="shared" ca="1" si="35"/>
        <v>-1724.1781649124955</v>
      </c>
      <c r="V68">
        <f t="shared" ca="1" si="36"/>
        <v>-1574.2070484794253</v>
      </c>
    </row>
    <row r="69" spans="1:22" x14ac:dyDescent="0.2">
      <c r="A69">
        <v>3834</v>
      </c>
      <c r="B69">
        <v>8371</v>
      </c>
      <c r="C69">
        <v>3337</v>
      </c>
      <c r="D69">
        <v>5998</v>
      </c>
      <c r="E69">
        <v>75</v>
      </c>
      <c r="F69">
        <v>100</v>
      </c>
      <c r="H69" s="29" t="b">
        <f t="shared" ca="1" si="15"/>
        <v>0</v>
      </c>
      <c r="I69" s="30">
        <f t="shared" ca="1" si="27"/>
        <v>3257.2841422100455</v>
      </c>
      <c r="J69" s="30"/>
      <c r="K69" s="30">
        <f t="shared" ca="1" si="28"/>
        <v>5891.8888264372436</v>
      </c>
      <c r="L69" s="30"/>
      <c r="M69" s="30">
        <f t="shared" ca="1" si="29"/>
        <v>894.03074903735478</v>
      </c>
      <c r="O69">
        <f t="shared" ca="1" si="30"/>
        <v>2.2391600366974074E-2</v>
      </c>
      <c r="P69">
        <f t="shared" ca="1" si="30"/>
        <v>0.70969388089243413</v>
      </c>
      <c r="Q69">
        <f t="shared" ca="1" si="31"/>
        <v>0.7320854812594082</v>
      </c>
      <c r="R69">
        <f t="shared" ca="1" si="32"/>
        <v>2.2391600366974074E-2</v>
      </c>
      <c r="S69">
        <f t="shared" ca="1" si="33"/>
        <v>0.70969388089243413</v>
      </c>
      <c r="T69">
        <f t="shared" ca="1" si="34"/>
        <v>-576.71585778995427</v>
      </c>
      <c r="U69">
        <f t="shared" ca="1" si="35"/>
        <v>-2479.111173562756</v>
      </c>
      <c r="V69">
        <f t="shared" ca="1" si="36"/>
        <v>-2442.9692509626452</v>
      </c>
    </row>
    <row r="70" spans="1:22" x14ac:dyDescent="0.2">
      <c r="A70">
        <v>3834</v>
      </c>
      <c r="B70">
        <v>8371</v>
      </c>
      <c r="C70">
        <v>3337</v>
      </c>
      <c r="D70">
        <v>6121</v>
      </c>
      <c r="E70">
        <v>75</v>
      </c>
      <c r="F70">
        <v>100</v>
      </c>
    </row>
    <row r="71" spans="1:22" x14ac:dyDescent="0.2">
      <c r="A71">
        <v>3834</v>
      </c>
      <c r="B71">
        <v>8371</v>
      </c>
      <c r="C71">
        <v>3337</v>
      </c>
      <c r="D71">
        <v>5462</v>
      </c>
      <c r="E71">
        <v>150</v>
      </c>
      <c r="F71">
        <v>100</v>
      </c>
      <c r="H71" s="29" t="b">
        <f t="shared" ca="1" si="15"/>
        <v>0</v>
      </c>
      <c r="I71" s="30">
        <f ca="1">+$I$10+T71</f>
        <v>4488.8166016733066</v>
      </c>
      <c r="J71" s="30"/>
      <c r="K71" s="30">
        <f ca="1">+$J$10+U71</f>
        <v>5503.9350607605029</v>
      </c>
      <c r="L71" s="30"/>
      <c r="M71" s="30">
        <f ca="1">+$L$10+V71</f>
        <v>1612.4750706475111</v>
      </c>
      <c r="O71">
        <f t="shared" ca="1" si="30"/>
        <v>3.5146244311470287E-2</v>
      </c>
      <c r="P71">
        <f t="shared" ca="1" si="30"/>
        <v>0.48164276658229321</v>
      </c>
      <c r="Q71">
        <f t="shared" ref="Q71" ca="1" si="37">+SUM(O71:P71)</f>
        <v>0.5167890108937635</v>
      </c>
      <c r="R71">
        <f t="shared" ref="R71" ca="1" si="38">+IF(Q71&gt;1,1-O71,O71)</f>
        <v>3.5146244311470287E-2</v>
      </c>
      <c r="S71">
        <f t="shared" ref="S71" ca="1" si="39">+IF(Q71&gt;1,1-P71,P71)</f>
        <v>0.48164276658229321</v>
      </c>
      <c r="T71">
        <f ca="1">+$R71*P$10+$S71*P$11</f>
        <v>-1596.1833983266929</v>
      </c>
      <c r="U71">
        <f t="shared" ref="U71:V71" ca="1" si="40">+$R71*Q$10+$S71*Q$11</f>
        <v>-616.06493923949733</v>
      </c>
      <c r="V71">
        <f t="shared" ca="1" si="40"/>
        <v>-1724.5249293524889</v>
      </c>
    </row>
    <row r="72" spans="1:22" x14ac:dyDescent="0.2">
      <c r="A72">
        <v>3834</v>
      </c>
      <c r="B72">
        <v>8371</v>
      </c>
      <c r="C72">
        <v>3337</v>
      </c>
      <c r="D72">
        <v>5998</v>
      </c>
      <c r="E72">
        <v>150</v>
      </c>
      <c r="F72">
        <v>100</v>
      </c>
      <c r="H72" s="29" t="b">
        <f t="shared" ca="1" si="15"/>
        <v>0</v>
      </c>
      <c r="I72" s="30">
        <f t="shared" ref="I72:I87" ca="1" si="41">+$I$10+T72</f>
        <v>2080.2793210920008</v>
      </c>
      <c r="J72" s="30"/>
      <c r="K72" s="30">
        <f t="shared" ref="K72:K87" ca="1" si="42">+$J$10+U72</f>
        <v>3824.864384533209</v>
      </c>
      <c r="L72" s="30"/>
      <c r="M72" s="30">
        <f t="shared" ref="M72:M87" ca="1" si="43">+$L$10+V72</f>
        <v>88.017281307774283</v>
      </c>
      <c r="O72">
        <f t="shared" ca="1" si="30"/>
        <v>0.18544903347277475</v>
      </c>
      <c r="P72">
        <f t="shared" ca="1" si="30"/>
        <v>0.84092713713189238</v>
      </c>
      <c r="Q72">
        <f t="shared" ref="Q72:Q87" ca="1" si="44">+SUM(O72:P72)</f>
        <v>1.0263761706046672</v>
      </c>
      <c r="R72">
        <f t="shared" ref="R72:R87" ca="1" si="45">+IF(Q72&gt;1,1-O72,O72)</f>
        <v>0.81455096652722525</v>
      </c>
      <c r="S72">
        <f t="shared" ref="S72:S87" ca="1" si="46">+IF(Q72&gt;1,1-P72,P72)</f>
        <v>0.15907286286810762</v>
      </c>
      <c r="T72">
        <f t="shared" ref="T72:T87" ca="1" si="47">+$R72*P$10+$S72*P$11</f>
        <v>-4004.7206789079992</v>
      </c>
      <c r="U72">
        <f t="shared" ref="U72:U87" ca="1" si="48">+$R72*Q$10+$S72*Q$11</f>
        <v>-2295.135615466791</v>
      </c>
      <c r="V72">
        <f t="shared" ref="V72:V87" ca="1" si="49">+$R72*R$10+$S72*R$11</f>
        <v>-3248.9827186922257</v>
      </c>
    </row>
    <row r="73" spans="1:22" x14ac:dyDescent="0.2">
      <c r="A73">
        <v>3834</v>
      </c>
      <c r="B73">
        <v>8371</v>
      </c>
      <c r="C73">
        <v>3337</v>
      </c>
      <c r="D73">
        <v>6121</v>
      </c>
      <c r="E73">
        <v>150</v>
      </c>
      <c r="F73">
        <v>100</v>
      </c>
      <c r="H73" s="29" t="b">
        <f t="shared" ca="1" si="15"/>
        <v>0</v>
      </c>
      <c r="I73" s="30">
        <f t="shared" ca="1" si="41"/>
        <v>4639.2304728977706</v>
      </c>
      <c r="J73" s="30"/>
      <c r="K73" s="30">
        <f t="shared" ca="1" si="42"/>
        <v>5257.2727335172967</v>
      </c>
      <c r="L73" s="30"/>
      <c r="M73" s="30">
        <f t="shared" ca="1" si="43"/>
        <v>2213.1660648471525</v>
      </c>
      <c r="O73">
        <f t="shared" ref="O73:P87" ca="1" si="50">+RAND()</f>
        <v>0.6728402715710613</v>
      </c>
      <c r="P73">
        <f t="shared" ca="1" si="50"/>
        <v>0.99038000557822015</v>
      </c>
      <c r="Q73">
        <f t="shared" ca="1" si="44"/>
        <v>1.6632202771492814</v>
      </c>
      <c r="R73">
        <f t="shared" ca="1" si="45"/>
        <v>0.3271597284289387</v>
      </c>
      <c r="S73">
        <f t="shared" ca="1" si="46"/>
        <v>9.6199944217798539E-3</v>
      </c>
      <c r="T73">
        <f t="shared" ca="1" si="47"/>
        <v>-1445.7695271022294</v>
      </c>
      <c r="U73">
        <f t="shared" ca="1" si="48"/>
        <v>-862.7272664827035</v>
      </c>
      <c r="V73">
        <f t="shared" ca="1" si="49"/>
        <v>-1123.8339351528477</v>
      </c>
    </row>
    <row r="74" spans="1:22" x14ac:dyDescent="0.2">
      <c r="A74">
        <v>3834</v>
      </c>
      <c r="B74">
        <v>8371</v>
      </c>
      <c r="C74">
        <v>0</v>
      </c>
      <c r="D74">
        <v>5462</v>
      </c>
      <c r="E74">
        <v>100</v>
      </c>
      <c r="F74">
        <v>100</v>
      </c>
      <c r="H74" s="29" t="b">
        <f t="shared" ca="1" si="15"/>
        <v>0</v>
      </c>
      <c r="I74" s="30">
        <f t="shared" ca="1" si="41"/>
        <v>2859.526580649474</v>
      </c>
      <c r="J74" s="30"/>
      <c r="K74" s="30">
        <f t="shared" ca="1" si="42"/>
        <v>4377.1260440988317</v>
      </c>
      <c r="L74" s="30"/>
      <c r="M74" s="30">
        <f t="shared" ca="1" si="43"/>
        <v>568.25874781186712</v>
      </c>
      <c r="O74">
        <f t="shared" ca="1" si="50"/>
        <v>0.44635877437009464</v>
      </c>
      <c r="P74">
        <f t="shared" ca="1" si="50"/>
        <v>0.72393153063795668</v>
      </c>
      <c r="Q74">
        <f t="shared" ca="1" si="44"/>
        <v>1.1702903050080513</v>
      </c>
      <c r="R74">
        <f t="shared" ca="1" si="45"/>
        <v>0.55364122562990536</v>
      </c>
      <c r="S74">
        <f t="shared" ca="1" si="46"/>
        <v>0.27606846936204332</v>
      </c>
      <c r="T74">
        <f t="shared" ca="1" si="47"/>
        <v>-3225.473419350526</v>
      </c>
      <c r="U74">
        <f t="shared" ca="1" si="48"/>
        <v>-1742.8739559011688</v>
      </c>
      <c r="V74">
        <f t="shared" ca="1" si="49"/>
        <v>-2768.7412521881329</v>
      </c>
    </row>
    <row r="75" spans="1:22" x14ac:dyDescent="0.2">
      <c r="A75">
        <v>3834</v>
      </c>
      <c r="B75">
        <v>8371</v>
      </c>
      <c r="C75">
        <v>0</v>
      </c>
      <c r="D75">
        <v>5998</v>
      </c>
      <c r="E75">
        <v>100</v>
      </c>
      <c r="F75">
        <v>100</v>
      </c>
      <c r="H75" s="29" t="b">
        <f t="shared" ca="1" si="15"/>
        <v>0</v>
      </c>
      <c r="I75" s="30">
        <f t="shared" ca="1" si="41"/>
        <v>5467.9061092772627</v>
      </c>
      <c r="J75" s="30"/>
      <c r="K75" s="30">
        <f t="shared" ca="1" si="42"/>
        <v>5788.3444964034315</v>
      </c>
      <c r="L75" s="30"/>
      <c r="M75" s="30">
        <f t="shared" ca="1" si="43"/>
        <v>2804.7147802280779</v>
      </c>
      <c r="O75">
        <f t="shared" ca="1" si="50"/>
        <v>0.89581200563875929</v>
      </c>
      <c r="P75">
        <f t="shared" ca="1" si="50"/>
        <v>0.94467788954496201</v>
      </c>
      <c r="Q75">
        <f t="shared" ca="1" si="44"/>
        <v>1.8404898951837212</v>
      </c>
      <c r="R75">
        <f t="shared" ca="1" si="45"/>
        <v>0.10418799436124071</v>
      </c>
      <c r="S75">
        <f t="shared" ca="1" si="46"/>
        <v>5.5322110455037987E-2</v>
      </c>
      <c r="T75">
        <f t="shared" ca="1" si="47"/>
        <v>-617.09389072273734</v>
      </c>
      <c r="U75">
        <f t="shared" ca="1" si="48"/>
        <v>-331.65550359656839</v>
      </c>
      <c r="V75">
        <f t="shared" ca="1" si="49"/>
        <v>-532.28521977192202</v>
      </c>
    </row>
    <row r="76" spans="1:22" x14ac:dyDescent="0.2">
      <c r="A76">
        <v>3834</v>
      </c>
      <c r="B76">
        <v>8371</v>
      </c>
      <c r="C76">
        <v>0</v>
      </c>
      <c r="D76">
        <v>6121</v>
      </c>
      <c r="E76">
        <v>100</v>
      </c>
      <c r="F76">
        <v>100</v>
      </c>
      <c r="H76" s="29" t="b">
        <f t="shared" ca="1" si="15"/>
        <v>0</v>
      </c>
      <c r="I76" s="30">
        <f t="shared" ca="1" si="41"/>
        <v>3463.7109530933421</v>
      </c>
      <c r="J76" s="30"/>
      <c r="K76" s="30">
        <f t="shared" ca="1" si="42"/>
        <v>4953.7976845977246</v>
      </c>
      <c r="L76" s="30"/>
      <c r="M76" s="30">
        <f t="shared" ca="1" si="43"/>
        <v>727.09741942821711</v>
      </c>
      <c r="O76">
        <f t="shared" ca="1" si="50"/>
        <v>0.20744329316670951</v>
      </c>
      <c r="P76">
        <f t="shared" ca="1" si="50"/>
        <v>0.5746671595068843</v>
      </c>
      <c r="Q76">
        <f t="shared" ca="1" si="44"/>
        <v>0.7821104526735938</v>
      </c>
      <c r="R76">
        <f t="shared" ca="1" si="45"/>
        <v>0.20744329316670951</v>
      </c>
      <c r="S76">
        <f t="shared" ca="1" si="46"/>
        <v>0.5746671595068843</v>
      </c>
      <c r="T76">
        <f t="shared" ca="1" si="47"/>
        <v>-2621.2890469066579</v>
      </c>
      <c r="U76">
        <f t="shared" ca="1" si="48"/>
        <v>-1166.2023154022754</v>
      </c>
      <c r="V76">
        <f t="shared" ca="1" si="49"/>
        <v>-2609.9025805717829</v>
      </c>
    </row>
    <row r="77" spans="1:22" x14ac:dyDescent="0.2">
      <c r="A77">
        <v>3834</v>
      </c>
      <c r="B77">
        <v>8371</v>
      </c>
      <c r="C77">
        <v>0</v>
      </c>
      <c r="D77">
        <v>5462</v>
      </c>
      <c r="E77">
        <v>75</v>
      </c>
      <c r="F77">
        <v>100</v>
      </c>
      <c r="H77" s="29" t="b">
        <f t="shared" ca="1" si="15"/>
        <v>0</v>
      </c>
      <c r="I77" s="30">
        <f t="shared" ca="1" si="41"/>
        <v>2662.9841357373662</v>
      </c>
      <c r="J77" s="30"/>
      <c r="K77" s="30">
        <f t="shared" ca="1" si="42"/>
        <v>4117.0387746092856</v>
      </c>
      <c r="L77" s="30"/>
      <c r="M77" s="30">
        <f t="shared" ca="1" si="43"/>
        <v>620.83593782152184</v>
      </c>
      <c r="O77">
        <f t="shared" ca="1" si="50"/>
        <v>0.26347924695438218</v>
      </c>
      <c r="P77">
        <f t="shared" ca="1" si="50"/>
        <v>0.92256688364841133</v>
      </c>
      <c r="Q77">
        <f t="shared" ca="1" si="44"/>
        <v>1.1860461306027936</v>
      </c>
      <c r="R77">
        <f t="shared" ca="1" si="45"/>
        <v>0.73652075304561782</v>
      </c>
      <c r="S77">
        <f t="shared" ca="1" si="46"/>
        <v>7.7433116351588671E-2</v>
      </c>
      <c r="T77">
        <f t="shared" ca="1" si="47"/>
        <v>-3422.0158642626338</v>
      </c>
      <c r="U77">
        <f t="shared" ca="1" si="48"/>
        <v>-2002.9612253907144</v>
      </c>
      <c r="V77">
        <f t="shared" ca="1" si="49"/>
        <v>-2716.1640621784782</v>
      </c>
    </row>
    <row r="78" spans="1:22" x14ac:dyDescent="0.2">
      <c r="A78">
        <v>3834</v>
      </c>
      <c r="B78">
        <v>8371</v>
      </c>
      <c r="C78">
        <v>0</v>
      </c>
      <c r="D78">
        <v>5998</v>
      </c>
      <c r="E78">
        <v>75</v>
      </c>
      <c r="F78">
        <v>100</v>
      </c>
      <c r="H78" s="29" t="b">
        <f t="shared" ca="1" si="15"/>
        <v>0</v>
      </c>
      <c r="I78" s="30">
        <f t="shared" ca="1" si="41"/>
        <v>2971.2090937988542</v>
      </c>
      <c r="J78" s="30"/>
      <c r="K78" s="30">
        <f t="shared" ca="1" si="42"/>
        <v>4808.4892681587044</v>
      </c>
      <c r="L78" s="30"/>
      <c r="M78" s="30">
        <f t="shared" ca="1" si="43"/>
        <v>130.60458807935402</v>
      </c>
      <c r="O78">
        <f t="shared" ca="1" si="50"/>
        <v>0.82511057587850833</v>
      </c>
      <c r="P78">
        <f t="shared" ca="1" si="50"/>
        <v>0.21402774838860406</v>
      </c>
      <c r="Q78">
        <f t="shared" ca="1" si="44"/>
        <v>1.0391383242671124</v>
      </c>
      <c r="R78">
        <f t="shared" ca="1" si="45"/>
        <v>0.17488942412149167</v>
      </c>
      <c r="S78">
        <f t="shared" ca="1" si="46"/>
        <v>0.78597225161139594</v>
      </c>
      <c r="T78">
        <f t="shared" ca="1" si="47"/>
        <v>-3113.7909062011458</v>
      </c>
      <c r="U78">
        <f t="shared" ca="1" si="48"/>
        <v>-1311.5107318412961</v>
      </c>
      <c r="V78">
        <f t="shared" ca="1" si="49"/>
        <v>-3206.395411920646</v>
      </c>
    </row>
    <row r="79" spans="1:22" x14ac:dyDescent="0.2">
      <c r="A79">
        <v>3834</v>
      </c>
      <c r="B79">
        <v>8371</v>
      </c>
      <c r="C79">
        <v>0</v>
      </c>
      <c r="D79">
        <v>6121</v>
      </c>
      <c r="E79">
        <v>75</v>
      </c>
      <c r="F79">
        <v>100</v>
      </c>
      <c r="H79" s="29" t="b">
        <f t="shared" ca="1" si="15"/>
        <v>0</v>
      </c>
      <c r="I79" s="30">
        <f t="shared" ca="1" si="41"/>
        <v>5440.6114628990081</v>
      </c>
      <c r="J79" s="30"/>
      <c r="K79" s="30">
        <f t="shared" ca="1" si="42"/>
        <v>5760.0850822588181</v>
      </c>
      <c r="L79" s="30"/>
      <c r="M79" s="30">
        <f t="shared" ca="1" si="43"/>
        <v>2800.7137377402182</v>
      </c>
      <c r="O79">
        <f t="shared" ca="1" si="50"/>
        <v>0.12196748633918675</v>
      </c>
      <c r="P79">
        <f t="shared" ca="1" si="50"/>
        <v>3.874161233021145E-2</v>
      </c>
      <c r="Q79">
        <f t="shared" ca="1" si="44"/>
        <v>0.1607090986693982</v>
      </c>
      <c r="R79">
        <f t="shared" ca="1" si="45"/>
        <v>0.12196748633918675</v>
      </c>
      <c r="S79">
        <f t="shared" ca="1" si="46"/>
        <v>3.874161233021145E-2</v>
      </c>
      <c r="T79">
        <f t="shared" ca="1" si="47"/>
        <v>-644.3885371009917</v>
      </c>
      <c r="U79">
        <f t="shared" ca="1" si="48"/>
        <v>-359.91491774118174</v>
      </c>
      <c r="V79">
        <f t="shared" ca="1" si="49"/>
        <v>-536.28626225978178</v>
      </c>
    </row>
    <row r="80" spans="1:22" x14ac:dyDescent="0.2">
      <c r="A80">
        <v>3834</v>
      </c>
      <c r="B80">
        <v>8371</v>
      </c>
      <c r="C80">
        <v>0</v>
      </c>
      <c r="D80">
        <v>5462</v>
      </c>
      <c r="E80">
        <v>150</v>
      </c>
      <c r="F80">
        <v>100</v>
      </c>
      <c r="H80" s="29" t="b">
        <f t="shared" ca="1" si="15"/>
        <v>0</v>
      </c>
      <c r="I80" s="30">
        <f t="shared" ca="1" si="41"/>
        <v>3696.0962371694313</v>
      </c>
      <c r="J80" s="30"/>
      <c r="K80" s="30">
        <f t="shared" ca="1" si="42"/>
        <v>5242.2541067632974</v>
      </c>
      <c r="L80" s="30"/>
      <c r="M80" s="30">
        <f t="shared" ca="1" si="43"/>
        <v>692.34334360137882</v>
      </c>
      <c r="O80">
        <f t="shared" ca="1" si="50"/>
        <v>0.99031271137775267</v>
      </c>
      <c r="P80">
        <f t="shared" ca="1" si="50"/>
        <v>0.21716206944375727</v>
      </c>
      <c r="Q80">
        <f t="shared" ca="1" si="44"/>
        <v>1.2074747808215101</v>
      </c>
      <c r="R80">
        <f t="shared" ca="1" si="45"/>
        <v>9.6872886222473253E-3</v>
      </c>
      <c r="S80">
        <f t="shared" ca="1" si="46"/>
        <v>0.78283793055624273</v>
      </c>
      <c r="T80">
        <f t="shared" ca="1" si="47"/>
        <v>-2388.9037628305687</v>
      </c>
      <c r="U80">
        <f t="shared" ca="1" si="48"/>
        <v>-877.74589323670261</v>
      </c>
      <c r="V80">
        <f t="shared" ca="1" si="49"/>
        <v>-2644.6566563986212</v>
      </c>
    </row>
    <row r="81" spans="1:22" x14ac:dyDescent="0.2">
      <c r="A81">
        <v>3834</v>
      </c>
      <c r="B81">
        <v>8371</v>
      </c>
      <c r="C81">
        <v>0</v>
      </c>
      <c r="D81">
        <v>5998</v>
      </c>
      <c r="E81">
        <v>150</v>
      </c>
      <c r="F81">
        <v>100</v>
      </c>
      <c r="H81" s="29" t="b">
        <f t="shared" ca="1" si="15"/>
        <v>0</v>
      </c>
      <c r="I81" s="30">
        <f t="shared" ca="1" si="41"/>
        <v>3136.7138226580105</v>
      </c>
      <c r="J81" s="30"/>
      <c r="K81" s="30">
        <f t="shared" ca="1" si="42"/>
        <v>4652.6816091391593</v>
      </c>
      <c r="L81" s="30"/>
      <c r="M81" s="30">
        <f t="shared" ca="1" si="43"/>
        <v>625.32611952856951</v>
      </c>
      <c r="O81">
        <f t="shared" ca="1" si="50"/>
        <v>0.61583907810855831</v>
      </c>
      <c r="P81">
        <f t="shared" ca="1" si="50"/>
        <v>0.57155262687453123</v>
      </c>
      <c r="Q81">
        <f t="shared" ca="1" si="44"/>
        <v>1.1873917049830895</v>
      </c>
      <c r="R81">
        <f t="shared" ca="1" si="45"/>
        <v>0.38416092189144169</v>
      </c>
      <c r="S81">
        <f t="shared" ca="1" si="46"/>
        <v>0.42844737312546877</v>
      </c>
      <c r="T81">
        <f t="shared" ca="1" si="47"/>
        <v>-2948.2861773419895</v>
      </c>
      <c r="U81">
        <f t="shared" ca="1" si="48"/>
        <v>-1467.3183908608412</v>
      </c>
      <c r="V81">
        <f t="shared" ca="1" si="49"/>
        <v>-2711.6738804714305</v>
      </c>
    </row>
    <row r="82" spans="1:22" x14ac:dyDescent="0.2">
      <c r="A82">
        <v>3834</v>
      </c>
      <c r="B82">
        <v>8371</v>
      </c>
      <c r="C82">
        <v>0</v>
      </c>
      <c r="D82">
        <v>6121</v>
      </c>
      <c r="E82">
        <v>150</v>
      </c>
      <c r="F82">
        <v>100</v>
      </c>
      <c r="H82" s="29" t="b">
        <f t="shared" ca="1" si="15"/>
        <v>0</v>
      </c>
      <c r="I82" s="30">
        <f t="shared" ca="1" si="41"/>
        <v>3022.2494992941884</v>
      </c>
      <c r="J82" s="30"/>
      <c r="K82" s="30">
        <f t="shared" ca="1" si="42"/>
        <v>4909.7152977800288</v>
      </c>
      <c r="L82" s="30"/>
      <c r="M82" s="30">
        <f t="shared" ca="1" si="43"/>
        <v>68.513640918802594</v>
      </c>
      <c r="O82">
        <f t="shared" ca="1" si="50"/>
        <v>0.90524834167864798</v>
      </c>
      <c r="P82">
        <f t="shared" ca="1" si="50"/>
        <v>0.11528316593861376</v>
      </c>
      <c r="Q82">
        <f t="shared" ca="1" si="44"/>
        <v>1.0205315076172616</v>
      </c>
      <c r="R82">
        <f t="shared" ca="1" si="45"/>
        <v>9.4751658321352017E-2</v>
      </c>
      <c r="S82">
        <f t="shared" ca="1" si="46"/>
        <v>0.88471683406138624</v>
      </c>
      <c r="T82">
        <f t="shared" ca="1" si="47"/>
        <v>-3062.7505007058116</v>
      </c>
      <c r="U82">
        <f t="shared" ca="1" si="48"/>
        <v>-1210.2847022199717</v>
      </c>
      <c r="V82">
        <f t="shared" ca="1" si="49"/>
        <v>-3268.4863590811974</v>
      </c>
    </row>
    <row r="83" spans="1:22" x14ac:dyDescent="0.2">
      <c r="A83">
        <v>1754</v>
      </c>
      <c r="B83">
        <v>3515</v>
      </c>
      <c r="C83">
        <v>0</v>
      </c>
      <c r="D83">
        <v>5462</v>
      </c>
      <c r="E83">
        <v>100</v>
      </c>
      <c r="F83">
        <v>100</v>
      </c>
      <c r="H83" s="29" t="b">
        <f t="shared" ca="1" si="15"/>
        <v>0</v>
      </c>
      <c r="I83" s="30">
        <f t="shared" ca="1" si="41"/>
        <v>3035.8703513123255</v>
      </c>
      <c r="J83" s="30"/>
      <c r="K83" s="30">
        <f t="shared" ca="1" si="42"/>
        <v>4489.8021495892308</v>
      </c>
      <c r="L83" s="30"/>
      <c r="M83" s="30">
        <f t="shared" ca="1" si="43"/>
        <v>694.62604313704333</v>
      </c>
      <c r="O83">
        <f t="shared" ca="1" si="50"/>
        <v>0.50651901400484056</v>
      </c>
      <c r="P83">
        <f t="shared" ca="1" si="50"/>
        <v>0.28532214777608744</v>
      </c>
      <c r="Q83">
        <f t="shared" ca="1" si="44"/>
        <v>0.791841161780928</v>
      </c>
      <c r="R83">
        <f t="shared" ca="1" si="45"/>
        <v>0.50651901400484056</v>
      </c>
      <c r="S83">
        <f t="shared" ca="1" si="46"/>
        <v>0.28532214777608744</v>
      </c>
      <c r="T83">
        <f t="shared" ca="1" si="47"/>
        <v>-3049.1296486876745</v>
      </c>
      <c r="U83">
        <f t="shared" ca="1" si="48"/>
        <v>-1630.197850410769</v>
      </c>
      <c r="V83">
        <f t="shared" ca="1" si="49"/>
        <v>-2642.3739568629567</v>
      </c>
    </row>
    <row r="84" spans="1:22" x14ac:dyDescent="0.2">
      <c r="A84">
        <v>1754</v>
      </c>
      <c r="B84">
        <v>3515</v>
      </c>
      <c r="C84">
        <v>0</v>
      </c>
      <c r="D84">
        <v>5998</v>
      </c>
      <c r="E84">
        <v>100</v>
      </c>
      <c r="F84">
        <v>100</v>
      </c>
      <c r="H84" s="29" t="b">
        <f t="shared" ca="1" si="15"/>
        <v>0</v>
      </c>
      <c r="I84" s="30">
        <f t="shared" ca="1" si="41"/>
        <v>2754.9316658533135</v>
      </c>
      <c r="J84" s="30"/>
      <c r="K84" s="30">
        <f t="shared" ca="1" si="42"/>
        <v>4364.9567269299969</v>
      </c>
      <c r="L84" s="30"/>
      <c r="M84" s="30">
        <f t="shared" ca="1" si="43"/>
        <v>414.70176812980071</v>
      </c>
      <c r="O84">
        <f t="shared" ca="1" si="50"/>
        <v>0.47138689109632015</v>
      </c>
      <c r="P84">
        <f t="shared" ca="1" si="50"/>
        <v>0.65288693813047061</v>
      </c>
      <c r="Q84">
        <f t="shared" ca="1" si="44"/>
        <v>1.1242738292267909</v>
      </c>
      <c r="R84">
        <f t="shared" ca="1" si="45"/>
        <v>0.52861310890367985</v>
      </c>
      <c r="S84">
        <f t="shared" ca="1" si="46"/>
        <v>0.34711306186952939</v>
      </c>
      <c r="T84">
        <f t="shared" ca="1" si="47"/>
        <v>-3330.0683341466865</v>
      </c>
      <c r="U84">
        <f t="shared" ca="1" si="48"/>
        <v>-1755.0432730700036</v>
      </c>
      <c r="V84">
        <f t="shared" ca="1" si="49"/>
        <v>-2922.2982318701993</v>
      </c>
    </row>
    <row r="85" spans="1:22" x14ac:dyDescent="0.2">
      <c r="A85">
        <v>1754</v>
      </c>
      <c r="B85">
        <v>3515</v>
      </c>
      <c r="C85">
        <v>0</v>
      </c>
      <c r="D85">
        <v>6121</v>
      </c>
      <c r="E85">
        <v>100</v>
      </c>
      <c r="F85">
        <v>100</v>
      </c>
      <c r="H85" s="29" t="b">
        <f t="shared" ca="1" si="15"/>
        <v>0</v>
      </c>
      <c r="I85" s="30">
        <f t="shared" ca="1" si="41"/>
        <v>3047.3466839840085</v>
      </c>
      <c r="J85" s="30"/>
      <c r="K85" s="30">
        <f t="shared" ca="1" si="42"/>
        <v>4298.3569012879861</v>
      </c>
      <c r="L85" s="30"/>
      <c r="M85" s="30">
        <f t="shared" ca="1" si="43"/>
        <v>988.69360376535269</v>
      </c>
      <c r="O85">
        <f t="shared" ca="1" si="50"/>
        <v>0.69610447404341891</v>
      </c>
      <c r="P85">
        <f t="shared" ca="1" si="50"/>
        <v>7.6133552147912287E-3</v>
      </c>
      <c r="Q85">
        <f t="shared" ca="1" si="44"/>
        <v>0.70371782925821014</v>
      </c>
      <c r="R85">
        <f t="shared" ca="1" si="45"/>
        <v>0.69610447404341891</v>
      </c>
      <c r="S85">
        <f t="shared" ca="1" si="46"/>
        <v>7.6133552147912287E-3</v>
      </c>
      <c r="T85">
        <f t="shared" ca="1" si="47"/>
        <v>-3037.6533160159915</v>
      </c>
      <c r="U85">
        <f t="shared" ca="1" si="48"/>
        <v>-1821.6430987120141</v>
      </c>
      <c r="V85">
        <f t="shared" ca="1" si="49"/>
        <v>-2348.3063962346473</v>
      </c>
    </row>
    <row r="86" spans="1:22" x14ac:dyDescent="0.2">
      <c r="A86">
        <v>1754</v>
      </c>
      <c r="B86">
        <v>3515</v>
      </c>
      <c r="C86">
        <v>0</v>
      </c>
      <c r="D86">
        <v>5462</v>
      </c>
      <c r="E86">
        <v>75</v>
      </c>
      <c r="F86">
        <v>100</v>
      </c>
      <c r="H86" s="29" t="b">
        <f t="shared" ca="1" si="15"/>
        <v>0</v>
      </c>
      <c r="I86" s="30">
        <f t="shared" ca="1" si="41"/>
        <v>2641.5938575615373</v>
      </c>
      <c r="J86" s="30"/>
      <c r="K86" s="30">
        <f t="shared" ca="1" si="42"/>
        <v>4404.0089303259992</v>
      </c>
      <c r="L86" s="30"/>
      <c r="M86" s="30">
        <f t="shared" ca="1" si="43"/>
        <v>173.18976604946329</v>
      </c>
      <c r="O86">
        <f t="shared" ca="1" si="50"/>
        <v>0.4508641130765404</v>
      </c>
      <c r="P86">
        <f t="shared" ca="1" si="50"/>
        <v>0.49723604693261059</v>
      </c>
      <c r="Q86">
        <f t="shared" ca="1" si="44"/>
        <v>0.94810016000915098</v>
      </c>
      <c r="R86">
        <f t="shared" ca="1" si="45"/>
        <v>0.4508641130765404</v>
      </c>
      <c r="S86">
        <f t="shared" ca="1" si="46"/>
        <v>0.49723604693261059</v>
      </c>
      <c r="T86">
        <f t="shared" ca="1" si="47"/>
        <v>-3443.4061424384627</v>
      </c>
      <c r="U86">
        <f t="shared" ca="1" si="48"/>
        <v>-1715.9910696740008</v>
      </c>
      <c r="V86">
        <f t="shared" ca="1" si="49"/>
        <v>-3163.8102339505367</v>
      </c>
    </row>
    <row r="87" spans="1:22" x14ac:dyDescent="0.2">
      <c r="A87">
        <v>1754</v>
      </c>
      <c r="B87">
        <v>3515</v>
      </c>
      <c r="C87">
        <v>0</v>
      </c>
      <c r="D87">
        <v>5998</v>
      </c>
      <c r="E87">
        <v>75</v>
      </c>
      <c r="F87">
        <v>100</v>
      </c>
      <c r="H87" s="29" t="b">
        <f t="shared" ca="1" si="15"/>
        <v>0</v>
      </c>
      <c r="I87" s="30">
        <f t="shared" ca="1" si="41"/>
        <v>4202.6461839391359</v>
      </c>
      <c r="J87" s="30"/>
      <c r="K87" s="30">
        <f t="shared" ca="1" si="42"/>
        <v>5180.9363357809561</v>
      </c>
      <c r="L87" s="30"/>
      <c r="M87" s="30">
        <f t="shared" ca="1" si="43"/>
        <v>1608.9398765525978</v>
      </c>
      <c r="O87">
        <f t="shared" ca="1" si="50"/>
        <v>0.24744508739556603</v>
      </c>
      <c r="P87">
        <f t="shared" ca="1" si="50"/>
        <v>0.27040331639448556</v>
      </c>
      <c r="Q87">
        <f t="shared" ca="1" si="44"/>
        <v>0.51784840379005159</v>
      </c>
      <c r="R87">
        <f t="shared" ca="1" si="45"/>
        <v>0.24744508739556603</v>
      </c>
      <c r="S87">
        <f t="shared" ca="1" si="46"/>
        <v>0.27040331639448556</v>
      </c>
      <c r="T87">
        <f t="shared" ca="1" si="47"/>
        <v>-1882.3538160608641</v>
      </c>
      <c r="U87">
        <f t="shared" ca="1" si="48"/>
        <v>-939.06366421904431</v>
      </c>
      <c r="V87">
        <f t="shared" ca="1" si="49"/>
        <v>-1728.0601234474022</v>
      </c>
    </row>
    <row r="88" spans="1:22" x14ac:dyDescent="0.2">
      <c r="A88">
        <v>1754</v>
      </c>
      <c r="B88">
        <v>3515</v>
      </c>
      <c r="C88">
        <v>0</v>
      </c>
      <c r="D88">
        <v>6121</v>
      </c>
      <c r="E88">
        <v>75</v>
      </c>
      <c r="F88">
        <v>100</v>
      </c>
    </row>
    <row r="89" spans="1:22" x14ac:dyDescent="0.2">
      <c r="A89">
        <v>1754</v>
      </c>
      <c r="B89">
        <v>3515</v>
      </c>
      <c r="C89">
        <v>0</v>
      </c>
      <c r="D89">
        <v>5462</v>
      </c>
      <c r="E89">
        <v>150</v>
      </c>
      <c r="F89">
        <v>100</v>
      </c>
      <c r="H89" s="29" t="b">
        <f t="shared" ca="1" si="15"/>
        <v>0</v>
      </c>
      <c r="I89" s="30">
        <f ca="1">+$I$15+T89</f>
        <v>3972.1936829727615</v>
      </c>
      <c r="J89" s="30"/>
      <c r="K89" s="30">
        <f ca="1">+$J$15+U89</f>
        <v>7418.0374335467095</v>
      </c>
      <c r="L89" s="30"/>
      <c r="M89" s="30">
        <f ca="1">+$L$15+V89</f>
        <v>2671.7482837840648</v>
      </c>
      <c r="O89">
        <f t="shared" ref="O89:P108" ca="1" si="51">+RAND()</f>
        <v>0.67309478472452244</v>
      </c>
      <c r="P89">
        <f t="shared" ca="1" si="51"/>
        <v>0.12754899225601846</v>
      </c>
      <c r="Q89">
        <f t="shared" ref="Q89:Q105" ca="1" si="52">+SUM(O89:P89)</f>
        <v>0.8006437769805409</v>
      </c>
      <c r="R89">
        <f t="shared" ref="R89:R105" ca="1" si="53">+IF(Q89&gt;1,1-O89,O89)</f>
        <v>0.67309478472452244</v>
      </c>
      <c r="S89">
        <f t="shared" ref="S89:S105" ca="1" si="54">+IF(Q89&gt;1,1-P89,P89)</f>
        <v>0.12754899225601846</v>
      </c>
      <c r="T89">
        <f ca="1">+$R89*P$15+$S89*P$16</f>
        <v>885.19368297276162</v>
      </c>
      <c r="U89">
        <f t="shared" ref="U89:U105" ca="1" si="55">+$R89*Q$15+$S89*Q$16</f>
        <v>2387.0374335467091</v>
      </c>
      <c r="V89">
        <f t="shared" ref="V89:V105" ca="1" si="56">+$R89*R$15+$S89*R$16</f>
        <v>2671.7482837840648</v>
      </c>
    </row>
    <row r="90" spans="1:22" x14ac:dyDescent="0.2">
      <c r="A90">
        <v>1754</v>
      </c>
      <c r="B90">
        <v>3515</v>
      </c>
      <c r="C90">
        <v>0</v>
      </c>
      <c r="D90">
        <v>5998</v>
      </c>
      <c r="E90">
        <v>150</v>
      </c>
      <c r="F90">
        <v>100</v>
      </c>
      <c r="H90" s="29" t="b">
        <f t="shared" ca="1" si="15"/>
        <v>0</v>
      </c>
      <c r="I90" s="30">
        <f t="shared" ref="I90:I105" ca="1" si="57">+$I$15+T90</f>
        <v>4117.5120712674398</v>
      </c>
      <c r="J90" s="30"/>
      <c r="K90" s="30">
        <f t="shared" ref="K90:K105" ca="1" si="58">+$J$15+U90</f>
        <v>7174.5793786654394</v>
      </c>
      <c r="L90" s="30"/>
      <c r="M90" s="30">
        <f t="shared" ref="M90:M105" ca="1" si="59">+$L$15+V90</f>
        <v>2591.6180984648927</v>
      </c>
      <c r="O90">
        <f t="shared" ca="1" si="51"/>
        <v>0.57655622937979745</v>
      </c>
      <c r="P90">
        <f t="shared" ca="1" si="51"/>
        <v>0.20007490591085075</v>
      </c>
      <c r="Q90">
        <f t="shared" ca="1" si="52"/>
        <v>0.7766311352906482</v>
      </c>
      <c r="R90">
        <f t="shared" ca="1" si="53"/>
        <v>0.57655622937979745</v>
      </c>
      <c r="S90">
        <f t="shared" ca="1" si="54"/>
        <v>0.20007490591085075</v>
      </c>
      <c r="T90">
        <f t="shared" ref="T90:T105" ca="1" si="60">+$R90*P$15+$S90*P$16</f>
        <v>1030.5120712674393</v>
      </c>
      <c r="U90">
        <f t="shared" ca="1" si="55"/>
        <v>2143.5793786654399</v>
      </c>
      <c r="V90">
        <f t="shared" ca="1" si="56"/>
        <v>2591.6180984648927</v>
      </c>
    </row>
    <row r="91" spans="1:22" x14ac:dyDescent="0.2">
      <c r="A91">
        <v>1754</v>
      </c>
      <c r="B91">
        <v>3515</v>
      </c>
      <c r="C91">
        <v>0</v>
      </c>
      <c r="D91">
        <v>6121</v>
      </c>
      <c r="E91">
        <v>150</v>
      </c>
      <c r="F91">
        <v>100</v>
      </c>
      <c r="H91" s="29" t="b">
        <f t="shared" ca="1" si="15"/>
        <v>0</v>
      </c>
      <c r="I91" s="30">
        <f t="shared" ca="1" si="57"/>
        <v>3875.4127652004149</v>
      </c>
      <c r="J91" s="30"/>
      <c r="K91" s="30">
        <f t="shared" ca="1" si="58"/>
        <v>5542.2756093823891</v>
      </c>
      <c r="L91" s="30"/>
      <c r="M91" s="30">
        <f t="shared" ca="1" si="59"/>
        <v>1061.1842686525124</v>
      </c>
      <c r="O91">
        <f t="shared" ca="1" si="51"/>
        <v>7.3286382750602175E-2</v>
      </c>
      <c r="P91">
        <f t="shared" ca="1" si="51"/>
        <v>0.24471909182312046</v>
      </c>
      <c r="Q91">
        <f t="shared" ca="1" si="52"/>
        <v>0.31800547457372264</v>
      </c>
      <c r="R91">
        <f t="shared" ca="1" si="53"/>
        <v>7.3286382750602175E-2</v>
      </c>
      <c r="S91">
        <f t="shared" ca="1" si="54"/>
        <v>0.24471909182312046</v>
      </c>
      <c r="T91">
        <f t="shared" ca="1" si="60"/>
        <v>788.41276520041492</v>
      </c>
      <c r="U91">
        <f t="shared" ca="1" si="55"/>
        <v>511.27560938238946</v>
      </c>
      <c r="V91">
        <f t="shared" ca="1" si="56"/>
        <v>1061.1842686525124</v>
      </c>
    </row>
    <row r="92" spans="1:22" x14ac:dyDescent="0.2">
      <c r="A92">
        <v>6085</v>
      </c>
      <c r="B92">
        <v>6120</v>
      </c>
      <c r="C92">
        <v>4807</v>
      </c>
      <c r="D92">
        <v>5462</v>
      </c>
      <c r="E92">
        <v>100</v>
      </c>
      <c r="F92">
        <v>200</v>
      </c>
      <c r="H92" s="29" t="b">
        <f t="shared" ca="1" si="15"/>
        <v>0</v>
      </c>
      <c r="I92" s="30">
        <f t="shared" ca="1" si="57"/>
        <v>5294.5492655459666</v>
      </c>
      <c r="J92" s="30"/>
      <c r="K92" s="30">
        <f t="shared" ca="1" si="58"/>
        <v>6535.162174529054</v>
      </c>
      <c r="L92" s="30"/>
      <c r="M92" s="30">
        <f t="shared" ca="1" si="59"/>
        <v>3030.5801506068865</v>
      </c>
      <c r="O92">
        <f t="shared" ca="1" si="51"/>
        <v>0.7711419181602297</v>
      </c>
      <c r="P92">
        <f t="shared" ca="1" si="51"/>
        <v>0.320683029215591</v>
      </c>
      <c r="Q92">
        <f t="shared" ca="1" si="52"/>
        <v>1.0918249473758208</v>
      </c>
      <c r="R92">
        <f t="shared" ca="1" si="53"/>
        <v>0.2288580818397703</v>
      </c>
      <c r="S92">
        <f t="shared" ca="1" si="54"/>
        <v>0.679316970784409</v>
      </c>
      <c r="T92">
        <f t="shared" ca="1" si="60"/>
        <v>2207.5492655459666</v>
      </c>
      <c r="U92">
        <f t="shared" ca="1" si="55"/>
        <v>1504.1621745290543</v>
      </c>
      <c r="V92">
        <f t="shared" ca="1" si="56"/>
        <v>3030.5801506068865</v>
      </c>
    </row>
    <row r="93" spans="1:22" x14ac:dyDescent="0.2">
      <c r="A93">
        <v>6085</v>
      </c>
      <c r="B93">
        <v>6120</v>
      </c>
      <c r="C93">
        <v>4807</v>
      </c>
      <c r="D93">
        <v>5998</v>
      </c>
      <c r="E93">
        <v>100</v>
      </c>
      <c r="F93">
        <v>200</v>
      </c>
      <c r="H93" s="29" t="b">
        <f t="shared" ca="1" si="15"/>
        <v>0</v>
      </c>
      <c r="I93" s="30">
        <f t="shared" ca="1" si="57"/>
        <v>3573.7204080090737</v>
      </c>
      <c r="J93" s="30"/>
      <c r="K93" s="30">
        <f t="shared" ca="1" si="58"/>
        <v>7188.8589978414811</v>
      </c>
      <c r="L93" s="30"/>
      <c r="M93" s="30">
        <f t="shared" ca="1" si="59"/>
        <v>2159.2761138544906</v>
      </c>
      <c r="O93">
        <f t="shared" ca="1" si="51"/>
        <v>0.64557912832660835</v>
      </c>
      <c r="P93">
        <f t="shared" ca="1" si="51"/>
        <v>1.4919276681445437E-3</v>
      </c>
      <c r="Q93">
        <f t="shared" ca="1" si="52"/>
        <v>0.6470710559947529</v>
      </c>
      <c r="R93">
        <f t="shared" ca="1" si="53"/>
        <v>0.64557912832660835</v>
      </c>
      <c r="S93">
        <f t="shared" ca="1" si="54"/>
        <v>1.4919276681445437E-3</v>
      </c>
      <c r="T93">
        <f t="shared" ca="1" si="60"/>
        <v>486.72040800907376</v>
      </c>
      <c r="U93">
        <f t="shared" ca="1" si="55"/>
        <v>2157.8589978414811</v>
      </c>
      <c r="V93">
        <f t="shared" ca="1" si="56"/>
        <v>2159.2761138544906</v>
      </c>
    </row>
    <row r="94" spans="1:22" x14ac:dyDescent="0.2">
      <c r="A94">
        <v>6085</v>
      </c>
      <c r="B94">
        <v>6120</v>
      </c>
      <c r="C94">
        <v>4807</v>
      </c>
      <c r="D94">
        <v>6121</v>
      </c>
      <c r="E94">
        <v>100</v>
      </c>
      <c r="F94">
        <v>200</v>
      </c>
      <c r="H94" s="29" t="b">
        <f t="shared" ca="1" si="15"/>
        <v>0</v>
      </c>
      <c r="I94" s="30">
        <f t="shared" ca="1" si="57"/>
        <v>3621.2170272995295</v>
      </c>
      <c r="J94" s="30"/>
      <c r="K94" s="30">
        <f t="shared" ca="1" si="58"/>
        <v>5689.9105007733224</v>
      </c>
      <c r="L94" s="30"/>
      <c r="M94" s="30">
        <f t="shared" ca="1" si="59"/>
        <v>974.1782630729399</v>
      </c>
      <c r="O94">
        <f t="shared" ca="1" si="51"/>
        <v>0.15148652509704597</v>
      </c>
      <c r="P94">
        <f t="shared" ca="1" si="51"/>
        <v>0.14044582823616947</v>
      </c>
      <c r="Q94">
        <f t="shared" ca="1" si="52"/>
        <v>0.29193235333321543</v>
      </c>
      <c r="R94">
        <f t="shared" ca="1" si="53"/>
        <v>0.15148652509704597</v>
      </c>
      <c r="S94">
        <f t="shared" ca="1" si="54"/>
        <v>0.14044582823616947</v>
      </c>
      <c r="T94">
        <f t="shared" ca="1" si="60"/>
        <v>534.21702729952938</v>
      </c>
      <c r="U94">
        <f t="shared" ca="1" si="55"/>
        <v>658.91050077332204</v>
      </c>
      <c r="V94">
        <f t="shared" ca="1" si="56"/>
        <v>974.1782630729399</v>
      </c>
    </row>
    <row r="95" spans="1:22" x14ac:dyDescent="0.2">
      <c r="A95">
        <v>6085</v>
      </c>
      <c r="B95">
        <v>6120</v>
      </c>
      <c r="C95">
        <v>4807</v>
      </c>
      <c r="D95">
        <v>5462</v>
      </c>
      <c r="E95">
        <v>75</v>
      </c>
      <c r="F95">
        <v>200</v>
      </c>
      <c r="H95" s="29" t="b">
        <f t="shared" ca="1" si="15"/>
        <v>0</v>
      </c>
      <c r="I95" s="30">
        <f t="shared" ca="1" si="57"/>
        <v>3818.0899394373228</v>
      </c>
      <c r="J95" s="30"/>
      <c r="K95" s="30">
        <f t="shared" ca="1" si="58"/>
        <v>8061.6271786308753</v>
      </c>
      <c r="L95" s="30"/>
      <c r="M95" s="30">
        <f t="shared" ca="1" si="59"/>
        <v>3071.4093523351048</v>
      </c>
      <c r="O95">
        <f t="shared" ca="1" si="51"/>
        <v>9.8933672684840213E-2</v>
      </c>
      <c r="P95">
        <f t="shared" ca="1" si="51"/>
        <v>0.98065597300437013</v>
      </c>
      <c r="Q95">
        <f t="shared" ca="1" si="52"/>
        <v>1.0795896456892105</v>
      </c>
      <c r="R95">
        <f t="shared" ca="1" si="53"/>
        <v>0.90106632731515979</v>
      </c>
      <c r="S95">
        <f t="shared" ca="1" si="54"/>
        <v>1.934402699562987E-2</v>
      </c>
      <c r="T95">
        <f t="shared" ca="1" si="60"/>
        <v>731.08993943732276</v>
      </c>
      <c r="U95">
        <f t="shared" ca="1" si="55"/>
        <v>3030.6271786308748</v>
      </c>
      <c r="V95">
        <f t="shared" ca="1" si="56"/>
        <v>3071.4093523351048</v>
      </c>
    </row>
    <row r="96" spans="1:22" x14ac:dyDescent="0.2">
      <c r="A96">
        <v>6085</v>
      </c>
      <c r="B96">
        <v>6120</v>
      </c>
      <c r="C96">
        <v>4807</v>
      </c>
      <c r="D96">
        <v>5998</v>
      </c>
      <c r="E96">
        <v>75</v>
      </c>
      <c r="F96">
        <v>200</v>
      </c>
      <c r="H96" s="29" t="b">
        <f t="shared" ca="1" si="15"/>
        <v>0</v>
      </c>
      <c r="I96" s="30">
        <f t="shared" ca="1" si="57"/>
        <v>5522.6063225633552</v>
      </c>
      <c r="J96" s="30"/>
      <c r="K96" s="30">
        <f t="shared" ca="1" si="58"/>
        <v>6590.9541767587325</v>
      </c>
      <c r="L96" s="30"/>
      <c r="M96" s="30">
        <f t="shared" ca="1" si="59"/>
        <v>3262.3404419471012</v>
      </c>
      <c r="O96">
        <f t="shared" ca="1" si="51"/>
        <v>0.7799561735005538</v>
      </c>
      <c r="P96">
        <f t="shared" ca="1" si="51"/>
        <v>0.2424170833327991</v>
      </c>
      <c r="Q96">
        <f t="shared" ca="1" si="52"/>
        <v>1.0223732568333528</v>
      </c>
      <c r="R96">
        <f t="shared" ca="1" si="53"/>
        <v>0.2200438264994462</v>
      </c>
      <c r="S96">
        <f t="shared" ca="1" si="54"/>
        <v>0.7575829166672009</v>
      </c>
      <c r="T96">
        <f t="shared" ca="1" si="60"/>
        <v>2435.6063225633548</v>
      </c>
      <c r="U96">
        <f t="shared" ca="1" si="55"/>
        <v>1559.954176758732</v>
      </c>
      <c r="V96">
        <f t="shared" ca="1" si="56"/>
        <v>3262.3404419471012</v>
      </c>
    </row>
    <row r="97" spans="1:22" x14ac:dyDescent="0.2">
      <c r="A97">
        <v>6085</v>
      </c>
      <c r="B97">
        <v>6120</v>
      </c>
      <c r="C97">
        <v>4807</v>
      </c>
      <c r="D97">
        <v>6121</v>
      </c>
      <c r="E97">
        <v>75</v>
      </c>
      <c r="F97">
        <v>200</v>
      </c>
      <c r="H97" s="29" t="b">
        <f t="shared" ca="1" si="15"/>
        <v>0</v>
      </c>
      <c r="I97" s="30">
        <f t="shared" ca="1" si="57"/>
        <v>4492.8842893283836</v>
      </c>
      <c r="J97" s="30"/>
      <c r="K97" s="30">
        <f t="shared" ca="1" si="58"/>
        <v>7076.7794351901084</v>
      </c>
      <c r="L97" s="30"/>
      <c r="M97" s="30">
        <f t="shared" ca="1" si="59"/>
        <v>2818.253449649671</v>
      </c>
      <c r="O97">
        <f t="shared" ca="1" si="51"/>
        <v>0.50025220616640642</v>
      </c>
      <c r="P97">
        <f t="shared" ca="1" si="51"/>
        <v>0.34429482699202052</v>
      </c>
      <c r="Q97">
        <f t="shared" ca="1" si="52"/>
        <v>0.84454703315842694</v>
      </c>
      <c r="R97">
        <f t="shared" ca="1" si="53"/>
        <v>0.50025220616640642</v>
      </c>
      <c r="S97">
        <f t="shared" ca="1" si="54"/>
        <v>0.34429482699202052</v>
      </c>
      <c r="T97">
        <f t="shared" ca="1" si="60"/>
        <v>1405.8842893283831</v>
      </c>
      <c r="U97">
        <f t="shared" ca="1" si="55"/>
        <v>2045.779435190108</v>
      </c>
      <c r="V97">
        <f t="shared" ca="1" si="56"/>
        <v>2818.253449649671</v>
      </c>
    </row>
    <row r="98" spans="1:22" x14ac:dyDescent="0.2">
      <c r="A98">
        <v>6085</v>
      </c>
      <c r="B98">
        <v>6120</v>
      </c>
      <c r="C98">
        <v>4807</v>
      </c>
      <c r="D98">
        <v>5462</v>
      </c>
      <c r="E98">
        <v>150</v>
      </c>
      <c r="F98">
        <v>200</v>
      </c>
      <c r="H98" s="29" t="b">
        <f t="shared" ref="H98:H145" ca="1" si="61">($J$6-$J$3)/($I$6-$I$3)*(I98-$I$3)+$J$3=K98</f>
        <v>0</v>
      </c>
      <c r="I98" s="30">
        <f t="shared" ca="1" si="57"/>
        <v>4218.8693611548733</v>
      </c>
      <c r="J98" s="30"/>
      <c r="K98" s="30">
        <f t="shared" ca="1" si="58"/>
        <v>7916.0605145918107</v>
      </c>
      <c r="L98" s="30"/>
      <c r="M98" s="30">
        <f t="shared" ca="1" si="59"/>
        <v>3279.7883521817193</v>
      </c>
      <c r="O98">
        <f t="shared" ca="1" si="51"/>
        <v>0.80618881491580685</v>
      </c>
      <c r="P98">
        <f t="shared" ca="1" si="51"/>
        <v>0.17666654983748031</v>
      </c>
      <c r="Q98">
        <f t="shared" ca="1" si="52"/>
        <v>0.98285536475328716</v>
      </c>
      <c r="R98">
        <f t="shared" ca="1" si="53"/>
        <v>0.80618881491580685</v>
      </c>
      <c r="S98">
        <f t="shared" ca="1" si="54"/>
        <v>0.17666654983748031</v>
      </c>
      <c r="T98">
        <f t="shared" ca="1" si="60"/>
        <v>1131.8693611548738</v>
      </c>
      <c r="U98">
        <f t="shared" ca="1" si="55"/>
        <v>2885.0605145918112</v>
      </c>
      <c r="V98">
        <f t="shared" ca="1" si="56"/>
        <v>3279.7883521817193</v>
      </c>
    </row>
    <row r="99" spans="1:22" x14ac:dyDescent="0.2">
      <c r="A99">
        <v>6085</v>
      </c>
      <c r="B99">
        <v>6120</v>
      </c>
      <c r="C99">
        <v>4807</v>
      </c>
      <c r="D99">
        <v>5998</v>
      </c>
      <c r="E99">
        <v>150</v>
      </c>
      <c r="F99">
        <v>200</v>
      </c>
      <c r="H99" s="29" t="b">
        <f t="shared" ca="1" si="61"/>
        <v>0</v>
      </c>
      <c r="I99" s="30">
        <f t="shared" ca="1" si="57"/>
        <v>4496.6552814408024</v>
      </c>
      <c r="J99" s="30"/>
      <c r="K99" s="30">
        <f t="shared" ca="1" si="58"/>
        <v>6088.3089766481353</v>
      </c>
      <c r="L99" s="30"/>
      <c r="M99" s="30">
        <f t="shared" ca="1" si="59"/>
        <v>2014.2548884861226</v>
      </c>
      <c r="O99">
        <f t="shared" ca="1" si="51"/>
        <v>0.82231231808758409</v>
      </c>
      <c r="P99">
        <f t="shared" ca="1" si="51"/>
        <v>0.57407518910866329</v>
      </c>
      <c r="Q99">
        <f t="shared" ca="1" si="52"/>
        <v>1.3963875071962475</v>
      </c>
      <c r="R99">
        <f t="shared" ca="1" si="53"/>
        <v>0.17768768191241591</v>
      </c>
      <c r="S99">
        <f t="shared" ca="1" si="54"/>
        <v>0.42592481089133671</v>
      </c>
      <c r="T99">
        <f t="shared" ca="1" si="60"/>
        <v>1409.6552814408021</v>
      </c>
      <c r="U99">
        <f t="shared" ca="1" si="55"/>
        <v>1057.3089766481348</v>
      </c>
      <c r="V99">
        <f t="shared" ca="1" si="56"/>
        <v>2014.2548884861226</v>
      </c>
    </row>
    <row r="100" spans="1:22" x14ac:dyDescent="0.2">
      <c r="A100">
        <v>6085</v>
      </c>
      <c r="B100">
        <v>6120</v>
      </c>
      <c r="C100">
        <v>4807</v>
      </c>
      <c r="D100">
        <v>6121</v>
      </c>
      <c r="E100">
        <v>150</v>
      </c>
      <c r="F100">
        <v>200</v>
      </c>
      <c r="H100" s="29" t="b">
        <f t="shared" ca="1" si="61"/>
        <v>0</v>
      </c>
      <c r="I100" s="30">
        <f t="shared" ca="1" si="57"/>
        <v>4259.945137916664</v>
      </c>
      <c r="J100" s="30"/>
      <c r="K100" s="30">
        <f t="shared" ca="1" si="58"/>
        <v>5878.1002141840436</v>
      </c>
      <c r="L100" s="30"/>
      <c r="M100" s="30">
        <f t="shared" ca="1" si="59"/>
        <v>1649.3494837191245</v>
      </c>
      <c r="O100">
        <f t="shared" ca="1" si="51"/>
        <v>0.86279439658197044</v>
      </c>
      <c r="P100">
        <f t="shared" ca="1" si="51"/>
        <v>0.64294444557591857</v>
      </c>
      <c r="Q100">
        <f t="shared" ca="1" si="52"/>
        <v>1.505738842157889</v>
      </c>
      <c r="R100">
        <f t="shared" ca="1" si="53"/>
        <v>0.13720560341802956</v>
      </c>
      <c r="S100">
        <f t="shared" ca="1" si="54"/>
        <v>0.35705555442408143</v>
      </c>
      <c r="T100">
        <f t="shared" ca="1" si="60"/>
        <v>1172.9451379166642</v>
      </c>
      <c r="U100">
        <f t="shared" ca="1" si="55"/>
        <v>847.10021418404335</v>
      </c>
      <c r="V100">
        <f t="shared" ca="1" si="56"/>
        <v>1649.3494837191245</v>
      </c>
    </row>
    <row r="101" spans="1:22" x14ac:dyDescent="0.2">
      <c r="A101">
        <v>6085</v>
      </c>
      <c r="B101">
        <v>6120</v>
      </c>
      <c r="C101">
        <v>3337</v>
      </c>
      <c r="D101">
        <v>5462</v>
      </c>
      <c r="E101">
        <v>100</v>
      </c>
      <c r="F101">
        <v>200</v>
      </c>
      <c r="H101" s="29" t="b">
        <f t="shared" ca="1" si="61"/>
        <v>0</v>
      </c>
      <c r="I101" s="30">
        <f t="shared" ca="1" si="57"/>
        <v>5800.477965022008</v>
      </c>
      <c r="J101" s="30"/>
      <c r="K101" s="30">
        <f t="shared" ca="1" si="58"/>
        <v>6126.8770364483271</v>
      </c>
      <c r="L101" s="30"/>
      <c r="M101" s="30">
        <f t="shared" ca="1" si="59"/>
        <v>3110.3052703465892</v>
      </c>
      <c r="O101">
        <f t="shared" ca="1" si="51"/>
        <v>3.5920402868346302E-2</v>
      </c>
      <c r="P101">
        <f t="shared" ca="1" si="51"/>
        <v>0.89614590529664895</v>
      </c>
      <c r="Q101">
        <f t="shared" ca="1" si="52"/>
        <v>0.93206630816499525</v>
      </c>
      <c r="R101">
        <f t="shared" ca="1" si="53"/>
        <v>3.5920402868346302E-2</v>
      </c>
      <c r="S101">
        <f t="shared" ca="1" si="54"/>
        <v>0.89614590529664895</v>
      </c>
      <c r="T101">
        <f t="shared" ca="1" si="60"/>
        <v>2713.4779650220084</v>
      </c>
      <c r="U101">
        <f t="shared" ca="1" si="55"/>
        <v>1095.8770364483273</v>
      </c>
      <c r="V101">
        <f t="shared" ca="1" si="56"/>
        <v>3110.3052703465892</v>
      </c>
    </row>
    <row r="102" spans="1:22" x14ac:dyDescent="0.2">
      <c r="A102">
        <v>6085</v>
      </c>
      <c r="B102">
        <v>6120</v>
      </c>
      <c r="C102">
        <v>3337</v>
      </c>
      <c r="D102">
        <v>5998</v>
      </c>
      <c r="E102">
        <v>100</v>
      </c>
      <c r="F102">
        <v>200</v>
      </c>
      <c r="H102" s="29" t="b">
        <f t="shared" ca="1" si="61"/>
        <v>0</v>
      </c>
      <c r="I102" s="30">
        <f t="shared" ca="1" si="57"/>
        <v>3826.2970796076188</v>
      </c>
      <c r="J102" s="30"/>
      <c r="K102" s="30">
        <f t="shared" ca="1" si="58"/>
        <v>7349.5275106975387</v>
      </c>
      <c r="L102" s="30"/>
      <c r="M102" s="30">
        <f t="shared" ca="1" si="59"/>
        <v>2496.6872174818468</v>
      </c>
      <c r="O102">
        <f t="shared" ca="1" si="51"/>
        <v>0.33196088611368635</v>
      </c>
      <c r="P102">
        <f t="shared" ca="1" si="51"/>
        <v>0.91985595012190047</v>
      </c>
      <c r="Q102">
        <f t="shared" ca="1" si="52"/>
        <v>1.2518168362355868</v>
      </c>
      <c r="R102">
        <f t="shared" ca="1" si="53"/>
        <v>0.66803911388631365</v>
      </c>
      <c r="S102">
        <f t="shared" ca="1" si="54"/>
        <v>8.0144049878099533E-2</v>
      </c>
      <c r="T102">
        <f t="shared" ca="1" si="60"/>
        <v>739.29707960761868</v>
      </c>
      <c r="U102">
        <f t="shared" ca="1" si="55"/>
        <v>2318.5275106975382</v>
      </c>
      <c r="V102">
        <f t="shared" ca="1" si="56"/>
        <v>2496.6872174818468</v>
      </c>
    </row>
    <row r="103" spans="1:22" x14ac:dyDescent="0.2">
      <c r="A103">
        <v>6085</v>
      </c>
      <c r="B103">
        <v>6120</v>
      </c>
      <c r="C103">
        <v>3337</v>
      </c>
      <c r="D103">
        <v>6121</v>
      </c>
      <c r="E103">
        <v>100</v>
      </c>
      <c r="F103">
        <v>200</v>
      </c>
      <c r="H103" s="29" t="b">
        <f t="shared" ca="1" si="61"/>
        <v>0</v>
      </c>
      <c r="I103" s="30">
        <f t="shared" ca="1" si="57"/>
        <v>3627.9956179704086</v>
      </c>
      <c r="J103" s="30"/>
      <c r="K103" s="30">
        <f t="shared" ca="1" si="58"/>
        <v>5932.3437422150037</v>
      </c>
      <c r="L103" s="30"/>
      <c r="M103" s="30">
        <f t="shared" ca="1" si="59"/>
        <v>1177.6575593194816</v>
      </c>
      <c r="O103">
        <f t="shared" ca="1" si="51"/>
        <v>0.22968714676040514</v>
      </c>
      <c r="P103">
        <f t="shared" ca="1" si="51"/>
        <v>0.12322192106083596</v>
      </c>
      <c r="Q103">
        <f t="shared" ca="1" si="52"/>
        <v>0.3529090678212411</v>
      </c>
      <c r="R103">
        <f t="shared" ca="1" si="53"/>
        <v>0.22968714676040514</v>
      </c>
      <c r="S103">
        <f t="shared" ca="1" si="54"/>
        <v>0.12322192106083596</v>
      </c>
      <c r="T103">
        <f t="shared" ca="1" si="60"/>
        <v>540.99561797040883</v>
      </c>
      <c r="U103">
        <f t="shared" ca="1" si="55"/>
        <v>901.34374221500343</v>
      </c>
      <c r="V103">
        <f t="shared" ca="1" si="56"/>
        <v>1177.6575593194816</v>
      </c>
    </row>
    <row r="104" spans="1:22" x14ac:dyDescent="0.2">
      <c r="A104">
        <v>6085</v>
      </c>
      <c r="B104">
        <v>6120</v>
      </c>
      <c r="C104">
        <v>3337</v>
      </c>
      <c r="D104">
        <v>5462</v>
      </c>
      <c r="E104">
        <v>75</v>
      </c>
      <c r="F104">
        <v>200</v>
      </c>
      <c r="H104" s="29" t="b">
        <f t="shared" ca="1" si="61"/>
        <v>0</v>
      </c>
      <c r="I104" s="30">
        <f t="shared" ca="1" si="57"/>
        <v>3964.1275026746098</v>
      </c>
      <c r="J104" s="30"/>
      <c r="K104" s="30">
        <f t="shared" ca="1" si="58"/>
        <v>6538.8567363726688</v>
      </c>
      <c r="L104" s="30"/>
      <c r="M104" s="30">
        <f t="shared" ca="1" si="59"/>
        <v>1947.3189150234325</v>
      </c>
      <c r="O104">
        <f t="shared" ca="1" si="51"/>
        <v>0.61245371573076668</v>
      </c>
      <c r="P104">
        <f t="shared" ca="1" si="51"/>
        <v>0.80399251890410517</v>
      </c>
      <c r="Q104">
        <f t="shared" ca="1" si="52"/>
        <v>1.4164462346348718</v>
      </c>
      <c r="R104">
        <f t="shared" ca="1" si="53"/>
        <v>0.38754628426923332</v>
      </c>
      <c r="S104">
        <f t="shared" ca="1" si="54"/>
        <v>0.19600748109589483</v>
      </c>
      <c r="T104">
        <f t="shared" ca="1" si="60"/>
        <v>877.12750267461001</v>
      </c>
      <c r="U104">
        <f t="shared" ca="1" si="55"/>
        <v>1507.8567363726688</v>
      </c>
      <c r="V104">
        <f t="shared" ca="1" si="56"/>
        <v>1947.3189150234325</v>
      </c>
    </row>
    <row r="105" spans="1:22" x14ac:dyDescent="0.2">
      <c r="A105">
        <v>6085</v>
      </c>
      <c r="B105">
        <v>6120</v>
      </c>
      <c r="C105">
        <v>3337</v>
      </c>
      <c r="D105">
        <v>5998</v>
      </c>
      <c r="E105">
        <v>75</v>
      </c>
      <c r="F105">
        <v>200</v>
      </c>
      <c r="H105" s="29" t="b">
        <f t="shared" ca="1" si="61"/>
        <v>0</v>
      </c>
      <c r="I105" s="30">
        <f t="shared" ca="1" si="57"/>
        <v>4010.862822383765</v>
      </c>
      <c r="J105" s="30"/>
      <c r="K105" s="30">
        <f t="shared" ca="1" si="58"/>
        <v>6085.381073572933</v>
      </c>
      <c r="L105" s="30"/>
      <c r="M105" s="30">
        <f t="shared" ca="1" si="59"/>
        <v>1615.218957868241</v>
      </c>
      <c r="O105">
        <f t="shared" ca="1" si="51"/>
        <v>0.23423761149200062</v>
      </c>
      <c r="P105">
        <f t="shared" ca="1" si="51"/>
        <v>0.24979563929260862</v>
      </c>
      <c r="Q105">
        <f t="shared" ca="1" si="52"/>
        <v>0.48403325078460924</v>
      </c>
      <c r="R105">
        <f t="shared" ca="1" si="53"/>
        <v>0.23423761149200062</v>
      </c>
      <c r="S105">
        <f t="shared" ca="1" si="54"/>
        <v>0.24979563929260862</v>
      </c>
      <c r="T105">
        <f t="shared" ca="1" si="60"/>
        <v>923.86282238376509</v>
      </c>
      <c r="U105">
        <f t="shared" ca="1" si="55"/>
        <v>1054.3810735729328</v>
      </c>
      <c r="V105">
        <f t="shared" ca="1" si="56"/>
        <v>1615.218957868241</v>
      </c>
    </row>
    <row r="106" spans="1:22" x14ac:dyDescent="0.2">
      <c r="A106">
        <v>6085</v>
      </c>
      <c r="B106">
        <v>6120</v>
      </c>
      <c r="C106">
        <v>3337</v>
      </c>
      <c r="D106">
        <v>6121</v>
      </c>
      <c r="E106">
        <v>75</v>
      </c>
      <c r="F106">
        <v>200</v>
      </c>
    </row>
    <row r="107" spans="1:22" x14ac:dyDescent="0.2">
      <c r="A107">
        <v>6085</v>
      </c>
      <c r="B107">
        <v>6120</v>
      </c>
      <c r="C107">
        <v>3337</v>
      </c>
      <c r="D107">
        <v>5462</v>
      </c>
      <c r="E107">
        <v>150</v>
      </c>
      <c r="F107">
        <v>200</v>
      </c>
      <c r="H107" s="29" t="b">
        <f t="shared" ca="1" si="61"/>
        <v>0</v>
      </c>
      <c r="I107" s="32">
        <f ca="1">+$I$19+T107</f>
        <v>5025.9777020288748</v>
      </c>
      <c r="J107" s="32"/>
      <c r="K107" s="32">
        <f ca="1">+$J$19+U107</f>
        <v>6841.6177490525479</v>
      </c>
      <c r="L107" s="32"/>
      <c r="M107" s="32">
        <f ca="1">+$L$19+V107</f>
        <v>710.35897775475689</v>
      </c>
      <c r="N107" s="2"/>
      <c r="O107" s="2">
        <f t="shared" ca="1" si="51"/>
        <v>0.32057652112507695</v>
      </c>
      <c r="P107" s="2">
        <f t="shared" ca="1" si="51"/>
        <v>0.21287353244074225</v>
      </c>
      <c r="Q107" s="2">
        <f t="shared" ref="Q107" ca="1" si="62">+SUM(O107:P107)</f>
        <v>0.5334500535658192</v>
      </c>
      <c r="R107" s="2">
        <f t="shared" ref="R107" ca="1" si="63">+IF(Q107&gt;1,1-O107,O107)</f>
        <v>0.32057652112507695</v>
      </c>
      <c r="S107" s="2">
        <f t="shared" ref="S107" ca="1" si="64">+IF(Q107&gt;1,1-P107,P107)</f>
        <v>0.21287353244074225</v>
      </c>
      <c r="T107" s="2">
        <f ca="1">+$R107*P$19+$S107*P$20</f>
        <v>-1059.0222979711248</v>
      </c>
      <c r="U107" s="2">
        <f t="shared" ref="U107:V107" ca="1" si="65">+$R107*Q$19+$S107*Q$20</f>
        <v>721.61774905254822</v>
      </c>
      <c r="V107" s="2">
        <f t="shared" ca="1" si="65"/>
        <v>710.35897775475689</v>
      </c>
    </row>
    <row r="108" spans="1:22" x14ac:dyDescent="0.2">
      <c r="A108">
        <v>6085</v>
      </c>
      <c r="B108">
        <v>6120</v>
      </c>
      <c r="C108">
        <v>3337</v>
      </c>
      <c r="D108">
        <v>5998</v>
      </c>
      <c r="E108">
        <v>150</v>
      </c>
      <c r="F108">
        <v>200</v>
      </c>
      <c r="H108" s="29" t="b">
        <f t="shared" ca="1" si="61"/>
        <v>0</v>
      </c>
      <c r="I108" s="32">
        <f t="shared" ref="I108:I122" ca="1" si="66">+$I$19+T108</f>
        <v>4347.9767174686249</v>
      </c>
      <c r="J108" s="32"/>
      <c r="K108" s="32">
        <f t="shared" ref="K108:K122" ca="1" si="67">+$J$19+U108</f>
        <v>7718.6463752124037</v>
      </c>
      <c r="L108" s="32"/>
      <c r="M108" s="32">
        <f t="shared" ref="M108:M122" ca="1" si="68">+$L$19+V108</f>
        <v>291.33358973085552</v>
      </c>
      <c r="N108" s="2"/>
      <c r="O108" s="2">
        <f t="shared" ca="1" si="51"/>
        <v>0.2898061416204335</v>
      </c>
      <c r="P108" s="2">
        <f t="shared" ca="1" si="51"/>
        <v>0.91269595752746313</v>
      </c>
      <c r="Q108" s="2">
        <f t="shared" ref="Q108:Q122" ca="1" si="69">+SUM(O108:P108)</f>
        <v>1.2025020991478965</v>
      </c>
      <c r="R108" s="2">
        <f t="shared" ref="R108:R122" ca="1" si="70">+IF(Q108&gt;1,1-O108,O108)</f>
        <v>0.7101938583795665</v>
      </c>
      <c r="S108" s="2">
        <f t="shared" ref="S108:S122" ca="1" si="71">+IF(Q108&gt;1,1-P108,P108)</f>
        <v>8.7304042472536869E-2</v>
      </c>
      <c r="T108" s="2">
        <f t="shared" ref="T108:T122" ca="1" si="72">+$R108*P$19+$S108*P$20</f>
        <v>-1737.0232825313751</v>
      </c>
      <c r="U108" s="2">
        <f t="shared" ref="U108:U122" ca="1" si="73">+$R108*Q$19+$S108*Q$20</f>
        <v>1598.6463752124041</v>
      </c>
      <c r="V108" s="2">
        <f t="shared" ref="V108:V122" ca="1" si="74">+$R108*R$19+$S108*R$20</f>
        <v>291.33358973085552</v>
      </c>
    </row>
    <row r="109" spans="1:22" hidden="1" x14ac:dyDescent="0.2">
      <c r="A109">
        <v>6085</v>
      </c>
      <c r="B109">
        <v>6120</v>
      </c>
      <c r="C109">
        <v>3337</v>
      </c>
      <c r="D109">
        <v>6121</v>
      </c>
      <c r="E109">
        <v>150</v>
      </c>
      <c r="F109">
        <v>200</v>
      </c>
      <c r="H109" s="29" t="b">
        <f t="shared" ca="1" si="61"/>
        <v>0</v>
      </c>
      <c r="I109" s="32">
        <f t="shared" ca="1" si="66"/>
        <v>4494.8487654633855</v>
      </c>
      <c r="J109" s="32"/>
      <c r="K109" s="32">
        <f t="shared" ca="1" si="67"/>
        <v>7294.7291230603096</v>
      </c>
      <c r="L109" s="32"/>
      <c r="M109" s="32">
        <f t="shared" ca="1" si="68"/>
        <v>874.6142498400194</v>
      </c>
      <c r="N109" s="2"/>
      <c r="O109" s="2">
        <f t="shared" ref="O109:P125" ca="1" si="75">+RAND()</f>
        <v>0.52186989029778286</v>
      </c>
      <c r="P109" s="2">
        <f t="shared" ca="1" si="75"/>
        <v>0.26209596938568158</v>
      </c>
      <c r="Q109" s="2">
        <f t="shared" ca="1" si="69"/>
        <v>0.78396585968346444</v>
      </c>
      <c r="R109" s="2">
        <f t="shared" ca="1" si="70"/>
        <v>0.52186989029778286</v>
      </c>
      <c r="S109" s="2">
        <f t="shared" ca="1" si="71"/>
        <v>0.26209596938568158</v>
      </c>
      <c r="T109" s="2">
        <f t="shared" ca="1" si="72"/>
        <v>-1590.1512345366145</v>
      </c>
      <c r="U109" s="2">
        <f t="shared" ca="1" si="73"/>
        <v>1174.7291230603091</v>
      </c>
      <c r="V109" s="2">
        <f t="shared" ca="1" si="74"/>
        <v>874.6142498400194</v>
      </c>
    </row>
    <row r="110" spans="1:22" hidden="1" x14ac:dyDescent="0.2">
      <c r="A110">
        <v>6085</v>
      </c>
      <c r="B110">
        <v>6120</v>
      </c>
      <c r="C110">
        <v>0</v>
      </c>
      <c r="D110">
        <v>5462</v>
      </c>
      <c r="E110">
        <v>100</v>
      </c>
      <c r="F110">
        <v>200</v>
      </c>
      <c r="H110" s="29" t="b">
        <f t="shared" ca="1" si="61"/>
        <v>0</v>
      </c>
      <c r="I110" s="32">
        <f t="shared" ca="1" si="66"/>
        <v>4339.0645465423768</v>
      </c>
      <c r="J110" s="32"/>
      <c r="K110" s="32">
        <f t="shared" ca="1" si="67"/>
        <v>7038.6748315441382</v>
      </c>
      <c r="L110" s="32"/>
      <c r="M110" s="32">
        <f t="shared" ca="1" si="68"/>
        <v>1741.6837194481391</v>
      </c>
      <c r="N110" s="2"/>
      <c r="O110" s="2">
        <f t="shared" ca="1" si="75"/>
        <v>0.4081185391133445</v>
      </c>
      <c r="P110" s="2">
        <f t="shared" ca="1" si="75"/>
        <v>0.52193099174352386</v>
      </c>
      <c r="Q110" s="2">
        <f t="shared" ca="1" si="69"/>
        <v>0.93004953085686837</v>
      </c>
      <c r="R110" s="2">
        <f t="shared" ca="1" si="70"/>
        <v>0.4081185391133445</v>
      </c>
      <c r="S110" s="2">
        <f t="shared" ca="1" si="71"/>
        <v>0.52193099174352386</v>
      </c>
      <c r="T110" s="2">
        <f t="shared" ca="1" si="72"/>
        <v>-1745.9354534576237</v>
      </c>
      <c r="U110" s="2">
        <f t="shared" ca="1" si="73"/>
        <v>918.67483154413844</v>
      </c>
      <c r="V110" s="2">
        <f t="shared" ca="1" si="74"/>
        <v>1741.6837194481391</v>
      </c>
    </row>
    <row r="111" spans="1:22" hidden="1" x14ac:dyDescent="0.2">
      <c r="A111">
        <v>6085</v>
      </c>
      <c r="B111">
        <v>6120</v>
      </c>
      <c r="C111">
        <v>0</v>
      </c>
      <c r="D111">
        <v>5998</v>
      </c>
      <c r="E111">
        <v>100</v>
      </c>
      <c r="F111">
        <v>200</v>
      </c>
      <c r="H111" s="29" t="b">
        <f t="shared" ca="1" si="61"/>
        <v>0</v>
      </c>
      <c r="I111" s="32">
        <f t="shared" ca="1" si="66"/>
        <v>5544.9006475409751</v>
      </c>
      <c r="J111" s="32"/>
      <c r="K111" s="32">
        <f t="shared" ca="1" si="67"/>
        <v>6450.1229149591672</v>
      </c>
      <c r="L111" s="32"/>
      <c r="M111" s="32">
        <f t="shared" ca="1" si="68"/>
        <v>442.07657535458924</v>
      </c>
      <c r="N111" s="2"/>
      <c r="O111" s="2">
        <f t="shared" ca="1" si="75"/>
        <v>0.85334388495816649</v>
      </c>
      <c r="P111" s="2">
        <f t="shared" ca="1" si="75"/>
        <v>0.86752275236602061</v>
      </c>
      <c r="Q111" s="2">
        <f t="shared" ca="1" si="69"/>
        <v>1.7208666373241872</v>
      </c>
      <c r="R111" s="2">
        <f t="shared" ca="1" si="70"/>
        <v>0.14665611504183351</v>
      </c>
      <c r="S111" s="2">
        <f t="shared" ca="1" si="71"/>
        <v>0.13247724763397939</v>
      </c>
      <c r="T111" s="2">
        <f t="shared" ca="1" si="72"/>
        <v>-540.09935245902454</v>
      </c>
      <c r="U111" s="2">
        <f t="shared" ca="1" si="73"/>
        <v>330.12291495916725</v>
      </c>
      <c r="V111" s="2">
        <f t="shared" ca="1" si="74"/>
        <v>442.07657535458924</v>
      </c>
    </row>
    <row r="112" spans="1:22" hidden="1" x14ac:dyDescent="0.2">
      <c r="A112">
        <v>6085</v>
      </c>
      <c r="B112">
        <v>6120</v>
      </c>
      <c r="C112">
        <v>0</v>
      </c>
      <c r="D112">
        <v>6121</v>
      </c>
      <c r="E112">
        <v>100</v>
      </c>
      <c r="F112">
        <v>200</v>
      </c>
      <c r="H112" s="29" t="b">
        <f t="shared" ca="1" si="61"/>
        <v>0</v>
      </c>
      <c r="I112" s="32">
        <f t="shared" ca="1" si="66"/>
        <v>4898.9752653963578</v>
      </c>
      <c r="J112" s="32"/>
      <c r="K112" s="32">
        <f t="shared" ca="1" si="67"/>
        <v>7167.0962336085659</v>
      </c>
      <c r="L112" s="32"/>
      <c r="M112" s="32">
        <f t="shared" ca="1" si="68"/>
        <v>292.49489452401826</v>
      </c>
      <c r="N112" s="2"/>
      <c r="O112" s="2">
        <f t="shared" ca="1" si="75"/>
        <v>0.53483063811258735</v>
      </c>
      <c r="P112" s="2">
        <f t="shared" ca="1" si="75"/>
        <v>0.91234794889900561</v>
      </c>
      <c r="Q112" s="2">
        <f t="shared" ca="1" si="69"/>
        <v>1.447178587011593</v>
      </c>
      <c r="R112" s="2">
        <f t="shared" ca="1" si="70"/>
        <v>0.46516936188741265</v>
      </c>
      <c r="S112" s="2">
        <f t="shared" ca="1" si="71"/>
        <v>8.7652051100994388E-2</v>
      </c>
      <c r="T112" s="2">
        <f t="shared" ca="1" si="72"/>
        <v>-1186.0247346036419</v>
      </c>
      <c r="U112" s="2">
        <f t="shared" ca="1" si="73"/>
        <v>1047.0962336085659</v>
      </c>
      <c r="V112" s="2">
        <f t="shared" ca="1" si="74"/>
        <v>292.49489452401826</v>
      </c>
    </row>
    <row r="113" spans="1:22" hidden="1" x14ac:dyDescent="0.2">
      <c r="A113">
        <v>6085</v>
      </c>
      <c r="B113">
        <v>6120</v>
      </c>
      <c r="C113">
        <v>0</v>
      </c>
      <c r="D113">
        <v>5462</v>
      </c>
      <c r="E113">
        <v>75</v>
      </c>
      <c r="F113">
        <v>200</v>
      </c>
      <c r="H113" s="29" t="b">
        <f t="shared" ca="1" si="61"/>
        <v>0</v>
      </c>
      <c r="I113" s="32">
        <f t="shared" ca="1" si="66"/>
        <v>5017.4378832786888</v>
      </c>
      <c r="J113" s="32"/>
      <c r="K113" s="32">
        <f t="shared" ca="1" si="67"/>
        <v>7088.1705473258125</v>
      </c>
      <c r="L113" s="32"/>
      <c r="M113" s="32">
        <f t="shared" ca="1" si="68"/>
        <v>209.25531045601306</v>
      </c>
      <c r="N113" s="2"/>
      <c r="O113" s="2">
        <f t="shared" ca="1" si="75"/>
        <v>0.43010686242817076</v>
      </c>
      <c r="P113" s="2">
        <f t="shared" ca="1" si="75"/>
        <v>6.2707614760567298E-2</v>
      </c>
      <c r="Q113" s="2">
        <f t="shared" ca="1" si="69"/>
        <v>0.49281447718873805</v>
      </c>
      <c r="R113" s="2">
        <f t="shared" ca="1" si="70"/>
        <v>0.43010686242817076</v>
      </c>
      <c r="S113" s="2">
        <f t="shared" ca="1" si="71"/>
        <v>6.2707614760567298E-2</v>
      </c>
      <c r="T113" s="2">
        <f t="shared" ca="1" si="72"/>
        <v>-1067.5621167213114</v>
      </c>
      <c r="U113" s="2">
        <f t="shared" ca="1" si="73"/>
        <v>968.17054732581232</v>
      </c>
      <c r="V113" s="2">
        <f t="shared" ca="1" si="74"/>
        <v>209.25531045601306</v>
      </c>
    </row>
    <row r="114" spans="1:22" hidden="1" x14ac:dyDescent="0.2">
      <c r="A114">
        <v>6085</v>
      </c>
      <c r="B114">
        <v>6120</v>
      </c>
      <c r="C114">
        <v>0</v>
      </c>
      <c r="D114">
        <v>5998</v>
      </c>
      <c r="E114">
        <v>75</v>
      </c>
      <c r="F114">
        <v>200</v>
      </c>
      <c r="H114" s="29" t="b">
        <f t="shared" ca="1" si="61"/>
        <v>0</v>
      </c>
      <c r="I114" s="32">
        <f t="shared" ca="1" si="66"/>
        <v>4920.6550397539577</v>
      </c>
      <c r="J114" s="32"/>
      <c r="K114" s="32">
        <f t="shared" ca="1" si="67"/>
        <v>6518.9931362002217</v>
      </c>
      <c r="L114" s="32"/>
      <c r="M114" s="32">
        <f t="shared" ca="1" si="68"/>
        <v>1611.3432409090872</v>
      </c>
      <c r="N114" s="2"/>
      <c r="O114" s="2">
        <f t="shared" ca="1" si="75"/>
        <v>0.17725150430929437</v>
      </c>
      <c r="P114" s="2">
        <f t="shared" ca="1" si="75"/>
        <v>0.48287181327812023</v>
      </c>
      <c r="Q114" s="2">
        <f t="shared" ca="1" si="69"/>
        <v>0.6601233175874146</v>
      </c>
      <c r="R114" s="2">
        <f t="shared" ca="1" si="70"/>
        <v>0.17725150430929437</v>
      </c>
      <c r="S114" s="2">
        <f t="shared" ca="1" si="71"/>
        <v>0.48287181327812023</v>
      </c>
      <c r="T114" s="2">
        <f t="shared" ca="1" si="72"/>
        <v>-1164.3449602460421</v>
      </c>
      <c r="U114" s="2">
        <f t="shared" ca="1" si="73"/>
        <v>398.99313620022161</v>
      </c>
      <c r="V114" s="2">
        <f t="shared" ca="1" si="74"/>
        <v>1611.3432409090872</v>
      </c>
    </row>
    <row r="115" spans="1:22" hidden="1" x14ac:dyDescent="0.2">
      <c r="A115">
        <v>6085</v>
      </c>
      <c r="B115">
        <v>6120</v>
      </c>
      <c r="C115">
        <v>0</v>
      </c>
      <c r="D115">
        <v>6121</v>
      </c>
      <c r="E115">
        <v>75</v>
      </c>
      <c r="F115">
        <v>200</v>
      </c>
      <c r="H115" s="29" t="b">
        <f t="shared" ca="1" si="61"/>
        <v>0</v>
      </c>
      <c r="I115" s="32">
        <f t="shared" ca="1" si="66"/>
        <v>4882.8234771158977</v>
      </c>
      <c r="J115" s="32"/>
      <c r="K115" s="32">
        <f t="shared" ca="1" si="67"/>
        <v>6694.0210567699742</v>
      </c>
      <c r="L115" s="32"/>
      <c r="M115" s="32">
        <f t="shared" ca="1" si="68"/>
        <v>1322.4951359134659</v>
      </c>
      <c r="N115" s="2"/>
      <c r="O115" s="2">
        <f t="shared" ca="1" si="75"/>
        <v>0.74499286682808774</v>
      </c>
      <c r="P115" s="2">
        <f t="shared" ca="1" si="75"/>
        <v>0.60368740308256941</v>
      </c>
      <c r="Q115" s="2">
        <f t="shared" ca="1" si="69"/>
        <v>1.3486802699106573</v>
      </c>
      <c r="R115" s="2">
        <f t="shared" ca="1" si="70"/>
        <v>0.25500713317191226</v>
      </c>
      <c r="S115" s="2">
        <f t="shared" ca="1" si="71"/>
        <v>0.39631259691743059</v>
      </c>
      <c r="T115" s="2">
        <f t="shared" ca="1" si="72"/>
        <v>-1202.176522884102</v>
      </c>
      <c r="U115" s="2">
        <f t="shared" ca="1" si="73"/>
        <v>574.02105676997451</v>
      </c>
      <c r="V115" s="2">
        <f t="shared" ca="1" si="74"/>
        <v>1322.4951359134659</v>
      </c>
    </row>
    <row r="116" spans="1:22" x14ac:dyDescent="0.2">
      <c r="A116">
        <v>6085</v>
      </c>
      <c r="B116">
        <v>6120</v>
      </c>
      <c r="C116">
        <v>0</v>
      </c>
      <c r="D116">
        <v>5462</v>
      </c>
      <c r="E116">
        <v>150</v>
      </c>
      <c r="F116">
        <v>200</v>
      </c>
      <c r="H116" s="29" t="b">
        <f t="shared" ca="1" si="61"/>
        <v>0</v>
      </c>
      <c r="I116" s="32">
        <f t="shared" ca="1" si="66"/>
        <v>4441.6878510469951</v>
      </c>
      <c r="J116" s="32"/>
      <c r="K116" s="32">
        <f t="shared" ca="1" si="67"/>
        <v>7569.5408392449026</v>
      </c>
      <c r="L116" s="32"/>
      <c r="M116" s="32">
        <f t="shared" ca="1" si="68"/>
        <v>407.958902521097</v>
      </c>
      <c r="N116" s="2"/>
      <c r="O116" s="2">
        <f t="shared" ca="1" si="75"/>
        <v>0.64395417114389253</v>
      </c>
      <c r="P116" s="2">
        <f t="shared" ca="1" si="75"/>
        <v>0.12225319224485975</v>
      </c>
      <c r="Q116" s="2">
        <f t="shared" ca="1" si="69"/>
        <v>0.76620736338875228</v>
      </c>
      <c r="R116" s="2">
        <f t="shared" ca="1" si="70"/>
        <v>0.64395417114389253</v>
      </c>
      <c r="S116" s="2">
        <f t="shared" ca="1" si="71"/>
        <v>0.12225319224485975</v>
      </c>
      <c r="T116" s="2">
        <f t="shared" ca="1" si="72"/>
        <v>-1643.3121489530049</v>
      </c>
      <c r="U116" s="2">
        <f t="shared" ca="1" si="73"/>
        <v>1449.5408392449021</v>
      </c>
      <c r="V116" s="2">
        <f t="shared" ca="1" si="74"/>
        <v>407.958902521097</v>
      </c>
    </row>
    <row r="117" spans="1:22" x14ac:dyDescent="0.2">
      <c r="A117">
        <v>6085</v>
      </c>
      <c r="B117">
        <v>6120</v>
      </c>
      <c r="C117">
        <v>0</v>
      </c>
      <c r="D117">
        <v>5998</v>
      </c>
      <c r="E117">
        <v>150</v>
      </c>
      <c r="F117">
        <v>200</v>
      </c>
      <c r="H117" s="29" t="b">
        <f t="shared" ca="1" si="61"/>
        <v>0</v>
      </c>
      <c r="I117" s="32">
        <f t="shared" ca="1" si="66"/>
        <v>5505.8248281745937</v>
      </c>
      <c r="J117" s="32"/>
      <c r="K117" s="32">
        <f t="shared" ca="1" si="67"/>
        <v>6525.5264439579114</v>
      </c>
      <c r="L117" s="32"/>
      <c r="M117" s="32">
        <f t="shared" ca="1" si="68"/>
        <v>365.59356775635985</v>
      </c>
      <c r="N117" s="2"/>
      <c r="O117" s="2">
        <f t="shared" ca="1" si="75"/>
        <v>0.18015390668943199</v>
      </c>
      <c r="P117" s="2">
        <f t="shared" ca="1" si="75"/>
        <v>0.10955755701419234</v>
      </c>
      <c r="Q117" s="2">
        <f t="shared" ca="1" si="69"/>
        <v>0.28971146370362433</v>
      </c>
      <c r="R117" s="2">
        <f t="shared" ca="1" si="70"/>
        <v>0.18015390668943199</v>
      </c>
      <c r="S117" s="2">
        <f t="shared" ca="1" si="71"/>
        <v>0.10955755701419234</v>
      </c>
      <c r="T117" s="2">
        <f t="shared" ca="1" si="72"/>
        <v>-579.17517182540632</v>
      </c>
      <c r="U117" s="2">
        <f t="shared" ca="1" si="73"/>
        <v>405.5264439579114</v>
      </c>
      <c r="V117" s="2">
        <f t="shared" ca="1" si="74"/>
        <v>365.59356775635985</v>
      </c>
    </row>
    <row r="118" spans="1:22" x14ac:dyDescent="0.2">
      <c r="A118">
        <v>6085</v>
      </c>
      <c r="B118">
        <v>6120</v>
      </c>
      <c r="C118">
        <v>0</v>
      </c>
      <c r="D118">
        <v>6121</v>
      </c>
      <c r="E118">
        <v>150</v>
      </c>
      <c r="F118">
        <v>200</v>
      </c>
      <c r="H118" s="29" t="b">
        <f t="shared" ca="1" si="61"/>
        <v>0</v>
      </c>
      <c r="I118" s="32">
        <f t="shared" ca="1" si="66"/>
        <v>4944.1446508378549</v>
      </c>
      <c r="J118" s="32"/>
      <c r="K118" s="32">
        <f t="shared" ca="1" si="67"/>
        <v>7150.2548083449365</v>
      </c>
      <c r="L118" s="32"/>
      <c r="M118" s="32">
        <f t="shared" ca="1" si="68"/>
        <v>232.85426164480981</v>
      </c>
      <c r="N118" s="2"/>
      <c r="O118" s="2">
        <f t="shared" ca="1" si="75"/>
        <v>0.54231239078412397</v>
      </c>
      <c r="P118" s="2">
        <f t="shared" ca="1" si="75"/>
        <v>0.93022047897967941</v>
      </c>
      <c r="Q118" s="2">
        <f t="shared" ca="1" si="69"/>
        <v>1.4725328697638034</v>
      </c>
      <c r="R118" s="2">
        <f t="shared" ca="1" si="70"/>
        <v>0.45768760921587603</v>
      </c>
      <c r="S118" s="2">
        <f t="shared" ca="1" si="71"/>
        <v>6.977952102032059E-2</v>
      </c>
      <c r="T118" s="2">
        <f t="shared" ca="1" si="72"/>
        <v>-1140.8553491621451</v>
      </c>
      <c r="U118" s="2">
        <f t="shared" ca="1" si="73"/>
        <v>1030.2548083449369</v>
      </c>
      <c r="V118" s="2">
        <f t="shared" ca="1" si="74"/>
        <v>232.85426164480981</v>
      </c>
    </row>
    <row r="119" spans="1:22" x14ac:dyDescent="0.2">
      <c r="A119">
        <v>3087</v>
      </c>
      <c r="B119">
        <v>5031</v>
      </c>
      <c r="C119">
        <v>0</v>
      </c>
      <c r="D119">
        <v>5462</v>
      </c>
      <c r="E119">
        <v>100</v>
      </c>
      <c r="F119">
        <v>200</v>
      </c>
      <c r="H119" s="29" t="b">
        <f t="shared" ca="1" si="61"/>
        <v>0</v>
      </c>
      <c r="I119" s="32">
        <f t="shared" ca="1" si="66"/>
        <v>4418.889757517456</v>
      </c>
      <c r="J119" s="32"/>
      <c r="K119" s="32">
        <f t="shared" ca="1" si="67"/>
        <v>7739.8358814693038</v>
      </c>
      <c r="L119" s="32"/>
      <c r="M119" s="32">
        <f t="shared" ca="1" si="68"/>
        <v>97.424317161628224</v>
      </c>
      <c r="N119" s="2"/>
      <c r="O119" s="2">
        <f t="shared" ca="1" si="75"/>
        <v>0.71960723299391549</v>
      </c>
      <c r="P119" s="2">
        <f t="shared" ca="1" si="75"/>
        <v>2.9195180449993474E-2</v>
      </c>
      <c r="Q119" s="2">
        <f t="shared" ca="1" si="69"/>
        <v>0.74880241344390897</v>
      </c>
      <c r="R119" s="2">
        <f t="shared" ca="1" si="70"/>
        <v>0.71960723299391549</v>
      </c>
      <c r="S119" s="2">
        <f t="shared" ca="1" si="71"/>
        <v>2.9195180449993474E-2</v>
      </c>
      <c r="T119" s="2">
        <f t="shared" ca="1" si="72"/>
        <v>-1666.1102424825435</v>
      </c>
      <c r="U119" s="2">
        <f t="shared" ca="1" si="73"/>
        <v>1619.8358814693038</v>
      </c>
      <c r="V119" s="2">
        <f t="shared" ca="1" si="74"/>
        <v>97.424317161628224</v>
      </c>
    </row>
    <row r="120" spans="1:22" x14ac:dyDescent="0.2">
      <c r="A120">
        <v>3087</v>
      </c>
      <c r="B120">
        <v>5031</v>
      </c>
      <c r="C120">
        <v>0</v>
      </c>
      <c r="D120">
        <v>5998</v>
      </c>
      <c r="E120">
        <v>100</v>
      </c>
      <c r="F120">
        <v>200</v>
      </c>
      <c r="H120" s="29" t="b">
        <f t="shared" ca="1" si="61"/>
        <v>0</v>
      </c>
      <c r="I120" s="32">
        <f t="shared" ca="1" si="66"/>
        <v>4406.2273424474934</v>
      </c>
      <c r="J120" s="32"/>
      <c r="K120" s="32">
        <f t="shared" ca="1" si="67"/>
        <v>7480.2222435465746</v>
      </c>
      <c r="L120" s="32"/>
      <c r="M120" s="32">
        <f t="shared" ca="1" si="68"/>
        <v>670.66418393551851</v>
      </c>
      <c r="N120" s="2"/>
      <c r="O120" s="2">
        <f t="shared" ca="1" si="75"/>
        <v>0.39572534715834085</v>
      </c>
      <c r="P120" s="2">
        <f t="shared" ca="1" si="75"/>
        <v>0.79902182081644635</v>
      </c>
      <c r="Q120" s="2">
        <f t="shared" ca="1" si="69"/>
        <v>1.1947471679747872</v>
      </c>
      <c r="R120" s="2">
        <f t="shared" ca="1" si="70"/>
        <v>0.60427465284165915</v>
      </c>
      <c r="S120" s="2">
        <f t="shared" ca="1" si="71"/>
        <v>0.20097817918355365</v>
      </c>
      <c r="T120" s="2">
        <f t="shared" ca="1" si="72"/>
        <v>-1678.7726575525071</v>
      </c>
      <c r="U120" s="2">
        <f t="shared" ca="1" si="73"/>
        <v>1360.2222435465746</v>
      </c>
      <c r="V120" s="2">
        <f t="shared" ca="1" si="74"/>
        <v>670.66418393551851</v>
      </c>
    </row>
    <row r="121" spans="1:22" x14ac:dyDescent="0.2">
      <c r="A121">
        <v>3087</v>
      </c>
      <c r="B121">
        <v>5031</v>
      </c>
      <c r="C121">
        <v>0</v>
      </c>
      <c r="D121">
        <v>6121</v>
      </c>
      <c r="E121">
        <v>100</v>
      </c>
      <c r="F121">
        <v>200</v>
      </c>
      <c r="H121" s="29" t="b">
        <f t="shared" ca="1" si="61"/>
        <v>0</v>
      </c>
      <c r="I121" s="32">
        <f t="shared" ca="1" si="66"/>
        <v>4692.8698011583992</v>
      </c>
      <c r="J121" s="32"/>
      <c r="K121" s="32">
        <f t="shared" ca="1" si="67"/>
        <v>7335.7246937320297</v>
      </c>
      <c r="L121" s="32"/>
      <c r="M121" s="32">
        <f t="shared" ca="1" si="68"/>
        <v>371.3975839436203</v>
      </c>
      <c r="N121" s="2"/>
      <c r="O121" s="2">
        <f t="shared" ca="1" si="75"/>
        <v>0.5400820496366191</v>
      </c>
      <c r="P121" s="2">
        <f t="shared" ca="1" si="75"/>
        <v>0.11129684864957157</v>
      </c>
      <c r="Q121" s="2">
        <f t="shared" ca="1" si="69"/>
        <v>0.65137889828619067</v>
      </c>
      <c r="R121" s="2">
        <f t="shared" ca="1" si="70"/>
        <v>0.5400820496366191</v>
      </c>
      <c r="S121" s="2">
        <f t="shared" ca="1" si="71"/>
        <v>0.11129684864957157</v>
      </c>
      <c r="T121" s="2">
        <f t="shared" ca="1" si="72"/>
        <v>-1392.1301988416005</v>
      </c>
      <c r="U121" s="2">
        <f t="shared" ca="1" si="73"/>
        <v>1215.7246937320297</v>
      </c>
      <c r="V121" s="2">
        <f t="shared" ca="1" si="74"/>
        <v>371.3975839436203</v>
      </c>
    </row>
    <row r="122" spans="1:22" x14ac:dyDescent="0.2">
      <c r="A122">
        <v>3087</v>
      </c>
      <c r="B122">
        <v>5031</v>
      </c>
      <c r="C122">
        <v>0</v>
      </c>
      <c r="D122">
        <v>5462</v>
      </c>
      <c r="E122">
        <v>75</v>
      </c>
      <c r="F122">
        <v>200</v>
      </c>
      <c r="H122" s="29" t="b">
        <f t="shared" ca="1" si="61"/>
        <v>0</v>
      </c>
      <c r="I122" s="32">
        <f t="shared" ca="1" si="66"/>
        <v>4991.1150818288552</v>
      </c>
      <c r="J122" s="32"/>
      <c r="K122" s="32">
        <f t="shared" ca="1" si="67"/>
        <v>6561.7608140934162</v>
      </c>
      <c r="L122" s="32"/>
      <c r="M122" s="32">
        <f t="shared" ca="1" si="68"/>
        <v>1372.9578140740573</v>
      </c>
      <c r="N122" s="2"/>
      <c r="O122" s="2">
        <f t="shared" ca="1" si="75"/>
        <v>0.80374908303268955</v>
      </c>
      <c r="P122" s="2">
        <f t="shared" ca="1" si="75"/>
        <v>0.58856523402036043</v>
      </c>
      <c r="Q122" s="2">
        <f t="shared" ca="1" si="69"/>
        <v>1.3923143170530499</v>
      </c>
      <c r="R122" s="2">
        <f t="shared" ca="1" si="70"/>
        <v>0.19625091696731045</v>
      </c>
      <c r="S122" s="2">
        <f t="shared" ca="1" si="71"/>
        <v>0.41143476597963957</v>
      </c>
      <c r="T122" s="2">
        <f t="shared" ca="1" si="72"/>
        <v>-1093.8849181711446</v>
      </c>
      <c r="U122" s="2">
        <f t="shared" ca="1" si="73"/>
        <v>441.76081409341583</v>
      </c>
      <c r="V122" s="2">
        <f t="shared" ca="1" si="74"/>
        <v>1372.9578140740573</v>
      </c>
    </row>
    <row r="123" spans="1:22" x14ac:dyDescent="0.2">
      <c r="A123">
        <v>3087</v>
      </c>
      <c r="B123">
        <v>5031</v>
      </c>
      <c r="C123">
        <v>0</v>
      </c>
      <c r="D123">
        <v>5998</v>
      </c>
      <c r="E123">
        <v>75</v>
      </c>
      <c r="F123">
        <v>200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x14ac:dyDescent="0.2">
      <c r="A124">
        <v>3087</v>
      </c>
      <c r="B124">
        <v>5031</v>
      </c>
      <c r="C124">
        <v>0</v>
      </c>
      <c r="D124">
        <v>6121</v>
      </c>
      <c r="E124">
        <v>75</v>
      </c>
      <c r="F124">
        <v>200</v>
      </c>
      <c r="H124" s="29" t="b">
        <f t="shared" ca="1" si="61"/>
        <v>0</v>
      </c>
      <c r="I124" s="32">
        <f ca="1">+$I$23+T124</f>
        <v>5170.2226542380031</v>
      </c>
      <c r="J124" s="32"/>
      <c r="K124" s="32">
        <f ca="1">+$J$23+U124</f>
        <v>5899.337674768587</v>
      </c>
      <c r="L124" s="32"/>
      <c r="M124" s="32">
        <f ca="1">+$L$23+V124</f>
        <v>3918.3640948660095</v>
      </c>
      <c r="N124" s="2"/>
      <c r="O124" s="2">
        <f t="shared" ca="1" si="75"/>
        <v>1.0901313921476752E-2</v>
      </c>
      <c r="P124" s="2">
        <f t="shared" ca="1" si="75"/>
        <v>0.39548577882041458</v>
      </c>
      <c r="Q124" s="2">
        <f t="shared" ref="Q124" ca="1" si="76">+SUM(O124:P124)</f>
        <v>0.40638709274189133</v>
      </c>
      <c r="R124" s="2">
        <f t="shared" ref="R124" ca="1" si="77">+IF(Q124&gt;1,1-O124,O124)</f>
        <v>1.0901313921476752E-2</v>
      </c>
      <c r="S124" s="2">
        <f t="shared" ref="S124" ca="1" si="78">+IF(Q124&gt;1,1-P124,P124)</f>
        <v>0.39548577882041458</v>
      </c>
      <c r="T124" s="2">
        <f ca="1">+$R124*P$23+$S124*P$24</f>
        <v>-914.77734576199737</v>
      </c>
      <c r="U124" s="2">
        <f t="shared" ref="U124:V124" ca="1" si="79">+$R124*Q$23+$S124*Q$24</f>
        <v>-220.66232523141286</v>
      </c>
      <c r="V124" s="2">
        <f t="shared" ca="1" si="79"/>
        <v>581.3640948660094</v>
      </c>
    </row>
    <row r="125" spans="1:22" x14ac:dyDescent="0.2">
      <c r="A125">
        <v>3087</v>
      </c>
      <c r="B125">
        <v>5031</v>
      </c>
      <c r="C125">
        <v>0</v>
      </c>
      <c r="D125">
        <v>5462</v>
      </c>
      <c r="E125">
        <v>150</v>
      </c>
      <c r="F125">
        <v>200</v>
      </c>
      <c r="H125" s="29" t="b">
        <f t="shared" ca="1" si="61"/>
        <v>0</v>
      </c>
      <c r="I125" s="32">
        <f t="shared" ref="I125:I134" ca="1" si="80">+$I$23+T125</f>
        <v>4260.7959544762516</v>
      </c>
      <c r="J125" s="32"/>
      <c r="K125" s="32">
        <f t="shared" ref="K125:K134" ca="1" si="81">+$J$23+U125</f>
        <v>6724.378393835329</v>
      </c>
      <c r="L125" s="32"/>
      <c r="M125" s="32">
        <f t="shared" ref="M125:M134" ca="1" si="82">+$L$23+V125</f>
        <v>3961.5711278237463</v>
      </c>
      <c r="N125" s="2"/>
      <c r="O125" s="2">
        <f t="shared" ca="1" si="75"/>
        <v>0.6144811412044664</v>
      </c>
      <c r="P125" s="2">
        <f t="shared" ca="1" si="75"/>
        <v>0.5751216817525534</v>
      </c>
      <c r="Q125" s="2">
        <f t="shared" ref="Q125:Q134" ca="1" si="83">+SUM(O125:P125)</f>
        <v>1.1896028229570197</v>
      </c>
      <c r="R125" s="2">
        <f t="shared" ref="R125:R134" ca="1" si="84">+IF(Q125&gt;1,1-O125,O125)</f>
        <v>0.3855188587955336</v>
      </c>
      <c r="S125" s="2">
        <f t="shared" ref="S125:S134" ca="1" si="85">+IF(Q125&gt;1,1-P125,P125)</f>
        <v>0.4248783182474466</v>
      </c>
      <c r="T125" s="2">
        <f t="shared" ref="T125:T134" ca="1" si="86">+$R125*P$23+$S125*P$24</f>
        <v>-1824.2040455237484</v>
      </c>
      <c r="U125" s="2">
        <f t="shared" ref="U125:U134" ca="1" si="87">+$R125*Q$23+$S125*Q$24</f>
        <v>604.37839383532923</v>
      </c>
      <c r="V125" s="2">
        <f t="shared" ref="V125:V134" ca="1" si="88">+$R125*R$23+$S125*R$24</f>
        <v>624.57112782374645</v>
      </c>
    </row>
    <row r="126" spans="1:22" x14ac:dyDescent="0.2">
      <c r="A126">
        <v>3087</v>
      </c>
      <c r="B126">
        <v>5031</v>
      </c>
      <c r="C126">
        <v>0</v>
      </c>
      <c r="D126">
        <v>5998</v>
      </c>
      <c r="E126">
        <v>150</v>
      </c>
      <c r="F126">
        <v>200</v>
      </c>
      <c r="H126" s="29" t="b">
        <f t="shared" ca="1" si="61"/>
        <v>0</v>
      </c>
      <c r="I126" s="32">
        <f t="shared" ca="1" si="80"/>
        <v>4386.1635384382953</v>
      </c>
      <c r="J126" s="32"/>
      <c r="K126" s="32">
        <f t="shared" ca="1" si="81"/>
        <v>6455.2849794234953</v>
      </c>
      <c r="L126" s="32"/>
      <c r="M126" s="32">
        <f t="shared" ca="1" si="82"/>
        <v>4035.1611559537337</v>
      </c>
      <c r="N126" s="2"/>
      <c r="O126" s="2">
        <f t="shared" ref="O126:P141" ca="1" si="89">+RAND()</f>
        <v>0.72023655806977627</v>
      </c>
      <c r="P126" s="2">
        <f t="shared" ca="1" si="89"/>
        <v>0.52506043812671188</v>
      </c>
      <c r="Q126" s="2">
        <f t="shared" ca="1" si="83"/>
        <v>1.2452969961964881</v>
      </c>
      <c r="R126" s="2">
        <f t="shared" ca="1" si="84"/>
        <v>0.27976344193022373</v>
      </c>
      <c r="S126" s="2">
        <f t="shared" ca="1" si="85"/>
        <v>0.47493956187328812</v>
      </c>
      <c r="T126" s="2">
        <f t="shared" ca="1" si="86"/>
        <v>-1698.8364615617052</v>
      </c>
      <c r="U126" s="2">
        <f t="shared" ca="1" si="87"/>
        <v>335.28497942349503</v>
      </c>
      <c r="V126" s="2">
        <f t="shared" ca="1" si="88"/>
        <v>698.16115595373356</v>
      </c>
    </row>
    <row r="127" spans="1:22" x14ac:dyDescent="0.2">
      <c r="A127">
        <v>3087</v>
      </c>
      <c r="B127">
        <v>5031</v>
      </c>
      <c r="C127">
        <v>0</v>
      </c>
      <c r="D127">
        <v>6121</v>
      </c>
      <c r="E127">
        <v>150</v>
      </c>
      <c r="F127">
        <v>200</v>
      </c>
      <c r="H127" s="29" t="b">
        <f t="shared" ca="1" si="61"/>
        <v>0</v>
      </c>
      <c r="I127" s="32">
        <f t="shared" ca="1" si="80"/>
        <v>4475.8332429743241</v>
      </c>
      <c r="J127" s="32"/>
      <c r="K127" s="32">
        <f t="shared" ca="1" si="81"/>
        <v>6719.1615626994535</v>
      </c>
      <c r="L127" s="32"/>
      <c r="M127" s="32">
        <f t="shared" ca="1" si="82"/>
        <v>3854.1395456842729</v>
      </c>
      <c r="N127" s="2"/>
      <c r="O127" s="2">
        <f t="shared" ca="1" si="89"/>
        <v>0.63692810285604129</v>
      </c>
      <c r="P127" s="2">
        <f t="shared" ca="1" si="89"/>
        <v>0.6482043906909708</v>
      </c>
      <c r="Q127" s="2">
        <f t="shared" ca="1" si="83"/>
        <v>1.2851324935470121</v>
      </c>
      <c r="R127" s="2">
        <f t="shared" ca="1" si="84"/>
        <v>0.36307189714395871</v>
      </c>
      <c r="S127" s="2">
        <f t="shared" ca="1" si="85"/>
        <v>0.3517956093090292</v>
      </c>
      <c r="T127" s="2">
        <f t="shared" ca="1" si="86"/>
        <v>-1609.1667570256759</v>
      </c>
      <c r="U127" s="2">
        <f t="shared" ca="1" si="87"/>
        <v>599.16156269945304</v>
      </c>
      <c r="V127" s="2">
        <f t="shared" ca="1" si="88"/>
        <v>517.13954568427289</v>
      </c>
    </row>
    <row r="128" spans="1:22" x14ac:dyDescent="0.2">
      <c r="A128">
        <v>3087</v>
      </c>
      <c r="B128">
        <v>5031</v>
      </c>
      <c r="C128">
        <v>2200</v>
      </c>
      <c r="D128">
        <v>5462</v>
      </c>
      <c r="E128">
        <v>100</v>
      </c>
      <c r="F128">
        <v>200</v>
      </c>
      <c r="H128" s="29" t="b">
        <f t="shared" ca="1" si="61"/>
        <v>0</v>
      </c>
      <c r="I128" s="32">
        <f t="shared" ca="1" si="80"/>
        <v>4666.7342295083199</v>
      </c>
      <c r="J128" s="32"/>
      <c r="K128" s="32">
        <f t="shared" ca="1" si="81"/>
        <v>6585.6866286186478</v>
      </c>
      <c r="L128" s="32"/>
      <c r="M128" s="32">
        <f t="shared" ca="1" si="82"/>
        <v>3824.736446727049</v>
      </c>
      <c r="N128" s="2"/>
      <c r="O128" s="2">
        <f t="shared" ca="1" si="89"/>
        <v>0.70173318554106501</v>
      </c>
      <c r="P128" s="2">
        <f t="shared" ca="1" si="89"/>
        <v>0.66820649882513683</v>
      </c>
      <c r="Q128" s="2">
        <f t="shared" ca="1" si="83"/>
        <v>1.3699396843662019</v>
      </c>
      <c r="R128" s="2">
        <f t="shared" ca="1" si="84"/>
        <v>0.29826681445893499</v>
      </c>
      <c r="S128" s="2">
        <f t="shared" ca="1" si="85"/>
        <v>0.33179350117486317</v>
      </c>
      <c r="T128" s="2">
        <f t="shared" ca="1" si="86"/>
        <v>-1418.2657704916796</v>
      </c>
      <c r="U128" s="2">
        <f t="shared" ca="1" si="87"/>
        <v>465.68662861864755</v>
      </c>
      <c r="V128" s="2">
        <f t="shared" ca="1" si="88"/>
        <v>487.73644672704887</v>
      </c>
    </row>
    <row r="129" spans="1:22" x14ac:dyDescent="0.2">
      <c r="A129">
        <v>3087</v>
      </c>
      <c r="B129">
        <v>5031</v>
      </c>
      <c r="C129">
        <v>2200</v>
      </c>
      <c r="D129">
        <v>5998</v>
      </c>
      <c r="E129">
        <v>100</v>
      </c>
      <c r="F129">
        <v>200</v>
      </c>
      <c r="H129" s="29" t="b">
        <f t="shared" ca="1" si="61"/>
        <v>0</v>
      </c>
      <c r="I129" s="32">
        <f t="shared" ca="1" si="80"/>
        <v>4753.8950377441261</v>
      </c>
      <c r="J129" s="32"/>
      <c r="K129" s="32">
        <f t="shared" ca="1" si="81"/>
        <v>7138.4374222594724</v>
      </c>
      <c r="L129" s="32"/>
      <c r="M129" s="32">
        <f t="shared" ca="1" si="82"/>
        <v>3497.0910079396413</v>
      </c>
      <c r="N129" s="2"/>
      <c r="O129" s="2">
        <f t="shared" ca="1" si="89"/>
        <v>0.48243394036331599</v>
      </c>
      <c r="P129" s="2">
        <f t="shared" ca="1" si="89"/>
        <v>0.10890544757798726</v>
      </c>
      <c r="Q129" s="2">
        <f t="shared" ca="1" si="83"/>
        <v>0.59133938794130325</v>
      </c>
      <c r="R129" s="2">
        <f t="shared" ca="1" si="84"/>
        <v>0.48243394036331599</v>
      </c>
      <c r="S129" s="2">
        <f t="shared" ca="1" si="85"/>
        <v>0.10890544757798726</v>
      </c>
      <c r="T129" s="2">
        <f t="shared" ca="1" si="86"/>
        <v>-1331.1049622558737</v>
      </c>
      <c r="U129" s="2">
        <f t="shared" ca="1" si="87"/>
        <v>1018.4374222594723</v>
      </c>
      <c r="V129" s="2">
        <f t="shared" ca="1" si="88"/>
        <v>160.09100793964126</v>
      </c>
    </row>
    <row r="130" spans="1:22" x14ac:dyDescent="0.2">
      <c r="A130">
        <v>3087</v>
      </c>
      <c r="B130">
        <v>5031</v>
      </c>
      <c r="C130">
        <v>2200</v>
      </c>
      <c r="D130">
        <v>6121</v>
      </c>
      <c r="E130">
        <v>100</v>
      </c>
      <c r="F130">
        <v>200</v>
      </c>
      <c r="H130" s="29" t="b">
        <f t="shared" ca="1" si="61"/>
        <v>0</v>
      </c>
      <c r="I130" s="32">
        <f t="shared" ca="1" si="80"/>
        <v>4191.1903387947186</v>
      </c>
      <c r="J130" s="32"/>
      <c r="K130" s="32">
        <f t="shared" ca="1" si="81"/>
        <v>7543.2273637787912</v>
      </c>
      <c r="L130" s="32"/>
      <c r="M130" s="32">
        <f t="shared" ca="1" si="82"/>
        <v>3577.9460039069804</v>
      </c>
      <c r="N130" s="2"/>
      <c r="O130" s="2">
        <f t="shared" ca="1" si="89"/>
        <v>0.32258958310980423</v>
      </c>
      <c r="P130" s="2">
        <f t="shared" ca="1" si="89"/>
        <v>0.83609115380477528</v>
      </c>
      <c r="Q130" s="2">
        <f t="shared" ca="1" si="83"/>
        <v>1.1586807369145795</v>
      </c>
      <c r="R130" s="2">
        <f t="shared" ca="1" si="84"/>
        <v>0.67741041689019577</v>
      </c>
      <c r="S130" s="2">
        <f t="shared" ca="1" si="85"/>
        <v>0.16390884619522472</v>
      </c>
      <c r="T130" s="2">
        <f t="shared" ca="1" si="86"/>
        <v>-1893.8096612052816</v>
      </c>
      <c r="U130" s="2">
        <f t="shared" ca="1" si="87"/>
        <v>1423.2273637787914</v>
      </c>
      <c r="V130" s="2">
        <f t="shared" ca="1" si="88"/>
        <v>240.94600390698034</v>
      </c>
    </row>
    <row r="131" spans="1:22" x14ac:dyDescent="0.2">
      <c r="A131">
        <v>3087</v>
      </c>
      <c r="B131">
        <v>5031</v>
      </c>
      <c r="C131">
        <v>2200</v>
      </c>
      <c r="D131">
        <v>5462</v>
      </c>
      <c r="E131">
        <v>75</v>
      </c>
      <c r="F131">
        <v>200</v>
      </c>
      <c r="H131" s="29" t="b">
        <f t="shared" ca="1" si="61"/>
        <v>0</v>
      </c>
      <c r="I131" s="32">
        <f t="shared" ca="1" si="80"/>
        <v>4051.4709870220677</v>
      </c>
      <c r="J131" s="32"/>
      <c r="K131" s="32">
        <f t="shared" ca="1" si="81"/>
        <v>7384.8024144760184</v>
      </c>
      <c r="L131" s="32"/>
      <c r="M131" s="32">
        <f t="shared" ca="1" si="82"/>
        <v>3730.6008707063088</v>
      </c>
      <c r="N131" s="2"/>
      <c r="O131" s="2">
        <f t="shared" ca="1" si="89"/>
        <v>0.36436652821945825</v>
      </c>
      <c r="P131" s="2">
        <f t="shared" ca="1" si="89"/>
        <v>0.73224430564196685</v>
      </c>
      <c r="Q131" s="2">
        <f t="shared" ca="1" si="83"/>
        <v>1.0966108338614251</v>
      </c>
      <c r="R131" s="2">
        <f t="shared" ca="1" si="84"/>
        <v>0.63563347178054175</v>
      </c>
      <c r="S131" s="2">
        <f t="shared" ca="1" si="85"/>
        <v>0.26775569435803315</v>
      </c>
      <c r="T131" s="2">
        <f t="shared" ca="1" si="86"/>
        <v>-2033.5290129779321</v>
      </c>
      <c r="U131" s="2">
        <f t="shared" ca="1" si="87"/>
        <v>1264.8024144760188</v>
      </c>
      <c r="V131" s="2">
        <f t="shared" ca="1" si="88"/>
        <v>393.60087070630874</v>
      </c>
    </row>
    <row r="132" spans="1:22" x14ac:dyDescent="0.2">
      <c r="A132">
        <v>3087</v>
      </c>
      <c r="B132">
        <v>5031</v>
      </c>
      <c r="C132">
        <v>2200</v>
      </c>
      <c r="D132">
        <v>5998</v>
      </c>
      <c r="E132">
        <v>75</v>
      </c>
      <c r="F132">
        <v>200</v>
      </c>
      <c r="H132" s="29" t="b">
        <f t="shared" ca="1" si="61"/>
        <v>0</v>
      </c>
      <c r="I132" s="32">
        <f t="shared" ca="1" si="80"/>
        <v>5513.9621461562683</v>
      </c>
      <c r="J132" s="32"/>
      <c r="K132" s="32">
        <f t="shared" ca="1" si="81"/>
        <v>6407.5452373749895</v>
      </c>
      <c r="L132" s="32"/>
      <c r="M132" s="32">
        <f t="shared" ca="1" si="82"/>
        <v>3482.1529593204637</v>
      </c>
      <c r="N132" s="2"/>
      <c r="O132" s="2">
        <f t="shared" ca="1" si="89"/>
        <v>0.15493834447574995</v>
      </c>
      <c r="P132" s="2">
        <f t="shared" ca="1" si="89"/>
        <v>9.8743509741812008E-2</v>
      </c>
      <c r="Q132" s="2">
        <f t="shared" ca="1" si="83"/>
        <v>0.25368185421756195</v>
      </c>
      <c r="R132" s="2">
        <f t="shared" ca="1" si="84"/>
        <v>0.15493834447574995</v>
      </c>
      <c r="S132" s="2">
        <f t="shared" ca="1" si="85"/>
        <v>9.8743509741812008E-2</v>
      </c>
      <c r="T132" s="2">
        <f t="shared" ca="1" si="86"/>
        <v>-571.03785384373191</v>
      </c>
      <c r="U132" s="2">
        <f t="shared" ca="1" si="87"/>
        <v>287.54523737498971</v>
      </c>
      <c r="V132" s="2">
        <f t="shared" ca="1" si="88"/>
        <v>145.15295932046365</v>
      </c>
    </row>
    <row r="133" spans="1:22" x14ac:dyDescent="0.2">
      <c r="A133">
        <v>3087</v>
      </c>
      <c r="B133">
        <v>5031</v>
      </c>
      <c r="C133">
        <v>2200</v>
      </c>
      <c r="D133">
        <v>6121</v>
      </c>
      <c r="E133">
        <v>75</v>
      </c>
      <c r="F133">
        <v>200</v>
      </c>
      <c r="H133" s="29" t="b">
        <f t="shared" ca="1" si="61"/>
        <v>0</v>
      </c>
      <c r="I133" s="32">
        <f t="shared" ca="1" si="80"/>
        <v>4779.1411310572912</v>
      </c>
      <c r="J133" s="32"/>
      <c r="K133" s="32">
        <f t="shared" ca="1" si="81"/>
        <v>6964.6561536043091</v>
      </c>
      <c r="L133" s="32"/>
      <c r="M133" s="32">
        <f t="shared" ca="1" si="82"/>
        <v>3573.1435010614582</v>
      </c>
      <c r="N133" s="2"/>
      <c r="O133" s="2">
        <f t="shared" ca="1" si="89"/>
        <v>0.41948204923478871</v>
      </c>
      <c r="P133" s="2">
        <f t="shared" ca="1" si="89"/>
        <v>0.16064183745677429</v>
      </c>
      <c r="Q133" s="2">
        <f t="shared" ca="1" si="83"/>
        <v>0.58012388669156301</v>
      </c>
      <c r="R133" s="2">
        <f t="shared" ca="1" si="84"/>
        <v>0.41948204923478871</v>
      </c>
      <c r="S133" s="2">
        <f t="shared" ca="1" si="85"/>
        <v>0.16064183745677429</v>
      </c>
      <c r="T133" s="2">
        <f t="shared" ca="1" si="86"/>
        <v>-1305.8588689427083</v>
      </c>
      <c r="U133" s="2">
        <f t="shared" ca="1" si="87"/>
        <v>844.65615360430934</v>
      </c>
      <c r="V133" s="2">
        <f t="shared" ca="1" si="88"/>
        <v>236.14350106145821</v>
      </c>
    </row>
    <row r="134" spans="1:22" x14ac:dyDescent="0.2">
      <c r="A134">
        <v>3087</v>
      </c>
      <c r="B134">
        <v>5031</v>
      </c>
      <c r="C134">
        <v>2200</v>
      </c>
      <c r="D134">
        <v>5462</v>
      </c>
      <c r="E134">
        <v>150</v>
      </c>
      <c r="F134">
        <v>200</v>
      </c>
      <c r="H134" s="29" t="b">
        <f t="shared" ca="1" si="61"/>
        <v>0</v>
      </c>
      <c r="I134" s="32">
        <f t="shared" ca="1" si="80"/>
        <v>4560.8012990029938</v>
      </c>
      <c r="J134" s="32"/>
      <c r="K134" s="32">
        <f t="shared" ca="1" si="81"/>
        <v>6218.2264857805039</v>
      </c>
      <c r="L134" s="32"/>
      <c r="M134" s="32">
        <f t="shared" ca="1" si="82"/>
        <v>4067.1216148966419</v>
      </c>
      <c r="N134" s="2"/>
      <c r="O134" s="2">
        <f t="shared" ca="1" si="89"/>
        <v>0.18043933167519155</v>
      </c>
      <c r="P134" s="2">
        <f t="shared" ca="1" si="89"/>
        <v>0.49668137067798768</v>
      </c>
      <c r="Q134" s="2">
        <f t="shared" ca="1" si="83"/>
        <v>0.67712070235317923</v>
      </c>
      <c r="R134" s="2">
        <f t="shared" ca="1" si="84"/>
        <v>0.18043933167519155</v>
      </c>
      <c r="S134" s="2">
        <f t="shared" ca="1" si="85"/>
        <v>0.49668137067798768</v>
      </c>
      <c r="T134" s="2">
        <f t="shared" ca="1" si="86"/>
        <v>-1524.1987009970064</v>
      </c>
      <c r="U134" s="2">
        <f t="shared" ca="1" si="87"/>
        <v>98.226485780503822</v>
      </c>
      <c r="V134" s="2">
        <f t="shared" ca="1" si="88"/>
        <v>730.12161489664186</v>
      </c>
    </row>
    <row r="135" spans="1:22" x14ac:dyDescent="0.2">
      <c r="A135">
        <v>3087</v>
      </c>
      <c r="B135">
        <v>5031</v>
      </c>
      <c r="C135">
        <v>2200</v>
      </c>
      <c r="D135">
        <v>5998</v>
      </c>
      <c r="E135">
        <v>150</v>
      </c>
      <c r="F135">
        <v>200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x14ac:dyDescent="0.2">
      <c r="A136">
        <v>3087</v>
      </c>
      <c r="B136">
        <v>5031</v>
      </c>
      <c r="C136">
        <v>2200</v>
      </c>
      <c r="D136">
        <v>6121</v>
      </c>
      <c r="E136">
        <v>150</v>
      </c>
      <c r="F136">
        <v>200</v>
      </c>
      <c r="H136" s="29" t="b">
        <f t="shared" ca="1" si="61"/>
        <v>0</v>
      </c>
      <c r="I136" s="32">
        <f ca="1">+$I$27+T136</f>
        <v>4635.8899599550605</v>
      </c>
      <c r="J136" s="32"/>
      <c r="K136" s="32">
        <f ca="1">+$J$27+U136</f>
        <v>6197.398686161685</v>
      </c>
      <c r="L136" s="32"/>
      <c r="M136" s="32">
        <f ca="1">+$L$27+V136</f>
        <v>3534.8134446634804</v>
      </c>
      <c r="N136" s="2"/>
      <c r="O136" s="2">
        <f t="shared" ca="1" si="89"/>
        <v>3.4384134234422437E-2</v>
      </c>
      <c r="P136" s="2">
        <f t="shared" ca="1" si="89"/>
        <v>0.86543303084116974</v>
      </c>
      <c r="Q136" s="2">
        <f t="shared" ref="Q136" ca="1" si="90">+SUM(O136:P136)</f>
        <v>0.89981716507559217</v>
      </c>
      <c r="R136" s="2">
        <f t="shared" ref="R136" ca="1" si="91">+IF(Q136&gt;1,1-O136,O136)</f>
        <v>3.4384134234422437E-2</v>
      </c>
      <c r="S136" s="2">
        <f t="shared" ref="S136" ca="1" si="92">+IF(Q136&gt;1,1-P136,P136)</f>
        <v>0.86543303084116974</v>
      </c>
      <c r="T136" s="2">
        <f ca="1">+$R136*P$27+$S136*P$28</f>
        <v>-1449.1100400449391</v>
      </c>
      <c r="U136" s="2">
        <f t="shared" ref="U136:V136" ca="1" si="93">+$R136*Q$27+$S136*Q$28</f>
        <v>77.398686161684907</v>
      </c>
      <c r="V136" s="2">
        <f t="shared" ca="1" si="93"/>
        <v>-1272.1865553365194</v>
      </c>
    </row>
    <row r="137" spans="1:22" x14ac:dyDescent="0.2">
      <c r="A137">
        <v>3087</v>
      </c>
      <c r="B137">
        <v>5031</v>
      </c>
      <c r="C137">
        <v>2100</v>
      </c>
      <c r="D137">
        <v>5462</v>
      </c>
      <c r="E137">
        <v>100</v>
      </c>
      <c r="F137">
        <v>200</v>
      </c>
      <c r="H137" s="29" t="b">
        <f t="shared" ca="1" si="61"/>
        <v>0</v>
      </c>
      <c r="I137" s="32">
        <f t="shared" ref="I137:I145" ca="1" si="94">+$I$27+T137</f>
        <v>5339.7518290940698</v>
      </c>
      <c r="J137" s="32"/>
      <c r="K137" s="32">
        <f t="shared" ref="K137:K145" ca="1" si="95">+$J$27+U137</f>
        <v>6265.2490140379059</v>
      </c>
      <c r="L137" s="32"/>
      <c r="M137" s="32">
        <f t="shared" ref="M137:M145" ca="1" si="96">+$L$27+V137</f>
        <v>4250.5339049867534</v>
      </c>
      <c r="N137" s="2"/>
      <c r="O137" s="2">
        <f t="shared" ca="1" si="89"/>
        <v>6.4526438932876795E-2</v>
      </c>
      <c r="P137" s="2">
        <f t="shared" ca="1" si="89"/>
        <v>0.37854836395458946</v>
      </c>
      <c r="Q137" s="2">
        <f t="shared" ref="Q137:Q145" ca="1" si="97">+SUM(O137:P137)</f>
        <v>0.44307480288746626</v>
      </c>
      <c r="R137" s="2">
        <f t="shared" ref="R137:R145" ca="1" si="98">+IF(Q137&gt;1,1-O137,O137)</f>
        <v>6.4526438932876795E-2</v>
      </c>
      <c r="S137" s="2">
        <f t="shared" ref="S137:S145" ca="1" si="99">+IF(Q137&gt;1,1-P137,P137)</f>
        <v>0.37854836395458946</v>
      </c>
      <c r="T137" s="2">
        <f t="shared" ref="T137:T145" ca="1" si="100">+$R137*P$27+$S137*P$28</f>
        <v>-745.24817090593001</v>
      </c>
      <c r="U137" s="2">
        <f t="shared" ref="U137:U145" ca="1" si="101">+$R137*Q$27+$S137*Q$28</f>
        <v>145.24901403790565</v>
      </c>
      <c r="V137" s="2">
        <f t="shared" ref="V137:V145" ca="1" si="102">+$R137*R$27+$S137*R$28</f>
        <v>-556.46609501324656</v>
      </c>
    </row>
    <row r="138" spans="1:22" x14ac:dyDescent="0.2">
      <c r="A138">
        <v>3087</v>
      </c>
      <c r="B138">
        <v>5031</v>
      </c>
      <c r="C138">
        <v>2100</v>
      </c>
      <c r="D138">
        <v>5998</v>
      </c>
      <c r="E138">
        <v>100</v>
      </c>
      <c r="F138">
        <v>200</v>
      </c>
      <c r="H138" s="29" t="b">
        <f t="shared" ca="1" si="61"/>
        <v>0</v>
      </c>
      <c r="I138" s="32">
        <f t="shared" ca="1" si="94"/>
        <v>4120.2996352166811</v>
      </c>
      <c r="J138" s="32"/>
      <c r="K138" s="32">
        <f t="shared" ca="1" si="95"/>
        <v>7485.056659293572</v>
      </c>
      <c r="L138" s="32"/>
      <c r="M138" s="32">
        <f t="shared" ca="1" si="96"/>
        <v>4250.8635665173952</v>
      </c>
      <c r="N138" s="2"/>
      <c r="O138" s="2">
        <f t="shared" ca="1" si="89"/>
        <v>0.60642232754045822</v>
      </c>
      <c r="P138" s="2">
        <f t="shared" ca="1" si="89"/>
        <v>0.37832410440993547</v>
      </c>
      <c r="Q138" s="2">
        <f t="shared" ca="1" si="97"/>
        <v>0.98474643195039369</v>
      </c>
      <c r="R138" s="2">
        <f t="shared" ca="1" si="98"/>
        <v>0.60642232754045822</v>
      </c>
      <c r="S138" s="2">
        <f t="shared" ca="1" si="99"/>
        <v>0.37832410440993547</v>
      </c>
      <c r="T138" s="2">
        <f t="shared" ca="1" si="100"/>
        <v>-1964.7003647833194</v>
      </c>
      <c r="U138" s="2">
        <f t="shared" ca="1" si="101"/>
        <v>1365.0566592935716</v>
      </c>
      <c r="V138" s="2">
        <f t="shared" ca="1" si="102"/>
        <v>-556.13643348260518</v>
      </c>
    </row>
    <row r="139" spans="1:22" x14ac:dyDescent="0.2">
      <c r="A139">
        <v>3087</v>
      </c>
      <c r="B139">
        <v>5031</v>
      </c>
      <c r="C139">
        <v>2100</v>
      </c>
      <c r="D139">
        <v>6121</v>
      </c>
      <c r="E139">
        <v>100</v>
      </c>
      <c r="F139">
        <v>200</v>
      </c>
      <c r="H139" s="29" t="b">
        <f t="shared" ca="1" si="61"/>
        <v>0</v>
      </c>
      <c r="I139" s="32">
        <f t="shared" ca="1" si="94"/>
        <v>5036.8581747345997</v>
      </c>
      <c r="J139" s="32"/>
      <c r="K139" s="32">
        <f t="shared" ca="1" si="95"/>
        <v>6745.9816135059882</v>
      </c>
      <c r="L139" s="32"/>
      <c r="M139" s="32">
        <f t="shared" ca="1" si="96"/>
        <v>4415.469708967612</v>
      </c>
      <c r="N139" s="2"/>
      <c r="O139" s="2">
        <f t="shared" ca="1" si="89"/>
        <v>0.72190954531053375</v>
      </c>
      <c r="P139" s="2">
        <f t="shared" ca="1" si="89"/>
        <v>0.73365286324327339</v>
      </c>
      <c r="Q139" s="2">
        <f t="shared" ca="1" si="97"/>
        <v>1.4555624085538073</v>
      </c>
      <c r="R139" s="2">
        <f t="shared" ca="1" si="98"/>
        <v>0.27809045468946625</v>
      </c>
      <c r="S139" s="2">
        <f t="shared" ca="1" si="99"/>
        <v>0.26634713675672661</v>
      </c>
      <c r="T139" s="2">
        <f t="shared" ca="1" si="100"/>
        <v>-1048.1418252654003</v>
      </c>
      <c r="U139" s="2">
        <f t="shared" ca="1" si="101"/>
        <v>625.98161350598855</v>
      </c>
      <c r="V139" s="2">
        <f t="shared" ca="1" si="102"/>
        <v>-391.53029103238811</v>
      </c>
    </row>
    <row r="140" spans="1:22" x14ac:dyDescent="0.2">
      <c r="A140">
        <v>3087</v>
      </c>
      <c r="B140">
        <v>5031</v>
      </c>
      <c r="C140">
        <v>2100</v>
      </c>
      <c r="D140">
        <v>5462</v>
      </c>
      <c r="E140">
        <v>75</v>
      </c>
      <c r="F140">
        <v>200</v>
      </c>
      <c r="H140" s="29" t="b">
        <f t="shared" ca="1" si="61"/>
        <v>0</v>
      </c>
      <c r="I140" s="32">
        <f t="shared" ca="1" si="94"/>
        <v>4066.9320350364319</v>
      </c>
      <c r="J140" s="32"/>
      <c r="K140" s="32">
        <f t="shared" ca="1" si="95"/>
        <v>7646.4107272008687</v>
      </c>
      <c r="L140" s="32"/>
      <c r="M140" s="32">
        <f t="shared" ca="1" si="96"/>
        <v>4351.0150539361721</v>
      </c>
      <c r="N140" s="2"/>
      <c r="O140" s="2">
        <f t="shared" ca="1" si="89"/>
        <v>0.67810338836111461</v>
      </c>
      <c r="P140" s="2">
        <f t="shared" ca="1" si="89"/>
        <v>0.31019384085974711</v>
      </c>
      <c r="Q140" s="2">
        <f t="shared" ca="1" si="97"/>
        <v>0.98829722922086172</v>
      </c>
      <c r="R140" s="2">
        <f t="shared" ca="1" si="98"/>
        <v>0.67810338836111461</v>
      </c>
      <c r="S140" s="2">
        <f t="shared" ca="1" si="99"/>
        <v>0.31019384085974711</v>
      </c>
      <c r="T140" s="2">
        <f t="shared" ca="1" si="100"/>
        <v>-2018.0679649635681</v>
      </c>
      <c r="U140" s="2">
        <f t="shared" ca="1" si="101"/>
        <v>1526.4107272008689</v>
      </c>
      <c r="V140" s="2">
        <f t="shared" ca="1" si="102"/>
        <v>-455.98494606382826</v>
      </c>
    </row>
    <row r="141" spans="1:22" x14ac:dyDescent="0.2">
      <c r="A141">
        <v>3087</v>
      </c>
      <c r="B141">
        <v>5031</v>
      </c>
      <c r="C141">
        <v>2100</v>
      </c>
      <c r="D141">
        <v>5998</v>
      </c>
      <c r="E141">
        <v>75</v>
      </c>
      <c r="F141">
        <v>200</v>
      </c>
      <c r="H141" s="29" t="b">
        <f t="shared" ca="1" si="61"/>
        <v>0</v>
      </c>
      <c r="I141" s="32">
        <f t="shared" ca="1" si="94"/>
        <v>4034.9428773576606</v>
      </c>
      <c r="J141" s="32"/>
      <c r="K141" s="32">
        <f t="shared" ca="1" si="95"/>
        <v>8067.5030048564704</v>
      </c>
      <c r="L141" s="32"/>
      <c r="M141" s="32">
        <f t="shared" ca="1" si="96"/>
        <v>4711.8867172585315</v>
      </c>
      <c r="N141" s="2"/>
      <c r="O141" s="2">
        <f t="shared" ca="1" si="89"/>
        <v>0.86517236999398939</v>
      </c>
      <c r="P141" s="2">
        <f t="shared" ca="1" si="89"/>
        <v>6.4702913429570574E-2</v>
      </c>
      <c r="Q141" s="2">
        <f t="shared" ca="1" si="97"/>
        <v>0.92987528342355996</v>
      </c>
      <c r="R141" s="2">
        <f t="shared" ca="1" si="98"/>
        <v>0.86517236999398939</v>
      </c>
      <c r="S141" s="2">
        <f t="shared" ca="1" si="99"/>
        <v>6.4702913429570574E-2</v>
      </c>
      <c r="T141" s="2">
        <f t="shared" ca="1" si="100"/>
        <v>-2050.0571226423394</v>
      </c>
      <c r="U141" s="2">
        <f t="shared" ca="1" si="101"/>
        <v>1947.5030048564702</v>
      </c>
      <c r="V141" s="2">
        <f t="shared" ca="1" si="102"/>
        <v>-95.113282741468751</v>
      </c>
    </row>
    <row r="142" spans="1:22" x14ac:dyDescent="0.2">
      <c r="A142">
        <v>3087</v>
      </c>
      <c r="B142">
        <v>5031</v>
      </c>
      <c r="C142">
        <v>2100</v>
      </c>
      <c r="D142">
        <v>6121</v>
      </c>
      <c r="E142">
        <v>75</v>
      </c>
      <c r="F142">
        <v>200</v>
      </c>
      <c r="H142" s="29" t="b">
        <f t="shared" ca="1" si="61"/>
        <v>0</v>
      </c>
      <c r="I142" s="32">
        <f t="shared" ca="1" si="94"/>
        <v>4485.4752812920033</v>
      </c>
      <c r="J142" s="32"/>
      <c r="K142" s="32">
        <f t="shared" ca="1" si="95"/>
        <v>6423.2351908863684</v>
      </c>
      <c r="L142" s="32"/>
      <c r="M142" s="32">
        <f t="shared" ca="1" si="96"/>
        <v>3604.7630246701615</v>
      </c>
      <c r="N142" s="2"/>
      <c r="O142" s="2">
        <f t="shared" ref="O142:P145" ca="1" si="103">+RAND()</f>
        <v>0.13471132424983057</v>
      </c>
      <c r="P142" s="2">
        <f t="shared" ca="1" si="103"/>
        <v>0.81784828253730513</v>
      </c>
      <c r="Q142" s="2">
        <f t="shared" ca="1" si="97"/>
        <v>0.95255960678713569</v>
      </c>
      <c r="R142" s="2">
        <f t="shared" ca="1" si="98"/>
        <v>0.13471132424983057</v>
      </c>
      <c r="S142" s="2">
        <f t="shared" ca="1" si="99"/>
        <v>0.81784828253730513</v>
      </c>
      <c r="T142" s="2">
        <f t="shared" ca="1" si="100"/>
        <v>-1599.5247187079972</v>
      </c>
      <c r="U142" s="2">
        <f t="shared" ca="1" si="101"/>
        <v>303.23519088636863</v>
      </c>
      <c r="V142" s="2">
        <f t="shared" ca="1" si="102"/>
        <v>-1202.2369753298385</v>
      </c>
    </row>
    <row r="143" spans="1:22" x14ac:dyDescent="0.2">
      <c r="A143">
        <v>3087</v>
      </c>
      <c r="B143">
        <v>5031</v>
      </c>
      <c r="C143">
        <v>2100</v>
      </c>
      <c r="D143">
        <v>5462</v>
      </c>
      <c r="E143">
        <v>150</v>
      </c>
      <c r="F143">
        <v>200</v>
      </c>
      <c r="H143" s="29" t="b">
        <f t="shared" ca="1" si="61"/>
        <v>0</v>
      </c>
      <c r="I143" s="32">
        <f t="shared" ca="1" si="94"/>
        <v>4323.4635173350334</v>
      </c>
      <c r="J143" s="32"/>
      <c r="K143" s="32">
        <f t="shared" ca="1" si="95"/>
        <v>7318.0856961125464</v>
      </c>
      <c r="L143" s="32"/>
      <c r="M143" s="32">
        <f t="shared" ca="1" si="96"/>
        <v>4284.4305007999637</v>
      </c>
      <c r="N143" s="2"/>
      <c r="O143" s="2">
        <f t="shared" ca="1" si="103"/>
        <v>0.53224597783764827</v>
      </c>
      <c r="P143" s="2">
        <f t="shared" ca="1" si="103"/>
        <v>0.35548945523812003</v>
      </c>
      <c r="Q143" s="2">
        <f t="shared" ca="1" si="97"/>
        <v>0.8877354330757683</v>
      </c>
      <c r="R143" s="2">
        <f t="shared" ca="1" si="98"/>
        <v>0.53224597783764827</v>
      </c>
      <c r="S143" s="2">
        <f t="shared" ca="1" si="99"/>
        <v>0.35548945523812003</v>
      </c>
      <c r="T143" s="2">
        <f t="shared" ca="1" si="100"/>
        <v>-1761.5364826649666</v>
      </c>
      <c r="U143" s="2">
        <f t="shared" ca="1" si="101"/>
        <v>1198.0856961125462</v>
      </c>
      <c r="V143" s="2">
        <f t="shared" ca="1" si="102"/>
        <v>-522.56949920003649</v>
      </c>
    </row>
    <row r="144" spans="1:22" x14ac:dyDescent="0.2">
      <c r="A144">
        <v>3087</v>
      </c>
      <c r="B144">
        <v>5031</v>
      </c>
      <c r="C144">
        <v>2100</v>
      </c>
      <c r="D144">
        <v>5998</v>
      </c>
      <c r="E144">
        <v>150</v>
      </c>
      <c r="F144">
        <v>200</v>
      </c>
      <c r="H144" s="29" t="b">
        <f t="shared" ca="1" si="61"/>
        <v>0</v>
      </c>
      <c r="I144" s="32">
        <f t="shared" ca="1" si="94"/>
        <v>5775.0169127579657</v>
      </c>
      <c r="J144" s="32"/>
      <c r="K144" s="32">
        <f t="shared" ca="1" si="95"/>
        <v>6417.7518310893183</v>
      </c>
      <c r="L144" s="32"/>
      <c r="M144" s="32">
        <f t="shared" ca="1" si="96"/>
        <v>4795.6561851454308</v>
      </c>
      <c r="N144" s="2"/>
      <c r="O144" s="2">
        <f t="shared" ca="1" si="103"/>
        <v>0.86772464189723741</v>
      </c>
      <c r="P144" s="2">
        <f t="shared" ca="1" si="103"/>
        <v>0.99228311914655154</v>
      </c>
      <c r="Q144" s="2">
        <f t="shared" ca="1" si="97"/>
        <v>1.8600077610437888</v>
      </c>
      <c r="R144" s="2">
        <f t="shared" ca="1" si="98"/>
        <v>0.13227535810276259</v>
      </c>
      <c r="S144" s="2">
        <f t="shared" ca="1" si="99"/>
        <v>7.7168808534484601E-3</v>
      </c>
      <c r="T144" s="2">
        <f t="shared" ca="1" si="100"/>
        <v>-309.98308724203434</v>
      </c>
      <c r="U144" s="2">
        <f t="shared" ca="1" si="101"/>
        <v>297.75183108931856</v>
      </c>
      <c r="V144" s="2">
        <f t="shared" ca="1" si="102"/>
        <v>-11.343814854569237</v>
      </c>
    </row>
    <row r="145" spans="1:22" x14ac:dyDescent="0.2">
      <c r="A145">
        <v>3087</v>
      </c>
      <c r="B145">
        <v>5031</v>
      </c>
      <c r="C145">
        <v>2100</v>
      </c>
      <c r="D145">
        <v>6121</v>
      </c>
      <c r="E145">
        <v>150</v>
      </c>
      <c r="F145">
        <v>200</v>
      </c>
      <c r="H145" s="29" t="b">
        <f t="shared" ca="1" si="61"/>
        <v>0</v>
      </c>
      <c r="I145" s="32">
        <f t="shared" ca="1" si="94"/>
        <v>4411.2461539951855</v>
      </c>
      <c r="J145" s="32"/>
      <c r="K145" s="32">
        <f t="shared" ca="1" si="95"/>
        <v>6610.9007832510633</v>
      </c>
      <c r="L145" s="32"/>
      <c r="M145" s="32">
        <f t="shared" ca="1" si="96"/>
        <v>3709.9690837551962</v>
      </c>
      <c r="N145" s="2"/>
      <c r="O145" s="2">
        <f t="shared" ca="1" si="103"/>
        <v>0.21808120091117889</v>
      </c>
      <c r="P145" s="2">
        <f t="shared" ca="1" si="103"/>
        <v>0.74627953486041099</v>
      </c>
      <c r="Q145" s="2">
        <f t="shared" ca="1" si="97"/>
        <v>0.96436073577158987</v>
      </c>
      <c r="R145" s="2">
        <f t="shared" ca="1" si="98"/>
        <v>0.21808120091117889</v>
      </c>
      <c r="S145" s="2">
        <f t="shared" ca="1" si="99"/>
        <v>0.74627953486041099</v>
      </c>
      <c r="T145" s="2">
        <f t="shared" ca="1" si="100"/>
        <v>-1673.7538460048149</v>
      </c>
      <c r="U145" s="2">
        <f t="shared" ca="1" si="101"/>
        <v>490.90078325106367</v>
      </c>
      <c r="V145" s="2">
        <f t="shared" ca="1" si="102"/>
        <v>-1097.0309162448041</v>
      </c>
    </row>
    <row r="146" spans="1:22" x14ac:dyDescent="0.2">
      <c r="A146">
        <v>3834</v>
      </c>
      <c r="B146">
        <v>8371</v>
      </c>
      <c r="C146">
        <v>4807</v>
      </c>
      <c r="D146">
        <v>5462</v>
      </c>
      <c r="E146">
        <v>100</v>
      </c>
      <c r="F146">
        <v>200</v>
      </c>
    </row>
    <row r="147" spans="1:22" x14ac:dyDescent="0.2">
      <c r="A147">
        <v>3834</v>
      </c>
      <c r="B147">
        <v>8371</v>
      </c>
      <c r="C147">
        <v>4807</v>
      </c>
      <c r="D147">
        <v>5998</v>
      </c>
      <c r="E147">
        <v>100</v>
      </c>
      <c r="F147">
        <v>200</v>
      </c>
    </row>
    <row r="148" spans="1:22" x14ac:dyDescent="0.2">
      <c r="A148">
        <v>3834</v>
      </c>
      <c r="B148">
        <v>8371</v>
      </c>
      <c r="C148">
        <v>4807</v>
      </c>
      <c r="D148">
        <v>6121</v>
      </c>
      <c r="E148">
        <v>100</v>
      </c>
      <c r="F148">
        <v>200</v>
      </c>
    </row>
    <row r="149" spans="1:22" x14ac:dyDescent="0.2">
      <c r="A149">
        <v>3834</v>
      </c>
      <c r="B149">
        <v>8371</v>
      </c>
      <c r="C149">
        <v>4807</v>
      </c>
      <c r="D149">
        <v>5462</v>
      </c>
      <c r="E149">
        <v>75</v>
      </c>
      <c r="F149">
        <v>200</v>
      </c>
    </row>
    <row r="150" spans="1:22" x14ac:dyDescent="0.2">
      <c r="A150">
        <v>3834</v>
      </c>
      <c r="B150">
        <v>8371</v>
      </c>
      <c r="C150">
        <v>4807</v>
      </c>
      <c r="D150">
        <v>5998</v>
      </c>
      <c r="E150">
        <v>75</v>
      </c>
      <c r="F150">
        <v>200</v>
      </c>
    </row>
    <row r="151" spans="1:22" x14ac:dyDescent="0.2">
      <c r="A151">
        <v>3834</v>
      </c>
      <c r="B151">
        <v>8371</v>
      </c>
      <c r="C151">
        <v>4807</v>
      </c>
      <c r="D151">
        <v>6121</v>
      </c>
      <c r="E151">
        <v>75</v>
      </c>
      <c r="F151">
        <v>200</v>
      </c>
    </row>
    <row r="152" spans="1:22" x14ac:dyDescent="0.2">
      <c r="A152">
        <v>3834</v>
      </c>
      <c r="B152">
        <v>8371</v>
      </c>
      <c r="C152">
        <v>4807</v>
      </c>
      <c r="D152">
        <v>5462</v>
      </c>
      <c r="E152">
        <v>150</v>
      </c>
      <c r="F152">
        <v>200</v>
      </c>
    </row>
    <row r="153" spans="1:22" x14ac:dyDescent="0.2">
      <c r="A153">
        <v>3834</v>
      </c>
      <c r="B153">
        <v>8371</v>
      </c>
      <c r="C153">
        <v>4807</v>
      </c>
      <c r="D153">
        <v>5998</v>
      </c>
      <c r="E153">
        <v>150</v>
      </c>
      <c r="F153">
        <v>200</v>
      </c>
    </row>
    <row r="154" spans="1:22" x14ac:dyDescent="0.2">
      <c r="A154">
        <v>3834</v>
      </c>
      <c r="B154">
        <v>8371</v>
      </c>
      <c r="C154">
        <v>4807</v>
      </c>
      <c r="D154">
        <v>6121</v>
      </c>
      <c r="E154">
        <v>150</v>
      </c>
      <c r="F154">
        <v>200</v>
      </c>
    </row>
    <row r="155" spans="1:22" x14ac:dyDescent="0.2">
      <c r="A155">
        <v>3834</v>
      </c>
      <c r="B155">
        <v>8371</v>
      </c>
      <c r="C155">
        <v>3337</v>
      </c>
      <c r="D155">
        <v>5462</v>
      </c>
      <c r="E155">
        <v>100</v>
      </c>
      <c r="F155">
        <v>200</v>
      </c>
    </row>
    <row r="156" spans="1:22" x14ac:dyDescent="0.2">
      <c r="A156">
        <v>3834</v>
      </c>
      <c r="B156">
        <v>8371</v>
      </c>
      <c r="C156">
        <v>3337</v>
      </c>
      <c r="D156">
        <v>5998</v>
      </c>
      <c r="E156">
        <v>100</v>
      </c>
      <c r="F156">
        <v>200</v>
      </c>
    </row>
    <row r="157" spans="1:22" x14ac:dyDescent="0.2">
      <c r="A157">
        <v>3834</v>
      </c>
      <c r="B157">
        <v>8371</v>
      </c>
      <c r="C157">
        <v>3337</v>
      </c>
      <c r="D157">
        <v>6121</v>
      </c>
      <c r="E157">
        <v>100</v>
      </c>
      <c r="F157">
        <v>200</v>
      </c>
    </row>
    <row r="158" spans="1:22" x14ac:dyDescent="0.2">
      <c r="A158">
        <v>3834</v>
      </c>
      <c r="B158">
        <v>8371</v>
      </c>
      <c r="C158">
        <v>3337</v>
      </c>
      <c r="D158">
        <v>5462</v>
      </c>
      <c r="E158">
        <v>75</v>
      </c>
      <c r="F158">
        <v>200</v>
      </c>
    </row>
    <row r="159" spans="1:22" x14ac:dyDescent="0.2">
      <c r="A159">
        <v>3834</v>
      </c>
      <c r="B159">
        <v>8371</v>
      </c>
      <c r="C159">
        <v>3337</v>
      </c>
      <c r="D159">
        <v>5998</v>
      </c>
      <c r="E159">
        <v>75</v>
      </c>
      <c r="F159">
        <v>200</v>
      </c>
    </row>
    <row r="160" spans="1:22" x14ac:dyDescent="0.2">
      <c r="A160">
        <v>3834</v>
      </c>
      <c r="B160">
        <v>8371</v>
      </c>
      <c r="C160">
        <v>3337</v>
      </c>
      <c r="D160">
        <v>6121</v>
      </c>
      <c r="E160">
        <v>75</v>
      </c>
      <c r="F160">
        <v>200</v>
      </c>
    </row>
    <row r="161" spans="1:6" x14ac:dyDescent="0.2">
      <c r="A161">
        <v>3834</v>
      </c>
      <c r="B161">
        <v>8371</v>
      </c>
      <c r="C161">
        <v>3337</v>
      </c>
      <c r="D161">
        <v>5462</v>
      </c>
      <c r="E161">
        <v>150</v>
      </c>
      <c r="F161">
        <v>200</v>
      </c>
    </row>
    <row r="162" spans="1:6" x14ac:dyDescent="0.2">
      <c r="A162">
        <v>3834</v>
      </c>
      <c r="B162">
        <v>8371</v>
      </c>
      <c r="C162">
        <v>3337</v>
      </c>
      <c r="D162">
        <v>5998</v>
      </c>
      <c r="E162">
        <v>150</v>
      </c>
      <c r="F162">
        <v>200</v>
      </c>
    </row>
    <row r="163" spans="1:6" x14ac:dyDescent="0.2">
      <c r="A163">
        <v>3834</v>
      </c>
      <c r="B163">
        <v>8371</v>
      </c>
      <c r="C163">
        <v>3337</v>
      </c>
      <c r="D163">
        <v>6121</v>
      </c>
      <c r="E163">
        <v>150</v>
      </c>
      <c r="F163">
        <v>200</v>
      </c>
    </row>
    <row r="164" spans="1:6" x14ac:dyDescent="0.2">
      <c r="A164">
        <v>3834</v>
      </c>
      <c r="B164">
        <v>8371</v>
      </c>
      <c r="C164">
        <v>0</v>
      </c>
      <c r="D164">
        <v>5462</v>
      </c>
      <c r="E164">
        <v>100</v>
      </c>
      <c r="F164">
        <v>200</v>
      </c>
    </row>
    <row r="165" spans="1:6" x14ac:dyDescent="0.2">
      <c r="A165">
        <v>3834</v>
      </c>
      <c r="B165">
        <v>8371</v>
      </c>
      <c r="C165">
        <v>0</v>
      </c>
      <c r="D165">
        <v>5998</v>
      </c>
      <c r="E165">
        <v>100</v>
      </c>
      <c r="F165">
        <v>200</v>
      </c>
    </row>
    <row r="166" spans="1:6" x14ac:dyDescent="0.2">
      <c r="A166">
        <v>3834</v>
      </c>
      <c r="B166">
        <v>8371</v>
      </c>
      <c r="C166">
        <v>0</v>
      </c>
      <c r="D166">
        <v>6121</v>
      </c>
      <c r="E166">
        <v>100</v>
      </c>
      <c r="F166">
        <v>200</v>
      </c>
    </row>
    <row r="167" spans="1:6" x14ac:dyDescent="0.2">
      <c r="A167">
        <v>3834</v>
      </c>
      <c r="B167">
        <v>8371</v>
      </c>
      <c r="C167">
        <v>0</v>
      </c>
      <c r="D167">
        <v>5462</v>
      </c>
      <c r="E167">
        <v>75</v>
      </c>
      <c r="F167">
        <v>200</v>
      </c>
    </row>
    <row r="168" spans="1:6" x14ac:dyDescent="0.2">
      <c r="A168">
        <v>3834</v>
      </c>
      <c r="B168">
        <v>8371</v>
      </c>
      <c r="C168">
        <v>0</v>
      </c>
      <c r="D168">
        <v>5998</v>
      </c>
      <c r="E168">
        <v>75</v>
      </c>
      <c r="F168">
        <v>200</v>
      </c>
    </row>
    <row r="169" spans="1:6" x14ac:dyDescent="0.2">
      <c r="A169">
        <v>3834</v>
      </c>
      <c r="B169">
        <v>8371</v>
      </c>
      <c r="C169">
        <v>0</v>
      </c>
      <c r="D169">
        <v>6121</v>
      </c>
      <c r="E169">
        <v>75</v>
      </c>
      <c r="F169">
        <v>200</v>
      </c>
    </row>
    <row r="170" spans="1:6" x14ac:dyDescent="0.2">
      <c r="A170">
        <v>3834</v>
      </c>
      <c r="B170">
        <v>8371</v>
      </c>
      <c r="C170">
        <v>0</v>
      </c>
      <c r="D170">
        <v>5462</v>
      </c>
      <c r="E170">
        <v>150</v>
      </c>
      <c r="F170">
        <v>200</v>
      </c>
    </row>
    <row r="171" spans="1:6" x14ac:dyDescent="0.2">
      <c r="A171">
        <v>3834</v>
      </c>
      <c r="B171">
        <v>8371</v>
      </c>
      <c r="C171">
        <v>0</v>
      </c>
      <c r="D171">
        <v>5998</v>
      </c>
      <c r="E171">
        <v>150</v>
      </c>
      <c r="F171">
        <v>200</v>
      </c>
    </row>
    <row r="172" spans="1:6" x14ac:dyDescent="0.2">
      <c r="A172">
        <v>3834</v>
      </c>
      <c r="B172">
        <v>8371</v>
      </c>
      <c r="C172">
        <v>0</v>
      </c>
      <c r="D172">
        <v>6121</v>
      </c>
      <c r="E172">
        <v>150</v>
      </c>
      <c r="F172">
        <v>200</v>
      </c>
    </row>
    <row r="173" spans="1:6" x14ac:dyDescent="0.2">
      <c r="A173">
        <v>1754</v>
      </c>
      <c r="B173">
        <v>3515</v>
      </c>
      <c r="C173">
        <v>0</v>
      </c>
      <c r="D173">
        <v>5462</v>
      </c>
      <c r="E173">
        <v>100</v>
      </c>
      <c r="F173">
        <v>200</v>
      </c>
    </row>
    <row r="174" spans="1:6" x14ac:dyDescent="0.2">
      <c r="A174">
        <v>1754</v>
      </c>
      <c r="B174">
        <v>3515</v>
      </c>
      <c r="C174">
        <v>0</v>
      </c>
      <c r="D174">
        <v>5998</v>
      </c>
      <c r="E174">
        <v>100</v>
      </c>
      <c r="F174">
        <v>200</v>
      </c>
    </row>
    <row r="175" spans="1:6" x14ac:dyDescent="0.2">
      <c r="A175">
        <v>1754</v>
      </c>
      <c r="B175">
        <v>3515</v>
      </c>
      <c r="C175">
        <v>0</v>
      </c>
      <c r="D175">
        <v>6121</v>
      </c>
      <c r="E175">
        <v>100</v>
      </c>
      <c r="F175">
        <v>200</v>
      </c>
    </row>
    <row r="176" spans="1:6" x14ac:dyDescent="0.2">
      <c r="A176">
        <v>1754</v>
      </c>
      <c r="B176">
        <v>3515</v>
      </c>
      <c r="C176">
        <v>0</v>
      </c>
      <c r="D176">
        <v>5462</v>
      </c>
      <c r="E176">
        <v>75</v>
      </c>
      <c r="F176">
        <v>200</v>
      </c>
    </row>
    <row r="177" spans="1:6" x14ac:dyDescent="0.2">
      <c r="A177">
        <v>1754</v>
      </c>
      <c r="B177">
        <v>3515</v>
      </c>
      <c r="C177">
        <v>0</v>
      </c>
      <c r="D177">
        <v>5998</v>
      </c>
      <c r="E177">
        <v>75</v>
      </c>
      <c r="F177">
        <v>200</v>
      </c>
    </row>
    <row r="178" spans="1:6" x14ac:dyDescent="0.2">
      <c r="A178">
        <v>1754</v>
      </c>
      <c r="B178">
        <v>3515</v>
      </c>
      <c r="C178">
        <v>0</v>
      </c>
      <c r="D178">
        <v>6121</v>
      </c>
      <c r="E178">
        <v>75</v>
      </c>
      <c r="F178">
        <v>200</v>
      </c>
    </row>
    <row r="179" spans="1:6" x14ac:dyDescent="0.2">
      <c r="A179">
        <v>1754</v>
      </c>
      <c r="B179">
        <v>3515</v>
      </c>
      <c r="C179">
        <v>0</v>
      </c>
      <c r="D179">
        <v>5462</v>
      </c>
      <c r="E179">
        <v>150</v>
      </c>
      <c r="F179">
        <v>200</v>
      </c>
    </row>
    <row r="180" spans="1:6" x14ac:dyDescent="0.2">
      <c r="A180">
        <v>1754</v>
      </c>
      <c r="B180">
        <v>3515</v>
      </c>
      <c r="C180">
        <v>0</v>
      </c>
      <c r="D180">
        <v>5998</v>
      </c>
      <c r="E180">
        <v>150</v>
      </c>
      <c r="F180">
        <v>200</v>
      </c>
    </row>
    <row r="181" spans="1:6" x14ac:dyDescent="0.2">
      <c r="A181">
        <v>1754</v>
      </c>
      <c r="B181">
        <v>3515</v>
      </c>
      <c r="C181">
        <v>0</v>
      </c>
      <c r="D181">
        <v>6121</v>
      </c>
      <c r="E181">
        <v>150</v>
      </c>
      <c r="F181">
        <v>200</v>
      </c>
    </row>
    <row r="182" spans="1:6" x14ac:dyDescent="0.2">
      <c r="A182">
        <v>6085</v>
      </c>
      <c r="B182">
        <v>6120</v>
      </c>
      <c r="C182">
        <v>4807</v>
      </c>
      <c r="D182">
        <v>5462</v>
      </c>
      <c r="E182">
        <v>100</v>
      </c>
      <c r="F182">
        <v>50</v>
      </c>
    </row>
    <row r="183" spans="1:6" x14ac:dyDescent="0.2">
      <c r="A183">
        <v>6085</v>
      </c>
      <c r="B183">
        <v>6120</v>
      </c>
      <c r="C183">
        <v>4807</v>
      </c>
      <c r="D183">
        <v>5998</v>
      </c>
      <c r="E183">
        <v>100</v>
      </c>
      <c r="F183">
        <v>50</v>
      </c>
    </row>
    <row r="184" spans="1:6" x14ac:dyDescent="0.2">
      <c r="A184">
        <v>6085</v>
      </c>
      <c r="B184">
        <v>6120</v>
      </c>
      <c r="C184">
        <v>4807</v>
      </c>
      <c r="D184">
        <v>6121</v>
      </c>
      <c r="E184">
        <v>100</v>
      </c>
      <c r="F184">
        <v>50</v>
      </c>
    </row>
    <row r="185" spans="1:6" x14ac:dyDescent="0.2">
      <c r="A185">
        <v>6085</v>
      </c>
      <c r="B185">
        <v>6120</v>
      </c>
      <c r="C185">
        <v>4807</v>
      </c>
      <c r="D185">
        <v>5462</v>
      </c>
      <c r="E185">
        <v>75</v>
      </c>
      <c r="F185">
        <v>50</v>
      </c>
    </row>
    <row r="186" spans="1:6" x14ac:dyDescent="0.2">
      <c r="A186">
        <v>6085</v>
      </c>
      <c r="B186">
        <v>6120</v>
      </c>
      <c r="C186">
        <v>4807</v>
      </c>
      <c r="D186">
        <v>5998</v>
      </c>
      <c r="E186">
        <v>75</v>
      </c>
      <c r="F186">
        <v>50</v>
      </c>
    </row>
    <row r="187" spans="1:6" x14ac:dyDescent="0.2">
      <c r="A187">
        <v>6085</v>
      </c>
      <c r="B187">
        <v>6120</v>
      </c>
      <c r="C187">
        <v>4807</v>
      </c>
      <c r="D187">
        <v>6121</v>
      </c>
      <c r="E187">
        <v>75</v>
      </c>
      <c r="F187">
        <v>50</v>
      </c>
    </row>
    <row r="188" spans="1:6" x14ac:dyDescent="0.2">
      <c r="A188">
        <v>6085</v>
      </c>
      <c r="B188">
        <v>6120</v>
      </c>
      <c r="C188">
        <v>4807</v>
      </c>
      <c r="D188">
        <v>5462</v>
      </c>
      <c r="E188">
        <v>150</v>
      </c>
      <c r="F188">
        <v>50</v>
      </c>
    </row>
    <row r="189" spans="1:6" x14ac:dyDescent="0.2">
      <c r="A189">
        <v>6085</v>
      </c>
      <c r="B189">
        <v>6120</v>
      </c>
      <c r="C189">
        <v>4807</v>
      </c>
      <c r="D189">
        <v>5998</v>
      </c>
      <c r="E189">
        <v>150</v>
      </c>
      <c r="F189">
        <v>50</v>
      </c>
    </row>
    <row r="190" spans="1:6" x14ac:dyDescent="0.2">
      <c r="A190">
        <v>6085</v>
      </c>
      <c r="B190">
        <v>6120</v>
      </c>
      <c r="C190">
        <v>4807</v>
      </c>
      <c r="D190">
        <v>6121</v>
      </c>
      <c r="E190">
        <v>150</v>
      </c>
      <c r="F190">
        <v>50</v>
      </c>
    </row>
    <row r="191" spans="1:6" x14ac:dyDescent="0.2">
      <c r="A191">
        <v>6085</v>
      </c>
      <c r="B191">
        <v>6120</v>
      </c>
      <c r="C191">
        <v>3337</v>
      </c>
      <c r="D191">
        <v>5462</v>
      </c>
      <c r="E191">
        <v>100</v>
      </c>
      <c r="F191">
        <v>50</v>
      </c>
    </row>
    <row r="192" spans="1:6" x14ac:dyDescent="0.2">
      <c r="A192">
        <v>6085</v>
      </c>
      <c r="B192">
        <v>6120</v>
      </c>
      <c r="C192">
        <v>3337</v>
      </c>
      <c r="D192">
        <v>5998</v>
      </c>
      <c r="E192">
        <v>100</v>
      </c>
      <c r="F192">
        <v>50</v>
      </c>
    </row>
    <row r="193" spans="1:6" x14ac:dyDescent="0.2">
      <c r="A193">
        <v>6085</v>
      </c>
      <c r="B193">
        <v>6120</v>
      </c>
      <c r="C193">
        <v>3337</v>
      </c>
      <c r="D193">
        <v>6121</v>
      </c>
      <c r="E193">
        <v>100</v>
      </c>
      <c r="F193">
        <v>50</v>
      </c>
    </row>
    <row r="194" spans="1:6" x14ac:dyDescent="0.2">
      <c r="A194">
        <v>6085</v>
      </c>
      <c r="B194">
        <v>6120</v>
      </c>
      <c r="C194">
        <v>3337</v>
      </c>
      <c r="D194">
        <v>5462</v>
      </c>
      <c r="E194">
        <v>75</v>
      </c>
      <c r="F194">
        <v>50</v>
      </c>
    </row>
    <row r="195" spans="1:6" x14ac:dyDescent="0.2">
      <c r="A195">
        <v>6085</v>
      </c>
      <c r="B195">
        <v>6120</v>
      </c>
      <c r="C195">
        <v>3337</v>
      </c>
      <c r="D195">
        <v>5998</v>
      </c>
      <c r="E195">
        <v>75</v>
      </c>
      <c r="F195">
        <v>50</v>
      </c>
    </row>
    <row r="196" spans="1:6" x14ac:dyDescent="0.2">
      <c r="A196">
        <v>6085</v>
      </c>
      <c r="B196">
        <v>6120</v>
      </c>
      <c r="C196">
        <v>3337</v>
      </c>
      <c r="D196">
        <v>6121</v>
      </c>
      <c r="E196">
        <v>75</v>
      </c>
      <c r="F196">
        <v>50</v>
      </c>
    </row>
    <row r="197" spans="1:6" x14ac:dyDescent="0.2">
      <c r="A197">
        <v>6085</v>
      </c>
      <c r="B197">
        <v>6120</v>
      </c>
      <c r="C197">
        <v>3337</v>
      </c>
      <c r="D197">
        <v>5462</v>
      </c>
      <c r="E197">
        <v>150</v>
      </c>
      <c r="F197">
        <v>50</v>
      </c>
    </row>
    <row r="198" spans="1:6" x14ac:dyDescent="0.2">
      <c r="A198">
        <v>6085</v>
      </c>
      <c r="B198">
        <v>6120</v>
      </c>
      <c r="C198">
        <v>3337</v>
      </c>
      <c r="D198">
        <v>5998</v>
      </c>
      <c r="E198">
        <v>150</v>
      </c>
      <c r="F198">
        <v>50</v>
      </c>
    </row>
    <row r="199" spans="1:6" x14ac:dyDescent="0.2">
      <c r="A199">
        <v>6085</v>
      </c>
      <c r="B199">
        <v>6120</v>
      </c>
      <c r="C199">
        <v>3337</v>
      </c>
      <c r="D199">
        <v>6121</v>
      </c>
      <c r="E199">
        <v>150</v>
      </c>
      <c r="F199">
        <v>50</v>
      </c>
    </row>
    <row r="200" spans="1:6" x14ac:dyDescent="0.2">
      <c r="A200">
        <v>6085</v>
      </c>
      <c r="B200">
        <v>6120</v>
      </c>
      <c r="C200">
        <v>0</v>
      </c>
      <c r="D200">
        <v>5462</v>
      </c>
      <c r="E200">
        <v>100</v>
      </c>
      <c r="F200">
        <v>50</v>
      </c>
    </row>
    <row r="201" spans="1:6" x14ac:dyDescent="0.2">
      <c r="A201">
        <v>6085</v>
      </c>
      <c r="B201">
        <v>6120</v>
      </c>
      <c r="C201">
        <v>0</v>
      </c>
      <c r="D201">
        <v>5998</v>
      </c>
      <c r="E201">
        <v>100</v>
      </c>
      <c r="F201">
        <v>50</v>
      </c>
    </row>
    <row r="202" spans="1:6" x14ac:dyDescent="0.2">
      <c r="A202">
        <v>6085</v>
      </c>
      <c r="B202">
        <v>6120</v>
      </c>
      <c r="C202">
        <v>0</v>
      </c>
      <c r="D202">
        <v>6121</v>
      </c>
      <c r="E202">
        <v>100</v>
      </c>
      <c r="F202">
        <v>50</v>
      </c>
    </row>
    <row r="203" spans="1:6" x14ac:dyDescent="0.2">
      <c r="A203">
        <v>6085</v>
      </c>
      <c r="B203">
        <v>6120</v>
      </c>
      <c r="C203">
        <v>0</v>
      </c>
      <c r="D203">
        <v>5462</v>
      </c>
      <c r="E203">
        <v>75</v>
      </c>
      <c r="F203">
        <v>50</v>
      </c>
    </row>
    <row r="204" spans="1:6" x14ac:dyDescent="0.2">
      <c r="A204">
        <v>6085</v>
      </c>
      <c r="B204">
        <v>6120</v>
      </c>
      <c r="C204">
        <v>0</v>
      </c>
      <c r="D204">
        <v>5998</v>
      </c>
      <c r="E204">
        <v>75</v>
      </c>
      <c r="F204">
        <v>50</v>
      </c>
    </row>
    <row r="205" spans="1:6" x14ac:dyDescent="0.2">
      <c r="A205">
        <v>6085</v>
      </c>
      <c r="B205">
        <v>6120</v>
      </c>
      <c r="C205">
        <v>0</v>
      </c>
      <c r="D205">
        <v>6121</v>
      </c>
      <c r="E205">
        <v>75</v>
      </c>
      <c r="F205">
        <v>50</v>
      </c>
    </row>
    <row r="206" spans="1:6" x14ac:dyDescent="0.2">
      <c r="A206">
        <v>6085</v>
      </c>
      <c r="B206">
        <v>6120</v>
      </c>
      <c r="C206">
        <v>0</v>
      </c>
      <c r="D206">
        <v>5462</v>
      </c>
      <c r="E206">
        <v>150</v>
      </c>
      <c r="F206">
        <v>50</v>
      </c>
    </row>
    <row r="207" spans="1:6" x14ac:dyDescent="0.2">
      <c r="A207">
        <v>6085</v>
      </c>
      <c r="B207">
        <v>6120</v>
      </c>
      <c r="C207">
        <v>0</v>
      </c>
      <c r="D207">
        <v>5998</v>
      </c>
      <c r="E207">
        <v>150</v>
      </c>
      <c r="F207">
        <v>50</v>
      </c>
    </row>
    <row r="208" spans="1:6" x14ac:dyDescent="0.2">
      <c r="A208">
        <v>6085</v>
      </c>
      <c r="B208">
        <v>6120</v>
      </c>
      <c r="C208">
        <v>0</v>
      </c>
      <c r="D208">
        <v>6121</v>
      </c>
      <c r="E208">
        <v>150</v>
      </c>
      <c r="F208">
        <v>50</v>
      </c>
    </row>
    <row r="209" spans="1:6" x14ac:dyDescent="0.2">
      <c r="A209">
        <v>3087</v>
      </c>
      <c r="B209">
        <v>5031</v>
      </c>
      <c r="C209">
        <v>0</v>
      </c>
      <c r="D209">
        <v>5462</v>
      </c>
      <c r="E209">
        <v>100</v>
      </c>
      <c r="F209">
        <v>50</v>
      </c>
    </row>
    <row r="210" spans="1:6" x14ac:dyDescent="0.2">
      <c r="A210">
        <v>3087</v>
      </c>
      <c r="B210">
        <v>5031</v>
      </c>
      <c r="C210">
        <v>0</v>
      </c>
      <c r="D210">
        <v>5998</v>
      </c>
      <c r="E210">
        <v>100</v>
      </c>
      <c r="F210">
        <v>50</v>
      </c>
    </row>
    <row r="211" spans="1:6" x14ac:dyDescent="0.2">
      <c r="A211">
        <v>3087</v>
      </c>
      <c r="B211">
        <v>5031</v>
      </c>
      <c r="C211">
        <v>0</v>
      </c>
      <c r="D211">
        <v>6121</v>
      </c>
      <c r="E211">
        <v>100</v>
      </c>
      <c r="F211">
        <v>50</v>
      </c>
    </row>
    <row r="212" spans="1:6" x14ac:dyDescent="0.2">
      <c r="A212">
        <v>3087</v>
      </c>
      <c r="B212">
        <v>5031</v>
      </c>
      <c r="C212">
        <v>0</v>
      </c>
      <c r="D212">
        <v>5462</v>
      </c>
      <c r="E212">
        <v>75</v>
      </c>
      <c r="F212">
        <v>50</v>
      </c>
    </row>
    <row r="213" spans="1:6" x14ac:dyDescent="0.2">
      <c r="A213">
        <v>3087</v>
      </c>
      <c r="B213">
        <v>5031</v>
      </c>
      <c r="C213">
        <v>0</v>
      </c>
      <c r="D213">
        <v>5998</v>
      </c>
      <c r="E213">
        <v>75</v>
      </c>
      <c r="F213">
        <v>50</v>
      </c>
    </row>
    <row r="214" spans="1:6" x14ac:dyDescent="0.2">
      <c r="A214">
        <v>3087</v>
      </c>
      <c r="B214">
        <v>5031</v>
      </c>
      <c r="C214">
        <v>0</v>
      </c>
      <c r="D214">
        <v>6121</v>
      </c>
      <c r="E214">
        <v>75</v>
      </c>
      <c r="F214">
        <v>50</v>
      </c>
    </row>
    <row r="215" spans="1:6" x14ac:dyDescent="0.2">
      <c r="A215">
        <v>3087</v>
      </c>
      <c r="B215">
        <v>5031</v>
      </c>
      <c r="C215">
        <v>0</v>
      </c>
      <c r="D215">
        <v>5462</v>
      </c>
      <c r="E215">
        <v>150</v>
      </c>
      <c r="F215">
        <v>50</v>
      </c>
    </row>
    <row r="216" spans="1:6" x14ac:dyDescent="0.2">
      <c r="A216">
        <v>3087</v>
      </c>
      <c r="B216">
        <v>5031</v>
      </c>
      <c r="C216">
        <v>0</v>
      </c>
      <c r="D216">
        <v>5998</v>
      </c>
      <c r="E216">
        <v>150</v>
      </c>
      <c r="F216">
        <v>50</v>
      </c>
    </row>
    <row r="217" spans="1:6" x14ac:dyDescent="0.2">
      <c r="A217">
        <v>3087</v>
      </c>
      <c r="B217">
        <v>5031</v>
      </c>
      <c r="C217">
        <v>0</v>
      </c>
      <c r="D217">
        <v>6121</v>
      </c>
      <c r="E217">
        <v>150</v>
      </c>
      <c r="F217">
        <v>50</v>
      </c>
    </row>
    <row r="218" spans="1:6" x14ac:dyDescent="0.2">
      <c r="A218">
        <v>3087</v>
      </c>
      <c r="B218">
        <v>5031</v>
      </c>
      <c r="C218">
        <v>2200</v>
      </c>
      <c r="D218">
        <v>5462</v>
      </c>
      <c r="E218">
        <v>100</v>
      </c>
      <c r="F218">
        <v>50</v>
      </c>
    </row>
    <row r="219" spans="1:6" x14ac:dyDescent="0.2">
      <c r="A219">
        <v>3087</v>
      </c>
      <c r="B219">
        <v>5031</v>
      </c>
      <c r="C219">
        <v>2200</v>
      </c>
      <c r="D219">
        <v>5998</v>
      </c>
      <c r="E219">
        <v>100</v>
      </c>
      <c r="F219">
        <v>50</v>
      </c>
    </row>
    <row r="220" spans="1:6" x14ac:dyDescent="0.2">
      <c r="A220">
        <v>3087</v>
      </c>
      <c r="B220">
        <v>5031</v>
      </c>
      <c r="C220">
        <v>2200</v>
      </c>
      <c r="D220">
        <v>6121</v>
      </c>
      <c r="E220">
        <v>100</v>
      </c>
      <c r="F220">
        <v>50</v>
      </c>
    </row>
    <row r="221" spans="1:6" x14ac:dyDescent="0.2">
      <c r="A221">
        <v>3087</v>
      </c>
      <c r="B221">
        <v>5031</v>
      </c>
      <c r="C221">
        <v>2200</v>
      </c>
      <c r="D221">
        <v>5462</v>
      </c>
      <c r="E221">
        <v>75</v>
      </c>
      <c r="F221">
        <v>50</v>
      </c>
    </row>
    <row r="222" spans="1:6" x14ac:dyDescent="0.2">
      <c r="A222">
        <v>3087</v>
      </c>
      <c r="B222">
        <v>5031</v>
      </c>
      <c r="C222">
        <v>2200</v>
      </c>
      <c r="D222">
        <v>5998</v>
      </c>
      <c r="E222">
        <v>75</v>
      </c>
      <c r="F222">
        <v>50</v>
      </c>
    </row>
    <row r="223" spans="1:6" x14ac:dyDescent="0.2">
      <c r="A223">
        <v>3087</v>
      </c>
      <c r="B223">
        <v>5031</v>
      </c>
      <c r="C223">
        <v>2200</v>
      </c>
      <c r="D223">
        <v>6121</v>
      </c>
      <c r="E223">
        <v>75</v>
      </c>
      <c r="F223">
        <v>50</v>
      </c>
    </row>
    <row r="224" spans="1:6" x14ac:dyDescent="0.2">
      <c r="A224">
        <v>3087</v>
      </c>
      <c r="B224">
        <v>5031</v>
      </c>
      <c r="C224">
        <v>2200</v>
      </c>
      <c r="D224">
        <v>5462</v>
      </c>
      <c r="E224">
        <v>150</v>
      </c>
      <c r="F224">
        <v>50</v>
      </c>
    </row>
    <row r="225" spans="1:6" x14ac:dyDescent="0.2">
      <c r="A225">
        <v>3087</v>
      </c>
      <c r="B225">
        <v>5031</v>
      </c>
      <c r="C225">
        <v>2200</v>
      </c>
      <c r="D225">
        <v>5998</v>
      </c>
      <c r="E225">
        <v>150</v>
      </c>
      <c r="F225">
        <v>50</v>
      </c>
    </row>
    <row r="226" spans="1:6" x14ac:dyDescent="0.2">
      <c r="A226">
        <v>3087</v>
      </c>
      <c r="B226">
        <v>5031</v>
      </c>
      <c r="C226">
        <v>2200</v>
      </c>
      <c r="D226">
        <v>6121</v>
      </c>
      <c r="E226">
        <v>150</v>
      </c>
      <c r="F226">
        <v>50</v>
      </c>
    </row>
    <row r="227" spans="1:6" x14ac:dyDescent="0.2">
      <c r="A227">
        <v>3087</v>
      </c>
      <c r="B227">
        <v>5031</v>
      </c>
      <c r="C227">
        <v>2100</v>
      </c>
      <c r="D227">
        <v>5462</v>
      </c>
      <c r="E227">
        <v>100</v>
      </c>
      <c r="F227">
        <v>50</v>
      </c>
    </row>
    <row r="228" spans="1:6" x14ac:dyDescent="0.2">
      <c r="A228">
        <v>3087</v>
      </c>
      <c r="B228">
        <v>5031</v>
      </c>
      <c r="C228">
        <v>2100</v>
      </c>
      <c r="D228">
        <v>5998</v>
      </c>
      <c r="E228">
        <v>100</v>
      </c>
      <c r="F228">
        <v>50</v>
      </c>
    </row>
    <row r="229" spans="1:6" x14ac:dyDescent="0.2">
      <c r="A229">
        <v>3087</v>
      </c>
      <c r="B229">
        <v>5031</v>
      </c>
      <c r="C229">
        <v>2100</v>
      </c>
      <c r="D229">
        <v>6121</v>
      </c>
      <c r="E229">
        <v>100</v>
      </c>
      <c r="F229">
        <v>50</v>
      </c>
    </row>
    <row r="230" spans="1:6" x14ac:dyDescent="0.2">
      <c r="A230">
        <v>3087</v>
      </c>
      <c r="B230">
        <v>5031</v>
      </c>
      <c r="C230">
        <v>2100</v>
      </c>
      <c r="D230">
        <v>5462</v>
      </c>
      <c r="E230">
        <v>75</v>
      </c>
      <c r="F230">
        <v>50</v>
      </c>
    </row>
    <row r="231" spans="1:6" x14ac:dyDescent="0.2">
      <c r="A231">
        <v>3087</v>
      </c>
      <c r="B231">
        <v>5031</v>
      </c>
      <c r="C231">
        <v>2100</v>
      </c>
      <c r="D231">
        <v>5998</v>
      </c>
      <c r="E231">
        <v>75</v>
      </c>
      <c r="F231">
        <v>50</v>
      </c>
    </row>
    <row r="232" spans="1:6" x14ac:dyDescent="0.2">
      <c r="A232">
        <v>3087</v>
      </c>
      <c r="B232">
        <v>5031</v>
      </c>
      <c r="C232">
        <v>2100</v>
      </c>
      <c r="D232">
        <v>6121</v>
      </c>
      <c r="E232">
        <v>75</v>
      </c>
      <c r="F232">
        <v>50</v>
      </c>
    </row>
    <row r="233" spans="1:6" x14ac:dyDescent="0.2">
      <c r="A233">
        <v>3087</v>
      </c>
      <c r="B233">
        <v>5031</v>
      </c>
      <c r="C233">
        <v>2100</v>
      </c>
      <c r="D233">
        <v>5462</v>
      </c>
      <c r="E233">
        <v>150</v>
      </c>
      <c r="F233">
        <v>50</v>
      </c>
    </row>
    <row r="234" spans="1:6" x14ac:dyDescent="0.2">
      <c r="A234">
        <v>3087</v>
      </c>
      <c r="B234">
        <v>5031</v>
      </c>
      <c r="C234">
        <v>2100</v>
      </c>
      <c r="D234">
        <v>5998</v>
      </c>
      <c r="E234">
        <v>150</v>
      </c>
      <c r="F234">
        <v>50</v>
      </c>
    </row>
    <row r="235" spans="1:6" x14ac:dyDescent="0.2">
      <c r="A235">
        <v>3087</v>
      </c>
      <c r="B235">
        <v>5031</v>
      </c>
      <c r="C235">
        <v>2100</v>
      </c>
      <c r="D235">
        <v>6121</v>
      </c>
      <c r="E235">
        <v>150</v>
      </c>
      <c r="F235">
        <v>50</v>
      </c>
    </row>
    <row r="236" spans="1:6" x14ac:dyDescent="0.2">
      <c r="A236">
        <v>3834</v>
      </c>
      <c r="B236">
        <v>8371</v>
      </c>
      <c r="C236">
        <v>4807</v>
      </c>
      <c r="D236">
        <v>5462</v>
      </c>
      <c r="E236">
        <v>100</v>
      </c>
      <c r="F236">
        <v>50</v>
      </c>
    </row>
    <row r="237" spans="1:6" x14ac:dyDescent="0.2">
      <c r="A237">
        <v>3834</v>
      </c>
      <c r="B237">
        <v>8371</v>
      </c>
      <c r="C237">
        <v>4807</v>
      </c>
      <c r="D237">
        <v>5998</v>
      </c>
      <c r="E237">
        <v>100</v>
      </c>
      <c r="F237">
        <v>50</v>
      </c>
    </row>
    <row r="238" spans="1:6" x14ac:dyDescent="0.2">
      <c r="A238">
        <v>3834</v>
      </c>
      <c r="B238">
        <v>8371</v>
      </c>
      <c r="C238">
        <v>4807</v>
      </c>
      <c r="D238">
        <v>6121</v>
      </c>
      <c r="E238">
        <v>100</v>
      </c>
      <c r="F238">
        <v>50</v>
      </c>
    </row>
    <row r="239" spans="1:6" x14ac:dyDescent="0.2">
      <c r="A239">
        <v>3834</v>
      </c>
      <c r="B239">
        <v>8371</v>
      </c>
      <c r="C239">
        <v>4807</v>
      </c>
      <c r="D239">
        <v>5462</v>
      </c>
      <c r="E239">
        <v>75</v>
      </c>
      <c r="F239">
        <v>50</v>
      </c>
    </row>
    <row r="240" spans="1:6" x14ac:dyDescent="0.2">
      <c r="A240">
        <v>3834</v>
      </c>
      <c r="B240">
        <v>8371</v>
      </c>
      <c r="C240">
        <v>4807</v>
      </c>
      <c r="D240">
        <v>5998</v>
      </c>
      <c r="E240">
        <v>75</v>
      </c>
      <c r="F240">
        <v>50</v>
      </c>
    </row>
    <row r="241" spans="1:6" x14ac:dyDescent="0.2">
      <c r="A241">
        <v>3834</v>
      </c>
      <c r="B241">
        <v>8371</v>
      </c>
      <c r="C241">
        <v>4807</v>
      </c>
      <c r="D241">
        <v>6121</v>
      </c>
      <c r="E241">
        <v>75</v>
      </c>
      <c r="F241">
        <v>50</v>
      </c>
    </row>
    <row r="242" spans="1:6" x14ac:dyDescent="0.2">
      <c r="A242">
        <v>3834</v>
      </c>
      <c r="B242">
        <v>8371</v>
      </c>
      <c r="C242">
        <v>4807</v>
      </c>
      <c r="D242">
        <v>5462</v>
      </c>
      <c r="E242">
        <v>150</v>
      </c>
      <c r="F242">
        <v>50</v>
      </c>
    </row>
    <row r="243" spans="1:6" x14ac:dyDescent="0.2">
      <c r="A243">
        <v>3834</v>
      </c>
      <c r="B243">
        <v>8371</v>
      </c>
      <c r="C243">
        <v>4807</v>
      </c>
      <c r="D243">
        <v>5998</v>
      </c>
      <c r="E243">
        <v>150</v>
      </c>
      <c r="F243">
        <v>50</v>
      </c>
    </row>
    <row r="244" spans="1:6" x14ac:dyDescent="0.2">
      <c r="A244">
        <v>3834</v>
      </c>
      <c r="B244">
        <v>8371</v>
      </c>
      <c r="C244">
        <v>4807</v>
      </c>
      <c r="D244">
        <v>6121</v>
      </c>
      <c r="E244">
        <v>150</v>
      </c>
      <c r="F244">
        <v>50</v>
      </c>
    </row>
    <row r="245" spans="1:6" x14ac:dyDescent="0.2">
      <c r="A245">
        <v>3834</v>
      </c>
      <c r="B245">
        <v>8371</v>
      </c>
      <c r="C245">
        <v>3337</v>
      </c>
      <c r="D245">
        <v>5462</v>
      </c>
      <c r="E245">
        <v>100</v>
      </c>
      <c r="F245">
        <v>50</v>
      </c>
    </row>
    <row r="246" spans="1:6" x14ac:dyDescent="0.2">
      <c r="A246">
        <v>3834</v>
      </c>
      <c r="B246">
        <v>8371</v>
      </c>
      <c r="C246">
        <v>3337</v>
      </c>
      <c r="D246">
        <v>5998</v>
      </c>
      <c r="E246">
        <v>100</v>
      </c>
      <c r="F246">
        <v>50</v>
      </c>
    </row>
    <row r="247" spans="1:6" x14ac:dyDescent="0.2">
      <c r="A247">
        <v>3834</v>
      </c>
      <c r="B247">
        <v>8371</v>
      </c>
      <c r="C247">
        <v>3337</v>
      </c>
      <c r="D247">
        <v>6121</v>
      </c>
      <c r="E247">
        <v>100</v>
      </c>
      <c r="F247">
        <v>50</v>
      </c>
    </row>
    <row r="248" spans="1:6" x14ac:dyDescent="0.2">
      <c r="A248">
        <v>3834</v>
      </c>
      <c r="B248">
        <v>8371</v>
      </c>
      <c r="C248">
        <v>3337</v>
      </c>
      <c r="D248">
        <v>5462</v>
      </c>
      <c r="E248">
        <v>75</v>
      </c>
      <c r="F248">
        <v>50</v>
      </c>
    </row>
    <row r="249" spans="1:6" x14ac:dyDescent="0.2">
      <c r="A249">
        <v>3834</v>
      </c>
      <c r="B249">
        <v>8371</v>
      </c>
      <c r="C249">
        <v>3337</v>
      </c>
      <c r="D249">
        <v>5998</v>
      </c>
      <c r="E249">
        <v>75</v>
      </c>
      <c r="F249">
        <v>50</v>
      </c>
    </row>
    <row r="250" spans="1:6" x14ac:dyDescent="0.2">
      <c r="A250">
        <v>3834</v>
      </c>
      <c r="B250">
        <v>8371</v>
      </c>
      <c r="C250">
        <v>3337</v>
      </c>
      <c r="D250">
        <v>6121</v>
      </c>
      <c r="E250">
        <v>75</v>
      </c>
      <c r="F250">
        <v>50</v>
      </c>
    </row>
    <row r="251" spans="1:6" x14ac:dyDescent="0.2">
      <c r="A251">
        <v>3834</v>
      </c>
      <c r="B251">
        <v>8371</v>
      </c>
      <c r="C251">
        <v>3337</v>
      </c>
      <c r="D251">
        <v>5462</v>
      </c>
      <c r="E251">
        <v>150</v>
      </c>
      <c r="F251">
        <v>50</v>
      </c>
    </row>
    <row r="252" spans="1:6" x14ac:dyDescent="0.2">
      <c r="A252">
        <v>3834</v>
      </c>
      <c r="B252">
        <v>8371</v>
      </c>
      <c r="C252">
        <v>3337</v>
      </c>
      <c r="D252">
        <v>5998</v>
      </c>
      <c r="E252">
        <v>150</v>
      </c>
      <c r="F252">
        <v>50</v>
      </c>
    </row>
    <row r="253" spans="1:6" x14ac:dyDescent="0.2">
      <c r="A253">
        <v>3834</v>
      </c>
      <c r="B253">
        <v>8371</v>
      </c>
      <c r="C253">
        <v>3337</v>
      </c>
      <c r="D253">
        <v>6121</v>
      </c>
      <c r="E253">
        <v>150</v>
      </c>
      <c r="F253">
        <v>50</v>
      </c>
    </row>
    <row r="254" spans="1:6" x14ac:dyDescent="0.2">
      <c r="A254">
        <v>3834</v>
      </c>
      <c r="B254">
        <v>8371</v>
      </c>
      <c r="C254">
        <v>0</v>
      </c>
      <c r="D254">
        <v>5462</v>
      </c>
      <c r="E254">
        <v>100</v>
      </c>
      <c r="F254">
        <v>50</v>
      </c>
    </row>
    <row r="255" spans="1:6" x14ac:dyDescent="0.2">
      <c r="A255">
        <v>3834</v>
      </c>
      <c r="B255">
        <v>8371</v>
      </c>
      <c r="C255">
        <v>0</v>
      </c>
      <c r="D255">
        <v>5998</v>
      </c>
      <c r="E255">
        <v>100</v>
      </c>
      <c r="F255">
        <v>50</v>
      </c>
    </row>
    <row r="256" spans="1:6" x14ac:dyDescent="0.2">
      <c r="A256">
        <v>3834</v>
      </c>
      <c r="B256">
        <v>8371</v>
      </c>
      <c r="C256">
        <v>0</v>
      </c>
      <c r="D256">
        <v>6121</v>
      </c>
      <c r="E256">
        <v>100</v>
      </c>
      <c r="F256">
        <v>50</v>
      </c>
    </row>
    <row r="257" spans="1:6" x14ac:dyDescent="0.2">
      <c r="A257">
        <v>3834</v>
      </c>
      <c r="B257">
        <v>8371</v>
      </c>
      <c r="C257">
        <v>0</v>
      </c>
      <c r="D257">
        <v>5462</v>
      </c>
      <c r="E257">
        <v>75</v>
      </c>
      <c r="F257">
        <v>50</v>
      </c>
    </row>
    <row r="258" spans="1:6" x14ac:dyDescent="0.2">
      <c r="A258">
        <v>3834</v>
      </c>
      <c r="B258">
        <v>8371</v>
      </c>
      <c r="C258">
        <v>0</v>
      </c>
      <c r="D258">
        <v>5998</v>
      </c>
      <c r="E258">
        <v>75</v>
      </c>
      <c r="F258">
        <v>50</v>
      </c>
    </row>
    <row r="259" spans="1:6" x14ac:dyDescent="0.2">
      <c r="A259">
        <v>3834</v>
      </c>
      <c r="B259">
        <v>8371</v>
      </c>
      <c r="C259">
        <v>0</v>
      </c>
      <c r="D259">
        <v>6121</v>
      </c>
      <c r="E259">
        <v>75</v>
      </c>
      <c r="F259">
        <v>50</v>
      </c>
    </row>
    <row r="260" spans="1:6" x14ac:dyDescent="0.2">
      <c r="A260">
        <v>3834</v>
      </c>
      <c r="B260">
        <v>8371</v>
      </c>
      <c r="C260">
        <v>0</v>
      </c>
      <c r="D260">
        <v>5462</v>
      </c>
      <c r="E260">
        <v>150</v>
      </c>
      <c r="F260">
        <v>50</v>
      </c>
    </row>
    <row r="261" spans="1:6" x14ac:dyDescent="0.2">
      <c r="A261">
        <v>3834</v>
      </c>
      <c r="B261">
        <v>8371</v>
      </c>
      <c r="C261">
        <v>0</v>
      </c>
      <c r="D261">
        <v>5998</v>
      </c>
      <c r="E261">
        <v>150</v>
      </c>
      <c r="F261">
        <v>50</v>
      </c>
    </row>
    <row r="262" spans="1:6" x14ac:dyDescent="0.2">
      <c r="A262">
        <v>3834</v>
      </c>
      <c r="B262">
        <v>8371</v>
      </c>
      <c r="C262">
        <v>0</v>
      </c>
      <c r="D262">
        <v>6121</v>
      </c>
      <c r="E262">
        <v>150</v>
      </c>
      <c r="F262">
        <v>50</v>
      </c>
    </row>
    <row r="263" spans="1:6" x14ac:dyDescent="0.2">
      <c r="A263">
        <v>1754</v>
      </c>
      <c r="B263">
        <v>3515</v>
      </c>
      <c r="C263">
        <v>0</v>
      </c>
      <c r="D263">
        <v>5462</v>
      </c>
      <c r="E263">
        <v>100</v>
      </c>
      <c r="F263">
        <v>50</v>
      </c>
    </row>
    <row r="264" spans="1:6" x14ac:dyDescent="0.2">
      <c r="A264">
        <v>1754</v>
      </c>
      <c r="B264">
        <v>3515</v>
      </c>
      <c r="C264">
        <v>0</v>
      </c>
      <c r="D264">
        <v>5998</v>
      </c>
      <c r="E264">
        <v>100</v>
      </c>
      <c r="F264">
        <v>50</v>
      </c>
    </row>
    <row r="265" spans="1:6" x14ac:dyDescent="0.2">
      <c r="A265">
        <v>1754</v>
      </c>
      <c r="B265">
        <v>3515</v>
      </c>
      <c r="C265">
        <v>0</v>
      </c>
      <c r="D265">
        <v>6121</v>
      </c>
      <c r="E265">
        <v>100</v>
      </c>
      <c r="F265">
        <v>50</v>
      </c>
    </row>
    <row r="266" spans="1:6" x14ac:dyDescent="0.2">
      <c r="A266">
        <v>1754</v>
      </c>
      <c r="B266">
        <v>3515</v>
      </c>
      <c r="C266">
        <v>0</v>
      </c>
      <c r="D266">
        <v>5462</v>
      </c>
      <c r="E266">
        <v>75</v>
      </c>
      <c r="F266">
        <v>50</v>
      </c>
    </row>
    <row r="267" spans="1:6" x14ac:dyDescent="0.2">
      <c r="A267">
        <v>1754</v>
      </c>
      <c r="B267">
        <v>3515</v>
      </c>
      <c r="C267">
        <v>0</v>
      </c>
      <c r="D267">
        <v>5998</v>
      </c>
      <c r="E267">
        <v>75</v>
      </c>
      <c r="F267">
        <v>50</v>
      </c>
    </row>
    <row r="268" spans="1:6" x14ac:dyDescent="0.2">
      <c r="A268">
        <v>1754</v>
      </c>
      <c r="B268">
        <v>3515</v>
      </c>
      <c r="C268">
        <v>0</v>
      </c>
      <c r="D268">
        <v>6121</v>
      </c>
      <c r="E268">
        <v>75</v>
      </c>
      <c r="F268">
        <v>50</v>
      </c>
    </row>
    <row r="269" spans="1:6" x14ac:dyDescent="0.2">
      <c r="A269">
        <v>1754</v>
      </c>
      <c r="B269">
        <v>3515</v>
      </c>
      <c r="C269">
        <v>0</v>
      </c>
      <c r="D269">
        <v>5462</v>
      </c>
      <c r="E269">
        <v>150</v>
      </c>
      <c r="F269">
        <v>50</v>
      </c>
    </row>
    <row r="270" spans="1:6" x14ac:dyDescent="0.2">
      <c r="A270">
        <v>1754</v>
      </c>
      <c r="B270">
        <v>3515</v>
      </c>
      <c r="C270">
        <v>0</v>
      </c>
      <c r="D270">
        <v>5998</v>
      </c>
      <c r="E270">
        <v>150</v>
      </c>
      <c r="F270">
        <v>50</v>
      </c>
    </row>
    <row r="271" spans="1:6" x14ac:dyDescent="0.2">
      <c r="A271">
        <v>1754</v>
      </c>
      <c r="B271">
        <v>3515</v>
      </c>
      <c r="C271">
        <v>0</v>
      </c>
      <c r="D271">
        <v>6121</v>
      </c>
      <c r="E271">
        <v>150</v>
      </c>
      <c r="F271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Points into triangule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2021-04-15T20:28:04Z</dcterms:created>
  <dcterms:modified xsi:type="dcterms:W3CDTF">2021-04-21T22:59:39Z</dcterms:modified>
</cp:coreProperties>
</file>