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姨姨账单\Canteen\PDF\"/>
    </mc:Choice>
  </mc:AlternateContent>
  <xr:revisionPtr revIDLastSave="0" documentId="13_ncr:1_{74DF4FDE-21AE-4FDD-9AA6-681B7EB63892}" xr6:coauthVersionLast="45" xr6:coauthVersionMax="45" xr10:uidLastSave="{00000000-0000-0000-0000-000000000000}"/>
  <bookViews>
    <workbookView xWindow="-120" yWindow="-120" windowWidth="29040" windowHeight="15840" activeTab="12" xr2:uid="{B73C2F46-274C-43BE-A665-4339DD119EE9}"/>
  </bookViews>
  <sheets>
    <sheet name="DEC INV" sheetId="2" r:id="rId1"/>
    <sheet name="JAN" sheetId="13" r:id="rId2"/>
    <sheet name="FEB" sheetId="15" r:id="rId3"/>
    <sheet name="MAC" sheetId="16" r:id="rId4"/>
    <sheet name="APR" sheetId="17" r:id="rId5"/>
    <sheet name="MAY" sheetId="18" r:id="rId6"/>
    <sheet name="JUN" sheetId="19" r:id="rId7"/>
    <sheet name="JULY" sheetId="20" r:id="rId8"/>
    <sheet name="AUG" sheetId="21" r:id="rId9"/>
    <sheet name="SEP" sheetId="22" r:id="rId10"/>
    <sheet name="OCT" sheetId="23" r:id="rId11"/>
    <sheet name="NOV" sheetId="24" r:id="rId12"/>
    <sheet name="Summary " sheetId="25" r:id="rId13"/>
  </sheets>
  <definedNames>
    <definedName name="_xlnm.Print_Titles" localSheetId="4">APR!$1:$1</definedName>
    <definedName name="_xlnm.Print_Titles" localSheetId="8">AUG!$1:$1</definedName>
    <definedName name="_xlnm.Print_Titles" localSheetId="2">FEB!$1:$1</definedName>
    <definedName name="_xlnm.Print_Titles" localSheetId="1">JAN!$1:$1</definedName>
    <definedName name="_xlnm.Print_Titles" localSheetId="7">JULY!$1:$1</definedName>
    <definedName name="_xlnm.Print_Titles" localSheetId="6">JUN!$1:$1</definedName>
    <definedName name="_xlnm.Print_Titles" localSheetId="3">MAC!$1:$1</definedName>
    <definedName name="_xlnm.Print_Titles" localSheetId="5">MAY!$1:$1</definedName>
    <definedName name="_xlnm.Print_Titles" localSheetId="10">OCT!$1:$1</definedName>
    <definedName name="_xlnm.Print_Titles" localSheetId="9">SEP!$1:$1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5" l="1"/>
  <c r="E8" i="25"/>
  <c r="E14" i="25"/>
  <c r="D16" i="25"/>
  <c r="D19" i="25" s="1"/>
  <c r="C16" i="25"/>
  <c r="D15" i="25"/>
  <c r="C15" i="25"/>
  <c r="E15" i="25" s="1"/>
  <c r="D14" i="25"/>
  <c r="C14" i="25"/>
  <c r="D13" i="25"/>
  <c r="C13" i="25"/>
  <c r="E13" i="25" s="1"/>
  <c r="D12" i="25"/>
  <c r="C12" i="25"/>
  <c r="E12" i="25" s="1"/>
  <c r="D11" i="25"/>
  <c r="C11" i="25"/>
  <c r="E11" i="25" s="1"/>
  <c r="D10" i="25"/>
  <c r="C10" i="25"/>
  <c r="E10" i="25" s="1"/>
  <c r="D9" i="25"/>
  <c r="C9" i="25"/>
  <c r="E9" i="25" s="1"/>
  <c r="D8" i="25"/>
  <c r="C8" i="25"/>
  <c r="D7" i="25"/>
  <c r="C7" i="25"/>
  <c r="E7" i="25" s="1"/>
  <c r="D6" i="25"/>
  <c r="C6" i="25"/>
  <c r="E16" i="25" l="1"/>
  <c r="E6" i="25"/>
  <c r="E19" i="25" s="1"/>
  <c r="F136" i="24"/>
  <c r="F177" i="23"/>
  <c r="F54" i="13"/>
  <c r="F137" i="24" l="1"/>
  <c r="F171" i="22" l="1"/>
  <c r="F178" i="23" l="1"/>
  <c r="F172" i="22"/>
  <c r="F173" i="21"/>
  <c r="F174" i="21"/>
  <c r="F244" i="20"/>
  <c r="F245" i="20"/>
  <c r="F155" i="19"/>
  <c r="F156" i="19"/>
  <c r="F153" i="18"/>
  <c r="F154" i="18"/>
  <c r="F196" i="17" l="1"/>
  <c r="F197" i="17"/>
  <c r="F156" i="16"/>
  <c r="F157" i="16"/>
  <c r="F152" i="15"/>
  <c r="F151" i="15"/>
  <c r="F55" i="13"/>
  <c r="F57" i="13" s="1"/>
  <c r="F154" i="15" s="1"/>
  <c r="F156" i="15" l="1"/>
  <c r="F159" i="16" s="1"/>
  <c r="F161" i="16" s="1"/>
  <c r="F199" i="17" s="1"/>
  <c r="F201" i="17" s="1"/>
  <c r="F156" i="18" s="1"/>
  <c r="F158" i="18" s="1"/>
  <c r="F158" i="19" s="1"/>
  <c r="F160" i="19" s="1"/>
  <c r="F247" i="20" s="1"/>
  <c r="F249" i="20" s="1"/>
  <c r="F176" i="21" l="1"/>
  <c r="F178" i="21" s="1"/>
  <c r="F174" i="22" s="1"/>
  <c r="F176" i="22" s="1"/>
  <c r="F180" i="23" s="1"/>
  <c r="F182" i="23" s="1"/>
  <c r="F139" i="24" s="1"/>
  <c r="F141" i="24" s="1"/>
  <c r="F18" i="2"/>
</calcChain>
</file>

<file path=xl/sharedStrings.xml><?xml version="1.0" encoding="utf-8"?>
<sst xmlns="http://schemas.openxmlformats.org/spreadsheetml/2006/main" count="4297" uniqueCount="1620">
  <si>
    <t>No</t>
  </si>
  <si>
    <t xml:space="preserve">Company Name </t>
  </si>
  <si>
    <t>Invoice No</t>
  </si>
  <si>
    <t xml:space="preserve">Description reference </t>
  </si>
  <si>
    <t>HTW MAJU SDN.BHD</t>
  </si>
  <si>
    <t>IV-28129</t>
  </si>
  <si>
    <t>Total Amount (RM)</t>
  </si>
  <si>
    <t>IV-28114</t>
  </si>
  <si>
    <t>IV-28090</t>
  </si>
  <si>
    <t>Boneless Meat Chicken (Thai)</t>
  </si>
  <si>
    <t>IV-28041</t>
  </si>
  <si>
    <t>IV-28011</t>
  </si>
  <si>
    <t>IV-27998</t>
  </si>
  <si>
    <t>IV-27946</t>
  </si>
  <si>
    <t>IV-27899</t>
  </si>
  <si>
    <t>IV-27866</t>
  </si>
  <si>
    <t>IV-27795</t>
  </si>
  <si>
    <t>IV-27680</t>
  </si>
  <si>
    <t>IV-27609</t>
  </si>
  <si>
    <t>IV-27574</t>
  </si>
  <si>
    <t>IV-27545</t>
  </si>
  <si>
    <t>IV-27502</t>
  </si>
  <si>
    <t>IV-27405</t>
  </si>
  <si>
    <t>IV-27333</t>
  </si>
  <si>
    <t>IV-27332</t>
  </si>
  <si>
    <t>IV-27288</t>
  </si>
  <si>
    <t>IV-27210</t>
  </si>
  <si>
    <t>IV-27146</t>
  </si>
  <si>
    <t>IV-27080</t>
  </si>
  <si>
    <t>IV-26905</t>
  </si>
  <si>
    <t>Sweet Corn</t>
  </si>
  <si>
    <t>IV-26879</t>
  </si>
  <si>
    <t>McCAIN Hashbrown</t>
  </si>
  <si>
    <t>Date</t>
  </si>
  <si>
    <t>AROMA JATI ENTERPRISE</t>
  </si>
  <si>
    <t>INV059012</t>
  </si>
  <si>
    <t>Figo Vegetable</t>
  </si>
  <si>
    <t>INV060089</t>
  </si>
  <si>
    <t>Curry Potato</t>
  </si>
  <si>
    <t>INV059902</t>
  </si>
  <si>
    <t>Mini Hashbrown</t>
  </si>
  <si>
    <t>INV059941</t>
  </si>
  <si>
    <t xml:space="preserve">Boneless Breast </t>
  </si>
  <si>
    <t>INV059826</t>
  </si>
  <si>
    <t>INV058877</t>
  </si>
  <si>
    <t>Hashbrown</t>
  </si>
  <si>
    <t>INV058727</t>
  </si>
  <si>
    <t>INV058651</t>
  </si>
  <si>
    <t>INV059379</t>
  </si>
  <si>
    <t>INV059656</t>
  </si>
  <si>
    <t>INV059585</t>
  </si>
  <si>
    <t>INV059731</t>
  </si>
  <si>
    <t>ETIKA SDN.BHD</t>
  </si>
  <si>
    <t>Dairy Champ</t>
  </si>
  <si>
    <t>INV057626</t>
  </si>
  <si>
    <t>INV059978</t>
  </si>
  <si>
    <t>Chicken Mince Meat</t>
  </si>
  <si>
    <t>KINTA JAYA GAS ENTERPRISE</t>
  </si>
  <si>
    <t>14KG</t>
  </si>
  <si>
    <t xml:space="preserve">KELINIK CHAN </t>
  </si>
  <si>
    <t xml:space="preserve">Medical </t>
  </si>
  <si>
    <t xml:space="preserve">SYARIKAT KAM HENG </t>
  </si>
  <si>
    <t>KILANG KICAP SUN SOON WHO</t>
  </si>
  <si>
    <t xml:space="preserve">Thick Soya Sauce </t>
  </si>
  <si>
    <t>ZICE</t>
  </si>
  <si>
    <t>ICE CUBE</t>
  </si>
  <si>
    <t>HICOMI.SDN.BHD</t>
  </si>
  <si>
    <t>SK2</t>
  </si>
  <si>
    <t>SENG TRADING COMPANY</t>
  </si>
  <si>
    <t>GAS</t>
  </si>
  <si>
    <t>STAT MART SDN BHD</t>
  </si>
  <si>
    <t>HQC1-190211/0053</t>
  </si>
  <si>
    <t xml:space="preserve">Dymo </t>
  </si>
  <si>
    <t>THIAN WAH TRADING CO</t>
  </si>
  <si>
    <t>Loh Poh</t>
  </si>
  <si>
    <t>KOK SAN MACHINERY TRADING SDN BHD</t>
  </si>
  <si>
    <t>612860-A</t>
  </si>
  <si>
    <t>Meat Slicer</t>
  </si>
  <si>
    <t>YEE SEET FEAR</t>
  </si>
  <si>
    <t>POS/547351</t>
  </si>
  <si>
    <t>Minyak Tomato</t>
  </si>
  <si>
    <t xml:space="preserve">RESIT RASMI PEJABAT </t>
  </si>
  <si>
    <t>KS000003</t>
  </si>
  <si>
    <t xml:space="preserve">Kantin </t>
  </si>
  <si>
    <t>I-005943</t>
  </si>
  <si>
    <t>Chocolate Malt</t>
  </si>
  <si>
    <t>KIM TUCK SENG ENTERPRISE</t>
  </si>
  <si>
    <t>CS00185307</t>
  </si>
  <si>
    <t>Yellow Tray</t>
  </si>
  <si>
    <t>TESCO</t>
  </si>
  <si>
    <t>521419 K</t>
  </si>
  <si>
    <t>TESCO FRES</t>
  </si>
  <si>
    <t xml:space="preserve">IPOH KUEH TEOW &amp; NOODLES SDN BHD </t>
  </si>
  <si>
    <t>PL190304061</t>
  </si>
  <si>
    <t xml:space="preserve">MEE KUNING </t>
  </si>
  <si>
    <t>PL190303061</t>
  </si>
  <si>
    <t>LAKSA PANJAN</t>
  </si>
  <si>
    <t>1G19020100</t>
  </si>
  <si>
    <t>JATI PADI</t>
  </si>
  <si>
    <t>SENG HENG CONFECTIONERY SDN BHD</t>
  </si>
  <si>
    <t>SA 44482</t>
  </si>
  <si>
    <t>RICE CRACKER</t>
  </si>
  <si>
    <t>SA 43878</t>
  </si>
  <si>
    <t xml:space="preserve">KOKO HARIMAU </t>
  </si>
  <si>
    <t>PETRONAS</t>
  </si>
  <si>
    <t>DIESEL</t>
  </si>
  <si>
    <t>CHOP ENG KIAN HIN SDN BHD</t>
  </si>
  <si>
    <t>PIPE CLASS E</t>
  </si>
  <si>
    <t>CS19/0006899</t>
  </si>
  <si>
    <t>CS19/0006880</t>
  </si>
  <si>
    <t>DRAGON-I</t>
  </si>
  <si>
    <t>000-027433</t>
  </si>
  <si>
    <t>SF.B.S.BEAN</t>
  </si>
  <si>
    <t>AEON</t>
  </si>
  <si>
    <t>1026 005 0050165</t>
  </si>
  <si>
    <t xml:space="preserve">TOPVALU </t>
  </si>
  <si>
    <t>HTW MAJU SDN BHD</t>
  </si>
  <si>
    <t>D2N19-0576</t>
  </si>
  <si>
    <t>DA190218002</t>
  </si>
  <si>
    <t>MIGHTY BAKERY SDN BHD</t>
  </si>
  <si>
    <t>IIP022019021802</t>
  </si>
  <si>
    <t xml:space="preserve">CHOCO </t>
  </si>
  <si>
    <t>PL190211051</t>
  </si>
  <si>
    <t>PL190212053</t>
  </si>
  <si>
    <t>PL190214050</t>
  </si>
  <si>
    <t>PD190213043</t>
  </si>
  <si>
    <t xml:space="preserve">PASAR BORONG SENAWANG </t>
  </si>
  <si>
    <t>POS02-1283749</t>
  </si>
  <si>
    <t>CAP TOMATO</t>
  </si>
  <si>
    <t>IIP022019021301</t>
  </si>
  <si>
    <t>CHOCO</t>
  </si>
  <si>
    <t>PLU1</t>
  </si>
  <si>
    <t xml:space="preserve">BIHUN TIGER </t>
  </si>
  <si>
    <t>IG190212002</t>
  </si>
  <si>
    <t>DA190211002</t>
  </si>
  <si>
    <t>IIP022019021404</t>
  </si>
  <si>
    <t>SW550</t>
  </si>
  <si>
    <t>1038/068/0030</t>
  </si>
  <si>
    <t>PUFF CHICKEN</t>
  </si>
  <si>
    <t>THE ITALIAN BAKER SDN BHD</t>
  </si>
  <si>
    <t>IA0340109063</t>
  </si>
  <si>
    <t>MOCHA</t>
  </si>
  <si>
    <t>PL190217050</t>
  </si>
  <si>
    <t>NAM MEAT PRODUCT SB</t>
  </si>
  <si>
    <t xml:space="preserve">FRESH MEAT </t>
  </si>
  <si>
    <t xml:space="preserve">SOON THYE HANG MARINE </t>
  </si>
  <si>
    <t>CS00232159</t>
  </si>
  <si>
    <t xml:space="preserve">BAWANG BEASR INDIA </t>
  </si>
  <si>
    <t>IIP022019021101</t>
  </si>
  <si>
    <t>IA0340109234</t>
  </si>
  <si>
    <t>IA0340109346</t>
  </si>
  <si>
    <t>IA0340109435</t>
  </si>
  <si>
    <t>IA0340109520</t>
  </si>
  <si>
    <t>IA0340109630</t>
  </si>
  <si>
    <t>CLASSIC</t>
  </si>
  <si>
    <t>IA0340108687</t>
  </si>
  <si>
    <t>GARDENIA BAKERIES (KL) SDN BHD</t>
  </si>
  <si>
    <t>9131IE10</t>
  </si>
  <si>
    <t>BONZ BIG</t>
  </si>
  <si>
    <t>IPOH KUEH TEOW &amp; NOODLES SDN BHD</t>
  </si>
  <si>
    <t xml:space="preserve">Soup Keow Teow </t>
  </si>
  <si>
    <t xml:space="preserve">Dragon-I </t>
  </si>
  <si>
    <t>Fonterra Brands</t>
  </si>
  <si>
    <t>1112S017195</t>
  </si>
  <si>
    <t>FL CAL CMD ASST</t>
  </si>
  <si>
    <t>1112S017194</t>
  </si>
  <si>
    <t>1112S017222</t>
  </si>
  <si>
    <t>1112S017240</t>
  </si>
  <si>
    <t>1112S017239</t>
  </si>
  <si>
    <t>1112S017265</t>
  </si>
  <si>
    <t>1112S017303</t>
  </si>
  <si>
    <t xml:space="preserve">YEE SEET FEAR </t>
  </si>
  <si>
    <t>POS/555058</t>
  </si>
  <si>
    <t xml:space="preserve">Jumbo Fish Bean </t>
  </si>
  <si>
    <t>PL190224056</t>
  </si>
  <si>
    <t xml:space="preserve">Laksa Panjan </t>
  </si>
  <si>
    <t>ON SENG TRADING SDN BHD</t>
  </si>
  <si>
    <t>01-210387</t>
  </si>
  <si>
    <t>Ten-Ten biscuit</t>
  </si>
  <si>
    <t>01-208362</t>
  </si>
  <si>
    <t>01-210610</t>
  </si>
  <si>
    <t>PL190226057</t>
  </si>
  <si>
    <t>Kim Tuck Seng Enterprise</t>
  </si>
  <si>
    <t>CS00184512</t>
  </si>
  <si>
    <t>Round Container</t>
  </si>
  <si>
    <t>Maxis</t>
  </si>
  <si>
    <t>Bill Payment</t>
  </si>
  <si>
    <t xml:space="preserve">Digi </t>
  </si>
  <si>
    <t>K820200220190138</t>
  </si>
  <si>
    <t>Soon Thye Hang Marine</t>
  </si>
  <si>
    <t>CS00232456</t>
  </si>
  <si>
    <t xml:space="preserve">Brand Yolech </t>
  </si>
  <si>
    <t>Mighty Bakery SDN BHD</t>
  </si>
  <si>
    <t>IIP022019022502</t>
  </si>
  <si>
    <t>Choco</t>
  </si>
  <si>
    <t>Zice</t>
  </si>
  <si>
    <t>18kg Ice</t>
  </si>
  <si>
    <t>IIpP022013022003</t>
  </si>
  <si>
    <t>IG190220002</t>
  </si>
  <si>
    <t>IIP022019022602</t>
  </si>
  <si>
    <t>MW SW550</t>
  </si>
  <si>
    <t>Kinta Jaya Gas Enterprise</t>
  </si>
  <si>
    <t>14kg</t>
  </si>
  <si>
    <t>Shell</t>
  </si>
  <si>
    <t xml:space="preserve">Diesel </t>
  </si>
  <si>
    <t>CS00183475</t>
  </si>
  <si>
    <t>Steam Sheet</t>
  </si>
  <si>
    <t>01-214476</t>
  </si>
  <si>
    <t>01-213764</t>
  </si>
  <si>
    <t>01-217834</t>
  </si>
  <si>
    <t>POS/553399</t>
  </si>
  <si>
    <t>Fish Cake</t>
  </si>
  <si>
    <t xml:space="preserve">Aeon </t>
  </si>
  <si>
    <t>1006 013 0130332</t>
  </si>
  <si>
    <t>C.comp Tr</t>
  </si>
  <si>
    <t>Ngee Hin</t>
  </si>
  <si>
    <t>Hicomi SDN BHD</t>
  </si>
  <si>
    <t>Mee laksa</t>
  </si>
  <si>
    <t xml:space="preserve">STAT Mart SDN BHD </t>
  </si>
  <si>
    <t>HQC1-181226/0051</t>
  </si>
  <si>
    <t xml:space="preserve">DYMO Letratag Machine </t>
  </si>
  <si>
    <t>Kilanh Kicap Sun Soon Woh</t>
  </si>
  <si>
    <t>Thick Soya Sauce</t>
  </si>
  <si>
    <t>The Italian baker SDN BHD</t>
  </si>
  <si>
    <t>IA0340109712</t>
  </si>
  <si>
    <t>Seng Trading Company</t>
  </si>
  <si>
    <t>Gas 14kg</t>
  </si>
  <si>
    <t>BioCosmet Enterprise</t>
  </si>
  <si>
    <t>IA0340109935</t>
  </si>
  <si>
    <t>Mr. DIY</t>
  </si>
  <si>
    <t>848075-x</t>
  </si>
  <si>
    <t>Gas lighter</t>
  </si>
  <si>
    <t>CS00173660</t>
  </si>
  <si>
    <t>Double Stove</t>
  </si>
  <si>
    <t>PL190228005</t>
  </si>
  <si>
    <t>Tesco</t>
  </si>
  <si>
    <t>T.S Toilet</t>
  </si>
  <si>
    <t>Meng Photostat And Stationery Cntre</t>
  </si>
  <si>
    <t>CS00046912</t>
  </si>
  <si>
    <t>Bill Book</t>
  </si>
  <si>
    <t>Etika SDN BHD</t>
  </si>
  <si>
    <t xml:space="preserve">SJKC YUK CHOY </t>
  </si>
  <si>
    <t>Aroma Jati Enterprise</t>
  </si>
  <si>
    <t>INV057627</t>
  </si>
  <si>
    <t xml:space="preserve">Chicken </t>
  </si>
  <si>
    <t>1112S016031</t>
  </si>
  <si>
    <t>1112S016020</t>
  </si>
  <si>
    <t>1112S016895</t>
  </si>
  <si>
    <t>1112S016893</t>
  </si>
  <si>
    <t>1112S016923</t>
  </si>
  <si>
    <t>1112S016940</t>
  </si>
  <si>
    <t>1112S016963</t>
  </si>
  <si>
    <t>1112S016965</t>
  </si>
  <si>
    <t>1112S017043</t>
  </si>
  <si>
    <t>1112S017044</t>
  </si>
  <si>
    <t>1112S017075</t>
  </si>
  <si>
    <t>1112S017094</t>
  </si>
  <si>
    <t>1112S017095</t>
  </si>
  <si>
    <t>1112S017116</t>
  </si>
  <si>
    <t>1112S017161</t>
  </si>
  <si>
    <t>cs00229885</t>
  </si>
  <si>
    <t>Bawang Besar India</t>
  </si>
  <si>
    <t>Renco SDN BHD</t>
  </si>
  <si>
    <t>2 Ring E Kwali</t>
  </si>
  <si>
    <t>POS/540396</t>
  </si>
  <si>
    <t>1112S016719</t>
  </si>
  <si>
    <t>1112S016718</t>
  </si>
  <si>
    <t>1112S016745</t>
  </si>
  <si>
    <t>1112S016765</t>
  </si>
  <si>
    <t>1112S016648</t>
  </si>
  <si>
    <t>1112S016652</t>
  </si>
  <si>
    <t>1112S016493</t>
  </si>
  <si>
    <t>1112S016605</t>
  </si>
  <si>
    <t>1112S016599</t>
  </si>
  <si>
    <t>1112S016597</t>
  </si>
  <si>
    <t>2月</t>
  </si>
  <si>
    <t>工人工资出</t>
  </si>
  <si>
    <t>TOTAL OUTCOME</t>
  </si>
  <si>
    <t>INV060801</t>
  </si>
  <si>
    <t>BONELESS BREAST</t>
  </si>
  <si>
    <t>INV060753</t>
  </si>
  <si>
    <t>INV060712</t>
  </si>
  <si>
    <t>INV060670</t>
  </si>
  <si>
    <t>INV060624</t>
  </si>
  <si>
    <t>INV060531</t>
  </si>
  <si>
    <t>INV060485</t>
  </si>
  <si>
    <t>INV060447</t>
  </si>
  <si>
    <t>INV060407</t>
  </si>
  <si>
    <t>INV060365</t>
  </si>
  <si>
    <t>INV060266</t>
  </si>
  <si>
    <t>INV060304</t>
  </si>
  <si>
    <t>HASHBROWN</t>
  </si>
  <si>
    <t>INV060210</t>
  </si>
  <si>
    <t>INV060175</t>
  </si>
  <si>
    <t>INV060147</t>
  </si>
  <si>
    <t>INV059990</t>
  </si>
  <si>
    <t>HTW MAJU SDN. BHD</t>
  </si>
  <si>
    <t>IV-28179</t>
  </si>
  <si>
    <t xml:space="preserve">MEAT CHICKEN </t>
  </si>
  <si>
    <t>IV-28210</t>
  </si>
  <si>
    <t>IV-28238</t>
  </si>
  <si>
    <t>IV-28248</t>
  </si>
  <si>
    <t>IV-28309</t>
  </si>
  <si>
    <t>IV-28335</t>
  </si>
  <si>
    <t>IV-28366</t>
  </si>
  <si>
    <t>IV-28416</t>
  </si>
  <si>
    <t>IV-28383</t>
  </si>
  <si>
    <t>IV-28460</t>
  </si>
  <si>
    <t>IV-28495</t>
  </si>
  <si>
    <t>IV-28513</t>
  </si>
  <si>
    <t>IV-28535</t>
  </si>
  <si>
    <t>IV-28560</t>
  </si>
  <si>
    <t>BLUE P600</t>
  </si>
  <si>
    <t>HICOMI INTERNATIONAL SDN BHD</t>
  </si>
  <si>
    <t>I-006048</t>
  </si>
  <si>
    <t>LEMON</t>
  </si>
  <si>
    <t>I-006031</t>
  </si>
  <si>
    <t>I-005976</t>
  </si>
  <si>
    <t>CHOCOLATE MALT</t>
  </si>
  <si>
    <t>RENCO SDN BHD</t>
  </si>
  <si>
    <t>SIDE TABLE</t>
  </si>
  <si>
    <t xml:space="preserve">SENG TRADING COMPANY </t>
  </si>
  <si>
    <t xml:space="preserve">TEMPORARY RECEIPT </t>
  </si>
  <si>
    <t xml:space="preserve">BIO COSMET ENTERPRISE </t>
  </si>
  <si>
    <t xml:space="preserve">XIN NAM MEAT </t>
  </si>
  <si>
    <t>AEON BIG</t>
  </si>
  <si>
    <t>MAYBANK</t>
  </si>
  <si>
    <t>IG190319002</t>
  </si>
  <si>
    <t>PL190322005</t>
  </si>
  <si>
    <t>IA0340110532</t>
  </si>
  <si>
    <t>IA0340110625</t>
  </si>
  <si>
    <t>IA0340110329</t>
  </si>
  <si>
    <t>CF</t>
  </si>
  <si>
    <t>IA0340110416</t>
  </si>
  <si>
    <t>IA0340110086</t>
  </si>
  <si>
    <t>IA0340110241</t>
  </si>
  <si>
    <t>CS00235257</t>
  </si>
  <si>
    <t xml:space="preserve">BLACK BEAN </t>
  </si>
  <si>
    <t>HAI-O RAYA BHD</t>
  </si>
  <si>
    <t xml:space="preserve">DRIED LONGAN </t>
  </si>
  <si>
    <t>GINSENG</t>
  </si>
  <si>
    <t>IG190321002</t>
  </si>
  <si>
    <t>LAKSA PANJAN (TOTAL)</t>
  </si>
  <si>
    <t>SAN CHOY KEE TRADING</t>
  </si>
  <si>
    <t>Sundries</t>
  </si>
  <si>
    <t>SENG HING CONFECTIONERY SDN BHD</t>
  </si>
  <si>
    <t>S 104784</t>
  </si>
  <si>
    <t xml:space="preserve">RICE CRACKER </t>
  </si>
  <si>
    <t>FISH BEAN CURD</t>
  </si>
  <si>
    <t>CHE NAH</t>
  </si>
  <si>
    <t>20190302/1038/008/0014</t>
  </si>
  <si>
    <t>LETTUCE</t>
  </si>
  <si>
    <t>20190219/1038/006/0036</t>
  </si>
  <si>
    <t>LSSG 25CM</t>
  </si>
  <si>
    <t>CS00235387</t>
  </si>
  <si>
    <t xml:space="preserve">ASAM KEPING </t>
  </si>
  <si>
    <t>CS00234929</t>
  </si>
  <si>
    <t xml:space="preserve">CAP KIPAS ANGIN BELACAN </t>
  </si>
  <si>
    <t>TF VALUE MART SDN BHD</t>
  </si>
  <si>
    <t>IBN02201903120116</t>
  </si>
  <si>
    <t xml:space="preserve">EVAPORATED MILK </t>
  </si>
  <si>
    <t>IBN08201903070008</t>
  </si>
  <si>
    <t>TEAT BRUSH</t>
  </si>
  <si>
    <t>IBN02201903180131</t>
  </si>
  <si>
    <t>MIRROR</t>
  </si>
  <si>
    <t>IIP022019032102</t>
  </si>
  <si>
    <t>1112S017535</t>
  </si>
  <si>
    <t>FL CAL CMD ASST (TOTAL)</t>
  </si>
  <si>
    <t>1112S017429</t>
  </si>
  <si>
    <t xml:space="preserve">KINTA JAYA GAS </t>
  </si>
  <si>
    <t>POTATO</t>
  </si>
  <si>
    <t>PERNIAGAAN MAJU KINIA BERSAMA</t>
  </si>
  <si>
    <t xml:space="preserve">MAKANAN TIN </t>
  </si>
  <si>
    <t>D2N19-0846</t>
  </si>
  <si>
    <t>KAYA PASTE</t>
  </si>
  <si>
    <t>LIMA SEN SDN BHD</t>
  </si>
  <si>
    <t>LAUNDARY BASKET</t>
  </si>
  <si>
    <t>CHUN TSING SDN BHD</t>
  </si>
  <si>
    <t>AYAM LTC MART</t>
  </si>
  <si>
    <t>SOS CILI</t>
  </si>
  <si>
    <t>EE TEIK VEGETARIAN SDN BHD</t>
  </si>
  <si>
    <t>242032 T</t>
  </si>
  <si>
    <t>CHAR SIEW</t>
  </si>
  <si>
    <t>CS00184591</t>
  </si>
  <si>
    <t>SOUP BOWL</t>
  </si>
  <si>
    <t>DIGI</t>
  </si>
  <si>
    <t xml:space="preserve">MOBILE </t>
  </si>
  <si>
    <t>PETROL</t>
  </si>
  <si>
    <t>LIBRA SAGA SDN BHD</t>
  </si>
  <si>
    <t xml:space="preserve">SHELL </t>
  </si>
  <si>
    <t>PETRON</t>
  </si>
  <si>
    <t>TRAPIA MALAYSIA SDN BHD</t>
  </si>
  <si>
    <t>DPP-137209</t>
  </si>
  <si>
    <t>FILLET</t>
  </si>
  <si>
    <t>F1-19-08184</t>
  </si>
  <si>
    <t>PUCUK</t>
  </si>
  <si>
    <t>XIN NAM MEAT PRODUCT SB</t>
  </si>
  <si>
    <t>KLM04201903280125</t>
  </si>
  <si>
    <t>MAMEE MONSTER</t>
  </si>
  <si>
    <t>KLM04201903280124</t>
  </si>
  <si>
    <t>DELUXE SW PEANUT</t>
  </si>
  <si>
    <t>IBN06201904090122</t>
  </si>
  <si>
    <t>4X4 STATIC ELECTRIC SUNSHADE</t>
  </si>
  <si>
    <t>THE ITALIAN BAKERY</t>
  </si>
  <si>
    <t>IA0340111117</t>
  </si>
  <si>
    <t>IA0340111416</t>
  </si>
  <si>
    <t>ON SENG TRADING</t>
  </si>
  <si>
    <t>01-220540</t>
  </si>
  <si>
    <t>TEN TEN BISCUITS</t>
  </si>
  <si>
    <t>01-223172</t>
  </si>
  <si>
    <t>KOKO TIGER</t>
  </si>
  <si>
    <t>01-223195</t>
  </si>
  <si>
    <t xml:space="preserve">QIANYING </t>
  </si>
  <si>
    <t>01-223189</t>
  </si>
  <si>
    <t xml:space="preserve">KEROPOK CAMPURAN </t>
  </si>
  <si>
    <t>01-224673</t>
  </si>
  <si>
    <t>GARDENIA BAKERIES</t>
  </si>
  <si>
    <t>9228IE17</t>
  </si>
  <si>
    <t>BONZ BIG VALUE</t>
  </si>
  <si>
    <t>9409IE15</t>
  </si>
  <si>
    <t>BUTR TOFFE</t>
  </si>
  <si>
    <t>SOON THYE HANG MARINE</t>
  </si>
  <si>
    <t>CS00237348</t>
  </si>
  <si>
    <t>CS00238418</t>
  </si>
  <si>
    <t>ANCHOVY</t>
  </si>
  <si>
    <t>CS00239110</t>
  </si>
  <si>
    <t>CILI KERING</t>
  </si>
  <si>
    <t xml:space="preserve">MIGHTY BAKERY </t>
  </si>
  <si>
    <t>IIP022019040102</t>
  </si>
  <si>
    <t>COOKIES</t>
  </si>
  <si>
    <t>IIP022019040303</t>
  </si>
  <si>
    <t>IIP022019040801</t>
  </si>
  <si>
    <t>IIP022019041004</t>
  </si>
  <si>
    <t>IIP022019041501</t>
  </si>
  <si>
    <t xml:space="preserve">HICOMI </t>
  </si>
  <si>
    <t>TOTAL</t>
  </si>
  <si>
    <t>IPOH KUETIAW</t>
  </si>
  <si>
    <t>FRIED KUETIAW</t>
  </si>
  <si>
    <t xml:space="preserve">SENG TRADING </t>
  </si>
  <si>
    <t>SYARIKAT ELEKTRONIK</t>
  </si>
  <si>
    <t>FULL CYLINDER ESSO GAS</t>
  </si>
  <si>
    <t xml:space="preserve">14 KG </t>
  </si>
  <si>
    <t>FONTERRA BRANDS</t>
  </si>
  <si>
    <t>1112S017663</t>
  </si>
  <si>
    <t>1112S017936</t>
  </si>
  <si>
    <t>1112S018025</t>
  </si>
  <si>
    <t>1112S018068</t>
  </si>
  <si>
    <t>1112S018110</t>
  </si>
  <si>
    <t>IPOH KUEH TEOE &amp; NOODLES</t>
  </si>
  <si>
    <t>IG190419003</t>
  </si>
  <si>
    <t xml:space="preserve">SIKAP INTAN </t>
  </si>
  <si>
    <t>KURSUS ASAS PENGENDALI</t>
  </si>
  <si>
    <t>LKC MIRACLE</t>
  </si>
  <si>
    <t>SUNDRIES</t>
  </si>
  <si>
    <t>SAN CHOY KEE</t>
  </si>
  <si>
    <t>STAT MART</t>
  </si>
  <si>
    <t>HAC1-190328/0005</t>
  </si>
  <si>
    <t>SHINY</t>
  </si>
  <si>
    <t xml:space="preserve">TRAPIA MALAYSIA </t>
  </si>
  <si>
    <t>DPP-137370</t>
  </si>
  <si>
    <t>FROZEN SKIN ON TILAPIA FILLET</t>
  </si>
  <si>
    <t xml:space="preserve">HONG SOON CHAN HUP KEE </t>
  </si>
  <si>
    <t>TX19009920</t>
  </si>
  <si>
    <t xml:space="preserve">MAGGI PRAWN </t>
  </si>
  <si>
    <t>RENCO</t>
  </si>
  <si>
    <t>TIGER SIDE TABLE</t>
  </si>
  <si>
    <t>AROMA JATI</t>
  </si>
  <si>
    <t>INV061155</t>
  </si>
  <si>
    <t>INV061211</t>
  </si>
  <si>
    <t>BONELESS MEAT</t>
  </si>
  <si>
    <t>INV061259</t>
  </si>
  <si>
    <t>INV061305</t>
  </si>
  <si>
    <t>1038/010/0011</t>
  </si>
  <si>
    <t>1038/006/0073</t>
  </si>
  <si>
    <t>AEON CO.</t>
  </si>
  <si>
    <t>LIBRA SAGA</t>
  </si>
  <si>
    <t>SHELL</t>
  </si>
  <si>
    <t>APPLE LEAF</t>
  </si>
  <si>
    <t>ETIKA</t>
  </si>
  <si>
    <t>PUBLIC BANK</t>
  </si>
  <si>
    <t>PERNIAGAAN MAJU</t>
  </si>
  <si>
    <t>IP0266253-V</t>
  </si>
  <si>
    <t>PAPER CUP</t>
  </si>
  <si>
    <t>NEW HAH CHAY SENG</t>
  </si>
  <si>
    <t>IP0062264-A</t>
  </si>
  <si>
    <t>JOSS STICK</t>
  </si>
  <si>
    <t>LEE YOMG MOW</t>
  </si>
  <si>
    <t>POS/253717</t>
  </si>
  <si>
    <t>BROOM</t>
  </si>
  <si>
    <t>MEGA RACK</t>
  </si>
  <si>
    <t>CS00002754</t>
  </si>
  <si>
    <t>EC RACK</t>
  </si>
  <si>
    <t>KIM WENG HARDWARE</t>
  </si>
  <si>
    <t>01-56766</t>
  </si>
  <si>
    <t>GI PIPE</t>
  </si>
  <si>
    <t>UP &amp; UP RESTAURANT</t>
  </si>
  <si>
    <t>ASSAM CURRY FISH HEAD</t>
  </si>
  <si>
    <t>KIM TUCK SENG</t>
  </si>
  <si>
    <t>CS00190296</t>
  </si>
  <si>
    <t>CHOPPING BOARD</t>
  </si>
  <si>
    <t>TOTAL INCOME</t>
  </si>
  <si>
    <t>PROFIT</t>
  </si>
  <si>
    <t>PROFIT FEB</t>
  </si>
  <si>
    <t>饱餐和免费餐收入</t>
  </si>
  <si>
    <t>INCOME</t>
  </si>
  <si>
    <t>PROFIT MAC</t>
  </si>
  <si>
    <t>PROFIT JAN</t>
  </si>
  <si>
    <t xml:space="preserve">ICE CUBE </t>
  </si>
  <si>
    <t>MR DIY</t>
  </si>
  <si>
    <t>GAS LIGHTER</t>
  </si>
  <si>
    <t>CUTTING BOARD</t>
  </si>
  <si>
    <t>POPULAR ONLINE</t>
  </si>
  <si>
    <t>FOCUS PT3 GEO</t>
  </si>
  <si>
    <t>FOCUS PT3 BC</t>
  </si>
  <si>
    <t>ECO-SHOP MARKETING</t>
  </si>
  <si>
    <t>AAAC04000142950</t>
  </si>
  <si>
    <t>STORAGE BOX</t>
  </si>
  <si>
    <t>AAAC05000199014</t>
  </si>
  <si>
    <t>METAL HOOK RACK</t>
  </si>
  <si>
    <t>NGEE HIN</t>
  </si>
  <si>
    <t>SHELL SSS ENERGY</t>
  </si>
  <si>
    <t xml:space="preserve">CHUN TSING </t>
  </si>
  <si>
    <t>PETRON SULTAN IDRIS</t>
  </si>
  <si>
    <t>IBN08201904220078</t>
  </si>
  <si>
    <t>SRI SAWIT MINYAK</t>
  </si>
  <si>
    <t>IBN06201905080135</t>
  </si>
  <si>
    <t>COCA-COLA</t>
  </si>
  <si>
    <t xml:space="preserve">AEON </t>
  </si>
  <si>
    <t>MILO</t>
  </si>
  <si>
    <t>AEON CO</t>
  </si>
  <si>
    <t>TOPVALU MINI R</t>
  </si>
  <si>
    <t>FISH</t>
  </si>
  <si>
    <t>FRESH MEAT</t>
  </si>
  <si>
    <t>招先生</t>
  </si>
  <si>
    <t>左耳</t>
  </si>
  <si>
    <t>CS00241600</t>
  </si>
  <si>
    <t>ASAM JAWA</t>
  </si>
  <si>
    <t>CS00242938</t>
  </si>
  <si>
    <t>BAWANG ROSE</t>
  </si>
  <si>
    <t>PAN MEE</t>
  </si>
  <si>
    <t>TAUFU</t>
  </si>
  <si>
    <t>FISH CAKE</t>
  </si>
  <si>
    <t>SENG HING</t>
  </si>
  <si>
    <t>Y 140613</t>
  </si>
  <si>
    <t>SEAWEED</t>
  </si>
  <si>
    <t>S 108710</t>
  </si>
  <si>
    <t>TEN RICE CRACKER</t>
  </si>
  <si>
    <t>HICOMI</t>
  </si>
  <si>
    <t>IIP022019042202</t>
  </si>
  <si>
    <t>IIP022019042302</t>
  </si>
  <si>
    <t>IIP022019043002</t>
  </si>
  <si>
    <t>IIP022019050202</t>
  </si>
  <si>
    <t>IIP022019050603</t>
  </si>
  <si>
    <t>1112S018156</t>
  </si>
  <si>
    <t>1112S018238</t>
  </si>
  <si>
    <t>1112S018281</t>
  </si>
  <si>
    <t>1112S018358</t>
  </si>
  <si>
    <t>CHAN YU SHUN</t>
  </si>
  <si>
    <t>JASON LEE</t>
  </si>
  <si>
    <t>21 DAYS</t>
  </si>
  <si>
    <t>PL190421062</t>
  </si>
  <si>
    <t>PL190501050</t>
  </si>
  <si>
    <t>IV-28893</t>
  </si>
  <si>
    <t xml:space="preserve">HTW MAJU SDN. BHD. </t>
  </si>
  <si>
    <t>IV-28726</t>
  </si>
  <si>
    <t>IV-28755</t>
  </si>
  <si>
    <t>IV-28777</t>
  </si>
  <si>
    <t>IV-28801</t>
  </si>
  <si>
    <t>IV-28859</t>
  </si>
  <si>
    <t>BONELESS MEAT CHICHKEN</t>
  </si>
  <si>
    <t>IV-28936</t>
  </si>
  <si>
    <t>IV-28955</t>
  </si>
  <si>
    <t>IV-29009</t>
  </si>
  <si>
    <t>IV-29040</t>
  </si>
  <si>
    <t>IV-29067</t>
  </si>
  <si>
    <t>IV-29083</t>
  </si>
  <si>
    <t>IV-29111</t>
  </si>
  <si>
    <t>INV061461</t>
  </si>
  <si>
    <t>INV061498</t>
  </si>
  <si>
    <t>INV061545</t>
  </si>
  <si>
    <t>INV061582</t>
  </si>
  <si>
    <t>INV061640</t>
  </si>
  <si>
    <t>HASH BROWN</t>
  </si>
  <si>
    <t>INV061725</t>
  </si>
  <si>
    <t>INV061767</t>
  </si>
  <si>
    <t>INV061782</t>
  </si>
  <si>
    <t>INV061817</t>
  </si>
  <si>
    <t>INV061863</t>
  </si>
  <si>
    <t>INV061900</t>
  </si>
  <si>
    <t>INV061987</t>
  </si>
  <si>
    <t>INV062039</t>
  </si>
  <si>
    <t>INV062083</t>
  </si>
  <si>
    <t>INV062128</t>
  </si>
  <si>
    <t>INV062169</t>
  </si>
  <si>
    <t>INV062245</t>
  </si>
  <si>
    <t>INV062268</t>
  </si>
  <si>
    <t>INV062319</t>
  </si>
  <si>
    <t>INV062369</t>
  </si>
  <si>
    <t>INV062422</t>
  </si>
  <si>
    <t>MINI HASHBROWN</t>
  </si>
  <si>
    <t>BLEU P600</t>
  </si>
  <si>
    <t>BLEU P601</t>
  </si>
  <si>
    <t>BLEU P602</t>
  </si>
  <si>
    <t>BLEU P603</t>
  </si>
  <si>
    <t>BIL ELEKTRIK</t>
  </si>
  <si>
    <t>ELEKTRIK PAY</t>
  </si>
  <si>
    <t>ELEKTRIK BELUM PAY</t>
  </si>
  <si>
    <t>SAYURAN</t>
  </si>
  <si>
    <t>TnGO</t>
  </si>
  <si>
    <t>F1-19-14900</t>
  </si>
  <si>
    <t>QL PUCUK</t>
  </si>
  <si>
    <t>HUP SOON</t>
  </si>
  <si>
    <t>KTA064581</t>
  </si>
  <si>
    <t>RED BEAN SAUCE</t>
  </si>
  <si>
    <t>CS00192952</t>
  </si>
  <si>
    <t>RESTORAN AYAM TAUGEH</t>
  </si>
  <si>
    <t>CHICKEN RICE</t>
  </si>
  <si>
    <t>SYARIKAT KAM HENG</t>
  </si>
  <si>
    <t>GAS 14KG</t>
  </si>
  <si>
    <t>KLINIK PALANI</t>
  </si>
  <si>
    <t>TYPHOID</t>
  </si>
  <si>
    <t>KINTA JAYA</t>
  </si>
  <si>
    <t>HQCQ-190328/0001</t>
  </si>
  <si>
    <t>PLASTIC</t>
  </si>
  <si>
    <t>PROFIT APR</t>
  </si>
  <si>
    <t xml:space="preserve">LEMBAGA PENGURUS SEKOLAH YUK CHOY </t>
  </si>
  <si>
    <t>KANTIN NO.4</t>
  </si>
  <si>
    <t>KANTIN NO.5</t>
  </si>
  <si>
    <t>PL190430004</t>
  </si>
  <si>
    <t>PL190521006</t>
  </si>
  <si>
    <t>1112S018509</t>
  </si>
  <si>
    <t>1112S018613</t>
  </si>
  <si>
    <t>1112S018570</t>
  </si>
  <si>
    <t>1112S018470</t>
  </si>
  <si>
    <t>18KG ICE</t>
  </si>
  <si>
    <t>IA0340111712</t>
  </si>
  <si>
    <t>IA0340111757</t>
  </si>
  <si>
    <t>IA0340111849</t>
  </si>
  <si>
    <t>IA0340112011</t>
  </si>
  <si>
    <t>IA03401112096</t>
  </si>
  <si>
    <t>IA0340112239</t>
  </si>
  <si>
    <t>IA0340112197</t>
  </si>
  <si>
    <t>IA0340112487</t>
  </si>
  <si>
    <t>IA0340112596</t>
  </si>
  <si>
    <t>IA0340112723</t>
  </si>
  <si>
    <t>IA0340112882</t>
  </si>
  <si>
    <t>IA0340112984</t>
  </si>
  <si>
    <t>IA0340113230</t>
  </si>
  <si>
    <t>CS00241479</t>
  </si>
  <si>
    <t>SARDINES</t>
  </si>
  <si>
    <t>CS00243727</t>
  </si>
  <si>
    <t>CS00243899</t>
  </si>
  <si>
    <t>PEANUTS</t>
  </si>
  <si>
    <t>CS00243898</t>
  </si>
  <si>
    <t xml:space="preserve">BAWANG </t>
  </si>
  <si>
    <t>CS00244545</t>
  </si>
  <si>
    <t>KILAMG KICAP SUN SOON WHO</t>
  </si>
  <si>
    <t>SAUCE</t>
  </si>
  <si>
    <t>G.B. LIM PHARMACY</t>
  </si>
  <si>
    <t>SOAP</t>
  </si>
  <si>
    <t>VAMLO</t>
  </si>
  <si>
    <t>IBN06201905240105</t>
  </si>
  <si>
    <t>CHOCOLATE</t>
  </si>
  <si>
    <t>IBN04201905130115</t>
  </si>
  <si>
    <t>GINGER</t>
  </si>
  <si>
    <t>SYARIKAT ELEKTRONIK HOONG KONG</t>
  </si>
  <si>
    <t>SYARIKAT ELETRONIK</t>
  </si>
  <si>
    <t>14KG GAS</t>
  </si>
  <si>
    <t>BIO COSMET</t>
  </si>
  <si>
    <t>ECONSAVE</t>
  </si>
  <si>
    <t>FARMERS FRESH MEAT</t>
  </si>
  <si>
    <t>CSBC00247969</t>
  </si>
  <si>
    <t>GSOYUK</t>
  </si>
  <si>
    <t>CSIP003283</t>
  </si>
  <si>
    <t>RACK</t>
  </si>
  <si>
    <t>LIMA SEN</t>
  </si>
  <si>
    <t>LSSN01-1291604</t>
  </si>
  <si>
    <t>PAN</t>
  </si>
  <si>
    <t>01-226108</t>
  </si>
  <si>
    <t>MEAT</t>
  </si>
  <si>
    <t>SA 51986</t>
  </si>
  <si>
    <t>CHILLI</t>
  </si>
  <si>
    <t>IIP022019042702</t>
  </si>
  <si>
    <t>SUGAR</t>
  </si>
  <si>
    <t>CALTEX</t>
  </si>
  <si>
    <t xml:space="preserve">SENH HING </t>
  </si>
  <si>
    <t>S 109416</t>
  </si>
  <si>
    <t>HICOMI INTERNATIONAL</t>
  </si>
  <si>
    <t>I-006288</t>
  </si>
  <si>
    <t>I-006217</t>
  </si>
  <si>
    <t>CHOCHOLATE</t>
  </si>
  <si>
    <t>I-006110</t>
  </si>
  <si>
    <t>14Z-H0003</t>
  </si>
  <si>
    <t>TABLE</t>
  </si>
  <si>
    <t>ETIKA SDN BHD</t>
  </si>
  <si>
    <t>DAIRY CHAMP SCM</t>
  </si>
  <si>
    <t>RESIT RASMI PEJABAT</t>
  </si>
  <si>
    <t>KS000004</t>
  </si>
  <si>
    <t>KANTIN</t>
  </si>
  <si>
    <t>KS000015</t>
  </si>
  <si>
    <t>KS000014</t>
  </si>
  <si>
    <t>BIL AIR</t>
  </si>
  <si>
    <t xml:space="preserve">TENAGA NASIONAL </t>
  </si>
  <si>
    <t xml:space="preserve">LEMBAGA AIR PERAK </t>
  </si>
  <si>
    <t>17061987IP0411986</t>
  </si>
  <si>
    <t>19052331IP2369332</t>
  </si>
  <si>
    <t>PL190512051</t>
  </si>
  <si>
    <t>1038/006/0292</t>
  </si>
  <si>
    <t>01-225412</t>
  </si>
  <si>
    <t>BISCUIT</t>
  </si>
  <si>
    <t>CS00233889</t>
  </si>
  <si>
    <t>SQUID</t>
  </si>
  <si>
    <t>CS00241184</t>
  </si>
  <si>
    <t>BAWANG</t>
  </si>
  <si>
    <t>APR001000218210</t>
  </si>
  <si>
    <t>KNIFE</t>
  </si>
  <si>
    <t>IIP022019051301</t>
  </si>
  <si>
    <t>IA0340113475</t>
  </si>
  <si>
    <t>POS/592928</t>
  </si>
  <si>
    <t>POS/589898</t>
  </si>
  <si>
    <t>POS/588145</t>
  </si>
  <si>
    <t>POS/559990</t>
  </si>
  <si>
    <t>POS/556655</t>
  </si>
  <si>
    <t>POS/555592</t>
  </si>
  <si>
    <t>WANTAN</t>
  </si>
  <si>
    <t>INV062532</t>
  </si>
  <si>
    <t>INV062580</t>
  </si>
  <si>
    <t>INV062622</t>
  </si>
  <si>
    <t>INV062675</t>
  </si>
  <si>
    <t>INV062721</t>
  </si>
  <si>
    <t>INV062862</t>
  </si>
  <si>
    <t>INV062819</t>
  </si>
  <si>
    <t>INV062903</t>
  </si>
  <si>
    <t>INV062947</t>
  </si>
  <si>
    <t>INV062989</t>
  </si>
  <si>
    <t>INV063126</t>
  </si>
  <si>
    <t>INV063205</t>
  </si>
  <si>
    <t>INV063257</t>
  </si>
  <si>
    <t>SHELL SSS</t>
  </si>
  <si>
    <t>BANK CHARGE</t>
  </si>
  <si>
    <t>LOAN</t>
  </si>
  <si>
    <t>INSURANCE</t>
  </si>
  <si>
    <t>FEB MARCH</t>
  </si>
  <si>
    <t xml:space="preserve">LOAN </t>
  </si>
  <si>
    <t>CAR LOAN</t>
  </si>
  <si>
    <t>I-006496</t>
  </si>
  <si>
    <t>CHOCLATE MALT</t>
  </si>
  <si>
    <t xml:space="preserve">AROMA JATI </t>
  </si>
  <si>
    <t>INV063849</t>
  </si>
  <si>
    <t>INV063901</t>
  </si>
  <si>
    <t>INV063932</t>
  </si>
  <si>
    <t>INV063979</t>
  </si>
  <si>
    <t>INV064066</t>
  </si>
  <si>
    <t>INV064112</t>
  </si>
  <si>
    <t>INV064154</t>
  </si>
  <si>
    <t>INV064197</t>
  </si>
  <si>
    <t>INV064242</t>
  </si>
  <si>
    <t>INV064347</t>
  </si>
  <si>
    <t>INV064386</t>
  </si>
  <si>
    <t>INV064429</t>
  </si>
  <si>
    <t>CURRY POTATO</t>
  </si>
  <si>
    <t>INV064470</t>
  </si>
  <si>
    <t>INV064512</t>
  </si>
  <si>
    <t>IV-30294</t>
  </si>
  <si>
    <t>BONELESS MEAT CHICKEN</t>
  </si>
  <si>
    <t>IV-30332</t>
  </si>
  <si>
    <t>IV-30343</t>
  </si>
  <si>
    <t>IV-30358</t>
  </si>
  <si>
    <t>IV-30389</t>
  </si>
  <si>
    <t>IV-30436</t>
  </si>
  <si>
    <t>IV-30460</t>
  </si>
  <si>
    <t>IV-30503</t>
  </si>
  <si>
    <t>IV-30535</t>
  </si>
  <si>
    <t>CS014365</t>
  </si>
  <si>
    <t>THAI FISK CAKE</t>
  </si>
  <si>
    <t>SEAFOOD VALLEY ENTERPRISES SDN BHD</t>
  </si>
  <si>
    <t>LEMBAGA PENGURUS SJK© YUK CHOY</t>
  </si>
  <si>
    <t>IG190627003</t>
  </si>
  <si>
    <t>TF-VALUE</t>
  </si>
  <si>
    <t>IBN14201906110007</t>
  </si>
  <si>
    <t>PORK</t>
  </si>
  <si>
    <t>IBN10201906130150</t>
  </si>
  <si>
    <t>GRATER</t>
  </si>
  <si>
    <t>IBN02201906110129</t>
  </si>
  <si>
    <t>IBN10201906260069</t>
  </si>
  <si>
    <t>CILI</t>
  </si>
  <si>
    <t>THE ITALIAN BAKER</t>
  </si>
  <si>
    <t>IA0340113474</t>
  </si>
  <si>
    <t>PC</t>
  </si>
  <si>
    <t>IA0340114233</t>
  </si>
  <si>
    <t>IA0340114282</t>
  </si>
  <si>
    <t>IA0340114537</t>
  </si>
  <si>
    <t>IA0340114585</t>
  </si>
  <si>
    <t>BLUEBERRY</t>
  </si>
  <si>
    <t>IA0340114677</t>
  </si>
  <si>
    <t>IA0340114679</t>
  </si>
  <si>
    <t>IA0340114678</t>
  </si>
  <si>
    <t>MIGHTY BAKERY</t>
  </si>
  <si>
    <t>IIP022019061102</t>
  </si>
  <si>
    <t>IIP022019061702</t>
  </si>
  <si>
    <t>IIP022019062402</t>
  </si>
  <si>
    <t>IIP022010062602</t>
  </si>
  <si>
    <t>SOON THYE HANG</t>
  </si>
  <si>
    <t>CS00247075</t>
  </si>
  <si>
    <t>UBI</t>
  </si>
  <si>
    <t>CS00248177</t>
  </si>
  <si>
    <t>HICOMI SDN BHD</t>
  </si>
  <si>
    <t>MEE KUNING</t>
  </si>
  <si>
    <t>TENAGA NASIONAL</t>
  </si>
  <si>
    <t>LEMBAGA AIR PERAK</t>
  </si>
  <si>
    <t>17061987IP0471986</t>
  </si>
  <si>
    <t>18141598IP1478591</t>
  </si>
  <si>
    <t>B16-1808-32000021</t>
  </si>
  <si>
    <t>CHILI</t>
  </si>
  <si>
    <t>MAHSURI</t>
  </si>
  <si>
    <t>P594109057</t>
  </si>
  <si>
    <t>K820270620190001</t>
  </si>
  <si>
    <t>MOBILE</t>
  </si>
  <si>
    <t>MAXIS</t>
  </si>
  <si>
    <t>SENG HING CONFECTIONERY</t>
  </si>
  <si>
    <t>SA 54522</t>
  </si>
  <si>
    <t>IA0340114324</t>
  </si>
  <si>
    <t xml:space="preserve">KIM TUCK SENG </t>
  </si>
  <si>
    <t>CS00200639</t>
  </si>
  <si>
    <t>BIOCOSMET</t>
  </si>
  <si>
    <t>ITALY CAKES CENTRE</t>
  </si>
  <si>
    <t>CAKE</t>
  </si>
  <si>
    <t>SYRIKAT KAM SENG</t>
  </si>
  <si>
    <t>POS/601362</t>
  </si>
  <si>
    <t xml:space="preserve">SUN TONG SENG </t>
  </si>
  <si>
    <t>1906/415</t>
  </si>
  <si>
    <t>PAPER</t>
  </si>
  <si>
    <t xml:space="preserve">YUK CHOY PRIMARY SCHOOL </t>
  </si>
  <si>
    <t>KILANG KICAP</t>
  </si>
  <si>
    <t>S 111999</t>
  </si>
  <si>
    <t>HGEE HIN</t>
  </si>
  <si>
    <t>CHUN TSING</t>
  </si>
  <si>
    <t>CS00247619</t>
  </si>
  <si>
    <t>TENGGIRI</t>
  </si>
  <si>
    <t>CS00247618</t>
  </si>
  <si>
    <t>YOLECH</t>
  </si>
  <si>
    <t>CS00248146</t>
  </si>
  <si>
    <t>CS00248329</t>
  </si>
  <si>
    <t>ASAM</t>
  </si>
  <si>
    <t>CS00249897</t>
  </si>
  <si>
    <t>CS00250269</t>
  </si>
  <si>
    <t>CS00250270</t>
  </si>
  <si>
    <t>CS00250527</t>
  </si>
  <si>
    <t>CS00251107</t>
  </si>
  <si>
    <t>KACANG</t>
  </si>
  <si>
    <t>CS00251124</t>
  </si>
  <si>
    <t>CS00202312</t>
  </si>
  <si>
    <t>CS00204183</t>
  </si>
  <si>
    <t>SPOON</t>
  </si>
  <si>
    <t>CS00204354</t>
  </si>
  <si>
    <t>CS00204355</t>
  </si>
  <si>
    <t>CLOTH</t>
  </si>
  <si>
    <t>TRAY</t>
  </si>
  <si>
    <t>CS00205479</t>
  </si>
  <si>
    <t>CS00205786</t>
  </si>
  <si>
    <t>BOWL</t>
  </si>
  <si>
    <t>CS00206454</t>
  </si>
  <si>
    <t>IPOH KUEH TIAW &amp; NOODLES</t>
  </si>
  <si>
    <t>PL190708050</t>
  </si>
  <si>
    <t>XIN NAM MEAT</t>
  </si>
  <si>
    <t>IIP022019061902</t>
  </si>
  <si>
    <t>IIP022019070801</t>
  </si>
  <si>
    <t>IIP0220109071002</t>
  </si>
  <si>
    <t>IIP022019071202</t>
  </si>
  <si>
    <t>IIP022019071701</t>
  </si>
  <si>
    <t>TF VALUE MART</t>
  </si>
  <si>
    <t>IBN06201907050096</t>
  </si>
  <si>
    <t>COCA COLA</t>
  </si>
  <si>
    <t>IBN06201907100119</t>
  </si>
  <si>
    <t>IBN08201907160083</t>
  </si>
  <si>
    <t>SANTAN</t>
  </si>
  <si>
    <t>SENG TRADING</t>
  </si>
  <si>
    <t>IA0340114891</t>
  </si>
  <si>
    <t>SW MAX</t>
  </si>
  <si>
    <t>IA0340114991</t>
  </si>
  <si>
    <t>IA0340115148</t>
  </si>
  <si>
    <t>IA0340115456</t>
  </si>
  <si>
    <t>IA0340115499</t>
  </si>
  <si>
    <t>IA0340115552</t>
  </si>
  <si>
    <t>FONIERRRA BRANDS</t>
  </si>
  <si>
    <t>1112S019135</t>
  </si>
  <si>
    <t>CMD ASS</t>
  </si>
  <si>
    <t>1112S019115</t>
  </si>
  <si>
    <t>1112S019117</t>
  </si>
  <si>
    <t>1112S019160</t>
  </si>
  <si>
    <t>1112S019103</t>
  </si>
  <si>
    <t>1112S019082</t>
  </si>
  <si>
    <t>1112S019116</t>
  </si>
  <si>
    <t>1-847312</t>
  </si>
  <si>
    <t>BHP</t>
  </si>
  <si>
    <t>LONGAN</t>
  </si>
  <si>
    <t>ITALY CAKE CENTRE</t>
  </si>
  <si>
    <t>KINTA JAYA GAS</t>
  </si>
  <si>
    <t>S 112934</t>
  </si>
  <si>
    <t>YEE SEET</t>
  </si>
  <si>
    <t>HONG SOON CHAN HUP</t>
  </si>
  <si>
    <t>TX19019628</t>
  </si>
  <si>
    <t>MAGGI</t>
  </si>
  <si>
    <t>MAT</t>
  </si>
  <si>
    <t>LEE YONG MOW</t>
  </si>
  <si>
    <t>DETERGENT</t>
  </si>
  <si>
    <t xml:space="preserve">ECO SHOP </t>
  </si>
  <si>
    <t>AAAC02000182079</t>
  </si>
  <si>
    <t>8/0010</t>
  </si>
  <si>
    <t>011/0003</t>
  </si>
  <si>
    <t>ICE CUBES</t>
  </si>
  <si>
    <t>PLUI</t>
  </si>
  <si>
    <t>AROMA</t>
  </si>
  <si>
    <t>INV065552</t>
  </si>
  <si>
    <t>INV065509</t>
  </si>
  <si>
    <t>INV065470</t>
  </si>
  <si>
    <t>INV065429</t>
  </si>
  <si>
    <t>INV065379</t>
  </si>
  <si>
    <t>INV065300</t>
  </si>
  <si>
    <t>INV065245</t>
  </si>
  <si>
    <t>INV065215</t>
  </si>
  <si>
    <t>INV065173</t>
  </si>
  <si>
    <t>INV065124</t>
  </si>
  <si>
    <t xml:space="preserve"> INV065041</t>
  </si>
  <si>
    <t>INV064992</t>
  </si>
  <si>
    <t>INV064960</t>
  </si>
  <si>
    <t>INV064919</t>
  </si>
  <si>
    <t>INV064864</t>
  </si>
  <si>
    <t>INV064763</t>
  </si>
  <si>
    <t>INV064735</t>
  </si>
  <si>
    <t>INV064685</t>
  </si>
  <si>
    <t>INV064652</t>
  </si>
  <si>
    <t>INV064598</t>
  </si>
  <si>
    <t>P594109184</t>
  </si>
  <si>
    <t xml:space="preserve">ETIKA </t>
  </si>
  <si>
    <t>BLEU</t>
  </si>
  <si>
    <t>SA 57179</t>
  </si>
  <si>
    <t>SNACK</t>
  </si>
  <si>
    <t>01-234907</t>
  </si>
  <si>
    <t>FISH SNACK</t>
  </si>
  <si>
    <t>01-233574</t>
  </si>
  <si>
    <t>01-233570</t>
  </si>
  <si>
    <t>01-227457</t>
  </si>
  <si>
    <t>01-234912</t>
  </si>
  <si>
    <t>01-236034</t>
  </si>
  <si>
    <t>01-232632</t>
  </si>
  <si>
    <t>01-231893</t>
  </si>
  <si>
    <t>01-231899</t>
  </si>
  <si>
    <t>Y 143530</t>
  </si>
  <si>
    <t>KOKO</t>
  </si>
  <si>
    <t>01-238243</t>
  </si>
  <si>
    <t>01-236948</t>
  </si>
  <si>
    <t>01-236957</t>
  </si>
  <si>
    <t>IV-30251</t>
  </si>
  <si>
    <t>IV-30217</t>
  </si>
  <si>
    <t>IV-30204</t>
  </si>
  <si>
    <t>IV-30187</t>
  </si>
  <si>
    <t>IV-29851</t>
  </si>
  <si>
    <t>IV-29825</t>
  </si>
  <si>
    <t>IV-29770</t>
  </si>
  <si>
    <t>IV-29701</t>
  </si>
  <si>
    <t>IV-29670</t>
  </si>
  <si>
    <t>IV-29651</t>
  </si>
  <si>
    <t>IV-29627</t>
  </si>
  <si>
    <t>IV-29596</t>
  </si>
  <si>
    <t>IV-29554</t>
  </si>
  <si>
    <t>IV-29524</t>
  </si>
  <si>
    <t>IV-29501</t>
  </si>
  <si>
    <t>IV-29469</t>
  </si>
  <si>
    <t>IV-29435</t>
  </si>
  <si>
    <t>IV-29372</t>
  </si>
  <si>
    <t>IV-29336</t>
  </si>
  <si>
    <t xml:space="preserve">BONELESS MEAT </t>
  </si>
  <si>
    <t>IV-29177</t>
  </si>
  <si>
    <t>IV-29194</t>
  </si>
  <si>
    <t>IV-29229</t>
  </si>
  <si>
    <t>IV-29248</t>
  </si>
  <si>
    <t>IV-29310</t>
  </si>
  <si>
    <t>IV-29146</t>
  </si>
  <si>
    <t>IV-31094</t>
  </si>
  <si>
    <t>IV-31066</t>
  </si>
  <si>
    <t>IV-31051</t>
  </si>
  <si>
    <t>IV-31027</t>
  </si>
  <si>
    <t>IV-30994</t>
  </si>
  <si>
    <t>IV-30949</t>
  </si>
  <si>
    <t>IV-30921</t>
  </si>
  <si>
    <t>IV-30902</t>
  </si>
  <si>
    <t>IV-30880</t>
  </si>
  <si>
    <t>IV-30855</t>
  </si>
  <si>
    <t>IV-30811</t>
  </si>
  <si>
    <t>IV-30789</t>
  </si>
  <si>
    <t>IV-30768</t>
  </si>
  <si>
    <t>IV-30743</t>
  </si>
  <si>
    <t>IV-30710</t>
  </si>
  <si>
    <t>IV-30670</t>
  </si>
  <si>
    <t>IV-30634</t>
  </si>
  <si>
    <t>IV-30626</t>
  </si>
  <si>
    <t>IV-30601</t>
  </si>
  <si>
    <t>IV-30573</t>
  </si>
  <si>
    <t>IV-29497</t>
  </si>
  <si>
    <t>AJINOMOTO</t>
  </si>
  <si>
    <t>FONTERRA BRAND (MALAYSIA) SDN BHD</t>
  </si>
  <si>
    <t>1112S018896</t>
  </si>
  <si>
    <t>FL CAL CMD ASS 5 X 110ML</t>
  </si>
  <si>
    <t>1112S018894</t>
  </si>
  <si>
    <t>1112S018899</t>
  </si>
  <si>
    <t>1112S018935</t>
  </si>
  <si>
    <t>1112S019016</t>
  </si>
  <si>
    <t>1112S018980</t>
  </si>
  <si>
    <t>FLF YOGURT MANGO</t>
  </si>
  <si>
    <t>1112S018978</t>
  </si>
  <si>
    <t>1112S019035</t>
  </si>
  <si>
    <t>1112S019004</t>
  </si>
  <si>
    <t>1112S018979</t>
  </si>
  <si>
    <t>1112S019018</t>
  </si>
  <si>
    <t>1112S018640</t>
  </si>
  <si>
    <t>1112S018682</t>
  </si>
  <si>
    <t>1112S018676</t>
  </si>
  <si>
    <t>1112S018680</t>
  </si>
  <si>
    <t>1112S018737</t>
  </si>
  <si>
    <t>PL190722049</t>
  </si>
  <si>
    <t>PL190721052</t>
  </si>
  <si>
    <t>PL190725051</t>
  </si>
  <si>
    <t>PL190725002</t>
  </si>
  <si>
    <t>PL190724047</t>
  </si>
  <si>
    <t>PL190723051</t>
  </si>
  <si>
    <t>PL190729002</t>
  </si>
  <si>
    <t>PL190723002</t>
  </si>
  <si>
    <t>PL190723003</t>
  </si>
  <si>
    <t>PL190722002</t>
  </si>
  <si>
    <t>IA0340115761</t>
  </si>
  <si>
    <t>IA0340115922</t>
  </si>
  <si>
    <t>IA0340116072</t>
  </si>
  <si>
    <t>HUP SOON IPOH FOOD SDN BHD</t>
  </si>
  <si>
    <t>KTA067312</t>
  </si>
  <si>
    <t>KTA067946</t>
  </si>
  <si>
    <t>YOSUI</t>
  </si>
  <si>
    <t>ZUL ICE CUBE ENTERPRISE</t>
  </si>
  <si>
    <t>LIGHT SOYA SAUCE</t>
  </si>
  <si>
    <t>THICK SOYA SAUCE</t>
  </si>
  <si>
    <t>CS00252021</t>
  </si>
  <si>
    <t>ANCHOVY MEAT</t>
  </si>
  <si>
    <t>IBN08201907190087</t>
  </si>
  <si>
    <t>CILI MERAH</t>
  </si>
  <si>
    <t>KEAH SENG</t>
  </si>
  <si>
    <t>LV3.5'' AS BOWL</t>
  </si>
  <si>
    <t>CS10179985</t>
  </si>
  <si>
    <t>KUEH TEOW</t>
  </si>
  <si>
    <t>IIP022019072201</t>
  </si>
  <si>
    <t>WHOLE CHI</t>
  </si>
  <si>
    <t>OREO VANILLA</t>
  </si>
  <si>
    <t>190727/1038/009/0308</t>
  </si>
  <si>
    <t>F&amp;N SARSI</t>
  </si>
  <si>
    <t>190727/1038/009/0312</t>
  </si>
  <si>
    <t>CABBAGE</t>
  </si>
  <si>
    <t>OREO PEANUT</t>
  </si>
  <si>
    <t>2019072810060020000</t>
  </si>
  <si>
    <t>2019072810060020402</t>
  </si>
  <si>
    <t>OREO MULTIPACK</t>
  </si>
  <si>
    <t>2019072810060020403</t>
  </si>
  <si>
    <t>2019072810060020405</t>
  </si>
  <si>
    <t>2019072810060020406</t>
  </si>
  <si>
    <t>2019072810060180197</t>
  </si>
  <si>
    <t>IBN06201907220124</t>
  </si>
  <si>
    <t>LAVENDER MAGNOLIA</t>
  </si>
  <si>
    <t>SIKAP INTAN ENTERPRISE</t>
  </si>
  <si>
    <t>KURSUS PENGENDALI MAKANAN</t>
  </si>
  <si>
    <t>POS/622657</t>
  </si>
  <si>
    <t>GORENG FISH CAKE</t>
  </si>
  <si>
    <t>SUN TONG SENG ENTERPRISE</t>
  </si>
  <si>
    <t>HAWKER SPOON</t>
  </si>
  <si>
    <t>TECHCOM ELECTRICAL CORP. SDN BHD</t>
  </si>
  <si>
    <t>CS1905/0762</t>
  </si>
  <si>
    <t>PVC BASE</t>
  </si>
  <si>
    <t>TX19022027</t>
  </si>
  <si>
    <t>KCP11733</t>
  </si>
  <si>
    <t>MASH POTATO CUP</t>
  </si>
  <si>
    <t>KCP11727</t>
  </si>
  <si>
    <t>TX19021270</t>
  </si>
  <si>
    <t>PL190801002</t>
  </si>
  <si>
    <t>TNB - CHEW KOK WAI</t>
  </si>
  <si>
    <t>TNB - BOO SOOK JEN</t>
  </si>
  <si>
    <t>TNB - NO 5</t>
  </si>
  <si>
    <t>TNB - NO 4</t>
  </si>
  <si>
    <t>CS00208422</t>
  </si>
  <si>
    <t>TEA SPOON</t>
  </si>
  <si>
    <t>LEMBAGA PENGURUS SEKOLAH</t>
  </si>
  <si>
    <t>RENTAL</t>
  </si>
  <si>
    <t>INV065795</t>
  </si>
  <si>
    <t>I-006627</t>
  </si>
  <si>
    <t>IV-31130</t>
  </si>
  <si>
    <t>MINYAK TOMATO</t>
  </si>
  <si>
    <t>IV-31160</t>
  </si>
  <si>
    <t>IV-31183</t>
  </si>
  <si>
    <t>MAJERIN</t>
  </si>
  <si>
    <t>IV-31214</t>
  </si>
  <si>
    <t>INV065635</t>
  </si>
  <si>
    <t>INV065693</t>
  </si>
  <si>
    <t>INV065743</t>
  </si>
  <si>
    <t>90803/1038/009/0001</t>
  </si>
  <si>
    <t>20190810/1038/008/0016</t>
  </si>
  <si>
    <t>HON LI TRADING</t>
  </si>
  <si>
    <t>MEAT BALL</t>
  </si>
  <si>
    <t xml:space="preserve">THE ITALIAN BAKERY </t>
  </si>
  <si>
    <t>IA0340116378</t>
  </si>
  <si>
    <t>IA0340116429</t>
  </si>
  <si>
    <t>IA0340115964</t>
  </si>
  <si>
    <t>IBN04201905020147</t>
  </si>
  <si>
    <t>CILI API</t>
  </si>
  <si>
    <t>MEE LAKSA</t>
  </si>
  <si>
    <t>CS00252135</t>
  </si>
  <si>
    <t>THE HOLSTEIN MILK</t>
  </si>
  <si>
    <t>SUSU CHOCOLATE</t>
  </si>
  <si>
    <t>HQC2-190807/0026</t>
  </si>
  <si>
    <t>NCR JUMBO</t>
  </si>
  <si>
    <t>PERNIAGAAN MAJU KINTA BERSAMA</t>
  </si>
  <si>
    <t>PLASTICS</t>
  </si>
  <si>
    <t>IBN14201908030010</t>
  </si>
  <si>
    <t>IG190809002</t>
  </si>
  <si>
    <t>IV-31343</t>
  </si>
  <si>
    <t>IV-31314</t>
  </si>
  <si>
    <t>IV-31288</t>
  </si>
  <si>
    <t>IV-31261</t>
  </si>
  <si>
    <t>1908/085</t>
  </si>
  <si>
    <t>INV066047</t>
  </si>
  <si>
    <t>INV066006</t>
  </si>
  <si>
    <t>INV065964</t>
  </si>
  <si>
    <t>INV065923</t>
  </si>
  <si>
    <t>INV065875</t>
  </si>
  <si>
    <t>LIBRA</t>
  </si>
  <si>
    <t>IG190830002</t>
  </si>
  <si>
    <t>FISH KEK</t>
  </si>
  <si>
    <t>SAYURAN Z</t>
  </si>
  <si>
    <t>01-242718</t>
  </si>
  <si>
    <t>QIANYING</t>
  </si>
  <si>
    <t>01-241059</t>
  </si>
  <si>
    <t>01-238978</t>
  </si>
  <si>
    <t>01-237771</t>
  </si>
  <si>
    <t>COCONUT CRACKER</t>
  </si>
  <si>
    <t>TEN TEN BISCUIT</t>
  </si>
  <si>
    <t>IA0340116978</t>
  </si>
  <si>
    <t>IA0340116979</t>
  </si>
  <si>
    <t>IA0340117237</t>
  </si>
  <si>
    <t>IIP022019081901</t>
  </si>
  <si>
    <t>IIP022019082601</t>
  </si>
  <si>
    <t>IIP022019082802</t>
  </si>
  <si>
    <t>IBN020190220030</t>
  </si>
  <si>
    <t>BAWANG PUTIH</t>
  </si>
  <si>
    <t>IPOH SUN YIN LOONG</t>
  </si>
  <si>
    <t>HONEY LEMON</t>
  </si>
  <si>
    <t>CS00255579</t>
  </si>
  <si>
    <t xml:space="preserve">UBI KENTANG </t>
  </si>
  <si>
    <t>EASY FIT CASH &amp; CARRY</t>
  </si>
  <si>
    <t>E1219230100034</t>
  </si>
  <si>
    <t xml:space="preserve">WATER TAP </t>
  </si>
  <si>
    <t>CS00212635</t>
  </si>
  <si>
    <t xml:space="preserve">KAR PIN EATING </t>
  </si>
  <si>
    <t>NOODLES</t>
  </si>
  <si>
    <t>IKAN BAWAL</t>
  </si>
  <si>
    <t>IBN02201908190148</t>
  </si>
  <si>
    <t xml:space="preserve">CILI </t>
  </si>
  <si>
    <t>SIN HUP KEE</t>
  </si>
  <si>
    <t>FREID CHICKEN</t>
  </si>
  <si>
    <t>LONG GAN</t>
  </si>
  <si>
    <t>OYSTER SAUCE</t>
  </si>
  <si>
    <t>POS/636706</t>
  </si>
  <si>
    <t>CLING FILM</t>
  </si>
  <si>
    <t>PLASTICS BAG</t>
  </si>
  <si>
    <t>THIAN WAH TRADING</t>
  </si>
  <si>
    <t>TRAPIA</t>
  </si>
  <si>
    <t>DPP-137969</t>
  </si>
  <si>
    <t>INV066637</t>
  </si>
  <si>
    <t>INV066686</t>
  </si>
  <si>
    <t>INV066734</t>
  </si>
  <si>
    <t>INV066776</t>
  </si>
  <si>
    <t>INV066827</t>
  </si>
  <si>
    <t xml:space="preserve">HASH BROWN </t>
  </si>
  <si>
    <t>INV066383</t>
  </si>
  <si>
    <t>INV066425</t>
  </si>
  <si>
    <t>INV066478</t>
  </si>
  <si>
    <t>INV066507</t>
  </si>
  <si>
    <t>INV066552</t>
  </si>
  <si>
    <t>IV-31534</t>
  </si>
  <si>
    <t>IV-31558</t>
  </si>
  <si>
    <t>IV-31581</t>
  </si>
  <si>
    <t>IV-31600</t>
  </si>
  <si>
    <t>IV-31636</t>
  </si>
  <si>
    <t>IV-31668</t>
  </si>
  <si>
    <t>IV-31699</t>
  </si>
  <si>
    <t>IV-31726</t>
  </si>
  <si>
    <t>IV-31747</t>
  </si>
  <si>
    <t>IV-31775</t>
  </si>
  <si>
    <t>PROFIT MAY</t>
  </si>
  <si>
    <t>PROFIT JUN</t>
  </si>
  <si>
    <t>PROFIT JULY</t>
  </si>
  <si>
    <t>3月</t>
  </si>
  <si>
    <t>4月</t>
  </si>
  <si>
    <t>5月</t>
  </si>
  <si>
    <t>6月</t>
  </si>
  <si>
    <t>7月</t>
  </si>
  <si>
    <t>8月</t>
  </si>
  <si>
    <t xml:space="preserve">IPOH KUEH TEOW &amp; NOODLES </t>
  </si>
  <si>
    <t>PL190903051</t>
  </si>
  <si>
    <t xml:space="preserve">LAKSA PANJAN </t>
  </si>
  <si>
    <t xml:space="preserve">WONG KWAI KEE </t>
  </si>
  <si>
    <t>GLOVE</t>
  </si>
  <si>
    <t>MH NOODLES</t>
  </si>
  <si>
    <t>POS016203</t>
  </si>
  <si>
    <t>PASAR BORONG SENAWANG</t>
  </si>
  <si>
    <t>POS3-1039332</t>
  </si>
  <si>
    <t>INSTANT NOODLES</t>
  </si>
  <si>
    <t xml:space="preserve">99 SPEED MART </t>
  </si>
  <si>
    <t>COKE CAN</t>
  </si>
  <si>
    <t>KITCHEN IRON RICE</t>
  </si>
  <si>
    <t>POS032284</t>
  </si>
  <si>
    <t>ROAST DUCK</t>
  </si>
  <si>
    <t>TF VALUE</t>
  </si>
  <si>
    <t>IBN10201909030104</t>
  </si>
  <si>
    <t xml:space="preserve">GAS </t>
  </si>
  <si>
    <t>GLOVES</t>
  </si>
  <si>
    <t>1909/120</t>
  </si>
  <si>
    <t>BLUE SKY SEAFOOD</t>
  </si>
  <si>
    <t xml:space="preserve">XO SEAFOOD </t>
  </si>
  <si>
    <t>CS00216850</t>
  </si>
  <si>
    <t xml:space="preserve">TEA SPOON </t>
  </si>
  <si>
    <t xml:space="preserve">RESTORAN YOKE FOOK MOON </t>
  </si>
  <si>
    <t xml:space="preserve">CHA SIEW BAO </t>
  </si>
  <si>
    <t>FRUITS</t>
  </si>
  <si>
    <t>PERNIAGAAN MAJU KINTA</t>
  </si>
  <si>
    <t>SSM</t>
  </si>
  <si>
    <t>IP24092019K170039</t>
  </si>
  <si>
    <t>RENEW</t>
  </si>
  <si>
    <t xml:space="preserve">WALL STICKER </t>
  </si>
  <si>
    <t>MINI MARKET DESA RISHAH</t>
  </si>
  <si>
    <t xml:space="preserve">CREAMER </t>
  </si>
  <si>
    <t>RESIT RASMI</t>
  </si>
  <si>
    <t>KIILANG KICAP SUN SOON WOH</t>
  </si>
  <si>
    <t>IBN06201909200029</t>
  </si>
  <si>
    <t>IBN06201909230104</t>
  </si>
  <si>
    <t>QIAN YING</t>
  </si>
  <si>
    <t>IIP022019091802</t>
  </si>
  <si>
    <t>IIP022019092301</t>
  </si>
  <si>
    <t>CIP022019092502</t>
  </si>
  <si>
    <t>XIN NAM</t>
  </si>
  <si>
    <t>IA0340117839</t>
  </si>
  <si>
    <t>IA0340117838</t>
  </si>
  <si>
    <t>IA0340118120</t>
  </si>
  <si>
    <t>IA0340118170</t>
  </si>
  <si>
    <t>CA03410118448</t>
  </si>
  <si>
    <t>PL190918049</t>
  </si>
  <si>
    <t>BILL</t>
  </si>
  <si>
    <t>OLD TOWN</t>
  </si>
  <si>
    <t>EGG</t>
  </si>
  <si>
    <t>J&amp;T</t>
  </si>
  <si>
    <t>PRK-19-00260026</t>
  </si>
  <si>
    <t>PETRO</t>
  </si>
  <si>
    <t>CS00258288</t>
  </si>
  <si>
    <t>CS00257525</t>
  </si>
  <si>
    <t>Y 147772</t>
  </si>
  <si>
    <t>Y 147565</t>
  </si>
  <si>
    <t>POS/648680</t>
  </si>
  <si>
    <t>POS/647497</t>
  </si>
  <si>
    <t>FISH CAKES</t>
  </si>
  <si>
    <t>POS/646330</t>
  </si>
  <si>
    <t>BEBOLA</t>
  </si>
  <si>
    <t xml:space="preserve">FONTERRA BRANDS </t>
  </si>
  <si>
    <t>1112S019762</t>
  </si>
  <si>
    <t xml:space="preserve">TOTAL </t>
  </si>
  <si>
    <t>CHICKEN</t>
  </si>
  <si>
    <t>I-006809</t>
  </si>
  <si>
    <t>CHOCLATE</t>
  </si>
  <si>
    <t xml:space="preserve">AROMA </t>
  </si>
  <si>
    <t>INV066905</t>
  </si>
  <si>
    <t>INV066953</t>
  </si>
  <si>
    <t>INV066990</t>
  </si>
  <si>
    <t>INV067028</t>
  </si>
  <si>
    <t>INV067122</t>
  </si>
  <si>
    <t>INV067181</t>
  </si>
  <si>
    <t>INV067227</t>
  </si>
  <si>
    <t>INV067367</t>
  </si>
  <si>
    <t>INV067408</t>
  </si>
  <si>
    <t>INV067420</t>
  </si>
  <si>
    <t>INV067466</t>
  </si>
  <si>
    <t>INV067511</t>
  </si>
  <si>
    <t>INV067608</t>
  </si>
  <si>
    <t>INV067653</t>
  </si>
  <si>
    <t>INV067692</t>
  </si>
  <si>
    <t>IV-31836</t>
  </si>
  <si>
    <t>IV-31859</t>
  </si>
  <si>
    <t>IV-31883</t>
  </si>
  <si>
    <t>IV-31909</t>
  </si>
  <si>
    <t>IV-31958</t>
  </si>
  <si>
    <t>IV-31990</t>
  </si>
  <si>
    <t>IV-32010</t>
  </si>
  <si>
    <t xml:space="preserve">HTW MAJU </t>
  </si>
  <si>
    <t>IV-32089</t>
  </si>
  <si>
    <t>IV-32117</t>
  </si>
  <si>
    <t>IV-32138</t>
  </si>
  <si>
    <t>IV-32171</t>
  </si>
  <si>
    <t>IV-32181</t>
  </si>
  <si>
    <t>IV-32206</t>
  </si>
  <si>
    <t>IV-32242</t>
  </si>
  <si>
    <t>IV-32263</t>
  </si>
  <si>
    <t>IBN18201909110011</t>
  </si>
  <si>
    <t>LOTUS PASTE</t>
  </si>
  <si>
    <t>IBN06201909110120</t>
  </si>
  <si>
    <t>PL190910049</t>
  </si>
  <si>
    <t>BH</t>
  </si>
  <si>
    <t>IIP022019091102</t>
  </si>
  <si>
    <t>01-243440</t>
  </si>
  <si>
    <t xml:space="preserve">HUP SOON IPOH </t>
  </si>
  <si>
    <t>KTA071669</t>
  </si>
  <si>
    <t>FM HS YOSUI</t>
  </si>
  <si>
    <t>CS00256715</t>
  </si>
  <si>
    <t>BELACAN</t>
  </si>
  <si>
    <t xml:space="preserve">WING WHO HING </t>
  </si>
  <si>
    <t>T02-001121</t>
  </si>
  <si>
    <t>KLH</t>
  </si>
  <si>
    <t>IA0340117545</t>
  </si>
  <si>
    <t>1909/405</t>
  </si>
  <si>
    <t>ONE PETROL KIOSK</t>
  </si>
  <si>
    <t>SHELL ASPARA</t>
  </si>
  <si>
    <t>600000716069</t>
  </si>
  <si>
    <t>CS00258752</t>
  </si>
  <si>
    <t>PL190930046</t>
  </si>
  <si>
    <t>PL190929052</t>
  </si>
  <si>
    <t>BIOCOSMET ENTERPRISE</t>
  </si>
  <si>
    <t>D/UM</t>
  </si>
  <si>
    <t>IIP022019093001</t>
  </si>
  <si>
    <t>AEON CO. (M) BHD</t>
  </si>
  <si>
    <t>2019092910300110012</t>
  </si>
  <si>
    <t>IV-32278</t>
  </si>
  <si>
    <t>IV-32305</t>
  </si>
  <si>
    <t>IV-32334</t>
  </si>
  <si>
    <t>TEPUNG UBI KAYU</t>
  </si>
  <si>
    <t>INV067726</t>
  </si>
  <si>
    <t>INV067770</t>
  </si>
  <si>
    <t>INV067846</t>
  </si>
  <si>
    <t>PROFIT AUG</t>
  </si>
  <si>
    <t>DAIRY CHAMP</t>
  </si>
  <si>
    <t>UHT CHOCOLATE</t>
  </si>
  <si>
    <t>1910/583</t>
  </si>
  <si>
    <t>DISPOSABLE FORM</t>
  </si>
  <si>
    <t>1910/447</t>
  </si>
  <si>
    <t>PLASTIC BAG</t>
  </si>
  <si>
    <t>1910/282</t>
  </si>
  <si>
    <t>IPOH KUEH TEOW</t>
  </si>
  <si>
    <t>IG191009002</t>
  </si>
  <si>
    <t>PL191009048</t>
  </si>
  <si>
    <t>PL191008048</t>
  </si>
  <si>
    <t>PL191007044</t>
  </si>
  <si>
    <t>PL191006048</t>
  </si>
  <si>
    <t>PL191002046</t>
  </si>
  <si>
    <t>PL191001049</t>
  </si>
  <si>
    <t>Y148515</t>
  </si>
  <si>
    <t>Y148151</t>
  </si>
  <si>
    <t>CROWNA POTATO</t>
  </si>
  <si>
    <t>60000031638</t>
  </si>
  <si>
    <t>TF VALUE-MART SDN BHD</t>
  </si>
  <si>
    <t>IBN06201910010153</t>
  </si>
  <si>
    <t>CINTAN NOODLE</t>
  </si>
  <si>
    <t>IIP022019100901</t>
  </si>
  <si>
    <t>BILIS</t>
  </si>
  <si>
    <t>IIP022019100702</t>
  </si>
  <si>
    <t>IIP022019100202</t>
  </si>
  <si>
    <t>BERRY</t>
  </si>
  <si>
    <t>THE ITALIAN BAKER S/B</t>
  </si>
  <si>
    <t>IA0340118725</t>
  </si>
  <si>
    <t>SW MAX 500G</t>
  </si>
  <si>
    <t>IA0340118683</t>
  </si>
  <si>
    <t>CHEESE</t>
  </si>
  <si>
    <t>IA0340119064</t>
  </si>
  <si>
    <t>20191009/1038/008/0144</t>
  </si>
  <si>
    <t>SAWI</t>
  </si>
  <si>
    <t>20191005/1038/008/0022</t>
  </si>
  <si>
    <t>OLD GINGER</t>
  </si>
  <si>
    <t>OREO CHOCO</t>
  </si>
  <si>
    <t>TENAGA NASIONAL BERHAR</t>
  </si>
  <si>
    <t>KEMBARA</t>
  </si>
  <si>
    <t>KANTIN NO 4</t>
  </si>
  <si>
    <t>KANTIN NO 5</t>
  </si>
  <si>
    <t>KANTIN NO 6</t>
  </si>
  <si>
    <t>01-246652</t>
  </si>
  <si>
    <t>01-249021</t>
  </si>
  <si>
    <t>IA0340118931</t>
  </si>
  <si>
    <t>IA0340119310</t>
  </si>
  <si>
    <t>PL191016042</t>
  </si>
  <si>
    <t>CS00260382</t>
  </si>
  <si>
    <t>CS00260583</t>
  </si>
  <si>
    <t>AANCHOVY</t>
  </si>
  <si>
    <t>IIP022019101402</t>
  </si>
  <si>
    <t>CHEAH CHIN SENG</t>
  </si>
  <si>
    <t>CS 91958</t>
  </si>
  <si>
    <t>JINTAN HITAM</t>
  </si>
  <si>
    <t>SODA</t>
  </si>
  <si>
    <t>IBN10201910140159</t>
  </si>
  <si>
    <t>CS00220462</t>
  </si>
  <si>
    <t>MOP</t>
  </si>
  <si>
    <t>SR SNACKS</t>
  </si>
  <si>
    <t>K TANAH</t>
  </si>
  <si>
    <t>CREAMER</t>
  </si>
  <si>
    <t>S 119737</t>
  </si>
  <si>
    <t>TOMATO</t>
  </si>
  <si>
    <t>POS/658587</t>
  </si>
  <si>
    <t>HONG SOON CHAN HUP KEE</t>
  </si>
  <si>
    <t>TX19030307</t>
  </si>
  <si>
    <t>KOKO KRUNCH</t>
  </si>
  <si>
    <t xml:space="preserve">HICOMI INTERNATIONAL </t>
  </si>
  <si>
    <t>I-006691</t>
  </si>
  <si>
    <t>1910/803</t>
  </si>
  <si>
    <t>1910/968</t>
  </si>
  <si>
    <t>POS/648115</t>
  </si>
  <si>
    <t>POS/650845</t>
  </si>
  <si>
    <t>POS/651393</t>
  </si>
  <si>
    <t>IV-32578</t>
  </si>
  <si>
    <t>IV-32538</t>
  </si>
  <si>
    <t>IV-32503</t>
  </si>
  <si>
    <t>IV-32472</t>
  </si>
  <si>
    <t>IV-32432</t>
  </si>
  <si>
    <t>IV-32403</t>
  </si>
  <si>
    <t>IV-32381</t>
  </si>
  <si>
    <t>IV-32366</t>
  </si>
  <si>
    <t>INV068305</t>
  </si>
  <si>
    <t>INV068256</t>
  </si>
  <si>
    <t>INV068207</t>
  </si>
  <si>
    <t>INV068166</t>
  </si>
  <si>
    <t>INV068125</t>
  </si>
  <si>
    <t>INV067937</t>
  </si>
  <si>
    <t>INV067890</t>
  </si>
  <si>
    <t>INV068032</t>
  </si>
  <si>
    <t>INV067982</t>
  </si>
  <si>
    <t>Expenses Listing</t>
  </si>
  <si>
    <t>Mac 2019</t>
  </si>
  <si>
    <t xml:space="preserve">NGEE HIN </t>
  </si>
  <si>
    <t>OREO</t>
  </si>
  <si>
    <t>LOH HAN GUO</t>
  </si>
  <si>
    <t>CASH</t>
  </si>
  <si>
    <t>CS00259032</t>
  </si>
  <si>
    <t>K819</t>
  </si>
  <si>
    <t>PHONE BILL</t>
  </si>
  <si>
    <t>CS00259608</t>
  </si>
  <si>
    <t xml:space="preserve">UBI </t>
  </si>
  <si>
    <t>IA0340118637</t>
  </si>
  <si>
    <t>POS/662825</t>
  </si>
  <si>
    <t>BEBOLA IKAN</t>
  </si>
  <si>
    <t>IIP022019102301</t>
  </si>
  <si>
    <t>PL191022047</t>
  </si>
  <si>
    <t>OREO VANIL</t>
  </si>
  <si>
    <t>IBN02201910250055</t>
  </si>
  <si>
    <t xml:space="preserve">DRY MEAT </t>
  </si>
  <si>
    <t>POX/656999</t>
  </si>
  <si>
    <t>IIP022019102102</t>
  </si>
  <si>
    <t xml:space="preserve">ENG HEANG </t>
  </si>
  <si>
    <t>BISCUIT ROTI</t>
  </si>
  <si>
    <t>POS/663575</t>
  </si>
  <si>
    <t>IA0340119587</t>
  </si>
  <si>
    <t>BIOTON CORPORATION</t>
  </si>
  <si>
    <t>WANDA</t>
  </si>
  <si>
    <t>9月</t>
  </si>
  <si>
    <t>20191103/1038/008/0011</t>
  </si>
  <si>
    <t>FRT SRVIETTE</t>
  </si>
  <si>
    <t>20191109/1038/006/0125</t>
  </si>
  <si>
    <t>OTORI STICK</t>
  </si>
  <si>
    <t xml:space="preserve">SOON THYE HANG </t>
  </si>
  <si>
    <t>CS00263121</t>
  </si>
  <si>
    <t>SUPER RED MINI STEAMBOAT</t>
  </si>
  <si>
    <t>STEAMBOAT</t>
  </si>
  <si>
    <t>IIP022019103003</t>
  </si>
  <si>
    <t>PL191029049</t>
  </si>
  <si>
    <t>PL191106046</t>
  </si>
  <si>
    <t>HONG SOON CHAN HUP KEE SDN BHD</t>
  </si>
  <si>
    <t>TX19032931</t>
  </si>
  <si>
    <t>INV068394</t>
  </si>
  <si>
    <t>INV068440</t>
  </si>
  <si>
    <t>INV068479</t>
  </si>
  <si>
    <t>INV068520</t>
  </si>
  <si>
    <t>INV068555</t>
  </si>
  <si>
    <t>INV068657</t>
  </si>
  <si>
    <t>INV068699</t>
  </si>
  <si>
    <t>INV068750</t>
  </si>
  <si>
    <t>INV068792</t>
  </si>
  <si>
    <t>INV069032</t>
  </si>
  <si>
    <t>INV069077</t>
  </si>
  <si>
    <t>COCKTAIL</t>
  </si>
  <si>
    <t>IV-32623</t>
  </si>
  <si>
    <t>IV-32655</t>
  </si>
  <si>
    <t>IV-32691</t>
  </si>
  <si>
    <t>IV-32709</t>
  </si>
  <si>
    <t>IV-32744</t>
  </si>
  <si>
    <t>IV-32780</t>
  </si>
  <si>
    <t>IV-32814</t>
  </si>
  <si>
    <t>IV-32849</t>
  </si>
  <si>
    <t>IV-32873</t>
  </si>
  <si>
    <t>IV-33014</t>
  </si>
  <si>
    <t xml:space="preserve">ON SENG TRADING </t>
  </si>
  <si>
    <t>01-254364</t>
  </si>
  <si>
    <t>CS00224978</t>
  </si>
  <si>
    <t>RUBBER GLOVE</t>
  </si>
  <si>
    <t>1038/008/0354</t>
  </si>
  <si>
    <t>LIM KO PI</t>
  </si>
  <si>
    <t xml:space="preserve">EE CHAN </t>
  </si>
  <si>
    <t>CSA0341151</t>
  </si>
  <si>
    <t>GOODS</t>
  </si>
  <si>
    <t>HAMC PHARMACY</t>
  </si>
  <si>
    <t>PANADOL</t>
  </si>
  <si>
    <t>KELINIK CEBTRAL</t>
  </si>
  <si>
    <t>001/2019/215265</t>
  </si>
  <si>
    <t>MEDICAL FEES</t>
  </si>
  <si>
    <t>BILL PAYMENT</t>
  </si>
  <si>
    <t>10068/05/43422</t>
  </si>
  <si>
    <t>1033/006/0151</t>
  </si>
  <si>
    <t>001-1046413</t>
  </si>
  <si>
    <t>BARLEY ICE</t>
  </si>
  <si>
    <t>RESTAURANT SUN TUCK KEE</t>
  </si>
  <si>
    <t>SO00045873</t>
  </si>
  <si>
    <t>WAN SENG LEE FOOD</t>
  </si>
  <si>
    <t>CS 101798</t>
  </si>
  <si>
    <t>BASE MAYO</t>
  </si>
  <si>
    <t xml:space="preserve">THE MUSE BAR </t>
  </si>
  <si>
    <t>DRAUGHT</t>
  </si>
  <si>
    <t>CHOP HOCK LEE</t>
  </si>
  <si>
    <t xml:space="preserve">M AND K FOOD </t>
  </si>
  <si>
    <t xml:space="preserve">40 X 1.40 </t>
  </si>
  <si>
    <t xml:space="preserve"> ITALY CAKES CENTRE</t>
  </si>
  <si>
    <t>SOYA SAUCE</t>
  </si>
  <si>
    <t>MEYEAR TRADING</t>
  </si>
  <si>
    <t>CS00085660</t>
  </si>
  <si>
    <t>SOCKET</t>
  </si>
  <si>
    <t>SUN TONG SENG</t>
  </si>
  <si>
    <t>PLATE</t>
  </si>
  <si>
    <t>TX19034271</t>
  </si>
  <si>
    <t>MASHED POTATO</t>
  </si>
  <si>
    <t>IBN08201911130123</t>
  </si>
  <si>
    <t>SANDWICH</t>
  </si>
  <si>
    <t>IBN02201911140162</t>
  </si>
  <si>
    <t>IBN10201911180102</t>
  </si>
  <si>
    <t>BROCOLLI</t>
  </si>
  <si>
    <t>99 SPEED MART</t>
  </si>
  <si>
    <t>T0017</t>
  </si>
  <si>
    <t>RAISINS</t>
  </si>
  <si>
    <t>T0045</t>
  </si>
  <si>
    <t>COKE</t>
  </si>
  <si>
    <t>T0110</t>
  </si>
  <si>
    <t>KOPI</t>
  </si>
  <si>
    <t>100 SPEED MART</t>
  </si>
  <si>
    <t>101 SPEED MART</t>
  </si>
  <si>
    <t>IIP022019110402</t>
  </si>
  <si>
    <t>BUTTER KAYA</t>
  </si>
  <si>
    <t>IIP022010111809</t>
  </si>
  <si>
    <t>PL191104043</t>
  </si>
  <si>
    <t>SYARIKAT ELETRONIK HOONG KONG</t>
  </si>
  <si>
    <t>IA0340120138</t>
  </si>
  <si>
    <t>IA0340120517</t>
  </si>
  <si>
    <t>CF CLASSIC</t>
  </si>
  <si>
    <t>IA0340120564</t>
  </si>
  <si>
    <t>IA0340120851</t>
  </si>
  <si>
    <t>CF PC</t>
  </si>
  <si>
    <t>JJ ROLL</t>
  </si>
  <si>
    <t>ORCHARD MINI</t>
  </si>
  <si>
    <t>SPECIAL CAKES</t>
  </si>
  <si>
    <t>POS/672488</t>
  </si>
  <si>
    <t>POS/674059</t>
  </si>
  <si>
    <t>POS/675041</t>
  </si>
  <si>
    <t>POS/674736</t>
  </si>
  <si>
    <t>POS/675125</t>
  </si>
  <si>
    <t>FISH BEAN</t>
  </si>
  <si>
    <t>S 121809</t>
  </si>
  <si>
    <t>KOKO HARIMAU</t>
  </si>
  <si>
    <t>SA 68507</t>
  </si>
  <si>
    <t>Y 150824</t>
  </si>
  <si>
    <t>BISC</t>
  </si>
  <si>
    <t>INV069183</t>
  </si>
  <si>
    <t>INV069232</t>
  </si>
  <si>
    <t>INV069285</t>
  </si>
  <si>
    <t>INV069323</t>
  </si>
  <si>
    <t>INV069382</t>
  </si>
  <si>
    <t>INV069464</t>
  </si>
  <si>
    <t>INV069509</t>
  </si>
  <si>
    <t>INV069544</t>
  </si>
  <si>
    <t>INV069599</t>
  </si>
  <si>
    <t>INV069754</t>
  </si>
  <si>
    <t>INV069653</t>
  </si>
  <si>
    <t>INV069803</t>
  </si>
  <si>
    <t>INV069834</t>
  </si>
  <si>
    <t>I-007126</t>
  </si>
  <si>
    <t xml:space="preserve">CHOCOLATE MALT </t>
  </si>
  <si>
    <t>IV-33101</t>
  </si>
  <si>
    <t>IV-33131</t>
  </si>
  <si>
    <t>IV-33152</t>
  </si>
  <si>
    <t>IV-33177</t>
  </si>
  <si>
    <t>IV-33209</t>
  </si>
  <si>
    <t>IV-33237</t>
  </si>
  <si>
    <t>IV-33275</t>
  </si>
  <si>
    <t>IV-33312</t>
  </si>
  <si>
    <t>IV-33329</t>
  </si>
  <si>
    <t>IV-33389</t>
  </si>
  <si>
    <t>IV-33410</t>
  </si>
  <si>
    <t>1月</t>
  </si>
  <si>
    <t>10月</t>
  </si>
  <si>
    <t>11月</t>
  </si>
  <si>
    <t>Summary Report</t>
  </si>
  <si>
    <t xml:space="preserve">Month </t>
  </si>
  <si>
    <t xml:space="preserve">Income </t>
  </si>
  <si>
    <t xml:space="preserve">Outcome </t>
  </si>
  <si>
    <t xml:space="preserve">Profit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</si>
  <si>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</si>
  <si>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</si>
  <si>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</si>
  <si>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</si>
  <si>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</si>
  <si>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</si>
  <si>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</si>
  <si>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</si>
  <si>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</si>
  <si>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</si>
  <si>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</si>
  <si>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 xml:space="preserve">Total: </t>
  </si>
  <si>
    <t>Total income</t>
  </si>
  <si>
    <t xml:space="preserve">Total Outcome </t>
  </si>
  <si>
    <t>Total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</si>
</sst>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;@"/>
    <numFmt numFmtId="165" formatCode="dd/mm/yyyy"/>
    <numFmt numFmtId="166" formatCode="mmm\ yyyy"/>
    <numFmt numFmtId="167" formatCode="mmmm\ yyyy"/>
    <numFmt numFmtId="168" formatCode="_-[$RM-4409]* #,##0.00_-;\-[$RM-4409]* #,##0.00_-;_-[$RM-44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5" borderId="1" applyNumberFormat="0" applyFont="0" applyAlignment="0" applyProtection="0"/>
    <xf numFmtId="0" fontId="1" fillId="6" borderId="0" applyNumberFormat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166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5" fillId="0" borderId="2" xfId="0" applyFont="1" applyBorder="1"/>
    <xf numFmtId="43" fontId="5" fillId="0" borderId="2" xfId="1" applyFont="1" applyBorder="1"/>
    <xf numFmtId="0" fontId="0" fillId="0" borderId="0" xfId="0" applyAlignment="1"/>
    <xf numFmtId="0" fontId="6" fillId="8" borderId="3" xfId="0" applyFont="1" applyFill="1" applyBorder="1" applyAlignment="1">
      <alignment horizontal="left"/>
    </xf>
    <xf numFmtId="164" fontId="6" fillId="8" borderId="3" xfId="0" applyNumberFormat="1" applyFont="1" applyFill="1" applyBorder="1" applyAlignment="1">
      <alignment horizontal="left"/>
    </xf>
    <xf numFmtId="43" fontId="6" fillId="8" borderId="3" xfId="1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left"/>
    </xf>
    <xf numFmtId="43" fontId="6" fillId="0" borderId="4" xfId="1" applyFont="1" applyBorder="1"/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43" fontId="6" fillId="0" borderId="5" xfId="1" applyFont="1" applyBorder="1"/>
    <xf numFmtId="0" fontId="7" fillId="5" borderId="2" xfId="2" applyFont="1" applyBorder="1"/>
    <xf numFmtId="43" fontId="7" fillId="0" borderId="2" xfId="1" applyFont="1" applyBorder="1"/>
    <xf numFmtId="43" fontId="5" fillId="2" borderId="2" xfId="1" applyFont="1" applyFill="1" applyBorder="1"/>
    <xf numFmtId="43" fontId="5" fillId="3" borderId="2" xfId="1" applyFont="1" applyFill="1" applyBorder="1"/>
    <xf numFmtId="43" fontId="5" fillId="4" borderId="2" xfId="1" applyFont="1" applyFill="1" applyBorder="1"/>
    <xf numFmtId="0" fontId="5" fillId="0" borderId="2" xfId="0" applyFont="1" applyBorder="1" applyAlignment="1">
      <alignment vertical="center" wrapText="1"/>
    </xf>
    <xf numFmtId="43" fontId="5" fillId="0" borderId="2" xfId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43" fontId="6" fillId="0" borderId="2" xfId="1" applyFont="1" applyBorder="1" applyAlignment="1">
      <alignment vertical="center" wrapText="1"/>
    </xf>
    <xf numFmtId="0" fontId="7" fillId="5" borderId="2" xfId="2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43" fontId="5" fillId="2" borderId="2" xfId="1" applyFont="1" applyFill="1" applyBorder="1" applyAlignment="1">
      <alignment vertical="center" wrapText="1"/>
    </xf>
    <xf numFmtId="0" fontId="8" fillId="5" borderId="2" xfId="2" applyFont="1" applyBorder="1" applyAlignment="1">
      <alignment vertical="center" wrapText="1"/>
    </xf>
    <xf numFmtId="43" fontId="8" fillId="0" borderId="2" xfId="1" applyFont="1" applyBorder="1" applyAlignment="1">
      <alignment vertical="center" wrapText="1"/>
    </xf>
    <xf numFmtId="43" fontId="6" fillId="2" borderId="2" xfId="1" applyFont="1" applyFill="1" applyBorder="1" applyAlignment="1">
      <alignment vertical="center" wrapText="1"/>
    </xf>
    <xf numFmtId="43" fontId="6" fillId="3" borderId="2" xfId="3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43" fontId="6" fillId="0" borderId="2" xfId="0" applyNumberFormat="1" applyFont="1" applyBorder="1" applyAlignment="1">
      <alignment vertical="center" wrapText="1"/>
    </xf>
    <xf numFmtId="43" fontId="6" fillId="4" borderId="2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43" fontId="8" fillId="0" borderId="0" xfId="1" applyFont="1" applyFill="1" applyBorder="1" applyAlignment="1">
      <alignment vertical="center" wrapText="1"/>
    </xf>
    <xf numFmtId="43" fontId="6" fillId="0" borderId="0" xfId="1" applyFont="1" applyFill="1" applyBorder="1" applyAlignment="1">
      <alignment vertical="center" wrapText="1"/>
    </xf>
    <xf numFmtId="43" fontId="9" fillId="3" borderId="2" xfId="1" applyFont="1" applyFill="1" applyBorder="1" applyAlignment="1">
      <alignment vertical="center" wrapText="1"/>
    </xf>
    <xf numFmtId="43" fontId="5" fillId="4" borderId="2" xfId="1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7" fillId="5" borderId="2" xfId="2" applyFont="1" applyBorder="1" applyAlignment="1">
      <alignment vertical="center"/>
    </xf>
    <xf numFmtId="43" fontId="7" fillId="0" borderId="2" xfId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 wrapText="1"/>
    </xf>
    <xf numFmtId="4" fontId="5" fillId="0" borderId="0" xfId="2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3" fontId="7" fillId="0" borderId="0" xfId="1" applyFont="1" applyFill="1" applyBorder="1" applyAlignment="1">
      <alignment vertical="center"/>
    </xf>
    <xf numFmtId="43" fontId="5" fillId="0" borderId="0" xfId="1" applyFont="1" applyFill="1" applyBorder="1" applyAlignment="1">
      <alignment vertical="center" wrapText="1"/>
    </xf>
    <xf numFmtId="43" fontId="5" fillId="0" borderId="0" xfId="1" applyFont="1" applyFill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43" fontId="6" fillId="0" borderId="0" xfId="1" applyNumberFormat="1" applyFont="1" applyFill="1" applyBorder="1" applyAlignment="1">
      <alignment horizontal="right" vertical="center" wrapText="1"/>
    </xf>
    <xf numFmtId="43" fontId="6" fillId="0" borderId="0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0" fillId="0" borderId="2" xfId="0" applyFont="1" applyBorder="1" applyAlignment="1">
      <alignment vertical="center"/>
    </xf>
    <xf numFmtId="2" fontId="9" fillId="0" borderId="0" xfId="2" applyNumberFormat="1" applyFont="1" applyFill="1" applyBorder="1" applyAlignment="1">
      <alignment vertical="center" wrapText="1"/>
    </xf>
    <xf numFmtId="43" fontId="10" fillId="0" borderId="2" xfId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6" fillId="8" borderId="3" xfId="0" applyFont="1" applyFill="1" applyBorder="1" applyAlignment="1">
      <alignment horizontal="center"/>
    </xf>
    <xf numFmtId="164" fontId="6" fillId="8" borderId="3" xfId="0" applyNumberFormat="1" applyFont="1" applyFill="1" applyBorder="1" applyAlignment="1">
      <alignment horizontal="center"/>
    </xf>
    <xf numFmtId="2" fontId="6" fillId="8" borderId="3" xfId="1" applyNumberFormat="1" applyFont="1" applyFill="1" applyBorder="1" applyAlignment="1">
      <alignment horizontal="left"/>
    </xf>
    <xf numFmtId="2" fontId="0" fillId="0" borderId="0" xfId="0" applyNumberFormat="1"/>
    <xf numFmtId="43" fontId="9" fillId="5" borderId="2" xfId="1" applyFont="1" applyFill="1" applyBorder="1" applyAlignment="1">
      <alignment vertical="center" wrapText="1"/>
    </xf>
    <xf numFmtId="0" fontId="11" fillId="5" borderId="2" xfId="2" applyFont="1" applyBorder="1" applyAlignment="1">
      <alignment vertical="center"/>
    </xf>
    <xf numFmtId="43" fontId="12" fillId="5" borderId="2" xfId="1" applyFont="1" applyFill="1" applyBorder="1" applyAlignment="1">
      <alignment vertical="center" wrapText="1"/>
    </xf>
    <xf numFmtId="43" fontId="11" fillId="0" borderId="2" xfId="1" applyFont="1" applyBorder="1" applyAlignment="1">
      <alignment vertical="center"/>
    </xf>
    <xf numFmtId="43" fontId="10" fillId="2" borderId="2" xfId="1" applyFont="1" applyFill="1" applyBorder="1" applyAlignment="1">
      <alignment vertical="center" wrapText="1"/>
    </xf>
    <xf numFmtId="43" fontId="12" fillId="3" borderId="2" xfId="1" applyFont="1" applyFill="1" applyBorder="1" applyAlignment="1">
      <alignment vertical="center" wrapText="1"/>
    </xf>
    <xf numFmtId="43" fontId="10" fillId="0" borderId="2" xfId="1" applyFont="1" applyBorder="1" applyAlignment="1">
      <alignment vertical="center"/>
    </xf>
    <xf numFmtId="43" fontId="10" fillId="4" borderId="2" xfId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43" fontId="12" fillId="0" borderId="0" xfId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43" fontId="10" fillId="0" borderId="0" xfId="1" applyFont="1" applyFill="1" applyBorder="1" applyAlignment="1">
      <alignment vertical="center" wrapText="1"/>
    </xf>
    <xf numFmtId="43" fontId="11" fillId="0" borderId="0" xfId="1" applyFont="1" applyFill="1" applyBorder="1" applyAlignment="1">
      <alignment vertical="center"/>
    </xf>
    <xf numFmtId="43" fontId="10" fillId="0" borderId="0" xfId="1" applyFont="1" applyFill="1" applyBorder="1" applyAlignment="1">
      <alignment vertical="center"/>
    </xf>
    <xf numFmtId="2" fontId="0" fillId="0" borderId="0" xfId="0" applyNumberForma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/>
    <xf numFmtId="0" fontId="6" fillId="0" borderId="4" xfId="0" applyFont="1" applyBorder="1" applyAlignment="1"/>
    <xf numFmtId="0" fontId="6" fillId="0" borderId="4" xfId="0" applyFont="1" applyBorder="1" applyAlignment="1">
      <alignment horizontal="left" vertical="top"/>
    </xf>
    <xf numFmtId="43" fontId="6" fillId="0" borderId="4" xfId="1" applyFont="1" applyBorder="1" applyAlignment="1"/>
    <xf numFmtId="167" fontId="4" fillId="0" borderId="0" xfId="0" applyNumberFormat="1" applyFont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43" fontId="6" fillId="0" borderId="4" xfId="1" applyFont="1" applyBorder="1" applyAlignment="1">
      <alignment vertical="center" wrapText="1"/>
    </xf>
    <xf numFmtId="164" fontId="6" fillId="4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43" fontId="6" fillId="0" borderId="5" xfId="1" applyFont="1" applyBorder="1" applyAlignment="1">
      <alignment vertical="center" wrapText="1"/>
    </xf>
    <xf numFmtId="165" fontId="6" fillId="0" borderId="0" xfId="0" applyNumberFormat="1" applyFont="1" applyBorder="1" applyAlignment="1">
      <alignment horizontal="center"/>
    </xf>
    <xf numFmtId="43" fontId="6" fillId="0" borderId="0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center"/>
    </xf>
    <xf numFmtId="43" fontId="6" fillId="0" borderId="4" xfId="0" applyNumberFormat="1" applyFont="1" applyBorder="1" applyAlignment="1">
      <alignment horizontal="right"/>
    </xf>
    <xf numFmtId="0" fontId="6" fillId="0" borderId="4" xfId="0" quotePrefix="1" applyFont="1" applyBorder="1" applyAlignment="1">
      <alignment horizontal="left"/>
    </xf>
    <xf numFmtId="165" fontId="6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43" fontId="6" fillId="0" borderId="4" xfId="1" applyNumberFormat="1" applyFont="1" applyBorder="1" applyAlignment="1">
      <alignment vertical="center" wrapText="1"/>
    </xf>
    <xf numFmtId="43" fontId="6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43" fontId="6" fillId="0" borderId="4" xfId="1" applyNumberFormat="1" applyFont="1" applyBorder="1" applyAlignment="1">
      <alignment horizontal="right" vertical="center" wrapText="1"/>
    </xf>
    <xf numFmtId="43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horizontal="center" vertical="center"/>
    </xf>
    <xf numFmtId="0" fontId="6" fillId="7" borderId="4" xfId="0" applyFont="1" applyFill="1" applyBorder="1" applyAlignment="1">
      <alignment vertical="center" wrapText="1"/>
    </xf>
    <xf numFmtId="2" fontId="6" fillId="0" borderId="4" xfId="0" applyNumberFormat="1" applyFont="1" applyBorder="1"/>
    <xf numFmtId="0" fontId="6" fillId="4" borderId="5" xfId="0" applyFont="1" applyFill="1" applyBorder="1" applyAlignment="1">
      <alignment horizontal="center"/>
    </xf>
    <xf numFmtId="2" fontId="6" fillId="0" borderId="5" xfId="0" applyNumberFormat="1" applyFont="1" applyBorder="1"/>
    <xf numFmtId="1" fontId="6" fillId="0" borderId="4" xfId="0" applyNumberFormat="1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43" fontId="0" fillId="2" borderId="0" xfId="0" applyNumberFormat="1" applyFill="1" applyAlignment="1">
      <alignment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8" fillId="0" borderId="0" xfId="2" applyFont="1" applyFill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2" fontId="6" fillId="8" borderId="3" xfId="1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43" fontId="13" fillId="0" borderId="0" xfId="1" applyFont="1" applyFill="1" applyBorder="1" applyAlignment="1">
      <alignment horizontal="right" wrapText="1"/>
    </xf>
    <xf numFmtId="43" fontId="6" fillId="0" borderId="0" xfId="1" applyFont="1" applyFill="1" applyBorder="1" applyAlignment="1">
      <alignment horizontal="right" wrapText="1"/>
    </xf>
    <xf numFmtId="166" fontId="1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6" fillId="0" borderId="0" xfId="0" applyFont="1" applyBorder="1"/>
    <xf numFmtId="2" fontId="6" fillId="0" borderId="0" xfId="0" applyNumberFormat="1" applyFont="1" applyBorder="1" applyAlignment="1">
      <alignment horizontal="right"/>
    </xf>
    <xf numFmtId="165" fontId="3" fillId="0" borderId="0" xfId="0" applyNumberFormat="1" applyFont="1" applyAlignment="1"/>
    <xf numFmtId="165" fontId="6" fillId="8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6" fillId="0" borderId="4" xfId="0" applyNumberFormat="1" applyFont="1" applyBorder="1" applyAlignment="1">
      <alignment horizontal="right"/>
    </xf>
    <xf numFmtId="0" fontId="6" fillId="0" borderId="4" xfId="0" applyFont="1" applyFill="1" applyBorder="1" applyAlignment="1">
      <alignment horizontal="left"/>
    </xf>
    <xf numFmtId="165" fontId="6" fillId="0" borderId="4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0" fontId="6" fillId="8" borderId="4" xfId="0" applyFont="1" applyFill="1" applyBorder="1" applyAlignment="1">
      <alignment horizontal="center"/>
    </xf>
    <xf numFmtId="164" fontId="6" fillId="8" borderId="4" xfId="0" applyNumberFormat="1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2" fontId="6" fillId="8" borderId="4" xfId="1" applyNumberFormat="1" applyFont="1" applyFill="1" applyBorder="1" applyAlignment="1">
      <alignment horizontal="right"/>
    </xf>
    <xf numFmtId="43" fontId="6" fillId="5" borderId="2" xfId="1" applyFont="1" applyFill="1" applyBorder="1" applyAlignment="1">
      <alignment vertical="center" wrapText="1"/>
    </xf>
    <xf numFmtId="43" fontId="5" fillId="5" borderId="2" xfId="1" applyFont="1" applyFill="1" applyBorder="1"/>
    <xf numFmtId="43" fontId="9" fillId="5" borderId="2" xfId="1" applyFont="1" applyFill="1" applyBorder="1"/>
    <xf numFmtId="43" fontId="5" fillId="5" borderId="2" xfId="1" applyNumberFormat="1" applyFont="1" applyFill="1" applyBorder="1" applyAlignment="1">
      <alignment vertical="center" wrapText="1"/>
    </xf>
    <xf numFmtId="43" fontId="9" fillId="5" borderId="2" xfId="1" applyNumberFormat="1" applyFont="1" applyFill="1" applyBorder="1" applyAlignment="1">
      <alignment vertical="center" wrapText="1"/>
    </xf>
    <xf numFmtId="43" fontId="6" fillId="0" borderId="0" xfId="1" applyFont="1" applyFill="1" applyBorder="1" applyAlignment="1">
      <alignment horizontal="right" vertical="center" wrapText="1"/>
    </xf>
    <xf numFmtId="168" fontId="0" fillId="0" borderId="0" xfId="0" applyNumberFormat="1"/>
    <xf numFmtId="0" fontId="2" fillId="0" borderId="0" xfId="0" applyFont="1" applyAlignment="1">
      <alignment horizontal="center"/>
    </xf>
    <xf numFmtId="168" fontId="0" fillId="2" borderId="0" xfId="0" applyNumberFormat="1" applyFill="1"/>
    <xf numFmtId="0" fontId="15" fillId="9" borderId="0" xfId="0" applyFont="1" applyFill="1" applyAlignment="1"/>
    <xf numFmtId="0" fontId="15" fillId="0" borderId="0" xfId="0" applyFont="1" applyFill="1" applyAlignment="1"/>
  </cellXfs>
  <cellStyles count="4">
    <cellStyle name="60% - Accent6" xfId="3" builtinId="52"/>
    <cellStyle name="Comma" xfId="1" builtinId="3"/>
    <cellStyle name="Normal" xfId="0" builtinId="0"/>
    <cellStyle name="Note" xfId="2" builtinId="10"/>
  </cellStyles>
  <dxfs count="4">
    <dxf>
      <numFmt numFmtId="168" formatCode="_-[$RM-4409]* #,##0.00_-;\-[$RM-4409]* #,##0.00_-;_-[$RM-4409]* &quot;-&quot;??_-;_-@_-"/>
    </dxf>
    <dxf>
      <numFmt numFmtId="168" formatCode="_-[$RM-4409]* #,##0.00_-;\-[$RM-4409]* #,##0.00_-;_-[$RM-4409]* &quot;-&quot;??_-;_-@_-"/>
    </dxf>
    <dxf>
      <numFmt numFmtId="168" formatCode="_-[$RM-4409]* #,##0.00_-;\-[$RM-4409]* #,##0.00_-;_-[$RM-4409]* &quot;-&quot;??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8C1C6D-0CD1-49BD-B98F-A977E08B6077}" name="Table2" displayName="Table2" ref="B5:E16" totalsRowShown="0" headerRowDxfId="3">
  <autoFilter ref="B5:E16" xr:uid="{1D327D81-BADC-4CAC-B530-37FB850E9D6A}"/>
  <tableColumns count="4">
    <tableColumn id="1" xr3:uid="{66B1E305-09DE-471B-A9FD-9C05B04D5CBD}" name="Month "/>
    <tableColumn id="2" xr3:uid="{8AEC80DB-006C-4EE9-8F50-109707B55878}" name="Income " dataDxfId="2"/>
    <tableColumn id="3" xr3:uid="{671E315B-4CE0-4494-A9E6-9A1FAD957E4A}" name="Outcome " dataDxfId="1"/>
    <tableColumn id="4" xr3:uid="{0F333B03-598E-400F-B301-02047475F08A}" name="Profit " dataDxfId="0">
      <calculatedColumnFormula>Table2[[#This Row],[Income ]]-Table2[[#This Row],[Outcome ]]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F2DB-FE9B-40CC-816B-D204B36B2D34}">
  <dimension ref="A1:F18"/>
  <sheetViews>
    <sheetView workbookViewId="0">
      <selection activeCell="J19" sqref="J19"/>
    </sheetView>
  </sheetViews>
  <sheetFormatPr defaultColWidth="9.140625" defaultRowHeight="15" x14ac:dyDescent="0.25"/>
  <cols>
    <col min="1" max="1" width="3.5703125" style="131" bestFit="1" customWidth="1"/>
    <col min="2" max="2" width="10.5703125" style="136" bestFit="1" customWidth="1"/>
    <col min="3" max="3" width="25.85546875" style="131" customWidth="1"/>
    <col min="4" max="4" width="17.7109375" style="131" bestFit="1" customWidth="1"/>
    <col min="5" max="5" width="19.7109375" style="131" customWidth="1"/>
    <col min="6" max="6" width="15.28515625" style="131" customWidth="1"/>
    <col min="7" max="7" width="9.140625" style="131"/>
    <col min="8" max="8" width="16.42578125" style="131" bestFit="1" customWidth="1"/>
    <col min="9" max="9" width="9.5703125" style="131" bestFit="1" customWidth="1"/>
    <col min="10" max="16384" width="9.140625" style="131"/>
  </cols>
  <sheetData>
    <row r="1" spans="1:6" s="141" customFormat="1" ht="30" x14ac:dyDescent="0.25">
      <c r="A1" s="138" t="s">
        <v>0</v>
      </c>
      <c r="B1" s="139" t="s">
        <v>33</v>
      </c>
      <c r="C1" s="138" t="s">
        <v>1</v>
      </c>
      <c r="D1" s="138" t="s">
        <v>2</v>
      </c>
      <c r="E1" s="138" t="s">
        <v>3</v>
      </c>
      <c r="F1" s="140" t="s">
        <v>6</v>
      </c>
    </row>
    <row r="2" spans="1:6" x14ac:dyDescent="0.25">
      <c r="A2" s="132">
        <v>1</v>
      </c>
      <c r="B2" s="133">
        <v>43460</v>
      </c>
      <c r="C2" s="131" t="s">
        <v>34</v>
      </c>
      <c r="D2" s="134" t="s">
        <v>54</v>
      </c>
      <c r="E2" s="131" t="s">
        <v>38</v>
      </c>
      <c r="F2" s="135">
        <v>242</v>
      </c>
    </row>
    <row r="3" spans="1:6" x14ac:dyDescent="0.25">
      <c r="A3" s="132">
        <v>2</v>
      </c>
      <c r="B3" s="133">
        <v>43460</v>
      </c>
      <c r="C3" s="131" t="s">
        <v>242</v>
      </c>
      <c r="D3" s="134" t="s">
        <v>243</v>
      </c>
      <c r="E3" s="131" t="s">
        <v>244</v>
      </c>
      <c r="F3" s="135">
        <v>98.82</v>
      </c>
    </row>
    <row r="4" spans="1:6" x14ac:dyDescent="0.25">
      <c r="A4" s="132">
        <v>3</v>
      </c>
      <c r="B4" s="133">
        <v>43460</v>
      </c>
      <c r="C4" s="131" t="s">
        <v>162</v>
      </c>
      <c r="D4" s="134" t="s">
        <v>245</v>
      </c>
      <c r="E4" s="131" t="s">
        <v>164</v>
      </c>
      <c r="F4" s="135">
        <v>232.8</v>
      </c>
    </row>
    <row r="5" spans="1:6" x14ac:dyDescent="0.25">
      <c r="A5" s="132">
        <v>4</v>
      </c>
      <c r="B5" s="133">
        <v>43460</v>
      </c>
      <c r="C5" s="131" t="s">
        <v>162</v>
      </c>
      <c r="D5" s="134" t="s">
        <v>246</v>
      </c>
      <c r="E5" s="131" t="s">
        <v>164</v>
      </c>
      <c r="F5" s="135">
        <v>100.8</v>
      </c>
    </row>
    <row r="6" spans="1:6" x14ac:dyDescent="0.25">
      <c r="A6" s="132">
        <v>5</v>
      </c>
      <c r="B6" s="133">
        <v>43458</v>
      </c>
      <c r="C6" s="131" t="s">
        <v>4</v>
      </c>
      <c r="D6" s="134" t="s">
        <v>31</v>
      </c>
      <c r="E6" s="131" t="s">
        <v>32</v>
      </c>
      <c r="F6" s="135">
        <v>677</v>
      </c>
    </row>
    <row r="7" spans="1:6" x14ac:dyDescent="0.25">
      <c r="A7" s="132">
        <v>6</v>
      </c>
      <c r="B7" s="133">
        <v>43459</v>
      </c>
      <c r="C7" s="131" t="s">
        <v>4</v>
      </c>
      <c r="D7" s="134" t="s">
        <v>29</v>
      </c>
      <c r="E7" s="131" t="s">
        <v>30</v>
      </c>
      <c r="F7" s="135">
        <v>646.9</v>
      </c>
    </row>
    <row r="8" spans="1:6" x14ac:dyDescent="0.25">
      <c r="A8" s="132">
        <v>7</v>
      </c>
      <c r="B8" s="133">
        <v>43460</v>
      </c>
      <c r="C8" s="131" t="s">
        <v>182</v>
      </c>
      <c r="D8" s="134" t="s">
        <v>232</v>
      </c>
      <c r="E8" s="131" t="s">
        <v>233</v>
      </c>
      <c r="F8" s="135">
        <v>177.6</v>
      </c>
    </row>
    <row r="9" spans="1:6" x14ac:dyDescent="0.25">
      <c r="A9" s="132">
        <v>8</v>
      </c>
      <c r="B9" s="133">
        <v>43460</v>
      </c>
      <c r="C9" s="131" t="s">
        <v>201</v>
      </c>
      <c r="D9" s="134">
        <v>11536</v>
      </c>
      <c r="E9" s="131" t="s">
        <v>226</v>
      </c>
      <c r="F9" s="135">
        <v>159</v>
      </c>
    </row>
    <row r="10" spans="1:6" x14ac:dyDescent="0.25">
      <c r="A10" s="132">
        <v>9</v>
      </c>
      <c r="B10" s="133">
        <v>43460</v>
      </c>
      <c r="C10" s="131" t="s">
        <v>229</v>
      </c>
      <c r="D10" s="134" t="s">
        <v>230</v>
      </c>
      <c r="E10" s="131" t="s">
        <v>231</v>
      </c>
      <c r="F10" s="135">
        <v>14.52</v>
      </c>
    </row>
    <row r="11" spans="1:6" ht="30" x14ac:dyDescent="0.25">
      <c r="A11" s="132">
        <v>10</v>
      </c>
      <c r="B11" s="133">
        <v>43459</v>
      </c>
      <c r="C11" s="131" t="s">
        <v>176</v>
      </c>
      <c r="D11" s="134" t="s">
        <v>179</v>
      </c>
      <c r="E11" s="131" t="s">
        <v>178</v>
      </c>
      <c r="F11" s="135">
        <v>1125</v>
      </c>
    </row>
    <row r="12" spans="1:6" ht="30" x14ac:dyDescent="0.25">
      <c r="A12" s="132">
        <v>11</v>
      </c>
      <c r="B12" s="133">
        <v>43460</v>
      </c>
      <c r="C12" s="131" t="s">
        <v>218</v>
      </c>
      <c r="D12" s="134" t="s">
        <v>219</v>
      </c>
      <c r="E12" s="131" t="s">
        <v>220</v>
      </c>
      <c r="F12" s="135">
        <v>266.39999999999998</v>
      </c>
    </row>
    <row r="13" spans="1:6" x14ac:dyDescent="0.25">
      <c r="A13" s="132">
        <v>12</v>
      </c>
      <c r="B13" s="133">
        <v>43460</v>
      </c>
      <c r="C13" s="131" t="s">
        <v>235</v>
      </c>
      <c r="D13" s="134" t="s">
        <v>90</v>
      </c>
      <c r="E13" s="131" t="s">
        <v>236</v>
      </c>
      <c r="F13" s="135">
        <v>57.26</v>
      </c>
    </row>
    <row r="14" spans="1:6" ht="30" x14ac:dyDescent="0.25">
      <c r="A14" s="132">
        <v>13</v>
      </c>
      <c r="B14" s="136">
        <v>43830</v>
      </c>
      <c r="C14" s="2" t="s">
        <v>625</v>
      </c>
      <c r="D14" s="131">
        <v>12801</v>
      </c>
      <c r="E14" s="131" t="s">
        <v>626</v>
      </c>
      <c r="F14" s="135">
        <v>510</v>
      </c>
    </row>
    <row r="18" spans="5:6" x14ac:dyDescent="0.25">
      <c r="E18" s="130" t="s">
        <v>277</v>
      </c>
      <c r="F18" s="137">
        <f ca="1">SUM(F:F)</f>
        <v>4308.1000000000004</v>
      </c>
    </row>
  </sheetData>
  <sortState xmlns:xlrd2="http://schemas.microsoft.com/office/spreadsheetml/2017/richdata2" ref="A2:G13">
    <sortCondition ref="C2"/>
  </sortState>
  <pageMargins left="0.23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E774-1895-4B96-A140-7168FD3993C8}">
  <dimension ref="A1:G249"/>
  <sheetViews>
    <sheetView topLeftCell="A157" zoomScale="145" zoomScaleNormal="145" workbookViewId="0">
      <selection activeCell="A165" sqref="A165:F165"/>
    </sheetView>
  </sheetViews>
  <sheetFormatPr defaultRowHeight="15" x14ac:dyDescent="0.25"/>
  <cols>
    <col min="1" max="1" width="4.140625" style="1" bestFit="1" customWidth="1"/>
    <col min="2" max="2" width="8.7109375" style="1" bestFit="1" customWidth="1"/>
    <col min="3" max="3" width="25" bestFit="1" customWidth="1"/>
    <col min="4" max="5" width="17.5703125" bestFit="1" customWidth="1"/>
    <col min="6" max="6" width="13.42578125" style="73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43709</v>
      </c>
    </row>
    <row r="5" spans="1:6" x14ac:dyDescent="0.25">
      <c r="A5" s="70" t="s">
        <v>0</v>
      </c>
      <c r="B5" s="71" t="s">
        <v>33</v>
      </c>
      <c r="C5" s="8" t="s">
        <v>1</v>
      </c>
      <c r="D5" s="8" t="s">
        <v>2</v>
      </c>
      <c r="E5" s="8" t="s">
        <v>3</v>
      </c>
      <c r="F5" s="72" t="s">
        <v>6</v>
      </c>
    </row>
    <row r="6" spans="1:6" x14ac:dyDescent="0.25">
      <c r="A6" s="11">
        <v>1</v>
      </c>
      <c r="B6" s="108">
        <v>43710</v>
      </c>
      <c r="C6" s="14" t="s">
        <v>1211</v>
      </c>
      <c r="D6" s="14">
        <v>577796</v>
      </c>
      <c r="E6" s="14" t="s">
        <v>1212</v>
      </c>
      <c r="F6" s="109">
        <v>6</v>
      </c>
    </row>
    <row r="7" spans="1:6" x14ac:dyDescent="0.25">
      <c r="A7" s="11">
        <v>2</v>
      </c>
      <c r="B7" s="108">
        <v>43717</v>
      </c>
      <c r="C7" s="14" t="s">
        <v>325</v>
      </c>
      <c r="D7" s="14">
        <v>10380080068</v>
      </c>
      <c r="E7" s="14" t="s">
        <v>453</v>
      </c>
      <c r="F7" s="109">
        <v>56.7</v>
      </c>
    </row>
    <row r="8" spans="1:6" x14ac:dyDescent="0.25">
      <c r="A8" s="11">
        <v>3</v>
      </c>
      <c r="B8" s="108">
        <v>43737</v>
      </c>
      <c r="C8" s="14" t="s">
        <v>1329</v>
      </c>
      <c r="D8" s="110" t="s">
        <v>1330</v>
      </c>
      <c r="E8" s="14" t="s">
        <v>544</v>
      </c>
      <c r="F8" s="109">
        <v>171.65</v>
      </c>
    </row>
    <row r="9" spans="1:6" x14ac:dyDescent="0.25">
      <c r="A9" s="11">
        <v>4</v>
      </c>
      <c r="B9" s="108">
        <v>43711</v>
      </c>
      <c r="C9" s="14" t="s">
        <v>1271</v>
      </c>
      <c r="D9" s="14" t="s">
        <v>1272</v>
      </c>
      <c r="E9" s="14" t="s">
        <v>279</v>
      </c>
      <c r="F9" s="109">
        <v>477.6</v>
      </c>
    </row>
    <row r="10" spans="1:6" x14ac:dyDescent="0.25">
      <c r="A10" s="11">
        <v>5</v>
      </c>
      <c r="B10" s="108">
        <v>43712</v>
      </c>
      <c r="C10" s="14" t="s">
        <v>1271</v>
      </c>
      <c r="D10" s="14" t="s">
        <v>1273</v>
      </c>
      <c r="E10" s="14" t="s">
        <v>279</v>
      </c>
      <c r="F10" s="109">
        <v>477.6</v>
      </c>
    </row>
    <row r="11" spans="1:6" x14ac:dyDescent="0.25">
      <c r="A11" s="11">
        <v>6</v>
      </c>
      <c r="B11" s="108">
        <v>43713</v>
      </c>
      <c r="C11" s="14" t="s">
        <v>1271</v>
      </c>
      <c r="D11" s="14" t="s">
        <v>1274</v>
      </c>
      <c r="E11" s="14" t="s">
        <v>279</v>
      </c>
      <c r="F11" s="109">
        <v>249.6</v>
      </c>
    </row>
    <row r="12" spans="1:6" x14ac:dyDescent="0.25">
      <c r="A12" s="11">
        <v>7</v>
      </c>
      <c r="B12" s="108">
        <v>43714</v>
      </c>
      <c r="C12" s="14" t="s">
        <v>1271</v>
      </c>
      <c r="D12" s="14" t="s">
        <v>1275</v>
      </c>
      <c r="E12" s="14" t="s">
        <v>279</v>
      </c>
      <c r="F12" s="109">
        <v>477.6</v>
      </c>
    </row>
    <row r="13" spans="1:6" x14ac:dyDescent="0.25">
      <c r="A13" s="11">
        <v>8</v>
      </c>
      <c r="B13" s="108">
        <v>43718</v>
      </c>
      <c r="C13" s="14" t="s">
        <v>1271</v>
      </c>
      <c r="D13" s="14" t="s">
        <v>1276</v>
      </c>
      <c r="E13" s="14" t="s">
        <v>279</v>
      </c>
      <c r="F13" s="109">
        <v>477.6</v>
      </c>
    </row>
    <row r="14" spans="1:6" x14ac:dyDescent="0.25">
      <c r="A14" s="11">
        <v>9</v>
      </c>
      <c r="B14" s="108">
        <v>43719</v>
      </c>
      <c r="C14" s="14" t="s">
        <v>1271</v>
      </c>
      <c r="D14" s="14" t="s">
        <v>1277</v>
      </c>
      <c r="E14" s="14" t="s">
        <v>279</v>
      </c>
      <c r="F14" s="109">
        <v>114</v>
      </c>
    </row>
    <row r="15" spans="1:6" x14ac:dyDescent="0.25">
      <c r="A15" s="11">
        <v>10</v>
      </c>
      <c r="B15" s="108">
        <v>43720</v>
      </c>
      <c r="C15" s="14" t="s">
        <v>1271</v>
      </c>
      <c r="D15" s="14" t="s">
        <v>1278</v>
      </c>
      <c r="E15" s="14" t="s">
        <v>279</v>
      </c>
      <c r="F15" s="109">
        <v>477.6</v>
      </c>
    </row>
    <row r="16" spans="1:6" x14ac:dyDescent="0.25">
      <c r="A16" s="11">
        <v>11</v>
      </c>
      <c r="B16" s="108">
        <v>43725</v>
      </c>
      <c r="C16" s="14" t="s">
        <v>1271</v>
      </c>
      <c r="D16" s="14" t="s">
        <v>1279</v>
      </c>
      <c r="E16" s="14" t="s">
        <v>279</v>
      </c>
      <c r="F16" s="109">
        <v>477.6</v>
      </c>
    </row>
    <row r="17" spans="1:6" x14ac:dyDescent="0.25">
      <c r="A17" s="11">
        <v>12</v>
      </c>
      <c r="B17" s="108">
        <v>43725</v>
      </c>
      <c r="C17" s="14" t="s">
        <v>1271</v>
      </c>
      <c r="D17" s="14" t="s">
        <v>1280</v>
      </c>
      <c r="E17" s="14" t="s">
        <v>279</v>
      </c>
      <c r="F17" s="109">
        <v>550</v>
      </c>
    </row>
    <row r="18" spans="1:6" x14ac:dyDescent="0.25">
      <c r="A18" s="11">
        <v>13</v>
      </c>
      <c r="B18" s="108">
        <v>43726</v>
      </c>
      <c r="C18" s="14" t="s">
        <v>1271</v>
      </c>
      <c r="D18" s="14" t="s">
        <v>1281</v>
      </c>
      <c r="E18" s="14" t="s">
        <v>279</v>
      </c>
      <c r="F18" s="109">
        <v>249.6</v>
      </c>
    </row>
    <row r="19" spans="1:6" x14ac:dyDescent="0.25">
      <c r="A19" s="11">
        <v>14</v>
      </c>
      <c r="B19" s="108">
        <v>43727</v>
      </c>
      <c r="C19" s="14" t="s">
        <v>1271</v>
      </c>
      <c r="D19" s="14" t="s">
        <v>1282</v>
      </c>
      <c r="E19" s="14" t="s">
        <v>279</v>
      </c>
      <c r="F19" s="109">
        <v>114</v>
      </c>
    </row>
    <row r="20" spans="1:6" x14ac:dyDescent="0.25">
      <c r="A20" s="11">
        <v>15</v>
      </c>
      <c r="B20" s="108">
        <v>43728</v>
      </c>
      <c r="C20" s="14" t="s">
        <v>1271</v>
      </c>
      <c r="D20" s="14" t="s">
        <v>1283</v>
      </c>
      <c r="E20" s="14" t="s">
        <v>279</v>
      </c>
      <c r="F20" s="109">
        <v>477.6</v>
      </c>
    </row>
    <row r="21" spans="1:6" x14ac:dyDescent="0.25">
      <c r="A21" s="11">
        <v>16</v>
      </c>
      <c r="B21" s="108">
        <v>43731</v>
      </c>
      <c r="C21" s="14" t="s">
        <v>1271</v>
      </c>
      <c r="D21" s="14" t="s">
        <v>1284</v>
      </c>
      <c r="E21" s="14" t="s">
        <v>279</v>
      </c>
      <c r="F21" s="109">
        <v>114</v>
      </c>
    </row>
    <row r="22" spans="1:6" x14ac:dyDescent="0.25">
      <c r="A22" s="11">
        <v>17</v>
      </c>
      <c r="B22" s="108">
        <v>43732</v>
      </c>
      <c r="C22" s="14" t="s">
        <v>1271</v>
      </c>
      <c r="D22" s="14" t="s">
        <v>1285</v>
      </c>
      <c r="E22" s="14" t="s">
        <v>279</v>
      </c>
      <c r="F22" s="109">
        <v>477.6</v>
      </c>
    </row>
    <row r="23" spans="1:6" x14ac:dyDescent="0.25">
      <c r="A23" s="11">
        <v>18</v>
      </c>
      <c r="B23" s="108">
        <v>43733</v>
      </c>
      <c r="C23" s="14" t="s">
        <v>1271</v>
      </c>
      <c r="D23" s="14" t="s">
        <v>1286</v>
      </c>
      <c r="E23" s="14" t="s">
        <v>279</v>
      </c>
      <c r="F23" s="109">
        <v>542.6</v>
      </c>
    </row>
    <row r="24" spans="1:6" x14ac:dyDescent="0.25">
      <c r="A24" s="11">
        <v>19</v>
      </c>
      <c r="B24" s="108">
        <v>43734</v>
      </c>
      <c r="C24" s="14" t="s">
        <v>1271</v>
      </c>
      <c r="D24" s="14" t="s">
        <v>1335</v>
      </c>
      <c r="E24" s="14" t="s">
        <v>279</v>
      </c>
      <c r="F24" s="109">
        <v>477.6</v>
      </c>
    </row>
    <row r="25" spans="1:6" x14ac:dyDescent="0.25">
      <c r="A25" s="11">
        <v>20</v>
      </c>
      <c r="B25" s="108">
        <v>43735</v>
      </c>
      <c r="C25" s="14" t="s">
        <v>1271</v>
      </c>
      <c r="D25" s="14" t="s">
        <v>1336</v>
      </c>
      <c r="E25" s="14" t="s">
        <v>279</v>
      </c>
      <c r="F25" s="109">
        <v>114</v>
      </c>
    </row>
    <row r="26" spans="1:6" x14ac:dyDescent="0.25">
      <c r="A26" s="11">
        <v>21</v>
      </c>
      <c r="B26" s="108">
        <v>43738</v>
      </c>
      <c r="C26" s="14" t="s">
        <v>1271</v>
      </c>
      <c r="D26" s="14" t="s">
        <v>1337</v>
      </c>
      <c r="E26" s="14" t="s">
        <v>279</v>
      </c>
      <c r="F26" s="109">
        <v>477.6</v>
      </c>
    </row>
    <row r="27" spans="1:6" x14ac:dyDescent="0.25">
      <c r="A27" s="11">
        <v>22</v>
      </c>
      <c r="B27" s="108">
        <v>43735</v>
      </c>
      <c r="C27" s="14" t="s">
        <v>1326</v>
      </c>
      <c r="D27" s="14"/>
      <c r="E27" s="14" t="s">
        <v>1327</v>
      </c>
      <c r="F27" s="109">
        <v>98</v>
      </c>
    </row>
    <row r="28" spans="1:6" x14ac:dyDescent="0.25">
      <c r="A28" s="11">
        <v>23</v>
      </c>
      <c r="B28" s="108">
        <v>43722</v>
      </c>
      <c r="C28" s="14" t="s">
        <v>1221</v>
      </c>
      <c r="D28" s="14">
        <v>1041642</v>
      </c>
      <c r="E28" s="14" t="s">
        <v>1222</v>
      </c>
      <c r="F28" s="109">
        <v>34.200000000000003</v>
      </c>
    </row>
    <row r="29" spans="1:6" x14ac:dyDescent="0.25">
      <c r="A29" s="11">
        <v>24</v>
      </c>
      <c r="B29" s="108">
        <v>43717</v>
      </c>
      <c r="C29" s="14" t="s">
        <v>684</v>
      </c>
      <c r="D29" s="14"/>
      <c r="E29" s="14" t="s">
        <v>1255</v>
      </c>
      <c r="F29" s="109">
        <v>106</v>
      </c>
    </row>
    <row r="30" spans="1:6" x14ac:dyDescent="0.25">
      <c r="A30" s="11">
        <v>25</v>
      </c>
      <c r="B30" s="108">
        <v>43715</v>
      </c>
      <c r="C30" s="14" t="s">
        <v>934</v>
      </c>
      <c r="D30" s="14">
        <v>390276727</v>
      </c>
      <c r="E30" s="14" t="s">
        <v>935</v>
      </c>
      <c r="F30" s="109">
        <v>330</v>
      </c>
    </row>
    <row r="31" spans="1:6" x14ac:dyDescent="0.25">
      <c r="A31" s="11">
        <v>26</v>
      </c>
      <c r="B31" s="108">
        <v>43727</v>
      </c>
      <c r="C31" s="14" t="s">
        <v>934</v>
      </c>
      <c r="D31" s="14">
        <v>390288683</v>
      </c>
      <c r="E31" s="14" t="s">
        <v>935</v>
      </c>
      <c r="F31" s="109"/>
    </row>
    <row r="32" spans="1:6" x14ac:dyDescent="0.25">
      <c r="A32" s="11">
        <v>27</v>
      </c>
      <c r="B32" s="108">
        <v>43727</v>
      </c>
      <c r="C32" s="14" t="s">
        <v>934</v>
      </c>
      <c r="D32" s="14">
        <v>390288668</v>
      </c>
      <c r="E32" s="14" t="s">
        <v>935</v>
      </c>
      <c r="F32" s="109">
        <v>330</v>
      </c>
    </row>
    <row r="33" spans="1:6" x14ac:dyDescent="0.25">
      <c r="A33" s="11">
        <v>28</v>
      </c>
      <c r="B33" s="108">
        <v>43727</v>
      </c>
      <c r="C33" s="14" t="s">
        <v>934</v>
      </c>
      <c r="D33" s="14">
        <v>390226136</v>
      </c>
      <c r="E33" s="14"/>
      <c r="F33" s="109">
        <v>420</v>
      </c>
    </row>
    <row r="34" spans="1:6" x14ac:dyDescent="0.25">
      <c r="A34" s="11">
        <v>29</v>
      </c>
      <c r="B34" s="108">
        <v>43727</v>
      </c>
      <c r="C34" s="14" t="s">
        <v>934</v>
      </c>
      <c r="D34" s="14">
        <v>390232258</v>
      </c>
      <c r="E34" s="14"/>
      <c r="F34" s="109">
        <v>330</v>
      </c>
    </row>
    <row r="35" spans="1:6" x14ac:dyDescent="0.25">
      <c r="A35" s="11">
        <v>30</v>
      </c>
      <c r="B35" s="108">
        <v>43711</v>
      </c>
      <c r="C35" s="14" t="s">
        <v>687</v>
      </c>
      <c r="D35" s="14" t="s">
        <v>1269</v>
      </c>
      <c r="E35" s="14" t="s">
        <v>1270</v>
      </c>
      <c r="F35" s="109">
        <v>618.75</v>
      </c>
    </row>
    <row r="36" spans="1:6" x14ac:dyDescent="0.25">
      <c r="A36" s="11">
        <v>31</v>
      </c>
      <c r="B36" s="108">
        <v>43711</v>
      </c>
      <c r="C36" s="14" t="s">
        <v>806</v>
      </c>
      <c r="D36" s="14">
        <v>37592</v>
      </c>
      <c r="E36" s="14" t="s">
        <v>436</v>
      </c>
      <c r="F36" s="109">
        <v>6.6</v>
      </c>
    </row>
    <row r="37" spans="1:6" x14ac:dyDescent="0.25">
      <c r="A37" s="11">
        <v>32</v>
      </c>
      <c r="B37" s="108">
        <v>43711</v>
      </c>
      <c r="C37" s="14" t="s">
        <v>806</v>
      </c>
      <c r="D37" s="14">
        <v>39646</v>
      </c>
      <c r="E37" s="14" t="s">
        <v>94</v>
      </c>
      <c r="F37" s="109">
        <v>8.9</v>
      </c>
    </row>
    <row r="38" spans="1:6" x14ac:dyDescent="0.25">
      <c r="A38" s="11">
        <v>33</v>
      </c>
      <c r="B38" s="108">
        <v>43712</v>
      </c>
      <c r="C38" s="14" t="s">
        <v>806</v>
      </c>
      <c r="D38" s="14">
        <v>37413</v>
      </c>
      <c r="E38" s="14" t="s">
        <v>436</v>
      </c>
      <c r="F38" s="109">
        <v>6.6</v>
      </c>
    </row>
    <row r="39" spans="1:6" x14ac:dyDescent="0.25">
      <c r="A39" s="11">
        <v>34</v>
      </c>
      <c r="B39" s="108">
        <v>43713</v>
      </c>
      <c r="C39" s="14" t="s">
        <v>806</v>
      </c>
      <c r="D39" s="14">
        <v>37431</v>
      </c>
      <c r="E39" s="14" t="s">
        <v>436</v>
      </c>
      <c r="F39" s="109">
        <v>19.3</v>
      </c>
    </row>
    <row r="40" spans="1:6" x14ac:dyDescent="0.25">
      <c r="A40" s="11">
        <v>35</v>
      </c>
      <c r="B40" s="108">
        <v>43718</v>
      </c>
      <c r="C40" s="14" t="s">
        <v>806</v>
      </c>
      <c r="D40" s="14">
        <v>39764</v>
      </c>
      <c r="E40" s="14" t="s">
        <v>94</v>
      </c>
      <c r="F40" s="109">
        <v>12.2</v>
      </c>
    </row>
    <row r="41" spans="1:6" x14ac:dyDescent="0.25">
      <c r="A41" s="11">
        <v>36</v>
      </c>
      <c r="B41" s="108">
        <v>43718</v>
      </c>
      <c r="C41" s="14" t="s">
        <v>806</v>
      </c>
      <c r="D41" s="14">
        <v>38625</v>
      </c>
      <c r="E41" s="14" t="s">
        <v>436</v>
      </c>
      <c r="F41" s="109">
        <v>6.6</v>
      </c>
    </row>
    <row r="42" spans="1:6" x14ac:dyDescent="0.25">
      <c r="A42" s="11">
        <v>37</v>
      </c>
      <c r="B42" s="108">
        <v>43719</v>
      </c>
      <c r="C42" s="14" t="s">
        <v>806</v>
      </c>
      <c r="D42" s="14">
        <v>39780</v>
      </c>
      <c r="E42" s="14" t="s">
        <v>94</v>
      </c>
      <c r="F42" s="109">
        <v>5.3</v>
      </c>
    </row>
    <row r="43" spans="1:6" x14ac:dyDescent="0.25">
      <c r="A43" s="11">
        <v>38</v>
      </c>
      <c r="B43" s="108">
        <v>43719</v>
      </c>
      <c r="C43" s="14" t="s">
        <v>806</v>
      </c>
      <c r="D43" s="14">
        <v>38654</v>
      </c>
      <c r="E43" s="14" t="s">
        <v>436</v>
      </c>
      <c r="F43" s="109">
        <v>6.6</v>
      </c>
    </row>
    <row r="44" spans="1:6" x14ac:dyDescent="0.25">
      <c r="A44" s="11">
        <v>39</v>
      </c>
      <c r="B44" s="108">
        <v>43720</v>
      </c>
      <c r="C44" s="14" t="s">
        <v>806</v>
      </c>
      <c r="D44" s="14">
        <v>39796</v>
      </c>
      <c r="E44" s="14" t="s">
        <v>94</v>
      </c>
      <c r="F44" s="109">
        <v>5.6</v>
      </c>
    </row>
    <row r="45" spans="1:6" x14ac:dyDescent="0.25">
      <c r="A45" s="11">
        <v>40</v>
      </c>
      <c r="B45" s="108">
        <v>43725</v>
      </c>
      <c r="C45" s="14" t="s">
        <v>806</v>
      </c>
      <c r="D45" s="14">
        <v>38886</v>
      </c>
      <c r="E45" s="14" t="s">
        <v>94</v>
      </c>
      <c r="F45" s="109">
        <v>17.8</v>
      </c>
    </row>
    <row r="46" spans="1:6" x14ac:dyDescent="0.25">
      <c r="A46" s="11">
        <v>41</v>
      </c>
      <c r="B46" s="108">
        <v>43726</v>
      </c>
      <c r="C46" s="14" t="s">
        <v>806</v>
      </c>
      <c r="D46" s="14">
        <v>76347</v>
      </c>
      <c r="E46" s="14" t="s">
        <v>436</v>
      </c>
      <c r="F46" s="109">
        <v>6.6</v>
      </c>
    </row>
    <row r="47" spans="1:6" x14ac:dyDescent="0.25">
      <c r="A47" s="11">
        <v>42</v>
      </c>
      <c r="B47" s="108">
        <v>43726</v>
      </c>
      <c r="C47" s="14" t="s">
        <v>806</v>
      </c>
      <c r="D47" s="14">
        <v>76365</v>
      </c>
      <c r="E47" s="14" t="s">
        <v>436</v>
      </c>
      <c r="F47" s="109">
        <v>6.6</v>
      </c>
    </row>
    <row r="48" spans="1:6" x14ac:dyDescent="0.25">
      <c r="A48" s="11">
        <v>43</v>
      </c>
      <c r="B48" s="108">
        <v>43726</v>
      </c>
      <c r="C48" s="14" t="s">
        <v>806</v>
      </c>
      <c r="D48" s="14">
        <v>38703</v>
      </c>
      <c r="E48" s="14" t="s">
        <v>94</v>
      </c>
      <c r="F48" s="109">
        <v>7.8</v>
      </c>
    </row>
    <row r="49" spans="1:6" x14ac:dyDescent="0.25">
      <c r="A49" s="11">
        <v>44</v>
      </c>
      <c r="B49" s="108">
        <v>43727</v>
      </c>
      <c r="C49" s="14" t="s">
        <v>806</v>
      </c>
      <c r="D49" s="14">
        <v>76383</v>
      </c>
      <c r="E49" s="14" t="s">
        <v>436</v>
      </c>
      <c r="F49" s="109">
        <v>9</v>
      </c>
    </row>
    <row r="50" spans="1:6" x14ac:dyDescent="0.25">
      <c r="A50" s="11">
        <v>45</v>
      </c>
      <c r="B50" s="108">
        <v>43731</v>
      </c>
      <c r="C50" s="14" t="s">
        <v>806</v>
      </c>
      <c r="D50" s="14">
        <v>76460</v>
      </c>
      <c r="E50" s="14" t="s">
        <v>436</v>
      </c>
      <c r="F50" s="109">
        <v>9</v>
      </c>
    </row>
    <row r="51" spans="1:6" x14ac:dyDescent="0.25">
      <c r="A51" s="11">
        <v>46</v>
      </c>
      <c r="B51" s="108">
        <v>43732</v>
      </c>
      <c r="C51" s="14" t="s">
        <v>806</v>
      </c>
      <c r="D51" s="14">
        <v>76479</v>
      </c>
      <c r="E51" s="14" t="s">
        <v>436</v>
      </c>
      <c r="F51" s="109">
        <v>6.6</v>
      </c>
    </row>
    <row r="52" spans="1:6" x14ac:dyDescent="0.25">
      <c r="A52" s="11">
        <v>47</v>
      </c>
      <c r="B52" s="108">
        <v>43732</v>
      </c>
      <c r="C52" s="14" t="s">
        <v>806</v>
      </c>
      <c r="D52" s="14">
        <v>77015</v>
      </c>
      <c r="E52" s="14" t="s">
        <v>94</v>
      </c>
      <c r="F52" s="109">
        <v>2.8</v>
      </c>
    </row>
    <row r="53" spans="1:6" x14ac:dyDescent="0.25">
      <c r="A53" s="11">
        <v>48</v>
      </c>
      <c r="B53" s="108">
        <v>43733</v>
      </c>
      <c r="C53" s="14" t="s">
        <v>806</v>
      </c>
      <c r="D53" s="14">
        <v>76499</v>
      </c>
      <c r="E53" s="14" t="s">
        <v>436</v>
      </c>
      <c r="F53" s="109">
        <v>23.2</v>
      </c>
    </row>
    <row r="54" spans="1:6" x14ac:dyDescent="0.25">
      <c r="A54" s="11">
        <v>49</v>
      </c>
      <c r="B54" s="108">
        <v>43735</v>
      </c>
      <c r="C54" s="14" t="s">
        <v>806</v>
      </c>
      <c r="D54" s="14">
        <v>48015</v>
      </c>
      <c r="E54" s="14" t="s">
        <v>436</v>
      </c>
      <c r="F54" s="109">
        <v>41.4</v>
      </c>
    </row>
    <row r="55" spans="1:6" x14ac:dyDescent="0.25">
      <c r="A55" s="11">
        <v>50</v>
      </c>
      <c r="B55" s="108">
        <v>43738</v>
      </c>
      <c r="C55" s="14" t="s">
        <v>806</v>
      </c>
      <c r="D55" s="14">
        <v>77503</v>
      </c>
      <c r="E55" s="14" t="s">
        <v>436</v>
      </c>
      <c r="F55" s="109">
        <v>13.8</v>
      </c>
    </row>
    <row r="56" spans="1:6" x14ac:dyDescent="0.25">
      <c r="A56" s="11">
        <v>51</v>
      </c>
      <c r="B56" s="108"/>
      <c r="C56" s="14" t="s">
        <v>806</v>
      </c>
      <c r="D56" s="14">
        <v>38795</v>
      </c>
      <c r="E56" s="14" t="s">
        <v>94</v>
      </c>
      <c r="F56" s="109">
        <v>23.5</v>
      </c>
    </row>
    <row r="57" spans="1:6" x14ac:dyDescent="0.25">
      <c r="A57" s="11">
        <v>52</v>
      </c>
      <c r="B57" s="108"/>
      <c r="C57" s="14" t="s">
        <v>806</v>
      </c>
      <c r="D57" s="14">
        <v>39678</v>
      </c>
      <c r="E57" s="14" t="s">
        <v>1307</v>
      </c>
      <c r="F57" s="109">
        <v>12.7</v>
      </c>
    </row>
    <row r="58" spans="1:6" x14ac:dyDescent="0.25">
      <c r="A58" s="11">
        <v>53</v>
      </c>
      <c r="B58" s="108">
        <v>43711</v>
      </c>
      <c r="C58" s="14" t="s">
        <v>1294</v>
      </c>
      <c r="D58" s="14" t="s">
        <v>1287</v>
      </c>
      <c r="E58" s="14" t="s">
        <v>764</v>
      </c>
      <c r="F58" s="109">
        <v>492.4</v>
      </c>
    </row>
    <row r="59" spans="1:6" x14ac:dyDescent="0.25">
      <c r="A59" s="11">
        <v>54</v>
      </c>
      <c r="B59" s="108">
        <v>43712</v>
      </c>
      <c r="C59" s="14" t="s">
        <v>1294</v>
      </c>
      <c r="D59" s="14" t="s">
        <v>1288</v>
      </c>
      <c r="E59" s="14" t="s">
        <v>764</v>
      </c>
      <c r="F59" s="109">
        <v>192</v>
      </c>
    </row>
    <row r="60" spans="1:6" x14ac:dyDescent="0.25">
      <c r="A60" s="11">
        <v>55</v>
      </c>
      <c r="B60" s="108">
        <v>43713</v>
      </c>
      <c r="C60" s="14" t="s">
        <v>1294</v>
      </c>
      <c r="D60" s="14" t="s">
        <v>1289</v>
      </c>
      <c r="E60" s="14" t="s">
        <v>764</v>
      </c>
      <c r="F60" s="109">
        <v>516</v>
      </c>
    </row>
    <row r="61" spans="1:6" x14ac:dyDescent="0.25">
      <c r="A61" s="11">
        <v>56</v>
      </c>
      <c r="B61" s="108">
        <v>43714</v>
      </c>
      <c r="C61" s="14" t="s">
        <v>1294</v>
      </c>
      <c r="D61" s="14" t="s">
        <v>1290</v>
      </c>
      <c r="E61" s="14" t="s">
        <v>764</v>
      </c>
      <c r="F61" s="109">
        <v>385</v>
      </c>
    </row>
    <row r="62" spans="1:6" x14ac:dyDescent="0.25">
      <c r="A62" s="11">
        <v>57</v>
      </c>
      <c r="B62" s="108">
        <v>43718</v>
      </c>
      <c r="C62" s="14" t="s">
        <v>1294</v>
      </c>
      <c r="D62" s="14" t="s">
        <v>1291</v>
      </c>
      <c r="E62" s="14" t="s">
        <v>764</v>
      </c>
      <c r="F62" s="109">
        <v>517.79999999999995</v>
      </c>
    </row>
    <row r="63" spans="1:6" x14ac:dyDescent="0.25">
      <c r="A63" s="11">
        <v>58</v>
      </c>
      <c r="B63" s="108">
        <v>43719</v>
      </c>
      <c r="C63" s="14" t="s">
        <v>1294</v>
      </c>
      <c r="D63" s="14" t="s">
        <v>1292</v>
      </c>
      <c r="E63" s="14" t="s">
        <v>764</v>
      </c>
      <c r="F63" s="109">
        <v>385</v>
      </c>
    </row>
    <row r="64" spans="1:6" x14ac:dyDescent="0.25">
      <c r="A64" s="11">
        <v>59</v>
      </c>
      <c r="B64" s="108">
        <v>43720</v>
      </c>
      <c r="C64" s="14" t="s">
        <v>1294</v>
      </c>
      <c r="D64" s="14" t="s">
        <v>1293</v>
      </c>
      <c r="E64" s="14" t="s">
        <v>764</v>
      </c>
      <c r="F64" s="109">
        <v>313</v>
      </c>
    </row>
    <row r="65" spans="1:6" x14ac:dyDescent="0.25">
      <c r="A65" s="11">
        <v>60</v>
      </c>
      <c r="B65" s="108">
        <v>43725</v>
      </c>
      <c r="C65" s="14" t="s">
        <v>1294</v>
      </c>
      <c r="D65" s="14" t="s">
        <v>1295</v>
      </c>
      <c r="E65" s="14" t="s">
        <v>764</v>
      </c>
      <c r="F65" s="109">
        <v>410</v>
      </c>
    </row>
    <row r="66" spans="1:6" x14ac:dyDescent="0.25">
      <c r="A66" s="11">
        <v>61</v>
      </c>
      <c r="B66" s="108">
        <v>43726</v>
      </c>
      <c r="C66" s="14" t="s">
        <v>1294</v>
      </c>
      <c r="D66" s="14" t="s">
        <v>1296</v>
      </c>
      <c r="E66" s="14" t="s">
        <v>764</v>
      </c>
      <c r="F66" s="109">
        <v>351</v>
      </c>
    </row>
    <row r="67" spans="1:6" x14ac:dyDescent="0.25">
      <c r="A67" s="11">
        <v>62</v>
      </c>
      <c r="B67" s="108">
        <v>43727</v>
      </c>
      <c r="C67" s="14" t="s">
        <v>1294</v>
      </c>
      <c r="D67" s="14" t="s">
        <v>1297</v>
      </c>
      <c r="E67" s="14" t="s">
        <v>764</v>
      </c>
      <c r="F67" s="109">
        <v>402</v>
      </c>
    </row>
    <row r="68" spans="1:6" x14ac:dyDescent="0.25">
      <c r="A68" s="11">
        <v>63</v>
      </c>
      <c r="B68" s="108">
        <v>43728</v>
      </c>
      <c r="C68" s="14" t="s">
        <v>1294</v>
      </c>
      <c r="D68" s="14" t="s">
        <v>1298</v>
      </c>
      <c r="E68" s="14" t="s">
        <v>764</v>
      </c>
      <c r="F68" s="109">
        <v>288</v>
      </c>
    </row>
    <row r="69" spans="1:6" x14ac:dyDescent="0.25">
      <c r="A69" s="11">
        <v>64</v>
      </c>
      <c r="B69" s="108">
        <v>43728</v>
      </c>
      <c r="C69" s="14" t="s">
        <v>1294</v>
      </c>
      <c r="D69" s="14" t="s">
        <v>1299</v>
      </c>
      <c r="E69" s="14" t="s">
        <v>764</v>
      </c>
      <c r="F69" s="109">
        <v>115.54</v>
      </c>
    </row>
    <row r="70" spans="1:6" x14ac:dyDescent="0.25">
      <c r="A70" s="11">
        <v>65</v>
      </c>
      <c r="B70" s="108">
        <v>43731</v>
      </c>
      <c r="C70" s="14" t="s">
        <v>1294</v>
      </c>
      <c r="D70" s="14" t="s">
        <v>1300</v>
      </c>
      <c r="E70" s="14" t="s">
        <v>764</v>
      </c>
      <c r="F70" s="109">
        <v>281.8</v>
      </c>
    </row>
    <row r="71" spans="1:6" x14ac:dyDescent="0.25">
      <c r="A71" s="11">
        <v>66</v>
      </c>
      <c r="B71" s="108">
        <v>43732</v>
      </c>
      <c r="C71" s="14" t="s">
        <v>1294</v>
      </c>
      <c r="D71" s="14" t="s">
        <v>1301</v>
      </c>
      <c r="E71" s="14" t="s">
        <v>764</v>
      </c>
      <c r="F71" s="109">
        <v>377</v>
      </c>
    </row>
    <row r="72" spans="1:6" x14ac:dyDescent="0.25">
      <c r="A72" s="11">
        <v>67</v>
      </c>
      <c r="B72" s="108">
        <v>43733</v>
      </c>
      <c r="C72" s="14" t="s">
        <v>1294</v>
      </c>
      <c r="D72" s="14" t="s">
        <v>1302</v>
      </c>
      <c r="E72" s="14" t="s">
        <v>764</v>
      </c>
      <c r="F72" s="109">
        <v>261</v>
      </c>
    </row>
    <row r="73" spans="1:6" x14ac:dyDescent="0.25">
      <c r="A73" s="11">
        <v>68</v>
      </c>
      <c r="B73" s="108">
        <v>43734</v>
      </c>
      <c r="C73" s="14" t="s">
        <v>1294</v>
      </c>
      <c r="D73" s="14" t="s">
        <v>1331</v>
      </c>
      <c r="E73" s="14" t="s">
        <v>764</v>
      </c>
      <c r="F73" s="109">
        <v>377</v>
      </c>
    </row>
    <row r="74" spans="1:6" x14ac:dyDescent="0.25">
      <c r="A74" s="11">
        <v>69</v>
      </c>
      <c r="B74" s="108">
        <v>43735</v>
      </c>
      <c r="C74" s="14" t="s">
        <v>1294</v>
      </c>
      <c r="D74" s="14" t="s">
        <v>1332</v>
      </c>
      <c r="E74" s="14" t="s">
        <v>764</v>
      </c>
      <c r="F74" s="109">
        <v>205</v>
      </c>
    </row>
    <row r="75" spans="1:6" x14ac:dyDescent="0.25">
      <c r="A75" s="11">
        <v>70</v>
      </c>
      <c r="B75" s="108">
        <v>43738</v>
      </c>
      <c r="C75" s="14" t="s">
        <v>1294</v>
      </c>
      <c r="D75" s="14" t="s">
        <v>1333</v>
      </c>
      <c r="E75" s="14" t="s">
        <v>1334</v>
      </c>
      <c r="F75" s="109">
        <v>398</v>
      </c>
    </row>
    <row r="76" spans="1:6" x14ac:dyDescent="0.25">
      <c r="A76" s="11">
        <v>71</v>
      </c>
      <c r="B76" s="108">
        <v>43718</v>
      </c>
      <c r="C76" s="14" t="s">
        <v>1310</v>
      </c>
      <c r="D76" s="14" t="s">
        <v>1311</v>
      </c>
      <c r="E76" s="14" t="s">
        <v>1312</v>
      </c>
      <c r="F76" s="109">
        <v>30.8</v>
      </c>
    </row>
    <row r="77" spans="1:6" x14ac:dyDescent="0.25">
      <c r="A77" s="11">
        <v>72</v>
      </c>
      <c r="B77" s="108">
        <v>43711</v>
      </c>
      <c r="C77" s="14" t="s">
        <v>1201</v>
      </c>
      <c r="D77" s="14" t="s">
        <v>1202</v>
      </c>
      <c r="E77" s="14" t="s">
        <v>1203</v>
      </c>
      <c r="F77" s="109">
        <v>144.69999999999999</v>
      </c>
    </row>
    <row r="78" spans="1:6" x14ac:dyDescent="0.25">
      <c r="A78" s="11">
        <v>73</v>
      </c>
      <c r="B78" s="108">
        <v>43718</v>
      </c>
      <c r="C78" s="14" t="s">
        <v>1201</v>
      </c>
      <c r="D78" s="14" t="s">
        <v>1306</v>
      </c>
      <c r="E78" s="14" t="s">
        <v>1203</v>
      </c>
      <c r="F78" s="109">
        <v>87.1</v>
      </c>
    </row>
    <row r="79" spans="1:6" x14ac:dyDescent="0.25">
      <c r="A79" s="11">
        <v>74</v>
      </c>
      <c r="B79" s="108">
        <v>43726</v>
      </c>
      <c r="C79" s="14" t="s">
        <v>1201</v>
      </c>
      <c r="D79" s="14" t="s">
        <v>1249</v>
      </c>
      <c r="E79" s="14" t="s">
        <v>1203</v>
      </c>
      <c r="F79" s="109">
        <v>188.9</v>
      </c>
    </row>
    <row r="80" spans="1:6" x14ac:dyDescent="0.25">
      <c r="A80" s="11">
        <v>75</v>
      </c>
      <c r="B80" s="108">
        <v>43737</v>
      </c>
      <c r="C80" s="14" t="s">
        <v>1201</v>
      </c>
      <c r="D80" s="14" t="s">
        <v>1325</v>
      </c>
      <c r="E80" s="14" t="s">
        <v>1203</v>
      </c>
      <c r="F80" s="109">
        <v>17.2</v>
      </c>
    </row>
    <row r="81" spans="1:6" x14ac:dyDescent="0.25">
      <c r="A81" s="11">
        <v>76</v>
      </c>
      <c r="B81" s="108">
        <v>43738</v>
      </c>
      <c r="C81" s="14" t="s">
        <v>1201</v>
      </c>
      <c r="D81" s="14" t="s">
        <v>1324</v>
      </c>
      <c r="E81" s="14" t="s">
        <v>1203</v>
      </c>
      <c r="F81" s="109">
        <v>17.5</v>
      </c>
    </row>
    <row r="82" spans="1:6" x14ac:dyDescent="0.25">
      <c r="A82" s="11">
        <v>77</v>
      </c>
      <c r="B82" s="108">
        <v>43710</v>
      </c>
      <c r="C82" s="14" t="s">
        <v>825</v>
      </c>
      <c r="D82" s="14">
        <v>3934</v>
      </c>
      <c r="E82" s="14" t="s">
        <v>826</v>
      </c>
      <c r="F82" s="109">
        <v>64</v>
      </c>
    </row>
    <row r="83" spans="1:6" x14ac:dyDescent="0.25">
      <c r="A83" s="11">
        <v>78</v>
      </c>
      <c r="B83" s="108">
        <v>43724</v>
      </c>
      <c r="C83" s="14" t="s">
        <v>825</v>
      </c>
      <c r="D83" s="14">
        <v>4004</v>
      </c>
      <c r="E83" s="14" t="s">
        <v>826</v>
      </c>
      <c r="F83" s="109">
        <v>104</v>
      </c>
    </row>
    <row r="84" spans="1:6" x14ac:dyDescent="0.25">
      <c r="A84" s="11">
        <v>79</v>
      </c>
      <c r="B84" s="108">
        <v>43721</v>
      </c>
      <c r="C84" s="14" t="s">
        <v>1253</v>
      </c>
      <c r="D84" s="14" t="s">
        <v>1254</v>
      </c>
      <c r="E84" s="14">
        <v>600035306178</v>
      </c>
      <c r="F84" s="109">
        <v>8.5</v>
      </c>
    </row>
    <row r="85" spans="1:6" x14ac:dyDescent="0.25">
      <c r="A85" s="11">
        <v>80</v>
      </c>
      <c r="B85" s="108">
        <v>43728</v>
      </c>
      <c r="C85" s="14" t="s">
        <v>1236</v>
      </c>
      <c r="D85" s="14"/>
      <c r="E85" s="14" t="s">
        <v>657</v>
      </c>
      <c r="F85" s="109">
        <v>16</v>
      </c>
    </row>
    <row r="86" spans="1:6" x14ac:dyDescent="0.25">
      <c r="A86" s="11">
        <v>81</v>
      </c>
      <c r="B86" s="108">
        <v>43732</v>
      </c>
      <c r="C86" s="14" t="s">
        <v>497</v>
      </c>
      <c r="D86" s="14" t="s">
        <v>1223</v>
      </c>
      <c r="E86" s="14" t="s">
        <v>1224</v>
      </c>
      <c r="F86" s="109">
        <v>52.2</v>
      </c>
    </row>
    <row r="87" spans="1:6" x14ac:dyDescent="0.25">
      <c r="A87" s="11">
        <v>82</v>
      </c>
      <c r="B87" s="108">
        <v>43714</v>
      </c>
      <c r="C87" s="14" t="s">
        <v>369</v>
      </c>
      <c r="D87" s="14">
        <v>17345</v>
      </c>
      <c r="E87" s="14" t="s">
        <v>1218</v>
      </c>
      <c r="F87" s="109">
        <v>79.5</v>
      </c>
    </row>
    <row r="88" spans="1:6" x14ac:dyDescent="0.25">
      <c r="A88" s="11">
        <v>83</v>
      </c>
      <c r="B88" s="108">
        <v>43731</v>
      </c>
      <c r="C88" s="14" t="s">
        <v>369</v>
      </c>
      <c r="D88" s="14">
        <v>17725</v>
      </c>
      <c r="E88" s="14" t="s">
        <v>1218</v>
      </c>
      <c r="F88" s="109">
        <v>53</v>
      </c>
    </row>
    <row r="89" spans="1:6" x14ac:dyDescent="0.25">
      <c r="A89" s="11">
        <v>84</v>
      </c>
      <c r="B89" s="108">
        <v>43713</v>
      </c>
      <c r="C89" s="14" t="s">
        <v>1213</v>
      </c>
      <c r="D89" s="14" t="s">
        <v>1214</v>
      </c>
      <c r="E89" s="14" t="s">
        <v>1215</v>
      </c>
      <c r="F89" s="109">
        <v>44.8</v>
      </c>
    </row>
    <row r="90" spans="1:6" x14ac:dyDescent="0.25">
      <c r="A90" s="11">
        <v>85</v>
      </c>
      <c r="B90" s="108">
        <v>43731</v>
      </c>
      <c r="C90" s="14" t="s">
        <v>475</v>
      </c>
      <c r="D90" s="14">
        <v>60000024686</v>
      </c>
      <c r="E90" s="14" t="s">
        <v>105</v>
      </c>
      <c r="F90" s="109">
        <v>147</v>
      </c>
    </row>
    <row r="91" spans="1:6" x14ac:dyDescent="0.25">
      <c r="A91" s="11">
        <v>86</v>
      </c>
      <c r="B91" s="108">
        <v>43725</v>
      </c>
      <c r="C91" s="14" t="s">
        <v>818</v>
      </c>
      <c r="D91" s="14">
        <v>87148</v>
      </c>
      <c r="E91" s="14" t="s">
        <v>1250</v>
      </c>
      <c r="F91" s="109">
        <v>125</v>
      </c>
    </row>
    <row r="92" spans="1:6" x14ac:dyDescent="0.25">
      <c r="A92" s="11">
        <v>87</v>
      </c>
      <c r="B92" s="108">
        <v>43719</v>
      </c>
      <c r="C92" s="14" t="s">
        <v>427</v>
      </c>
      <c r="D92" s="14" t="s">
        <v>1308</v>
      </c>
      <c r="E92" s="14" t="s">
        <v>136</v>
      </c>
      <c r="F92" s="109">
        <v>16.8</v>
      </c>
    </row>
    <row r="93" spans="1:6" x14ac:dyDescent="0.25">
      <c r="A93" s="11">
        <v>88</v>
      </c>
      <c r="B93" s="108">
        <v>43726</v>
      </c>
      <c r="C93" s="14" t="s">
        <v>427</v>
      </c>
      <c r="D93" s="14" t="s">
        <v>1240</v>
      </c>
      <c r="E93" s="14" t="s">
        <v>136</v>
      </c>
      <c r="F93" s="109">
        <v>15.95</v>
      </c>
    </row>
    <row r="94" spans="1:6" x14ac:dyDescent="0.25">
      <c r="A94" s="11">
        <v>89</v>
      </c>
      <c r="B94" s="108">
        <v>43731</v>
      </c>
      <c r="C94" s="14" t="s">
        <v>427</v>
      </c>
      <c r="D94" s="14" t="s">
        <v>1241</v>
      </c>
      <c r="E94" s="14" t="s">
        <v>136</v>
      </c>
      <c r="F94" s="109">
        <v>11.5</v>
      </c>
    </row>
    <row r="95" spans="1:6" x14ac:dyDescent="0.25">
      <c r="A95" s="11">
        <v>90</v>
      </c>
      <c r="B95" s="108">
        <v>43733</v>
      </c>
      <c r="C95" s="14" t="s">
        <v>427</v>
      </c>
      <c r="D95" s="14" t="s">
        <v>1242</v>
      </c>
      <c r="E95" s="14" t="s">
        <v>136</v>
      </c>
      <c r="F95" s="109">
        <v>10.65</v>
      </c>
    </row>
    <row r="96" spans="1:6" x14ac:dyDescent="0.25">
      <c r="A96" s="11">
        <v>91</v>
      </c>
      <c r="B96" s="108">
        <v>43738</v>
      </c>
      <c r="C96" s="14" t="s">
        <v>427</v>
      </c>
      <c r="D96" s="14" t="s">
        <v>1328</v>
      </c>
      <c r="E96" s="14" t="s">
        <v>1270</v>
      </c>
      <c r="F96" s="109">
        <v>5.3</v>
      </c>
    </row>
    <row r="97" spans="1:6" x14ac:dyDescent="0.25">
      <c r="A97" s="11">
        <v>92</v>
      </c>
      <c r="B97" s="108">
        <v>43724</v>
      </c>
      <c r="C97" s="14" t="s">
        <v>1233</v>
      </c>
      <c r="D97" s="14">
        <v>27573</v>
      </c>
      <c r="E97" s="14" t="s">
        <v>1234</v>
      </c>
      <c r="F97" s="109">
        <v>4.4000000000000004</v>
      </c>
    </row>
    <row r="98" spans="1:6" x14ac:dyDescent="0.25">
      <c r="A98" s="11">
        <v>93</v>
      </c>
      <c r="B98" s="108">
        <v>43729</v>
      </c>
      <c r="C98" s="14" t="s">
        <v>508</v>
      </c>
      <c r="D98" s="14">
        <v>107148</v>
      </c>
      <c r="E98" s="14" t="s">
        <v>1232</v>
      </c>
      <c r="F98" s="109">
        <v>40.35</v>
      </c>
    </row>
    <row r="99" spans="1:6" x14ac:dyDescent="0.25">
      <c r="A99" s="11">
        <v>94</v>
      </c>
      <c r="B99" s="108">
        <v>43729</v>
      </c>
      <c r="C99" s="14" t="s">
        <v>1251</v>
      </c>
      <c r="D99" s="14">
        <v>72202</v>
      </c>
      <c r="E99" s="14" t="s">
        <v>1252</v>
      </c>
      <c r="F99" s="109">
        <v>10.199999999999999</v>
      </c>
    </row>
    <row r="100" spans="1:6" x14ac:dyDescent="0.25">
      <c r="A100" s="11">
        <v>95</v>
      </c>
      <c r="B100" s="108">
        <v>43710</v>
      </c>
      <c r="C100" s="14" t="s">
        <v>406</v>
      </c>
      <c r="D100" s="14" t="s">
        <v>1309</v>
      </c>
      <c r="E100" s="14" t="s">
        <v>410</v>
      </c>
      <c r="F100" s="109">
        <v>964</v>
      </c>
    </row>
    <row r="101" spans="1:6" x14ac:dyDescent="0.25">
      <c r="A101" s="11">
        <v>96</v>
      </c>
      <c r="B101" s="108">
        <v>43716</v>
      </c>
      <c r="C101" s="14" t="s">
        <v>1228</v>
      </c>
      <c r="D101" s="14">
        <v>3503</v>
      </c>
      <c r="E101" s="14" t="s">
        <v>607</v>
      </c>
      <c r="F101" s="109">
        <v>53</v>
      </c>
    </row>
    <row r="102" spans="1:6" x14ac:dyDescent="0.25">
      <c r="A102" s="11">
        <v>97</v>
      </c>
      <c r="B102" s="108">
        <v>43732</v>
      </c>
      <c r="C102" s="14" t="s">
        <v>1228</v>
      </c>
      <c r="D102" s="14">
        <v>107606</v>
      </c>
      <c r="E102" s="14" t="s">
        <v>607</v>
      </c>
      <c r="F102" s="109">
        <v>58</v>
      </c>
    </row>
    <row r="103" spans="1:6" x14ac:dyDescent="0.25">
      <c r="A103" s="11">
        <v>98</v>
      </c>
      <c r="B103" s="108">
        <v>43722</v>
      </c>
      <c r="C103" s="14" t="s">
        <v>1225</v>
      </c>
      <c r="D103" s="14">
        <v>814119</v>
      </c>
      <c r="E103" s="14" t="s">
        <v>1226</v>
      </c>
      <c r="F103" s="109">
        <v>25.45</v>
      </c>
    </row>
    <row r="104" spans="1:6" x14ac:dyDescent="0.25">
      <c r="A104" s="11">
        <v>99</v>
      </c>
      <c r="B104" s="108">
        <v>43727</v>
      </c>
      <c r="C104" s="14" t="s">
        <v>819</v>
      </c>
      <c r="D104" s="14" t="s">
        <v>1259</v>
      </c>
      <c r="E104" s="14" t="s">
        <v>410</v>
      </c>
      <c r="F104" s="109">
        <v>324</v>
      </c>
    </row>
    <row r="105" spans="1:6" x14ac:dyDescent="0.25">
      <c r="A105" s="11">
        <v>100</v>
      </c>
      <c r="B105" s="108">
        <v>43732</v>
      </c>
      <c r="C105" s="14" t="s">
        <v>819</v>
      </c>
      <c r="D105" s="14" t="s">
        <v>1258</v>
      </c>
      <c r="E105" s="14" t="s">
        <v>544</v>
      </c>
      <c r="F105" s="109">
        <v>336.6</v>
      </c>
    </row>
    <row r="106" spans="1:6" x14ac:dyDescent="0.25">
      <c r="A106" s="11">
        <v>101</v>
      </c>
      <c r="B106" s="108">
        <v>43713</v>
      </c>
      <c r="C106" s="14" t="s">
        <v>438</v>
      </c>
      <c r="D106" s="14">
        <v>36836</v>
      </c>
      <c r="E106" s="14" t="s">
        <v>1218</v>
      </c>
      <c r="F106" s="109">
        <v>79.5</v>
      </c>
    </row>
    <row r="107" spans="1:6" x14ac:dyDescent="0.25">
      <c r="A107" s="11">
        <v>102</v>
      </c>
      <c r="B107" s="108">
        <v>43720</v>
      </c>
      <c r="C107" s="14" t="s">
        <v>438</v>
      </c>
      <c r="D107" s="14">
        <v>37029</v>
      </c>
      <c r="E107" s="14" t="s">
        <v>1218</v>
      </c>
      <c r="F107" s="109">
        <v>26.5</v>
      </c>
    </row>
    <row r="108" spans="1:6" x14ac:dyDescent="0.25">
      <c r="A108" s="11">
        <v>103</v>
      </c>
      <c r="B108" s="108">
        <v>43727</v>
      </c>
      <c r="C108" s="14" t="s">
        <v>438</v>
      </c>
      <c r="D108" s="14">
        <v>37318</v>
      </c>
      <c r="E108" s="14" t="s">
        <v>1218</v>
      </c>
      <c r="F108" s="109">
        <v>53</v>
      </c>
    </row>
    <row r="109" spans="1:6" x14ac:dyDescent="0.25">
      <c r="A109" s="11">
        <v>104</v>
      </c>
      <c r="B109" s="108">
        <v>43733</v>
      </c>
      <c r="C109" s="14" t="s">
        <v>438</v>
      </c>
      <c r="D109" s="14">
        <v>37390</v>
      </c>
      <c r="E109" s="14" t="s">
        <v>1218</v>
      </c>
      <c r="F109" s="109">
        <v>53</v>
      </c>
    </row>
    <row r="110" spans="1:6" x14ac:dyDescent="0.25">
      <c r="A110" s="11">
        <v>105</v>
      </c>
      <c r="B110" s="108">
        <v>43712</v>
      </c>
      <c r="C110" s="14" t="s">
        <v>1321</v>
      </c>
      <c r="D110" s="14">
        <v>60000031605</v>
      </c>
      <c r="E110" s="14" t="s">
        <v>105</v>
      </c>
      <c r="F110" s="109">
        <v>147.5</v>
      </c>
    </row>
    <row r="111" spans="1:6" x14ac:dyDescent="0.25">
      <c r="A111" s="11">
        <v>106</v>
      </c>
      <c r="B111" s="108">
        <v>43718</v>
      </c>
      <c r="C111" s="14" t="s">
        <v>738</v>
      </c>
      <c r="D111" s="110" t="s">
        <v>1322</v>
      </c>
      <c r="E111" s="14" t="s">
        <v>105</v>
      </c>
      <c r="F111" s="109">
        <v>143.01</v>
      </c>
    </row>
    <row r="112" spans="1:6" x14ac:dyDescent="0.25">
      <c r="A112" s="11">
        <v>107</v>
      </c>
      <c r="B112" s="108">
        <v>43726</v>
      </c>
      <c r="C112" s="14" t="s">
        <v>738</v>
      </c>
      <c r="D112" s="14">
        <v>60000723475</v>
      </c>
      <c r="E112" s="14" t="s">
        <v>105</v>
      </c>
      <c r="F112" s="109">
        <v>150.19999999999999</v>
      </c>
    </row>
    <row r="113" spans="1:6" x14ac:dyDescent="0.25">
      <c r="A113" s="11">
        <v>108</v>
      </c>
      <c r="B113" s="108">
        <v>43729</v>
      </c>
      <c r="C113" s="14" t="s">
        <v>450</v>
      </c>
      <c r="D113" s="14">
        <v>947</v>
      </c>
      <c r="E113" s="14" t="s">
        <v>1235</v>
      </c>
      <c r="F113" s="109">
        <v>110</v>
      </c>
    </row>
    <row r="114" spans="1:6" x14ac:dyDescent="0.25">
      <c r="A114" s="11">
        <v>109</v>
      </c>
      <c r="B114" s="108">
        <v>43713</v>
      </c>
      <c r="C114" s="14" t="s">
        <v>421</v>
      </c>
      <c r="D114" s="14"/>
      <c r="E114" s="14" t="s">
        <v>453</v>
      </c>
      <c r="F114" s="109">
        <v>55.5</v>
      </c>
    </row>
    <row r="115" spans="1:6" x14ac:dyDescent="0.25">
      <c r="A115" s="11">
        <v>110</v>
      </c>
      <c r="B115" s="108">
        <v>43714</v>
      </c>
      <c r="C115" s="14" t="s">
        <v>421</v>
      </c>
      <c r="D115" s="14"/>
      <c r="E115" s="14" t="s">
        <v>531</v>
      </c>
      <c r="F115" s="109">
        <v>264.60000000000002</v>
      </c>
    </row>
    <row r="116" spans="1:6" x14ac:dyDescent="0.25">
      <c r="A116" s="11">
        <v>111</v>
      </c>
      <c r="B116" s="108">
        <v>43715</v>
      </c>
      <c r="C116" s="14" t="s">
        <v>421</v>
      </c>
      <c r="D116" s="14" t="s">
        <v>1313</v>
      </c>
      <c r="E116" s="14" t="s">
        <v>1314</v>
      </c>
      <c r="F116" s="109">
        <v>28</v>
      </c>
    </row>
    <row r="117" spans="1:6" x14ac:dyDescent="0.25">
      <c r="A117" s="11">
        <v>112</v>
      </c>
      <c r="B117" s="108">
        <v>43725</v>
      </c>
      <c r="C117" s="14" t="s">
        <v>421</v>
      </c>
      <c r="D117" s="14" t="s">
        <v>1257</v>
      </c>
      <c r="E117" s="14" t="s">
        <v>804</v>
      </c>
      <c r="F117" s="109">
        <v>11.5</v>
      </c>
    </row>
    <row r="118" spans="1:6" x14ac:dyDescent="0.25">
      <c r="A118" s="11">
        <v>113</v>
      </c>
      <c r="B118" s="108">
        <v>43731</v>
      </c>
      <c r="C118" s="14" t="s">
        <v>421</v>
      </c>
      <c r="D118" s="14" t="s">
        <v>1256</v>
      </c>
      <c r="E118" s="14" t="s">
        <v>804</v>
      </c>
      <c r="F118" s="109">
        <v>12</v>
      </c>
    </row>
    <row r="119" spans="1:6" x14ac:dyDescent="0.25">
      <c r="A119" s="11">
        <v>114</v>
      </c>
      <c r="B119" s="108">
        <v>43735</v>
      </c>
      <c r="C119" s="14" t="s">
        <v>421</v>
      </c>
      <c r="D119" s="14" t="s">
        <v>1323</v>
      </c>
      <c r="E119" s="14" t="s">
        <v>1041</v>
      </c>
      <c r="F119" s="109">
        <v>236.2</v>
      </c>
    </row>
    <row r="120" spans="1:6" x14ac:dyDescent="0.25">
      <c r="A120" s="11">
        <v>115</v>
      </c>
      <c r="B120" s="108">
        <v>43732</v>
      </c>
      <c r="C120" s="14" t="s">
        <v>1229</v>
      </c>
      <c r="D120" s="14" t="s">
        <v>1230</v>
      </c>
      <c r="E120" s="14" t="s">
        <v>1231</v>
      </c>
      <c r="F120" s="109">
        <v>70</v>
      </c>
    </row>
    <row r="121" spans="1:6" x14ac:dyDescent="0.25">
      <c r="A121" s="11">
        <v>116</v>
      </c>
      <c r="B121" s="108">
        <v>43711</v>
      </c>
      <c r="C121" s="14" t="s">
        <v>829</v>
      </c>
      <c r="D121" s="14" t="s">
        <v>1220</v>
      </c>
      <c r="E121" s="14" t="s">
        <v>853</v>
      </c>
      <c r="F121" s="109">
        <v>52</v>
      </c>
    </row>
    <row r="122" spans="1:6" x14ac:dyDescent="0.25">
      <c r="A122" s="11">
        <v>117</v>
      </c>
      <c r="B122" s="108">
        <v>43715</v>
      </c>
      <c r="C122" s="14" t="s">
        <v>829</v>
      </c>
      <c r="D122" s="14" t="s">
        <v>1319</v>
      </c>
      <c r="E122" s="14" t="s">
        <v>623</v>
      </c>
      <c r="F122" s="109">
        <v>10</v>
      </c>
    </row>
    <row r="123" spans="1:6" x14ac:dyDescent="0.25">
      <c r="A123" s="11">
        <v>118</v>
      </c>
      <c r="B123" s="108">
        <v>43726</v>
      </c>
      <c r="C123" s="14" t="s">
        <v>829</v>
      </c>
      <c r="D123" s="14">
        <v>19091029</v>
      </c>
      <c r="E123" s="14" t="s">
        <v>831</v>
      </c>
      <c r="F123" s="109">
        <v>73</v>
      </c>
    </row>
    <row r="124" spans="1:6" x14ac:dyDescent="0.25">
      <c r="A124" s="11">
        <v>119</v>
      </c>
      <c r="B124" s="108">
        <v>43729</v>
      </c>
      <c r="C124" s="14" t="s">
        <v>829</v>
      </c>
      <c r="D124" s="14">
        <v>19091234</v>
      </c>
      <c r="E124" s="14" t="s">
        <v>1268</v>
      </c>
      <c r="F124" s="109">
        <v>29.3</v>
      </c>
    </row>
    <row r="125" spans="1:6" x14ac:dyDescent="0.25">
      <c r="A125" s="11">
        <v>120</v>
      </c>
      <c r="B125" s="108">
        <v>43732</v>
      </c>
      <c r="C125" s="14" t="s">
        <v>829</v>
      </c>
      <c r="D125" s="14">
        <v>19091404</v>
      </c>
      <c r="E125" s="14" t="s">
        <v>623</v>
      </c>
      <c r="F125" s="109">
        <v>59</v>
      </c>
    </row>
    <row r="126" spans="1:6" x14ac:dyDescent="0.25">
      <c r="A126" s="11">
        <v>121</v>
      </c>
      <c r="B126" s="108">
        <v>43712</v>
      </c>
      <c r="C126" s="14" t="s">
        <v>665</v>
      </c>
      <c r="D126" s="14">
        <v>990</v>
      </c>
      <c r="E126" s="14" t="s">
        <v>1218</v>
      </c>
      <c r="F126" s="109">
        <v>27</v>
      </c>
    </row>
    <row r="127" spans="1:6" x14ac:dyDescent="0.25">
      <c r="A127" s="11">
        <v>122</v>
      </c>
      <c r="B127" s="108">
        <v>43720</v>
      </c>
      <c r="C127" s="14" t="s">
        <v>665</v>
      </c>
      <c r="D127" s="14">
        <v>1025</v>
      </c>
      <c r="E127" s="14" t="s">
        <v>1218</v>
      </c>
      <c r="F127" s="109">
        <v>54</v>
      </c>
    </row>
    <row r="128" spans="1:6" x14ac:dyDescent="0.25">
      <c r="A128" s="11">
        <v>123</v>
      </c>
      <c r="B128" s="108">
        <v>43731</v>
      </c>
      <c r="C128" s="14" t="s">
        <v>665</v>
      </c>
      <c r="D128" s="14">
        <v>1057</v>
      </c>
      <c r="E128" s="14" t="s">
        <v>1218</v>
      </c>
      <c r="F128" s="109">
        <v>54</v>
      </c>
    </row>
    <row r="129" spans="1:6" x14ac:dyDescent="0.25">
      <c r="A129" s="11">
        <v>124</v>
      </c>
      <c r="B129" s="108">
        <v>43711</v>
      </c>
      <c r="C129" s="14" t="s">
        <v>617</v>
      </c>
      <c r="D129" s="14">
        <v>96436</v>
      </c>
      <c r="E129" s="14" t="s">
        <v>1218</v>
      </c>
      <c r="F129" s="109">
        <v>108</v>
      </c>
    </row>
    <row r="130" spans="1:6" x14ac:dyDescent="0.25">
      <c r="A130" s="11">
        <v>125</v>
      </c>
      <c r="B130" s="108">
        <v>43734</v>
      </c>
      <c r="C130" s="14" t="s">
        <v>617</v>
      </c>
      <c r="D130" s="14">
        <v>97970</v>
      </c>
      <c r="E130" s="14" t="s">
        <v>1218</v>
      </c>
      <c r="F130" s="109">
        <v>108</v>
      </c>
    </row>
    <row r="131" spans="1:6" x14ac:dyDescent="0.25">
      <c r="A131" s="11">
        <v>126</v>
      </c>
      <c r="B131" s="108">
        <v>43710</v>
      </c>
      <c r="C131" s="14" t="s">
        <v>808</v>
      </c>
      <c r="D131" s="14">
        <v>1590130569</v>
      </c>
      <c r="E131" s="14" t="s">
        <v>604</v>
      </c>
      <c r="F131" s="109">
        <v>903.75</v>
      </c>
    </row>
    <row r="132" spans="1:6" x14ac:dyDescent="0.25">
      <c r="A132" s="11">
        <v>127</v>
      </c>
      <c r="B132" s="108">
        <v>43709</v>
      </c>
      <c r="C132" s="14" t="s">
        <v>89</v>
      </c>
      <c r="D132" s="14">
        <v>31752</v>
      </c>
      <c r="E132" s="14" t="s">
        <v>453</v>
      </c>
      <c r="F132" s="109">
        <v>115.25</v>
      </c>
    </row>
    <row r="133" spans="1:6" x14ac:dyDescent="0.25">
      <c r="A133" s="11">
        <v>128</v>
      </c>
      <c r="B133" s="108">
        <v>43723</v>
      </c>
      <c r="C133" s="14" t="s">
        <v>89</v>
      </c>
      <c r="D133" s="14"/>
      <c r="E133" s="14" t="s">
        <v>453</v>
      </c>
      <c r="F133" s="109">
        <v>94.04</v>
      </c>
    </row>
    <row r="134" spans="1:6" x14ac:dyDescent="0.25">
      <c r="A134" s="11">
        <v>129</v>
      </c>
      <c r="B134" s="108">
        <v>43711</v>
      </c>
      <c r="C134" s="14" t="s">
        <v>1216</v>
      </c>
      <c r="D134" s="14" t="s">
        <v>1217</v>
      </c>
      <c r="E134" s="14" t="s">
        <v>453</v>
      </c>
      <c r="F134" s="109">
        <v>276.7</v>
      </c>
    </row>
    <row r="135" spans="1:6" x14ac:dyDescent="0.25">
      <c r="A135" s="11">
        <v>130</v>
      </c>
      <c r="B135" s="108">
        <v>43719</v>
      </c>
      <c r="C135" s="14" t="s">
        <v>1216</v>
      </c>
      <c r="D135" s="14" t="s">
        <v>1303</v>
      </c>
      <c r="E135" s="14" t="s">
        <v>1304</v>
      </c>
      <c r="F135" s="109">
        <v>9.5</v>
      </c>
    </row>
    <row r="136" spans="1:6" x14ac:dyDescent="0.25">
      <c r="A136" s="11">
        <v>131</v>
      </c>
      <c r="B136" s="108">
        <v>43719</v>
      </c>
      <c r="C136" s="14" t="s">
        <v>1216</v>
      </c>
      <c r="D136" s="14" t="s">
        <v>1305</v>
      </c>
      <c r="E136" s="14" t="s">
        <v>785</v>
      </c>
      <c r="F136" s="109">
        <v>87.85</v>
      </c>
    </row>
    <row r="137" spans="1:6" x14ac:dyDescent="0.25">
      <c r="A137" s="11">
        <v>132</v>
      </c>
      <c r="B137" s="108">
        <v>43728</v>
      </c>
      <c r="C137" s="14" t="s">
        <v>1216</v>
      </c>
      <c r="D137" s="14" t="s">
        <v>1237</v>
      </c>
      <c r="E137" s="14" t="s">
        <v>453</v>
      </c>
      <c r="F137" s="109">
        <v>42.52</v>
      </c>
    </row>
    <row r="138" spans="1:6" x14ac:dyDescent="0.25">
      <c r="A138" s="11">
        <v>133</v>
      </c>
      <c r="B138" s="108">
        <v>43731</v>
      </c>
      <c r="C138" s="14" t="s">
        <v>1216</v>
      </c>
      <c r="D138" s="14" t="s">
        <v>1238</v>
      </c>
      <c r="E138" s="14" t="s">
        <v>453</v>
      </c>
      <c r="F138" s="109">
        <v>88.85</v>
      </c>
    </row>
    <row r="139" spans="1:6" x14ac:dyDescent="0.25">
      <c r="A139" s="11">
        <v>134</v>
      </c>
      <c r="B139" s="108">
        <v>43711</v>
      </c>
      <c r="C139" s="14" t="s">
        <v>786</v>
      </c>
      <c r="D139" s="14" t="s">
        <v>1318</v>
      </c>
      <c r="E139" s="14" t="s">
        <v>136</v>
      </c>
      <c r="F139" s="109">
        <v>28.56</v>
      </c>
    </row>
    <row r="140" spans="1:6" x14ac:dyDescent="0.25">
      <c r="A140" s="11">
        <v>135</v>
      </c>
      <c r="B140" s="108">
        <v>43718</v>
      </c>
      <c r="C140" s="14" t="s">
        <v>786</v>
      </c>
      <c r="D140" s="14" t="s">
        <v>1244</v>
      </c>
      <c r="E140" s="14" t="s">
        <v>878</v>
      </c>
      <c r="F140" s="109">
        <v>28.55</v>
      </c>
    </row>
    <row r="141" spans="1:6" x14ac:dyDescent="0.25">
      <c r="A141" s="11">
        <v>136</v>
      </c>
      <c r="B141" s="108">
        <v>43718</v>
      </c>
      <c r="C141" s="14" t="s">
        <v>786</v>
      </c>
      <c r="D141" s="14" t="s">
        <v>1245</v>
      </c>
      <c r="E141" s="14" t="s">
        <v>154</v>
      </c>
      <c r="F141" s="109">
        <v>48.5</v>
      </c>
    </row>
    <row r="142" spans="1:6" x14ac:dyDescent="0.25">
      <c r="A142" s="11">
        <v>137</v>
      </c>
      <c r="B142" s="108">
        <v>43725</v>
      </c>
      <c r="C142" s="14" t="s">
        <v>786</v>
      </c>
      <c r="D142" s="14" t="s">
        <v>1246</v>
      </c>
      <c r="E142" s="14" t="s">
        <v>878</v>
      </c>
      <c r="F142" s="109">
        <v>28.55</v>
      </c>
    </row>
    <row r="143" spans="1:6" x14ac:dyDescent="0.25">
      <c r="A143" s="11">
        <v>138</v>
      </c>
      <c r="B143" s="108">
        <v>43726</v>
      </c>
      <c r="C143" s="14" t="s">
        <v>786</v>
      </c>
      <c r="D143" s="14" t="s">
        <v>1247</v>
      </c>
      <c r="E143" s="14" t="s">
        <v>141</v>
      </c>
      <c r="F143" s="109">
        <v>48.5</v>
      </c>
    </row>
    <row r="144" spans="1:6" x14ac:dyDescent="0.25">
      <c r="A144" s="11">
        <v>139</v>
      </c>
      <c r="B144" s="108">
        <v>43733</v>
      </c>
      <c r="C144" s="14" t="s">
        <v>786</v>
      </c>
      <c r="D144" s="14" t="s">
        <v>1248</v>
      </c>
      <c r="E144" s="14" t="s">
        <v>141</v>
      </c>
      <c r="F144" s="109">
        <v>48.5</v>
      </c>
    </row>
    <row r="145" spans="1:6" x14ac:dyDescent="0.25">
      <c r="A145" s="11">
        <v>140</v>
      </c>
      <c r="B145" s="108">
        <v>43714</v>
      </c>
      <c r="C145" s="14" t="s">
        <v>1315</v>
      </c>
      <c r="D145" s="14" t="s">
        <v>1316</v>
      </c>
      <c r="E145" s="14" t="s">
        <v>1317</v>
      </c>
      <c r="F145" s="109">
        <v>42.6</v>
      </c>
    </row>
    <row r="146" spans="1:6" x14ac:dyDescent="0.25">
      <c r="A146" s="11">
        <v>141</v>
      </c>
      <c r="B146" s="108">
        <v>43725</v>
      </c>
      <c r="C146" s="14" t="s">
        <v>1243</v>
      </c>
      <c r="D146" s="14">
        <v>255457</v>
      </c>
      <c r="E146" s="14" t="s">
        <v>144</v>
      </c>
      <c r="F146" s="109">
        <v>41.6</v>
      </c>
    </row>
    <row r="147" spans="1:6" x14ac:dyDescent="0.25">
      <c r="A147" s="11">
        <v>142</v>
      </c>
      <c r="B147" s="108">
        <v>43727</v>
      </c>
      <c r="C147" s="14" t="s">
        <v>1243</v>
      </c>
      <c r="D147" s="14">
        <v>255841</v>
      </c>
      <c r="E147" s="14" t="s">
        <v>144</v>
      </c>
      <c r="F147" s="109">
        <v>21.8</v>
      </c>
    </row>
    <row r="148" spans="1:6" x14ac:dyDescent="0.25">
      <c r="A148" s="11">
        <v>143</v>
      </c>
      <c r="B148" s="108">
        <v>43731</v>
      </c>
      <c r="C148" s="14" t="s">
        <v>1243</v>
      </c>
      <c r="D148" s="14">
        <v>256410</v>
      </c>
      <c r="E148" s="14" t="s">
        <v>144</v>
      </c>
      <c r="F148" s="109">
        <v>44.7</v>
      </c>
    </row>
    <row r="149" spans="1:6" x14ac:dyDescent="0.25">
      <c r="A149" s="11">
        <v>144</v>
      </c>
      <c r="B149" s="108">
        <v>43725</v>
      </c>
      <c r="C149" s="14" t="s">
        <v>171</v>
      </c>
      <c r="D149" s="14" t="s">
        <v>1263</v>
      </c>
      <c r="E149" s="14" t="s">
        <v>1264</v>
      </c>
      <c r="F149" s="109">
        <v>16</v>
      </c>
    </row>
    <row r="150" spans="1:6" x14ac:dyDescent="0.25">
      <c r="A150" s="11">
        <v>145</v>
      </c>
      <c r="B150" s="108">
        <v>43727</v>
      </c>
      <c r="C150" s="14" t="s">
        <v>171</v>
      </c>
      <c r="D150" s="14" t="s">
        <v>1261</v>
      </c>
      <c r="E150" s="14" t="s">
        <v>1262</v>
      </c>
      <c r="F150" s="109">
        <v>41.5</v>
      </c>
    </row>
    <row r="151" spans="1:6" x14ac:dyDescent="0.25">
      <c r="A151" s="11">
        <v>146</v>
      </c>
      <c r="B151" s="108">
        <v>43729</v>
      </c>
      <c r="C151" s="14" t="s">
        <v>171</v>
      </c>
      <c r="D151" s="14" t="s">
        <v>1260</v>
      </c>
      <c r="E151" s="14" t="s">
        <v>1157</v>
      </c>
      <c r="F151" s="109">
        <v>115</v>
      </c>
    </row>
    <row r="152" spans="1:6" x14ac:dyDescent="0.25">
      <c r="A152" s="11">
        <v>147</v>
      </c>
      <c r="B152" s="108">
        <v>43714</v>
      </c>
      <c r="C152" s="14" t="s">
        <v>64</v>
      </c>
      <c r="D152" s="14">
        <v>25616</v>
      </c>
      <c r="E152" s="14" t="s">
        <v>65</v>
      </c>
      <c r="F152" s="109">
        <v>3</v>
      </c>
    </row>
    <row r="153" spans="1:6" x14ac:dyDescent="0.25">
      <c r="A153" s="11">
        <v>148</v>
      </c>
      <c r="B153" s="108">
        <v>43710</v>
      </c>
      <c r="C153" s="14"/>
      <c r="D153" s="14">
        <v>559070</v>
      </c>
      <c r="E153" s="14"/>
      <c r="F153" s="109">
        <v>139.9</v>
      </c>
    </row>
    <row r="154" spans="1:6" x14ac:dyDescent="0.25">
      <c r="A154" s="11">
        <v>149</v>
      </c>
      <c r="B154" s="108">
        <v>43724</v>
      </c>
      <c r="C154" s="14"/>
      <c r="D154" s="14">
        <v>957713</v>
      </c>
      <c r="E154" s="14"/>
      <c r="F154" s="109">
        <v>73</v>
      </c>
    </row>
    <row r="155" spans="1:6" x14ac:dyDescent="0.25">
      <c r="A155" s="11">
        <v>150</v>
      </c>
      <c r="B155" s="108">
        <v>43730</v>
      </c>
      <c r="C155" s="14"/>
      <c r="D155" s="14"/>
      <c r="E155" s="14" t="s">
        <v>1227</v>
      </c>
      <c r="F155" s="109">
        <v>27.8</v>
      </c>
    </row>
    <row r="156" spans="1:6" x14ac:dyDescent="0.25">
      <c r="A156" s="11">
        <v>151</v>
      </c>
      <c r="B156" s="108">
        <v>43735</v>
      </c>
      <c r="C156" s="14" t="s">
        <v>1378</v>
      </c>
      <c r="D156" s="14">
        <v>60000279770</v>
      </c>
      <c r="E156" s="14" t="s">
        <v>105</v>
      </c>
      <c r="F156" s="109">
        <v>134.85</v>
      </c>
    </row>
    <row r="157" spans="1:6" x14ac:dyDescent="0.25">
      <c r="A157" s="11">
        <v>152</v>
      </c>
      <c r="B157" s="108">
        <v>43738</v>
      </c>
      <c r="C157" s="14" t="s">
        <v>1086</v>
      </c>
      <c r="D157" s="14">
        <v>12823</v>
      </c>
      <c r="E157" s="14" t="s">
        <v>1379</v>
      </c>
      <c r="F157" s="109">
        <v>510</v>
      </c>
    </row>
    <row r="158" spans="1:6" x14ac:dyDescent="0.25">
      <c r="A158" s="11">
        <v>153</v>
      </c>
      <c r="B158" s="108">
        <v>43739</v>
      </c>
      <c r="C158" s="14" t="s">
        <v>1086</v>
      </c>
      <c r="D158" s="14">
        <v>12826</v>
      </c>
      <c r="E158" s="14" t="s">
        <v>1380</v>
      </c>
      <c r="F158" s="109">
        <v>511</v>
      </c>
    </row>
    <row r="159" spans="1:6" x14ac:dyDescent="0.25">
      <c r="A159" s="11">
        <v>154</v>
      </c>
      <c r="B159" s="108">
        <v>43740</v>
      </c>
      <c r="C159" s="14" t="s">
        <v>1086</v>
      </c>
      <c r="D159" s="14">
        <v>12829</v>
      </c>
      <c r="E159" s="14" t="s">
        <v>1381</v>
      </c>
      <c r="F159" s="109">
        <v>512</v>
      </c>
    </row>
    <row r="160" spans="1:6" x14ac:dyDescent="0.25">
      <c r="A160" s="11">
        <v>155</v>
      </c>
      <c r="B160" s="108">
        <v>43734</v>
      </c>
      <c r="C160" s="14" t="s">
        <v>406</v>
      </c>
      <c r="D160" s="14" t="s">
        <v>1382</v>
      </c>
      <c r="E160" s="14" t="s">
        <v>410</v>
      </c>
      <c r="F160" s="109">
        <v>1993.6</v>
      </c>
    </row>
    <row r="161" spans="1:7" x14ac:dyDescent="0.25">
      <c r="A161" s="11">
        <v>156</v>
      </c>
      <c r="B161" s="108">
        <v>43732</v>
      </c>
      <c r="C161" s="14" t="s">
        <v>1398</v>
      </c>
      <c r="D161" s="14">
        <v>14093</v>
      </c>
      <c r="E161" s="14" t="s">
        <v>1399</v>
      </c>
      <c r="F161" s="109">
        <v>51</v>
      </c>
    </row>
    <row r="162" spans="1:7" x14ac:dyDescent="0.25">
      <c r="A162" s="11">
        <v>157</v>
      </c>
      <c r="B162" s="108">
        <v>43728</v>
      </c>
      <c r="C162" s="14" t="s">
        <v>171</v>
      </c>
      <c r="D162" s="14" t="s">
        <v>1411</v>
      </c>
      <c r="E162" s="14" t="s">
        <v>539</v>
      </c>
      <c r="F162" s="109">
        <v>12.9</v>
      </c>
    </row>
    <row r="163" spans="1:7" x14ac:dyDescent="0.25">
      <c r="A163" s="11">
        <v>158</v>
      </c>
      <c r="B163" s="108">
        <v>43734</v>
      </c>
      <c r="C163" s="14" t="s">
        <v>171</v>
      </c>
      <c r="D163" s="14" t="s">
        <v>1412</v>
      </c>
      <c r="E163" s="14" t="s">
        <v>1262</v>
      </c>
      <c r="F163" s="109">
        <v>55.45</v>
      </c>
    </row>
    <row r="164" spans="1:7" x14ac:dyDescent="0.25">
      <c r="A164" s="11">
        <v>159</v>
      </c>
      <c r="B164" s="108">
        <v>43735</v>
      </c>
      <c r="C164" s="14" t="s">
        <v>171</v>
      </c>
      <c r="D164" s="14" t="s">
        <v>1413</v>
      </c>
      <c r="E164" s="14" t="s">
        <v>1262</v>
      </c>
      <c r="F164" s="109">
        <v>17.7</v>
      </c>
    </row>
    <row r="165" spans="1:7" x14ac:dyDescent="0.25">
      <c r="A165" s="16">
        <v>160</v>
      </c>
      <c r="B165" s="102" t="s">
        <v>1458</v>
      </c>
      <c r="C165" s="103" t="s">
        <v>276</v>
      </c>
      <c r="D165" s="104"/>
      <c r="E165" s="103"/>
      <c r="F165" s="105">
        <v>6024</v>
      </c>
      <c r="G165" s="142"/>
    </row>
    <row r="166" spans="1:7" x14ac:dyDescent="0.25">
      <c r="A166" s="91"/>
      <c r="B166" s="91"/>
      <c r="C166" s="92"/>
      <c r="D166" s="93"/>
      <c r="E166" s="92"/>
      <c r="F166" s="94"/>
    </row>
    <row r="167" spans="1:7" x14ac:dyDescent="0.25">
      <c r="A167" s="91"/>
      <c r="B167" s="91"/>
      <c r="C167" s="92"/>
      <c r="D167" s="93"/>
      <c r="E167" s="46" t="s">
        <v>503</v>
      </c>
      <c r="F167" s="74">
        <v>6520.1</v>
      </c>
    </row>
    <row r="168" spans="1:7" x14ac:dyDescent="0.25">
      <c r="A168" s="91"/>
      <c r="B168" s="91"/>
      <c r="C168" s="92"/>
      <c r="D168" s="93"/>
      <c r="E168" s="46" t="s">
        <v>504</v>
      </c>
      <c r="F168" s="74">
        <v>40004</v>
      </c>
    </row>
    <row r="169" spans="1:7" x14ac:dyDescent="0.25">
      <c r="A169" s="91"/>
      <c r="B169" s="91"/>
      <c r="C169" s="92"/>
      <c r="D169" s="93"/>
      <c r="E169" s="45"/>
      <c r="F169" s="27"/>
    </row>
    <row r="170" spans="1:7" x14ac:dyDescent="0.25">
      <c r="A170" s="91"/>
      <c r="B170" s="91"/>
      <c r="C170" s="92"/>
      <c r="D170" s="93"/>
      <c r="E170" s="45"/>
      <c r="F170" s="27"/>
    </row>
    <row r="171" spans="1:7" x14ac:dyDescent="0.25">
      <c r="A171" s="91"/>
      <c r="B171" s="91"/>
      <c r="C171" s="92"/>
      <c r="D171" s="93"/>
      <c r="E171" s="47" t="s">
        <v>277</v>
      </c>
      <c r="F171" s="32">
        <f>SUM(F6:F165)</f>
        <v>33161.369999999995</v>
      </c>
    </row>
    <row r="172" spans="1:7" x14ac:dyDescent="0.25">
      <c r="A172" s="91"/>
      <c r="B172" s="91"/>
      <c r="C172" s="92"/>
      <c r="D172" s="93"/>
      <c r="E172" s="47" t="s">
        <v>500</v>
      </c>
      <c r="F172" s="43">
        <f>SUM(F167,F168)</f>
        <v>46524.1</v>
      </c>
    </row>
    <row r="173" spans="1:7" x14ac:dyDescent="0.25">
      <c r="A173" s="91"/>
      <c r="B173" s="91"/>
      <c r="C173" s="92"/>
      <c r="D173" s="93"/>
      <c r="E173" s="48"/>
      <c r="F173" s="27"/>
    </row>
    <row r="174" spans="1:7" x14ac:dyDescent="0.25">
      <c r="A174" s="91"/>
      <c r="B174" s="91"/>
      <c r="C174" s="92"/>
      <c r="D174" s="93"/>
      <c r="E174" s="47" t="s">
        <v>1338</v>
      </c>
      <c r="F174" s="27">
        <f>AUG!F178</f>
        <v>96040.812000000049</v>
      </c>
    </row>
    <row r="175" spans="1:7" x14ac:dyDescent="0.25">
      <c r="A175" s="91"/>
      <c r="B175" s="91"/>
      <c r="C175" s="92"/>
      <c r="D175" s="93"/>
      <c r="E175" s="48"/>
      <c r="F175" s="27"/>
    </row>
    <row r="176" spans="1:7" x14ac:dyDescent="0.25">
      <c r="A176" s="91"/>
      <c r="B176" s="91"/>
      <c r="C176" s="92"/>
      <c r="D176" s="93"/>
      <c r="E176" s="47" t="s">
        <v>501</v>
      </c>
      <c r="F176" s="44">
        <f>F172-F171+F174</f>
        <v>109403.54200000004</v>
      </c>
    </row>
    <row r="177" spans="1:6" x14ac:dyDescent="0.25">
      <c r="A177" s="91"/>
      <c r="B177" s="91"/>
      <c r="C177" s="92"/>
      <c r="D177" s="93"/>
      <c r="E177" s="92"/>
      <c r="F177" s="94"/>
    </row>
    <row r="178" spans="1:6" x14ac:dyDescent="0.25">
      <c r="A178" s="91"/>
      <c r="B178" s="91"/>
      <c r="C178" s="92"/>
      <c r="D178" s="93"/>
      <c r="E178" s="92"/>
      <c r="F178" s="94"/>
    </row>
    <row r="179" spans="1:6" x14ac:dyDescent="0.25">
      <c r="A179" s="91"/>
      <c r="B179" s="91"/>
      <c r="C179" s="92"/>
      <c r="D179" s="93"/>
      <c r="E179" s="92"/>
      <c r="F179" s="94"/>
    </row>
    <row r="180" spans="1:6" x14ac:dyDescent="0.25">
      <c r="A180" s="91"/>
      <c r="B180" s="91"/>
      <c r="C180" s="92"/>
      <c r="D180" s="93"/>
      <c r="E180" s="92"/>
      <c r="F180" s="94"/>
    </row>
    <row r="181" spans="1:6" x14ac:dyDescent="0.25">
      <c r="A181" s="91"/>
      <c r="B181" s="91"/>
      <c r="C181" s="92"/>
      <c r="D181" s="93"/>
      <c r="E181" s="92"/>
      <c r="F181" s="94"/>
    </row>
    <row r="182" spans="1:6" x14ac:dyDescent="0.25">
      <c r="A182" s="91"/>
      <c r="B182" s="91"/>
      <c r="C182" s="92"/>
      <c r="D182" s="93"/>
      <c r="E182" s="92"/>
      <c r="F182" s="94"/>
    </row>
    <row r="183" spans="1:6" x14ac:dyDescent="0.25">
      <c r="A183" s="91"/>
      <c r="B183" s="91"/>
      <c r="C183" s="92"/>
      <c r="D183" s="93"/>
      <c r="E183" s="92"/>
      <c r="F183" s="94"/>
    </row>
    <row r="184" spans="1:6" x14ac:dyDescent="0.25">
      <c r="A184" s="91"/>
      <c r="B184" s="91"/>
      <c r="C184" s="92"/>
      <c r="D184" s="93"/>
      <c r="E184" s="92"/>
      <c r="F184" s="94"/>
    </row>
    <row r="185" spans="1:6" x14ac:dyDescent="0.25">
      <c r="A185" s="91"/>
      <c r="B185" s="91"/>
      <c r="C185" s="92"/>
      <c r="D185" s="93"/>
      <c r="E185" s="92"/>
      <c r="F185" s="94"/>
    </row>
    <row r="186" spans="1:6" x14ac:dyDescent="0.25">
      <c r="A186" s="91"/>
      <c r="B186" s="91"/>
      <c r="C186" s="92"/>
      <c r="D186" s="93"/>
      <c r="E186" s="92"/>
      <c r="F186" s="94"/>
    </row>
    <row r="187" spans="1:6" x14ac:dyDescent="0.25">
      <c r="A187" s="91"/>
      <c r="B187" s="91"/>
      <c r="C187" s="92"/>
      <c r="D187" s="93"/>
      <c r="E187" s="92"/>
      <c r="F187" s="94"/>
    </row>
    <row r="188" spans="1:6" x14ac:dyDescent="0.25">
      <c r="A188" s="91"/>
      <c r="B188" s="91"/>
      <c r="C188" s="92"/>
      <c r="D188" s="93"/>
      <c r="E188" s="92"/>
      <c r="F188" s="94"/>
    </row>
    <row r="189" spans="1:6" x14ac:dyDescent="0.25">
      <c r="A189" s="91"/>
      <c r="B189" s="91"/>
      <c r="C189" s="92"/>
      <c r="D189" s="93"/>
      <c r="E189" s="92"/>
      <c r="F189" s="94"/>
    </row>
    <row r="190" spans="1:6" x14ac:dyDescent="0.25">
      <c r="A190" s="91"/>
      <c r="B190" s="91"/>
      <c r="C190" s="92"/>
      <c r="D190" s="93"/>
      <c r="E190" s="92"/>
      <c r="F190" s="94"/>
    </row>
    <row r="191" spans="1:6" x14ac:dyDescent="0.25">
      <c r="A191" s="91"/>
      <c r="B191" s="91"/>
      <c r="C191" s="92"/>
      <c r="D191" s="93"/>
      <c r="E191" s="92"/>
      <c r="F191" s="94"/>
    </row>
    <row r="192" spans="1:6" x14ac:dyDescent="0.25">
      <c r="A192" s="91"/>
      <c r="B192" s="91"/>
      <c r="C192" s="92"/>
      <c r="D192" s="93"/>
      <c r="E192" s="92"/>
      <c r="F192" s="94"/>
    </row>
    <row r="193" spans="1:6" x14ac:dyDescent="0.25">
      <c r="A193" s="91"/>
      <c r="B193" s="91"/>
      <c r="C193" s="92"/>
      <c r="D193" s="93"/>
      <c r="E193" s="92"/>
      <c r="F193" s="94"/>
    </row>
    <row r="194" spans="1:6" x14ac:dyDescent="0.25">
      <c r="A194" s="91"/>
      <c r="B194" s="91"/>
      <c r="C194" s="92"/>
      <c r="D194" s="93"/>
      <c r="E194" s="92"/>
      <c r="F194" s="94"/>
    </row>
    <row r="195" spans="1:6" x14ac:dyDescent="0.25">
      <c r="A195" s="91"/>
      <c r="B195" s="91"/>
      <c r="C195" s="92"/>
      <c r="D195" s="93"/>
      <c r="E195" s="92"/>
      <c r="F195" s="94"/>
    </row>
    <row r="196" spans="1:6" x14ac:dyDescent="0.25">
      <c r="A196" s="91"/>
      <c r="B196" s="91"/>
      <c r="C196" s="92"/>
      <c r="D196" s="93"/>
      <c r="E196" s="92"/>
      <c r="F196" s="94"/>
    </row>
    <row r="197" spans="1:6" x14ac:dyDescent="0.25">
      <c r="A197" s="91"/>
      <c r="B197" s="91"/>
      <c r="C197" s="92"/>
      <c r="D197" s="93"/>
      <c r="E197" s="92"/>
      <c r="F197" s="94"/>
    </row>
    <row r="198" spans="1:6" x14ac:dyDescent="0.25">
      <c r="A198" s="91"/>
      <c r="B198" s="91"/>
      <c r="C198" s="92"/>
      <c r="D198" s="93"/>
      <c r="E198" s="92"/>
      <c r="F198" s="94"/>
    </row>
    <row r="199" spans="1:6" x14ac:dyDescent="0.25">
      <c r="A199" s="91"/>
      <c r="B199" s="91"/>
      <c r="C199" s="92"/>
      <c r="D199" s="93"/>
      <c r="E199" s="92"/>
      <c r="F199" s="94"/>
    </row>
    <row r="200" spans="1:6" x14ac:dyDescent="0.25">
      <c r="A200" s="91"/>
      <c r="B200" s="91"/>
      <c r="C200" s="92"/>
      <c r="D200" s="93"/>
      <c r="E200" s="92"/>
      <c r="F200" s="94"/>
    </row>
    <row r="201" spans="1:6" x14ac:dyDescent="0.25">
      <c r="A201" s="91"/>
      <c r="B201" s="91"/>
      <c r="C201" s="92"/>
      <c r="D201" s="93"/>
      <c r="E201" s="92"/>
      <c r="F201" s="94"/>
    </row>
    <row r="202" spans="1:6" x14ac:dyDescent="0.25">
      <c r="A202" s="91"/>
      <c r="B202" s="91"/>
      <c r="C202" s="92"/>
      <c r="D202" s="93"/>
      <c r="E202" s="92"/>
      <c r="F202" s="94"/>
    </row>
    <row r="203" spans="1:6" x14ac:dyDescent="0.25">
      <c r="A203" s="91"/>
      <c r="B203" s="91"/>
      <c r="C203" s="92"/>
      <c r="D203" s="93"/>
      <c r="E203" s="92"/>
      <c r="F203" s="94"/>
    </row>
    <row r="204" spans="1:6" x14ac:dyDescent="0.25">
      <c r="A204" s="91"/>
      <c r="B204" s="91"/>
      <c r="C204" s="92"/>
      <c r="D204" s="93"/>
      <c r="E204" s="92"/>
      <c r="F204" s="94"/>
    </row>
    <row r="205" spans="1:6" x14ac:dyDescent="0.25">
      <c r="A205" s="91"/>
      <c r="B205" s="91"/>
      <c r="C205" s="92"/>
      <c r="D205" s="93"/>
      <c r="E205" s="92"/>
      <c r="F205" s="94"/>
    </row>
    <row r="206" spans="1:6" x14ac:dyDescent="0.25">
      <c r="A206" s="91"/>
      <c r="B206" s="91"/>
      <c r="C206" s="92"/>
      <c r="D206" s="93"/>
      <c r="E206" s="92"/>
      <c r="F206" s="94"/>
    </row>
    <row r="207" spans="1:6" x14ac:dyDescent="0.25">
      <c r="A207" s="91"/>
      <c r="B207" s="91"/>
      <c r="C207" s="92"/>
      <c r="D207" s="93"/>
      <c r="E207" s="92"/>
      <c r="F207" s="94"/>
    </row>
    <row r="208" spans="1:6" x14ac:dyDescent="0.25">
      <c r="A208" s="91"/>
      <c r="B208" s="91"/>
      <c r="C208" s="92"/>
      <c r="D208" s="93"/>
      <c r="E208" s="92"/>
      <c r="F208" s="94"/>
    </row>
    <row r="209" spans="1:6" x14ac:dyDescent="0.25">
      <c r="A209" s="91"/>
      <c r="B209" s="91"/>
      <c r="C209" s="92"/>
      <c r="D209" s="93"/>
      <c r="E209" s="92"/>
      <c r="F209" s="94"/>
    </row>
    <row r="210" spans="1:6" x14ac:dyDescent="0.25">
      <c r="A210" s="91"/>
      <c r="B210" s="91"/>
      <c r="C210" s="92"/>
      <c r="D210" s="93"/>
      <c r="E210" s="92"/>
      <c r="F210" s="94"/>
    </row>
    <row r="211" spans="1:6" x14ac:dyDescent="0.25">
      <c r="A211" s="91"/>
      <c r="B211" s="91"/>
      <c r="C211" s="92"/>
      <c r="D211" s="93"/>
      <c r="E211" s="92"/>
      <c r="F211" s="94"/>
    </row>
    <row r="212" spans="1:6" x14ac:dyDescent="0.25">
      <c r="A212" s="91"/>
      <c r="B212" s="91"/>
      <c r="C212" s="92"/>
      <c r="D212" s="93"/>
      <c r="E212" s="92"/>
      <c r="F212" s="94"/>
    </row>
    <row r="213" spans="1:6" x14ac:dyDescent="0.25">
      <c r="A213" s="91"/>
      <c r="B213" s="91"/>
      <c r="C213" s="92"/>
      <c r="D213" s="93"/>
      <c r="E213" s="92"/>
      <c r="F213" s="94"/>
    </row>
    <row r="214" spans="1:6" x14ac:dyDescent="0.25">
      <c r="A214" s="91"/>
      <c r="B214" s="91"/>
      <c r="C214" s="92"/>
      <c r="D214" s="93"/>
      <c r="E214" s="92"/>
      <c r="F214" s="94"/>
    </row>
    <row r="215" spans="1:6" x14ac:dyDescent="0.25">
      <c r="A215" s="91"/>
      <c r="B215" s="91"/>
      <c r="C215" s="92"/>
      <c r="D215" s="93"/>
      <c r="E215" s="92"/>
      <c r="F215" s="94"/>
    </row>
    <row r="216" spans="1:6" x14ac:dyDescent="0.25">
      <c r="A216" s="91"/>
      <c r="B216" s="91"/>
      <c r="C216" s="92"/>
      <c r="D216" s="93"/>
      <c r="E216" s="92"/>
      <c r="F216" s="94"/>
    </row>
    <row r="217" spans="1:6" x14ac:dyDescent="0.25">
      <c r="A217" s="91"/>
      <c r="B217" s="91"/>
      <c r="C217" s="92"/>
      <c r="D217" s="93"/>
      <c r="E217" s="92"/>
      <c r="F217" s="94"/>
    </row>
    <row r="218" spans="1:6" x14ac:dyDescent="0.25">
      <c r="A218" s="91"/>
      <c r="B218" s="91"/>
      <c r="C218" s="92"/>
      <c r="D218" s="93"/>
      <c r="E218" s="92"/>
      <c r="F218" s="94"/>
    </row>
    <row r="219" spans="1:6" x14ac:dyDescent="0.25">
      <c r="A219" s="91"/>
      <c r="B219" s="91"/>
      <c r="C219" s="92"/>
      <c r="D219" s="93"/>
      <c r="E219" s="92"/>
      <c r="F219" s="94"/>
    </row>
    <row r="220" spans="1:6" x14ac:dyDescent="0.25">
      <c r="A220" s="91"/>
      <c r="B220" s="91"/>
      <c r="C220" s="92"/>
      <c r="D220" s="93"/>
      <c r="E220" s="92"/>
      <c r="F220" s="94"/>
    </row>
    <row r="221" spans="1:6" x14ac:dyDescent="0.25">
      <c r="A221" s="91"/>
      <c r="B221" s="91"/>
      <c r="C221" s="92"/>
      <c r="D221" s="93"/>
      <c r="E221" s="92"/>
      <c r="F221" s="94"/>
    </row>
    <row r="222" spans="1:6" x14ac:dyDescent="0.25">
      <c r="A222" s="91"/>
      <c r="B222" s="91"/>
      <c r="C222" s="92"/>
      <c r="D222" s="93"/>
      <c r="E222" s="92"/>
      <c r="F222" s="94"/>
    </row>
    <row r="223" spans="1:6" x14ac:dyDescent="0.25">
      <c r="A223" s="91"/>
      <c r="B223" s="91"/>
      <c r="C223" s="92"/>
      <c r="D223" s="93"/>
      <c r="E223" s="92"/>
      <c r="F223" s="94"/>
    </row>
    <row r="224" spans="1:6" x14ac:dyDescent="0.25">
      <c r="A224" s="91"/>
      <c r="B224" s="91"/>
      <c r="C224" s="92"/>
      <c r="D224" s="93"/>
      <c r="E224" s="92"/>
      <c r="F224" s="94"/>
    </row>
    <row r="225" spans="1:6" x14ac:dyDescent="0.25">
      <c r="A225" s="91"/>
      <c r="B225" s="91"/>
      <c r="C225" s="92"/>
      <c r="D225" s="93"/>
      <c r="E225" s="92"/>
      <c r="F225" s="94"/>
    </row>
    <row r="226" spans="1:6" x14ac:dyDescent="0.25">
      <c r="A226" s="91"/>
      <c r="B226" s="91"/>
      <c r="C226" s="92"/>
      <c r="D226" s="93"/>
      <c r="E226" s="92"/>
      <c r="F226" s="94"/>
    </row>
    <row r="227" spans="1:6" x14ac:dyDescent="0.25">
      <c r="A227" s="91"/>
      <c r="B227" s="91"/>
      <c r="C227" s="92"/>
      <c r="D227" s="93"/>
      <c r="E227" s="92"/>
      <c r="F227" s="94"/>
    </row>
    <row r="228" spans="1:6" x14ac:dyDescent="0.25">
      <c r="A228" s="91"/>
      <c r="B228" s="91"/>
      <c r="C228" s="92"/>
      <c r="D228" s="93"/>
      <c r="E228" s="92"/>
      <c r="F228" s="94"/>
    </row>
    <row r="229" spans="1:6" x14ac:dyDescent="0.25">
      <c r="A229" s="91"/>
      <c r="B229" s="91"/>
      <c r="C229" s="92"/>
      <c r="D229" s="93"/>
      <c r="E229" s="92"/>
      <c r="F229" s="94"/>
    </row>
    <row r="230" spans="1:6" x14ac:dyDescent="0.25">
      <c r="A230" s="91"/>
      <c r="B230" s="91"/>
      <c r="C230" s="92"/>
      <c r="D230" s="93"/>
      <c r="E230" s="92"/>
      <c r="F230" s="94"/>
    </row>
    <row r="231" spans="1:6" x14ac:dyDescent="0.25">
      <c r="A231" s="91"/>
      <c r="B231" s="91"/>
      <c r="C231" s="92"/>
      <c r="D231" s="93"/>
      <c r="E231" s="92"/>
      <c r="F231" s="94"/>
    </row>
    <row r="232" spans="1:6" x14ac:dyDescent="0.25">
      <c r="A232" s="91"/>
      <c r="B232" s="91"/>
      <c r="C232" s="92"/>
      <c r="D232" s="93"/>
      <c r="E232" s="92"/>
      <c r="F232" s="94"/>
    </row>
    <row r="233" spans="1:6" x14ac:dyDescent="0.25">
      <c r="A233" s="91"/>
      <c r="B233" s="91"/>
      <c r="C233" s="92"/>
      <c r="D233" s="93"/>
      <c r="E233" s="92"/>
      <c r="F233" s="94"/>
    </row>
    <row r="234" spans="1:6" x14ac:dyDescent="0.25">
      <c r="A234" s="91"/>
      <c r="B234" s="91"/>
      <c r="C234" s="92"/>
      <c r="D234" s="93"/>
      <c r="E234" s="92"/>
      <c r="F234" s="94"/>
    </row>
    <row r="235" spans="1:6" x14ac:dyDescent="0.25">
      <c r="A235" s="91"/>
      <c r="B235" s="91"/>
      <c r="C235" s="92"/>
      <c r="D235" s="93"/>
      <c r="E235" s="92"/>
      <c r="F235" s="94"/>
    </row>
    <row r="238" spans="1:6" x14ac:dyDescent="0.25">
      <c r="D238" s="65"/>
      <c r="E238" s="82"/>
      <c r="F238" s="83"/>
    </row>
    <row r="239" spans="1:6" x14ac:dyDescent="0.25">
      <c r="D239" s="65"/>
      <c r="E239" s="82"/>
      <c r="F239" s="83"/>
    </row>
    <row r="240" spans="1:6" x14ac:dyDescent="0.25">
      <c r="D240" s="65"/>
      <c r="E240" s="84"/>
      <c r="F240" s="85"/>
    </row>
    <row r="241" spans="4:6" x14ac:dyDescent="0.25">
      <c r="D241" s="65"/>
      <c r="E241" s="84"/>
      <c r="F241" s="85"/>
    </row>
    <row r="242" spans="4:6" x14ac:dyDescent="0.25">
      <c r="D242" s="65"/>
      <c r="E242" s="86"/>
      <c r="F242" s="85"/>
    </row>
    <row r="243" spans="4:6" x14ac:dyDescent="0.25">
      <c r="D243" s="65"/>
      <c r="E243" s="86"/>
      <c r="F243" s="83"/>
    </row>
    <row r="244" spans="4:6" x14ac:dyDescent="0.25">
      <c r="D244" s="65"/>
      <c r="E244" s="87"/>
      <c r="F244" s="85"/>
    </row>
    <row r="245" spans="4:6" x14ac:dyDescent="0.25">
      <c r="D245" s="65"/>
      <c r="E245" s="86"/>
      <c r="F245" s="85"/>
    </row>
    <row r="246" spans="4:6" x14ac:dyDescent="0.25">
      <c r="D246" s="65"/>
      <c r="E246" s="87"/>
      <c r="F246" s="85"/>
    </row>
    <row r="247" spans="4:6" x14ac:dyDescent="0.25">
      <c r="D247" s="65"/>
      <c r="E247" s="86"/>
      <c r="F247" s="85"/>
    </row>
    <row r="248" spans="4:6" x14ac:dyDescent="0.25">
      <c r="D248" s="65"/>
      <c r="E248" s="65"/>
      <c r="F248" s="88"/>
    </row>
    <row r="249" spans="4:6" x14ac:dyDescent="0.25">
      <c r="D249" s="65"/>
      <c r="E249" s="65"/>
      <c r="F249" s="88"/>
    </row>
  </sheetData>
  <pageMargins left="0.7" right="0.7" top="0.75" bottom="0.75" header="0.3" footer="0.3"/>
  <pageSetup orientation="portrait" horizontalDpi="0" verticalDpi="0" r:id="rId1"/>
  <ignoredErrors>
    <ignoredError sqref="D8 D11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4944-3608-4A26-BAEA-56B60C113937}">
  <dimension ref="A1:F249"/>
  <sheetViews>
    <sheetView topLeftCell="A166" zoomScale="145" zoomScaleNormal="145" zoomScaleSheetLayoutView="145" workbookViewId="0">
      <selection activeCell="D182" sqref="D182"/>
    </sheetView>
  </sheetViews>
  <sheetFormatPr defaultRowHeight="15" x14ac:dyDescent="0.25"/>
  <cols>
    <col min="1" max="1" width="4.28515625" style="1" bestFit="1" customWidth="1"/>
    <col min="2" max="2" width="10.7109375" style="157" bestFit="1" customWidth="1"/>
    <col min="3" max="3" width="25" bestFit="1" customWidth="1"/>
    <col min="4" max="4" width="17.7109375" bestFit="1" customWidth="1"/>
    <col min="5" max="5" width="17.5703125" style="142" bestFit="1" customWidth="1"/>
    <col min="6" max="6" width="13.5703125" style="147" bestFit="1" customWidth="1"/>
    <col min="7" max="7" width="16.85546875" bestFit="1" customWidth="1"/>
    <col min="8" max="8" width="16" bestFit="1" customWidth="1"/>
    <col min="9" max="9" width="11.140625" bestFit="1" customWidth="1"/>
  </cols>
  <sheetData>
    <row r="1" spans="1:6" ht="18.75" x14ac:dyDescent="0.3">
      <c r="A1" s="4" t="s">
        <v>1431</v>
      </c>
      <c r="B1" s="155"/>
      <c r="C1" s="7"/>
      <c r="F1" s="151">
        <v>43739</v>
      </c>
    </row>
    <row r="5" spans="1:6" x14ac:dyDescent="0.25">
      <c r="A5" s="70" t="s">
        <v>0</v>
      </c>
      <c r="B5" s="156" t="s">
        <v>33</v>
      </c>
      <c r="C5" s="8" t="s">
        <v>1</v>
      </c>
      <c r="D5" s="8" t="s">
        <v>2</v>
      </c>
      <c r="E5" s="8" t="s">
        <v>3</v>
      </c>
      <c r="F5" s="146" t="s">
        <v>6</v>
      </c>
    </row>
    <row r="6" spans="1:6" x14ac:dyDescent="0.25">
      <c r="A6" s="11">
        <v>1</v>
      </c>
      <c r="B6" s="108">
        <v>43755</v>
      </c>
      <c r="C6" s="14" t="s">
        <v>113</v>
      </c>
      <c r="D6" s="14">
        <v>80151</v>
      </c>
      <c r="E6" s="14" t="s">
        <v>453</v>
      </c>
      <c r="F6" s="109">
        <v>145.55000000000001</v>
      </c>
    </row>
    <row r="7" spans="1:6" x14ac:dyDescent="0.25">
      <c r="A7" s="11">
        <v>2</v>
      </c>
      <c r="B7" s="108">
        <v>43743</v>
      </c>
      <c r="C7" s="14" t="s">
        <v>325</v>
      </c>
      <c r="D7" s="14" t="s">
        <v>1374</v>
      </c>
      <c r="E7" s="14" t="s">
        <v>1375</v>
      </c>
      <c r="F7" s="109">
        <v>121.8</v>
      </c>
    </row>
    <row r="8" spans="1:6" x14ac:dyDescent="0.25">
      <c r="A8" s="11">
        <v>3</v>
      </c>
      <c r="B8" s="108">
        <v>43747</v>
      </c>
      <c r="C8" s="14" t="s">
        <v>325</v>
      </c>
      <c r="D8" s="14" t="s">
        <v>1372</v>
      </c>
      <c r="E8" s="95" t="s">
        <v>1373</v>
      </c>
      <c r="F8" s="109">
        <v>137.94999999999999</v>
      </c>
    </row>
    <row r="9" spans="1:6" x14ac:dyDescent="0.25">
      <c r="A9" s="11">
        <v>4</v>
      </c>
      <c r="B9" s="108">
        <v>43750</v>
      </c>
      <c r="C9" s="14" t="s">
        <v>325</v>
      </c>
      <c r="D9" s="14">
        <v>100011</v>
      </c>
      <c r="E9" s="14" t="s">
        <v>1394</v>
      </c>
      <c r="F9" s="109">
        <v>17.600000000000001</v>
      </c>
    </row>
    <row r="10" spans="1:6" x14ac:dyDescent="0.25">
      <c r="A10" s="11">
        <v>5</v>
      </c>
      <c r="B10" s="108">
        <v>43764</v>
      </c>
      <c r="C10" s="14" t="s">
        <v>325</v>
      </c>
      <c r="D10" s="14">
        <v>46</v>
      </c>
      <c r="E10" s="13" t="s">
        <v>453</v>
      </c>
      <c r="F10" s="159">
        <v>156.9</v>
      </c>
    </row>
    <row r="11" spans="1:6" x14ac:dyDescent="0.25">
      <c r="A11" s="11">
        <v>6</v>
      </c>
      <c r="B11" s="108">
        <v>43749</v>
      </c>
      <c r="C11" s="14" t="s">
        <v>466</v>
      </c>
      <c r="D11" s="14" t="s">
        <v>1422</v>
      </c>
      <c r="E11" s="14" t="s">
        <v>279</v>
      </c>
      <c r="F11" s="109">
        <v>504</v>
      </c>
    </row>
    <row r="12" spans="1:6" x14ac:dyDescent="0.25">
      <c r="A12" s="11">
        <v>7</v>
      </c>
      <c r="B12" s="108">
        <v>43752</v>
      </c>
      <c r="C12" s="14" t="s">
        <v>466</v>
      </c>
      <c r="D12" s="14" t="s">
        <v>1472</v>
      </c>
      <c r="E12" s="14" t="s">
        <v>279</v>
      </c>
      <c r="F12" s="109">
        <v>390</v>
      </c>
    </row>
    <row r="13" spans="1:6" x14ac:dyDescent="0.25">
      <c r="A13" s="11">
        <v>8</v>
      </c>
      <c r="B13" s="108">
        <v>43753</v>
      </c>
      <c r="C13" s="14" t="s">
        <v>466</v>
      </c>
      <c r="D13" s="14" t="s">
        <v>1473</v>
      </c>
      <c r="E13" s="14" t="s">
        <v>279</v>
      </c>
      <c r="F13" s="109">
        <v>477.6</v>
      </c>
    </row>
    <row r="14" spans="1:6" x14ac:dyDescent="0.25">
      <c r="A14" s="11">
        <v>9</v>
      </c>
      <c r="B14" s="108">
        <v>43754</v>
      </c>
      <c r="C14" s="14" t="s">
        <v>466</v>
      </c>
      <c r="D14" s="14" t="s">
        <v>1474</v>
      </c>
      <c r="E14" s="14" t="s">
        <v>279</v>
      </c>
      <c r="F14" s="109">
        <v>390</v>
      </c>
    </row>
    <row r="15" spans="1:6" x14ac:dyDescent="0.25">
      <c r="A15" s="11">
        <v>10</v>
      </c>
      <c r="B15" s="108">
        <v>43755</v>
      </c>
      <c r="C15" s="14" t="s">
        <v>466</v>
      </c>
      <c r="D15" s="14" t="s">
        <v>1475</v>
      </c>
      <c r="E15" s="14" t="s">
        <v>279</v>
      </c>
      <c r="F15" s="109">
        <v>252</v>
      </c>
    </row>
    <row r="16" spans="1:6" x14ac:dyDescent="0.25">
      <c r="A16" s="11">
        <v>11</v>
      </c>
      <c r="B16" s="108">
        <v>43756</v>
      </c>
      <c r="C16" s="14" t="s">
        <v>466</v>
      </c>
      <c r="D16" s="14" t="s">
        <v>1476</v>
      </c>
      <c r="E16" s="14" t="s">
        <v>279</v>
      </c>
      <c r="F16" s="109">
        <v>390</v>
      </c>
    </row>
    <row r="17" spans="1:6" x14ac:dyDescent="0.25">
      <c r="A17" s="11">
        <v>12</v>
      </c>
      <c r="B17" s="108">
        <v>43759</v>
      </c>
      <c r="C17" s="14" t="s">
        <v>466</v>
      </c>
      <c r="D17" s="14" t="s">
        <v>1477</v>
      </c>
      <c r="E17" s="14" t="s">
        <v>279</v>
      </c>
      <c r="F17" s="159">
        <v>390</v>
      </c>
    </row>
    <row r="18" spans="1:6" x14ac:dyDescent="0.25">
      <c r="A18" s="11">
        <v>13</v>
      </c>
      <c r="B18" s="108">
        <v>43760</v>
      </c>
      <c r="C18" s="14" t="s">
        <v>466</v>
      </c>
      <c r="D18" s="14" t="s">
        <v>1478</v>
      </c>
      <c r="E18" s="14" t="s">
        <v>279</v>
      </c>
      <c r="F18" s="159">
        <v>615.6</v>
      </c>
    </row>
    <row r="19" spans="1:6" x14ac:dyDescent="0.25">
      <c r="A19" s="11">
        <v>14</v>
      </c>
      <c r="B19" s="108">
        <v>43761</v>
      </c>
      <c r="C19" s="14" t="s">
        <v>466</v>
      </c>
      <c r="D19" s="14" t="s">
        <v>1479</v>
      </c>
      <c r="E19" s="14" t="s">
        <v>279</v>
      </c>
      <c r="F19" s="159">
        <v>508.45</v>
      </c>
    </row>
    <row r="20" spans="1:6" x14ac:dyDescent="0.25">
      <c r="A20" s="11">
        <v>15</v>
      </c>
      <c r="B20" s="108">
        <v>43762</v>
      </c>
      <c r="C20" s="14" t="s">
        <v>466</v>
      </c>
      <c r="D20" s="14" t="s">
        <v>1480</v>
      </c>
      <c r="E20" s="14" t="s">
        <v>279</v>
      </c>
      <c r="F20" s="159">
        <v>412</v>
      </c>
    </row>
    <row r="21" spans="1:6" x14ac:dyDescent="0.25">
      <c r="A21" s="11">
        <v>16</v>
      </c>
      <c r="B21" s="108">
        <v>43768</v>
      </c>
      <c r="C21" s="14" t="s">
        <v>466</v>
      </c>
      <c r="D21" s="14" t="s">
        <v>1481</v>
      </c>
      <c r="E21" s="14" t="s">
        <v>279</v>
      </c>
      <c r="F21" s="159">
        <v>663.75</v>
      </c>
    </row>
    <row r="22" spans="1:6" x14ac:dyDescent="0.25">
      <c r="A22" s="11">
        <v>17</v>
      </c>
      <c r="B22" s="108">
        <v>43769</v>
      </c>
      <c r="C22" s="14" t="s">
        <v>466</v>
      </c>
      <c r="D22" s="14" t="s">
        <v>1482</v>
      </c>
      <c r="E22" s="13" t="s">
        <v>1483</v>
      </c>
      <c r="F22" s="159">
        <v>69</v>
      </c>
    </row>
    <row r="23" spans="1:6" x14ac:dyDescent="0.25">
      <c r="A23" s="11">
        <v>18</v>
      </c>
      <c r="B23" s="108">
        <v>43756</v>
      </c>
      <c r="C23" s="14" t="s">
        <v>1456</v>
      </c>
      <c r="D23" s="14">
        <v>106754</v>
      </c>
      <c r="E23" s="14" t="s">
        <v>1457</v>
      </c>
      <c r="F23" s="109">
        <v>510</v>
      </c>
    </row>
    <row r="24" spans="1:6" x14ac:dyDescent="0.25">
      <c r="A24" s="11">
        <v>19</v>
      </c>
      <c r="B24" s="108">
        <v>43739</v>
      </c>
      <c r="C24" s="14" t="s">
        <v>1436</v>
      </c>
      <c r="D24" s="14">
        <v>957797</v>
      </c>
      <c r="E24" s="13" t="s">
        <v>539</v>
      </c>
      <c r="F24" s="159">
        <v>94</v>
      </c>
    </row>
    <row r="25" spans="1:6" x14ac:dyDescent="0.25">
      <c r="A25" s="11">
        <v>20</v>
      </c>
      <c r="B25" s="108">
        <v>43739</v>
      </c>
      <c r="C25" s="14" t="s">
        <v>1436</v>
      </c>
      <c r="D25" s="14">
        <v>957767</v>
      </c>
      <c r="E25" s="13" t="s">
        <v>539</v>
      </c>
      <c r="F25" s="159">
        <v>84.6</v>
      </c>
    </row>
    <row r="26" spans="1:6" x14ac:dyDescent="0.25">
      <c r="A26" s="11">
        <v>21</v>
      </c>
      <c r="B26" s="108">
        <v>43752</v>
      </c>
      <c r="C26" s="14" t="s">
        <v>1436</v>
      </c>
      <c r="D26" s="14">
        <v>739445</v>
      </c>
      <c r="E26" s="13" t="s">
        <v>539</v>
      </c>
      <c r="F26" s="159">
        <v>82.2</v>
      </c>
    </row>
    <row r="27" spans="1:6" x14ac:dyDescent="0.25">
      <c r="A27" s="11">
        <v>22</v>
      </c>
      <c r="B27" s="108">
        <v>43754</v>
      </c>
      <c r="C27" s="14" t="s">
        <v>1436</v>
      </c>
      <c r="D27" s="14">
        <v>957673</v>
      </c>
      <c r="E27" s="13" t="s">
        <v>539</v>
      </c>
      <c r="F27" s="159">
        <v>22.2</v>
      </c>
    </row>
    <row r="28" spans="1:6" x14ac:dyDescent="0.25">
      <c r="A28" s="11">
        <v>23</v>
      </c>
      <c r="B28" s="108">
        <v>43754</v>
      </c>
      <c r="C28" s="14" t="s">
        <v>1391</v>
      </c>
      <c r="D28" s="14" t="s">
        <v>1392</v>
      </c>
      <c r="E28" s="14" t="s">
        <v>1393</v>
      </c>
      <c r="F28" s="109">
        <v>6.5</v>
      </c>
    </row>
    <row r="29" spans="1:6" x14ac:dyDescent="0.25">
      <c r="A29" s="11">
        <v>24</v>
      </c>
      <c r="B29" s="108">
        <v>43739</v>
      </c>
      <c r="C29" s="14" t="s">
        <v>385</v>
      </c>
      <c r="D29" s="14" t="s">
        <v>1438</v>
      </c>
      <c r="E29" s="14" t="s">
        <v>1439</v>
      </c>
      <c r="F29" s="109">
        <v>61</v>
      </c>
    </row>
    <row r="30" spans="1:6" x14ac:dyDescent="0.25">
      <c r="A30" s="11">
        <v>25</v>
      </c>
      <c r="B30" s="108">
        <v>43739</v>
      </c>
      <c r="C30" s="14" t="s">
        <v>669</v>
      </c>
      <c r="D30" s="14">
        <v>17219</v>
      </c>
      <c r="E30" s="13" t="s">
        <v>453</v>
      </c>
      <c r="F30" s="159">
        <v>12.34</v>
      </c>
    </row>
    <row r="31" spans="1:6" x14ac:dyDescent="0.25">
      <c r="A31" s="11">
        <v>26</v>
      </c>
      <c r="B31" s="108">
        <v>43757</v>
      </c>
      <c r="C31" s="14" t="s">
        <v>1452</v>
      </c>
      <c r="D31" s="14">
        <v>11513</v>
      </c>
      <c r="E31" s="14" t="s">
        <v>1453</v>
      </c>
      <c r="F31" s="109">
        <v>40</v>
      </c>
    </row>
    <row r="32" spans="1:6" x14ac:dyDescent="0.25">
      <c r="A32" s="11">
        <v>27</v>
      </c>
      <c r="B32" s="108">
        <v>43741</v>
      </c>
      <c r="C32" s="14" t="s">
        <v>694</v>
      </c>
      <c r="D32" s="14">
        <v>390306539</v>
      </c>
      <c r="E32" s="14" t="s">
        <v>1339</v>
      </c>
      <c r="F32" s="109">
        <v>604.79999999999995</v>
      </c>
    </row>
    <row r="33" spans="1:6" x14ac:dyDescent="0.25">
      <c r="A33" s="11">
        <v>28</v>
      </c>
      <c r="B33" s="108">
        <v>43742</v>
      </c>
      <c r="C33" s="14" t="s">
        <v>694</v>
      </c>
      <c r="D33" s="14">
        <v>390307741</v>
      </c>
      <c r="E33" s="14" t="s">
        <v>1340</v>
      </c>
      <c r="F33" s="109">
        <v>420</v>
      </c>
    </row>
    <row r="34" spans="1:6" x14ac:dyDescent="0.25">
      <c r="A34" s="11">
        <v>29</v>
      </c>
      <c r="B34" s="108">
        <v>43747</v>
      </c>
      <c r="C34" s="14" t="s">
        <v>1407</v>
      </c>
      <c r="D34" s="14" t="s">
        <v>1408</v>
      </c>
      <c r="E34" s="14" t="s">
        <v>1270</v>
      </c>
      <c r="F34" s="109">
        <v>789</v>
      </c>
    </row>
    <row r="35" spans="1:6" x14ac:dyDescent="0.25">
      <c r="A35" s="11">
        <v>30</v>
      </c>
      <c r="B35" s="108">
        <v>43739</v>
      </c>
      <c r="C35" s="14" t="s">
        <v>806</v>
      </c>
      <c r="D35" s="14">
        <v>75343</v>
      </c>
      <c r="E35" s="14" t="s">
        <v>437</v>
      </c>
      <c r="F35" s="109">
        <v>17.8</v>
      </c>
    </row>
    <row r="36" spans="1:6" x14ac:dyDescent="0.25">
      <c r="A36" s="11">
        <v>31</v>
      </c>
      <c r="B36" s="108">
        <v>43739</v>
      </c>
      <c r="C36" s="14" t="s">
        <v>806</v>
      </c>
      <c r="D36" s="14">
        <v>77519</v>
      </c>
      <c r="E36" s="14" t="s">
        <v>436</v>
      </c>
      <c r="F36" s="109">
        <v>13.8</v>
      </c>
    </row>
    <row r="37" spans="1:6" x14ac:dyDescent="0.25">
      <c r="A37" s="11">
        <v>32</v>
      </c>
      <c r="B37" s="108">
        <v>43740</v>
      </c>
      <c r="C37" s="14" t="s">
        <v>806</v>
      </c>
      <c r="D37" s="14">
        <v>75360</v>
      </c>
      <c r="E37" s="14" t="s">
        <v>807</v>
      </c>
      <c r="F37" s="109">
        <v>5.6</v>
      </c>
    </row>
    <row r="38" spans="1:6" x14ac:dyDescent="0.25">
      <c r="A38" s="11">
        <v>33</v>
      </c>
      <c r="B38" s="108">
        <v>43740</v>
      </c>
      <c r="C38" s="14" t="s">
        <v>806</v>
      </c>
      <c r="D38" s="14">
        <v>77540</v>
      </c>
      <c r="E38" s="14" t="s">
        <v>436</v>
      </c>
      <c r="F38" s="109">
        <v>11.4</v>
      </c>
    </row>
    <row r="39" spans="1:6" x14ac:dyDescent="0.25">
      <c r="A39" s="11">
        <v>34</v>
      </c>
      <c r="B39" s="108">
        <v>43741</v>
      </c>
      <c r="C39" s="14" t="s">
        <v>806</v>
      </c>
      <c r="D39" s="14">
        <v>75377</v>
      </c>
      <c r="E39" s="14" t="s">
        <v>807</v>
      </c>
      <c r="F39" s="109">
        <v>5.2</v>
      </c>
    </row>
    <row r="40" spans="1:6" x14ac:dyDescent="0.25">
      <c r="A40" s="11">
        <v>35</v>
      </c>
      <c r="B40" s="108">
        <v>43741</v>
      </c>
      <c r="C40" s="14" t="s">
        <v>806</v>
      </c>
      <c r="D40" s="14">
        <v>77558</v>
      </c>
      <c r="E40" s="14" t="s">
        <v>436</v>
      </c>
      <c r="F40" s="109">
        <v>13.8</v>
      </c>
    </row>
    <row r="41" spans="1:6" x14ac:dyDescent="0.25">
      <c r="A41" s="11">
        <v>36</v>
      </c>
      <c r="B41" s="108">
        <v>43742</v>
      </c>
      <c r="C41" s="14" t="s">
        <v>806</v>
      </c>
      <c r="D41" s="14">
        <v>75394</v>
      </c>
      <c r="E41" s="14" t="s">
        <v>807</v>
      </c>
      <c r="F41" s="109">
        <v>2.5</v>
      </c>
    </row>
    <row r="42" spans="1:6" x14ac:dyDescent="0.25">
      <c r="A42" s="11">
        <v>37</v>
      </c>
      <c r="B42" s="108">
        <v>43745</v>
      </c>
      <c r="C42" s="14" t="s">
        <v>806</v>
      </c>
      <c r="D42" s="14">
        <v>75244</v>
      </c>
      <c r="E42" s="14" t="s">
        <v>807</v>
      </c>
      <c r="F42" s="109">
        <v>17.8</v>
      </c>
    </row>
    <row r="43" spans="1:6" x14ac:dyDescent="0.25">
      <c r="A43" s="11">
        <v>38</v>
      </c>
      <c r="B43" s="108">
        <v>43746</v>
      </c>
      <c r="C43" s="14" t="s">
        <v>806</v>
      </c>
      <c r="D43" s="14">
        <v>75655</v>
      </c>
      <c r="E43" s="14" t="s">
        <v>436</v>
      </c>
      <c r="F43" s="109">
        <v>13.8</v>
      </c>
    </row>
    <row r="44" spans="1:6" x14ac:dyDescent="0.25">
      <c r="A44" s="11">
        <v>39</v>
      </c>
      <c r="B44" s="108">
        <v>43747</v>
      </c>
      <c r="C44" s="14" t="s">
        <v>806</v>
      </c>
      <c r="D44" s="14">
        <v>75675</v>
      </c>
      <c r="E44" s="14" t="s">
        <v>436</v>
      </c>
      <c r="F44" s="109">
        <v>13.8</v>
      </c>
    </row>
    <row r="45" spans="1:6" x14ac:dyDescent="0.25">
      <c r="A45" s="11">
        <v>40</v>
      </c>
      <c r="B45" s="108">
        <v>43747</v>
      </c>
      <c r="C45" s="14" t="s">
        <v>806</v>
      </c>
      <c r="D45" s="14">
        <v>75277</v>
      </c>
      <c r="E45" s="14" t="s">
        <v>807</v>
      </c>
      <c r="F45" s="109">
        <v>5.2</v>
      </c>
    </row>
    <row r="46" spans="1:6" x14ac:dyDescent="0.25">
      <c r="A46" s="11">
        <v>41</v>
      </c>
      <c r="B46" s="108">
        <v>43748</v>
      </c>
      <c r="C46" s="14" t="s">
        <v>806</v>
      </c>
      <c r="D46" s="14">
        <v>75695</v>
      </c>
      <c r="E46" s="14" t="s">
        <v>436</v>
      </c>
      <c r="F46" s="109">
        <v>13.8</v>
      </c>
    </row>
    <row r="47" spans="1:6" x14ac:dyDescent="0.25">
      <c r="A47" s="11">
        <v>42</v>
      </c>
      <c r="B47" s="108">
        <v>43748</v>
      </c>
      <c r="C47" s="14" t="s">
        <v>806</v>
      </c>
      <c r="D47" s="14">
        <v>75296</v>
      </c>
      <c r="E47" s="14" t="s">
        <v>807</v>
      </c>
      <c r="F47" s="109">
        <v>5.3</v>
      </c>
    </row>
    <row r="48" spans="1:6" x14ac:dyDescent="0.25">
      <c r="A48" s="11">
        <v>43</v>
      </c>
      <c r="B48" s="108">
        <v>43749</v>
      </c>
      <c r="C48" s="14" t="s">
        <v>806</v>
      </c>
      <c r="D48" s="14">
        <v>81813</v>
      </c>
      <c r="E48" s="14" t="s">
        <v>436</v>
      </c>
      <c r="F48" s="109">
        <v>3.3</v>
      </c>
    </row>
    <row r="49" spans="1:6" x14ac:dyDescent="0.25">
      <c r="A49" s="11">
        <v>44</v>
      </c>
      <c r="B49" s="108">
        <v>43752</v>
      </c>
      <c r="C49" s="14" t="s">
        <v>806</v>
      </c>
      <c r="D49" s="14">
        <v>80681</v>
      </c>
      <c r="E49" s="14" t="s">
        <v>436</v>
      </c>
      <c r="F49" s="109">
        <v>13.8</v>
      </c>
    </row>
    <row r="50" spans="1:6" x14ac:dyDescent="0.25">
      <c r="A50" s="11">
        <v>45</v>
      </c>
      <c r="B50" s="108">
        <v>43753</v>
      </c>
      <c r="C50" s="14" t="s">
        <v>806</v>
      </c>
      <c r="D50" s="14">
        <v>81874</v>
      </c>
      <c r="E50" s="14" t="s">
        <v>807</v>
      </c>
      <c r="F50" s="109">
        <v>5.3</v>
      </c>
    </row>
    <row r="51" spans="1:6" x14ac:dyDescent="0.25">
      <c r="A51" s="11">
        <v>46</v>
      </c>
      <c r="B51" s="108">
        <v>43753</v>
      </c>
      <c r="C51" s="14" t="s">
        <v>806</v>
      </c>
      <c r="D51" s="14">
        <v>80708</v>
      </c>
      <c r="E51" s="14" t="s">
        <v>436</v>
      </c>
      <c r="F51" s="109">
        <v>11.4</v>
      </c>
    </row>
    <row r="52" spans="1:6" x14ac:dyDescent="0.25">
      <c r="A52" s="11">
        <v>47</v>
      </c>
      <c r="B52" s="108">
        <v>43754</v>
      </c>
      <c r="C52" s="14" t="s">
        <v>806</v>
      </c>
      <c r="D52" s="14">
        <v>80723</v>
      </c>
      <c r="E52" s="14" t="s">
        <v>436</v>
      </c>
      <c r="F52" s="109">
        <v>13.8</v>
      </c>
    </row>
    <row r="53" spans="1:6" x14ac:dyDescent="0.25">
      <c r="A53" s="11">
        <v>48</v>
      </c>
      <c r="B53" s="108">
        <v>43755</v>
      </c>
      <c r="C53" s="14" t="s">
        <v>806</v>
      </c>
      <c r="D53" s="14">
        <v>80738</v>
      </c>
      <c r="E53" s="14" t="s">
        <v>436</v>
      </c>
      <c r="F53" s="109">
        <v>11.4</v>
      </c>
    </row>
    <row r="54" spans="1:6" x14ac:dyDescent="0.25">
      <c r="A54" s="11">
        <v>49</v>
      </c>
      <c r="B54" s="108">
        <v>43759</v>
      </c>
      <c r="C54" s="14" t="s">
        <v>806</v>
      </c>
      <c r="D54" s="110">
        <v>144216</v>
      </c>
      <c r="E54" s="13" t="s">
        <v>807</v>
      </c>
      <c r="F54" s="159">
        <v>18.600000000000001</v>
      </c>
    </row>
    <row r="55" spans="1:6" x14ac:dyDescent="0.25">
      <c r="A55" s="11">
        <v>50</v>
      </c>
      <c r="B55" s="108">
        <v>43759</v>
      </c>
      <c r="C55" s="14" t="s">
        <v>806</v>
      </c>
      <c r="D55" s="14">
        <v>83773</v>
      </c>
      <c r="E55" s="14" t="s">
        <v>807</v>
      </c>
      <c r="F55" s="109">
        <v>17.8</v>
      </c>
    </row>
    <row r="56" spans="1:6" x14ac:dyDescent="0.25">
      <c r="A56" s="11">
        <v>51</v>
      </c>
      <c r="B56" s="108">
        <v>43760</v>
      </c>
      <c r="C56" s="14" t="s">
        <v>806</v>
      </c>
      <c r="D56" s="14">
        <v>144239</v>
      </c>
      <c r="E56" s="13" t="s">
        <v>807</v>
      </c>
      <c r="F56" s="159">
        <v>24.5</v>
      </c>
    </row>
    <row r="57" spans="1:6" x14ac:dyDescent="0.25">
      <c r="A57" s="11">
        <v>52</v>
      </c>
      <c r="B57" s="108">
        <v>43760</v>
      </c>
      <c r="C57" s="14" t="s">
        <v>806</v>
      </c>
      <c r="D57" s="14">
        <v>83788</v>
      </c>
      <c r="E57" s="14" t="s">
        <v>807</v>
      </c>
      <c r="F57" s="109">
        <v>5</v>
      </c>
    </row>
    <row r="58" spans="1:6" x14ac:dyDescent="0.25">
      <c r="A58" s="11">
        <v>53</v>
      </c>
      <c r="B58" s="108">
        <v>43761</v>
      </c>
      <c r="C58" s="14" t="s">
        <v>806</v>
      </c>
      <c r="D58" s="14">
        <v>83904</v>
      </c>
      <c r="E58" s="14" t="s">
        <v>807</v>
      </c>
      <c r="F58" s="109">
        <v>5.6</v>
      </c>
    </row>
    <row r="59" spans="1:6" x14ac:dyDescent="0.25">
      <c r="A59" s="11">
        <v>54</v>
      </c>
      <c r="B59" s="108">
        <v>43768</v>
      </c>
      <c r="C59" s="14" t="s">
        <v>806</v>
      </c>
      <c r="D59" s="14">
        <v>146423</v>
      </c>
      <c r="E59" s="14" t="s">
        <v>807</v>
      </c>
      <c r="F59" s="109">
        <v>5</v>
      </c>
    </row>
    <row r="60" spans="1:6" x14ac:dyDescent="0.25">
      <c r="A60" s="11">
        <v>55</v>
      </c>
      <c r="B60" s="108">
        <v>43769</v>
      </c>
      <c r="C60" s="14" t="s">
        <v>806</v>
      </c>
      <c r="D60" s="14">
        <v>146439</v>
      </c>
      <c r="E60" s="14" t="s">
        <v>807</v>
      </c>
      <c r="F60" s="109">
        <v>11.7</v>
      </c>
    </row>
    <row r="61" spans="1:6" x14ac:dyDescent="0.25">
      <c r="A61" s="11">
        <v>56</v>
      </c>
      <c r="B61" s="108">
        <v>43750</v>
      </c>
      <c r="C61" s="14" t="s">
        <v>1404</v>
      </c>
      <c r="D61" s="14" t="s">
        <v>1405</v>
      </c>
      <c r="E61" s="14" t="s">
        <v>1406</v>
      </c>
      <c r="F61" s="109">
        <v>256</v>
      </c>
    </row>
    <row r="62" spans="1:6" x14ac:dyDescent="0.25">
      <c r="A62" s="11">
        <v>57</v>
      </c>
      <c r="B62" s="108">
        <v>43739</v>
      </c>
      <c r="C62" s="14" t="s">
        <v>1294</v>
      </c>
      <c r="D62" s="14" t="s">
        <v>1421</v>
      </c>
      <c r="E62" s="14" t="s">
        <v>469</v>
      </c>
      <c r="F62" s="109">
        <v>400.4</v>
      </c>
    </row>
    <row r="63" spans="1:6" x14ac:dyDescent="0.25">
      <c r="A63" s="11">
        <v>58</v>
      </c>
      <c r="B63" s="108">
        <v>43740</v>
      </c>
      <c r="C63" s="14" t="s">
        <v>1294</v>
      </c>
      <c r="D63" s="14" t="s">
        <v>1420</v>
      </c>
      <c r="E63" s="14" t="s">
        <v>469</v>
      </c>
      <c r="F63" s="109">
        <v>350</v>
      </c>
    </row>
    <row r="64" spans="1:6" x14ac:dyDescent="0.25">
      <c r="A64" s="11">
        <v>59</v>
      </c>
      <c r="B64" s="108">
        <v>43741</v>
      </c>
      <c r="C64" s="14" t="s">
        <v>1294</v>
      </c>
      <c r="D64" s="14" t="s">
        <v>1419</v>
      </c>
      <c r="E64" s="14" t="s">
        <v>469</v>
      </c>
      <c r="F64" s="109">
        <v>789.8</v>
      </c>
    </row>
    <row r="65" spans="1:6" x14ac:dyDescent="0.25">
      <c r="A65" s="11">
        <v>60</v>
      </c>
      <c r="B65" s="108">
        <v>43742</v>
      </c>
      <c r="C65" s="14" t="s">
        <v>1294</v>
      </c>
      <c r="D65" s="14" t="s">
        <v>1418</v>
      </c>
      <c r="E65" s="14" t="s">
        <v>469</v>
      </c>
      <c r="F65" s="109">
        <v>321</v>
      </c>
    </row>
    <row r="66" spans="1:6" x14ac:dyDescent="0.25">
      <c r="A66" s="11">
        <v>61</v>
      </c>
      <c r="B66" s="108">
        <v>43745</v>
      </c>
      <c r="C66" s="14" t="s">
        <v>1294</v>
      </c>
      <c r="D66" s="14" t="s">
        <v>1417</v>
      </c>
      <c r="E66" s="14" t="s">
        <v>469</v>
      </c>
      <c r="F66" s="109">
        <v>393.4</v>
      </c>
    </row>
    <row r="67" spans="1:6" x14ac:dyDescent="0.25">
      <c r="A67" s="11">
        <v>62</v>
      </c>
      <c r="B67" s="108">
        <v>43746</v>
      </c>
      <c r="C67" s="14" t="s">
        <v>1294</v>
      </c>
      <c r="D67" s="14" t="s">
        <v>1416</v>
      </c>
      <c r="E67" s="14" t="s">
        <v>469</v>
      </c>
      <c r="F67" s="109">
        <v>628</v>
      </c>
    </row>
    <row r="68" spans="1:6" x14ac:dyDescent="0.25">
      <c r="A68" s="11">
        <v>63</v>
      </c>
      <c r="B68" s="108">
        <v>43747</v>
      </c>
      <c r="C68" s="14" t="s">
        <v>1294</v>
      </c>
      <c r="D68" s="14" t="s">
        <v>1415</v>
      </c>
      <c r="E68" s="14" t="s">
        <v>469</v>
      </c>
      <c r="F68" s="109">
        <v>698</v>
      </c>
    </row>
    <row r="69" spans="1:6" x14ac:dyDescent="0.25">
      <c r="A69" s="11">
        <v>64</v>
      </c>
      <c r="B69" s="108">
        <v>43749</v>
      </c>
      <c r="C69" s="14" t="s">
        <v>1294</v>
      </c>
      <c r="D69" s="14" t="s">
        <v>1414</v>
      </c>
      <c r="E69" s="14" t="s">
        <v>1000</v>
      </c>
      <c r="F69" s="109">
        <v>309</v>
      </c>
    </row>
    <row r="70" spans="1:6" x14ac:dyDescent="0.25">
      <c r="A70" s="11">
        <v>65</v>
      </c>
      <c r="B70" s="108">
        <v>43752</v>
      </c>
      <c r="C70" s="14" t="s">
        <v>1294</v>
      </c>
      <c r="D70" s="14" t="s">
        <v>1484</v>
      </c>
      <c r="E70" s="13" t="s">
        <v>764</v>
      </c>
      <c r="F70" s="159">
        <v>445.4</v>
      </c>
    </row>
    <row r="71" spans="1:6" x14ac:dyDescent="0.25">
      <c r="A71" s="11">
        <v>66</v>
      </c>
      <c r="B71" s="108">
        <v>43753</v>
      </c>
      <c r="C71" s="14" t="s">
        <v>1294</v>
      </c>
      <c r="D71" s="14" t="s">
        <v>1485</v>
      </c>
      <c r="E71" s="13" t="s">
        <v>764</v>
      </c>
      <c r="F71" s="159">
        <v>292</v>
      </c>
    </row>
    <row r="72" spans="1:6" x14ac:dyDescent="0.25">
      <c r="A72" s="11">
        <v>67</v>
      </c>
      <c r="B72" s="108">
        <v>43754</v>
      </c>
      <c r="C72" s="14" t="s">
        <v>1294</v>
      </c>
      <c r="D72" s="14" t="s">
        <v>1486</v>
      </c>
      <c r="E72" s="13" t="s">
        <v>764</v>
      </c>
      <c r="F72" s="159">
        <v>412</v>
      </c>
    </row>
    <row r="73" spans="1:6" x14ac:dyDescent="0.25">
      <c r="A73" s="11">
        <v>68</v>
      </c>
      <c r="B73" s="108">
        <v>43755</v>
      </c>
      <c r="C73" s="14" t="s">
        <v>1294</v>
      </c>
      <c r="D73" s="14" t="s">
        <v>1487</v>
      </c>
      <c r="E73" s="13" t="s">
        <v>764</v>
      </c>
      <c r="F73" s="159">
        <v>444.8</v>
      </c>
    </row>
    <row r="74" spans="1:6" x14ac:dyDescent="0.25">
      <c r="A74" s="11">
        <v>69</v>
      </c>
      <c r="B74" s="108">
        <v>43756</v>
      </c>
      <c r="C74" s="14" t="s">
        <v>1294</v>
      </c>
      <c r="D74" s="14" t="s">
        <v>1488</v>
      </c>
      <c r="E74" s="13" t="s">
        <v>764</v>
      </c>
      <c r="F74" s="109">
        <v>298</v>
      </c>
    </row>
    <row r="75" spans="1:6" x14ac:dyDescent="0.25">
      <c r="A75" s="11">
        <v>70</v>
      </c>
      <c r="B75" s="108">
        <v>43759</v>
      </c>
      <c r="C75" s="14" t="s">
        <v>1294</v>
      </c>
      <c r="D75" s="160" t="s">
        <v>1489</v>
      </c>
      <c r="E75" s="13" t="s">
        <v>764</v>
      </c>
      <c r="F75" s="159">
        <v>373</v>
      </c>
    </row>
    <row r="76" spans="1:6" x14ac:dyDescent="0.25">
      <c r="A76" s="11">
        <v>71</v>
      </c>
      <c r="B76" s="161">
        <v>43760</v>
      </c>
      <c r="C76" s="14" t="s">
        <v>1294</v>
      </c>
      <c r="D76" s="160" t="s">
        <v>1490</v>
      </c>
      <c r="E76" s="13" t="s">
        <v>764</v>
      </c>
      <c r="F76" s="162">
        <v>316</v>
      </c>
    </row>
    <row r="77" spans="1:6" x14ac:dyDescent="0.25">
      <c r="A77" s="11">
        <v>72</v>
      </c>
      <c r="B77" s="161">
        <v>43761</v>
      </c>
      <c r="C77" s="14" t="s">
        <v>1294</v>
      </c>
      <c r="D77" s="160" t="s">
        <v>1491</v>
      </c>
      <c r="E77" s="13" t="s">
        <v>764</v>
      </c>
      <c r="F77" s="159">
        <v>322</v>
      </c>
    </row>
    <row r="78" spans="1:6" x14ac:dyDescent="0.25">
      <c r="A78" s="11">
        <v>73</v>
      </c>
      <c r="B78" s="161">
        <v>43762</v>
      </c>
      <c r="C78" s="14" t="s">
        <v>1294</v>
      </c>
      <c r="D78" s="160" t="s">
        <v>1492</v>
      </c>
      <c r="E78" s="13" t="s">
        <v>764</v>
      </c>
      <c r="F78" s="159">
        <v>316</v>
      </c>
    </row>
    <row r="79" spans="1:6" x14ac:dyDescent="0.25">
      <c r="A79" s="11">
        <v>74</v>
      </c>
      <c r="B79" s="161">
        <v>43768</v>
      </c>
      <c r="C79" s="14" t="s">
        <v>1294</v>
      </c>
      <c r="D79" s="160" t="s">
        <v>1493</v>
      </c>
      <c r="E79" s="13" t="s">
        <v>764</v>
      </c>
      <c r="F79" s="159">
        <v>244</v>
      </c>
    </row>
    <row r="80" spans="1:6" x14ac:dyDescent="0.25">
      <c r="A80" s="11">
        <v>75</v>
      </c>
      <c r="B80" s="108">
        <v>43739</v>
      </c>
      <c r="C80" s="14" t="s">
        <v>1346</v>
      </c>
      <c r="D80" s="14" t="s">
        <v>1353</v>
      </c>
      <c r="E80" s="14" t="s">
        <v>96</v>
      </c>
      <c r="F80" s="109">
        <v>13.9</v>
      </c>
    </row>
    <row r="81" spans="1:6" x14ac:dyDescent="0.25">
      <c r="A81" s="11">
        <v>76</v>
      </c>
      <c r="B81" s="108">
        <v>43740</v>
      </c>
      <c r="C81" s="14" t="s">
        <v>1346</v>
      </c>
      <c r="D81" s="14" t="s">
        <v>1352</v>
      </c>
      <c r="E81" s="14" t="s">
        <v>96</v>
      </c>
      <c r="F81" s="109">
        <v>19.899999999999999</v>
      </c>
    </row>
    <row r="82" spans="1:6" x14ac:dyDescent="0.25">
      <c r="A82" s="11">
        <v>77</v>
      </c>
      <c r="B82" s="108">
        <v>43744</v>
      </c>
      <c r="C82" s="14" t="s">
        <v>1346</v>
      </c>
      <c r="D82" s="14" t="s">
        <v>1351</v>
      </c>
      <c r="E82" s="14" t="s">
        <v>96</v>
      </c>
      <c r="F82" s="109">
        <v>17.2</v>
      </c>
    </row>
    <row r="83" spans="1:6" x14ac:dyDescent="0.25">
      <c r="A83" s="11">
        <v>78</v>
      </c>
      <c r="B83" s="108">
        <v>43745</v>
      </c>
      <c r="C83" s="14" t="s">
        <v>1346</v>
      </c>
      <c r="D83" s="14" t="s">
        <v>1350</v>
      </c>
      <c r="E83" s="14" t="s">
        <v>96</v>
      </c>
      <c r="F83" s="109">
        <v>8.6999999999999993</v>
      </c>
    </row>
    <row r="84" spans="1:6" x14ac:dyDescent="0.25">
      <c r="A84" s="11">
        <v>79</v>
      </c>
      <c r="B84" s="108">
        <v>43746</v>
      </c>
      <c r="C84" s="14" t="s">
        <v>1346</v>
      </c>
      <c r="D84" s="14" t="s">
        <v>1349</v>
      </c>
      <c r="E84" s="14" t="s">
        <v>96</v>
      </c>
      <c r="F84" s="109">
        <v>13.9</v>
      </c>
    </row>
    <row r="85" spans="1:6" x14ac:dyDescent="0.25">
      <c r="A85" s="11">
        <v>80</v>
      </c>
      <c r="B85" s="108">
        <v>43747</v>
      </c>
      <c r="C85" s="14" t="s">
        <v>1346</v>
      </c>
      <c r="D85" s="14" t="s">
        <v>1347</v>
      </c>
      <c r="E85" s="14" t="s">
        <v>96</v>
      </c>
      <c r="F85" s="109">
        <v>14.4</v>
      </c>
    </row>
    <row r="86" spans="1:6" x14ac:dyDescent="0.25">
      <c r="A86" s="11">
        <v>81</v>
      </c>
      <c r="B86" s="108">
        <v>43747</v>
      </c>
      <c r="C86" s="14" t="s">
        <v>1346</v>
      </c>
      <c r="D86" s="14" t="s">
        <v>1348</v>
      </c>
      <c r="E86" s="14" t="s">
        <v>96</v>
      </c>
      <c r="F86" s="109">
        <v>20.7</v>
      </c>
    </row>
    <row r="87" spans="1:6" x14ac:dyDescent="0.25">
      <c r="A87" s="11">
        <v>82</v>
      </c>
      <c r="B87" s="108">
        <v>43754</v>
      </c>
      <c r="C87" s="14" t="s">
        <v>1346</v>
      </c>
      <c r="D87" s="14" t="s">
        <v>1386</v>
      </c>
      <c r="E87" s="14" t="s">
        <v>96</v>
      </c>
      <c r="F87" s="109">
        <v>73.7</v>
      </c>
    </row>
    <row r="88" spans="1:6" x14ac:dyDescent="0.25">
      <c r="A88" s="11">
        <v>83</v>
      </c>
      <c r="B88" s="108">
        <v>43760</v>
      </c>
      <c r="C88" s="14" t="s">
        <v>1346</v>
      </c>
      <c r="D88" s="14" t="s">
        <v>1446</v>
      </c>
      <c r="E88" s="13" t="s">
        <v>96</v>
      </c>
      <c r="F88" s="159">
        <v>61.3</v>
      </c>
    </row>
    <row r="89" spans="1:6" x14ac:dyDescent="0.25">
      <c r="A89" s="11">
        <v>84</v>
      </c>
      <c r="B89" s="108">
        <v>43768</v>
      </c>
      <c r="C89" s="14" t="s">
        <v>1346</v>
      </c>
      <c r="D89" s="14" t="s">
        <v>1468</v>
      </c>
      <c r="E89" s="14" t="s">
        <v>96</v>
      </c>
      <c r="F89" s="109">
        <v>40.299999999999997</v>
      </c>
    </row>
    <row r="90" spans="1:6" x14ac:dyDescent="0.25">
      <c r="A90" s="11">
        <v>85</v>
      </c>
      <c r="B90" s="108">
        <v>43757</v>
      </c>
      <c r="C90" s="14" t="s">
        <v>896</v>
      </c>
      <c r="D90" s="14">
        <v>4188</v>
      </c>
      <c r="E90" s="13"/>
      <c r="F90" s="159">
        <v>85</v>
      </c>
    </row>
    <row r="91" spans="1:6" x14ac:dyDescent="0.25">
      <c r="A91" s="11">
        <v>86</v>
      </c>
      <c r="B91" s="108">
        <v>43742</v>
      </c>
      <c r="C91" s="14" t="s">
        <v>62</v>
      </c>
      <c r="D91" s="14"/>
      <c r="E91" s="14" t="s">
        <v>1038</v>
      </c>
      <c r="F91" s="109">
        <v>7.5</v>
      </c>
    </row>
    <row r="92" spans="1:6" x14ac:dyDescent="0.25">
      <c r="A92" s="11">
        <v>87</v>
      </c>
      <c r="B92" s="108">
        <v>43749</v>
      </c>
      <c r="C92" s="14" t="s">
        <v>62</v>
      </c>
      <c r="D92" s="14"/>
      <c r="E92" s="14" t="s">
        <v>1039</v>
      </c>
      <c r="F92" s="109">
        <v>26.5</v>
      </c>
    </row>
    <row r="93" spans="1:6" x14ac:dyDescent="0.25">
      <c r="A93" s="11">
        <v>88</v>
      </c>
      <c r="B93" s="108">
        <v>43756</v>
      </c>
      <c r="C93" s="14" t="s">
        <v>62</v>
      </c>
      <c r="D93" s="14"/>
      <c r="E93" s="14" t="s">
        <v>1038</v>
      </c>
      <c r="F93" s="109">
        <v>8</v>
      </c>
    </row>
    <row r="94" spans="1:6" x14ac:dyDescent="0.25">
      <c r="A94" s="11">
        <v>89</v>
      </c>
      <c r="B94" s="108">
        <v>43755</v>
      </c>
      <c r="C94" s="14" t="s">
        <v>497</v>
      </c>
      <c r="D94" s="14" t="s">
        <v>1396</v>
      </c>
      <c r="E94" s="14" t="s">
        <v>1397</v>
      </c>
      <c r="F94" s="109">
        <v>24</v>
      </c>
    </row>
    <row r="95" spans="1:6" x14ac:dyDescent="0.25">
      <c r="A95" s="11">
        <v>90</v>
      </c>
      <c r="B95" s="108">
        <v>43741</v>
      </c>
      <c r="C95" s="14" t="s">
        <v>57</v>
      </c>
      <c r="D95" s="14">
        <v>17957</v>
      </c>
      <c r="E95" s="14" t="s">
        <v>69</v>
      </c>
      <c r="F95" s="109">
        <v>79.5</v>
      </c>
    </row>
    <row r="96" spans="1:6" x14ac:dyDescent="0.25">
      <c r="A96" s="11">
        <v>91</v>
      </c>
      <c r="B96" s="108">
        <v>43753</v>
      </c>
      <c r="C96" s="14" t="s">
        <v>57</v>
      </c>
      <c r="D96" s="14">
        <v>18219</v>
      </c>
      <c r="E96" s="14" t="s">
        <v>69</v>
      </c>
      <c r="F96" s="109">
        <v>79.5</v>
      </c>
    </row>
    <row r="97" spans="1:6" x14ac:dyDescent="0.25">
      <c r="A97" s="11">
        <v>92</v>
      </c>
      <c r="B97" s="108">
        <v>43768</v>
      </c>
      <c r="C97" s="14" t="s">
        <v>57</v>
      </c>
      <c r="D97" s="14">
        <v>185487</v>
      </c>
      <c r="E97" s="14" t="s">
        <v>69</v>
      </c>
      <c r="F97" s="109">
        <v>53</v>
      </c>
    </row>
    <row r="98" spans="1:6" x14ac:dyDescent="0.25">
      <c r="A98" s="11">
        <v>93</v>
      </c>
      <c r="B98" s="108">
        <v>43739</v>
      </c>
      <c r="C98" s="14" t="s">
        <v>388</v>
      </c>
      <c r="D98" s="110" t="s">
        <v>1357</v>
      </c>
      <c r="E98" s="14" t="s">
        <v>105</v>
      </c>
      <c r="F98" s="109">
        <v>152.80000000000001</v>
      </c>
    </row>
    <row r="99" spans="1:6" x14ac:dyDescent="0.25">
      <c r="A99" s="11">
        <v>94</v>
      </c>
      <c r="B99" s="108">
        <v>43745</v>
      </c>
      <c r="C99" s="14" t="s">
        <v>388</v>
      </c>
      <c r="D99" s="14">
        <v>6000036908</v>
      </c>
      <c r="E99" s="14" t="s">
        <v>105</v>
      </c>
      <c r="F99" s="109">
        <v>151.01</v>
      </c>
    </row>
    <row r="100" spans="1:6" x14ac:dyDescent="0.25">
      <c r="A100" s="11">
        <v>95</v>
      </c>
      <c r="B100" s="108">
        <v>43764</v>
      </c>
      <c r="C100" s="14" t="s">
        <v>388</v>
      </c>
      <c r="D100" s="14">
        <v>60000053038</v>
      </c>
      <c r="E100" s="14" t="s">
        <v>105</v>
      </c>
      <c r="F100" s="109">
        <v>154.1</v>
      </c>
    </row>
    <row r="101" spans="1:6" x14ac:dyDescent="0.25">
      <c r="A101" s="11">
        <v>96</v>
      </c>
      <c r="B101" s="108">
        <v>43740</v>
      </c>
      <c r="C101" s="14" t="s">
        <v>119</v>
      </c>
      <c r="D101" s="14" t="s">
        <v>1364</v>
      </c>
      <c r="E101" s="14" t="s">
        <v>1362</v>
      </c>
      <c r="F101" s="109">
        <v>11.5</v>
      </c>
    </row>
    <row r="102" spans="1:6" x14ac:dyDescent="0.25">
      <c r="A102" s="11">
        <v>97</v>
      </c>
      <c r="B102" s="108">
        <v>43745</v>
      </c>
      <c r="C102" s="129" t="s">
        <v>119</v>
      </c>
      <c r="D102" s="14" t="s">
        <v>1363</v>
      </c>
      <c r="E102" s="14" t="s">
        <v>1365</v>
      </c>
      <c r="F102" s="109">
        <v>10.65</v>
      </c>
    </row>
    <row r="103" spans="1:6" x14ac:dyDescent="0.25">
      <c r="A103" s="11">
        <v>98</v>
      </c>
      <c r="B103" s="108">
        <v>43747</v>
      </c>
      <c r="C103" s="14" t="s">
        <v>119</v>
      </c>
      <c r="D103" s="14" t="s">
        <v>1361</v>
      </c>
      <c r="E103" s="14" t="s">
        <v>1362</v>
      </c>
      <c r="F103" s="109">
        <v>6.15</v>
      </c>
    </row>
    <row r="104" spans="1:6" x14ac:dyDescent="0.25">
      <c r="A104" s="11">
        <v>99</v>
      </c>
      <c r="B104" s="108">
        <v>43752</v>
      </c>
      <c r="C104" s="14" t="s">
        <v>119</v>
      </c>
      <c r="D104" s="14" t="s">
        <v>1390</v>
      </c>
      <c r="E104" s="14" t="s">
        <v>683</v>
      </c>
      <c r="F104" s="109">
        <v>10.65</v>
      </c>
    </row>
    <row r="105" spans="1:6" x14ac:dyDescent="0.25">
      <c r="A105" s="11">
        <v>100</v>
      </c>
      <c r="B105" s="108">
        <v>43759</v>
      </c>
      <c r="C105" s="14" t="s">
        <v>119</v>
      </c>
      <c r="D105" s="14" t="s">
        <v>1451</v>
      </c>
      <c r="E105" s="14" t="s">
        <v>200</v>
      </c>
      <c r="F105" s="109">
        <v>14.15</v>
      </c>
    </row>
    <row r="106" spans="1:6" x14ac:dyDescent="0.25">
      <c r="A106" s="11">
        <v>101</v>
      </c>
      <c r="B106" s="108">
        <v>43761</v>
      </c>
      <c r="C106" s="14" t="s">
        <v>119</v>
      </c>
      <c r="D106" s="14" t="s">
        <v>1445</v>
      </c>
      <c r="E106" s="13" t="s">
        <v>130</v>
      </c>
      <c r="F106" s="159">
        <v>6.1</v>
      </c>
    </row>
    <row r="107" spans="1:6" x14ac:dyDescent="0.25">
      <c r="A107" s="11">
        <v>102</v>
      </c>
      <c r="B107" s="108">
        <v>43768</v>
      </c>
      <c r="C107" s="14" t="s">
        <v>119</v>
      </c>
      <c r="D107" s="14" t="s">
        <v>1467</v>
      </c>
      <c r="E107" s="14" t="s">
        <v>200</v>
      </c>
      <c r="F107" s="109">
        <v>38.25</v>
      </c>
    </row>
    <row r="108" spans="1:6" x14ac:dyDescent="0.25">
      <c r="A108" s="11">
        <v>103</v>
      </c>
      <c r="B108" s="108">
        <v>43754</v>
      </c>
      <c r="C108" s="14" t="s">
        <v>1233</v>
      </c>
      <c r="D108" s="14">
        <v>30548</v>
      </c>
      <c r="E108" s="14" t="s">
        <v>1400</v>
      </c>
      <c r="F108" s="109">
        <v>4.5999999999999996</v>
      </c>
    </row>
    <row r="109" spans="1:6" x14ac:dyDescent="0.25">
      <c r="A109" s="11">
        <v>104</v>
      </c>
      <c r="B109" s="108">
        <v>43756</v>
      </c>
      <c r="C109" s="14" t="s">
        <v>1233</v>
      </c>
      <c r="D109" s="14">
        <v>33897</v>
      </c>
      <c r="E109" s="13" t="s">
        <v>1400</v>
      </c>
      <c r="F109" s="159">
        <v>45.4</v>
      </c>
    </row>
    <row r="110" spans="1:6" x14ac:dyDescent="0.25">
      <c r="A110" s="11">
        <v>105</v>
      </c>
      <c r="B110" s="108">
        <v>43759</v>
      </c>
      <c r="C110" s="14" t="s">
        <v>1233</v>
      </c>
      <c r="D110" s="14">
        <v>34567</v>
      </c>
      <c r="E110" s="14" t="s">
        <v>1400</v>
      </c>
      <c r="F110" s="109">
        <v>22</v>
      </c>
    </row>
    <row r="111" spans="1:6" x14ac:dyDescent="0.25">
      <c r="A111" s="11">
        <v>106</v>
      </c>
      <c r="B111" s="108">
        <v>43763</v>
      </c>
      <c r="C111" s="14" t="s">
        <v>1433</v>
      </c>
      <c r="D111" s="14">
        <v>60000371947</v>
      </c>
      <c r="E111" s="14" t="s">
        <v>387</v>
      </c>
      <c r="F111" s="109">
        <v>140</v>
      </c>
    </row>
    <row r="112" spans="1:6" x14ac:dyDescent="0.25">
      <c r="A112" s="11">
        <v>107</v>
      </c>
      <c r="B112" s="108">
        <v>43750</v>
      </c>
      <c r="C112" s="14" t="s">
        <v>406</v>
      </c>
      <c r="D112" s="14" t="s">
        <v>1383</v>
      </c>
      <c r="E112" s="14" t="s">
        <v>408</v>
      </c>
      <c r="F112" s="109">
        <v>714.8</v>
      </c>
    </row>
    <row r="113" spans="1:6" x14ac:dyDescent="0.25">
      <c r="A113" s="11">
        <v>108</v>
      </c>
      <c r="B113" s="108">
        <v>43754</v>
      </c>
      <c r="C113" s="14" t="s">
        <v>1115</v>
      </c>
      <c r="D113" s="14"/>
      <c r="E113" s="14" t="s">
        <v>453</v>
      </c>
      <c r="F113" s="109">
        <v>50</v>
      </c>
    </row>
    <row r="114" spans="1:6" x14ac:dyDescent="0.25">
      <c r="A114" s="11">
        <v>109</v>
      </c>
      <c r="B114" s="108">
        <v>43739</v>
      </c>
      <c r="C114" s="14" t="s">
        <v>819</v>
      </c>
      <c r="D114" s="14" t="s">
        <v>1355</v>
      </c>
      <c r="E114" s="14" t="s">
        <v>1356</v>
      </c>
      <c r="F114" s="109">
        <v>270.39999999999998</v>
      </c>
    </row>
    <row r="115" spans="1:6" x14ac:dyDescent="0.25">
      <c r="A115" s="11">
        <v>110</v>
      </c>
      <c r="B115" s="108">
        <v>43746</v>
      </c>
      <c r="C115" s="14" t="s">
        <v>819</v>
      </c>
      <c r="D115" s="14" t="s">
        <v>1354</v>
      </c>
      <c r="E115" s="14" t="s">
        <v>546</v>
      </c>
      <c r="F115" s="109">
        <v>313.60000000000002</v>
      </c>
    </row>
    <row r="116" spans="1:6" x14ac:dyDescent="0.25">
      <c r="A116" s="11">
        <v>111</v>
      </c>
      <c r="B116" s="108">
        <v>43753</v>
      </c>
      <c r="C116" s="14" t="s">
        <v>819</v>
      </c>
      <c r="D116" s="14" t="s">
        <v>1401</v>
      </c>
      <c r="E116" s="14" t="s">
        <v>1402</v>
      </c>
      <c r="F116" s="109">
        <v>138</v>
      </c>
    </row>
    <row r="117" spans="1:6" x14ac:dyDescent="0.25">
      <c r="A117" s="11">
        <v>112</v>
      </c>
      <c r="B117" s="108">
        <v>43741</v>
      </c>
      <c r="C117" s="14" t="s">
        <v>68</v>
      </c>
      <c r="D117" s="14">
        <v>37597</v>
      </c>
      <c r="E117" s="14" t="s">
        <v>69</v>
      </c>
      <c r="F117" s="109">
        <v>53</v>
      </c>
    </row>
    <row r="118" spans="1:6" x14ac:dyDescent="0.25">
      <c r="A118" s="11">
        <v>113</v>
      </c>
      <c r="B118" s="108">
        <v>43748</v>
      </c>
      <c r="C118" s="14" t="s">
        <v>68</v>
      </c>
      <c r="D118" s="14">
        <v>37683</v>
      </c>
      <c r="E118" s="14" t="s">
        <v>69</v>
      </c>
      <c r="F118" s="109">
        <v>26.5</v>
      </c>
    </row>
    <row r="119" spans="1:6" x14ac:dyDescent="0.25">
      <c r="A119" s="11">
        <v>114</v>
      </c>
      <c r="B119" s="108">
        <v>43754</v>
      </c>
      <c r="C119" s="14" t="s">
        <v>68</v>
      </c>
      <c r="D119" s="14">
        <v>37856</v>
      </c>
      <c r="E119" s="14" t="s">
        <v>69</v>
      </c>
      <c r="F119" s="109">
        <v>53</v>
      </c>
    </row>
    <row r="120" spans="1:6" x14ac:dyDescent="0.25">
      <c r="A120" s="11">
        <v>115</v>
      </c>
      <c r="B120" s="108">
        <v>43762</v>
      </c>
      <c r="C120" s="14" t="s">
        <v>68</v>
      </c>
      <c r="D120" s="14">
        <v>38064</v>
      </c>
      <c r="E120" s="13" t="s">
        <v>69</v>
      </c>
      <c r="F120" s="159">
        <v>53</v>
      </c>
    </row>
    <row r="121" spans="1:6" x14ac:dyDescent="0.25">
      <c r="A121" s="11">
        <v>116</v>
      </c>
      <c r="B121" s="108">
        <v>43739</v>
      </c>
      <c r="C121" s="14" t="s">
        <v>802</v>
      </c>
      <c r="D121" s="14" t="s">
        <v>1437</v>
      </c>
      <c r="E121" s="13" t="s">
        <v>785</v>
      </c>
      <c r="F121" s="159">
        <v>16</v>
      </c>
    </row>
    <row r="122" spans="1:6" x14ac:dyDescent="0.25">
      <c r="A122" s="11">
        <v>117</v>
      </c>
      <c r="B122" s="108">
        <v>43743</v>
      </c>
      <c r="C122" s="14" t="s">
        <v>802</v>
      </c>
      <c r="D122" s="14" t="s">
        <v>1440</v>
      </c>
      <c r="E122" s="14" t="s">
        <v>1441</v>
      </c>
      <c r="F122" s="109">
        <v>12</v>
      </c>
    </row>
    <row r="123" spans="1:6" x14ac:dyDescent="0.25">
      <c r="A123" s="11">
        <v>118</v>
      </c>
      <c r="B123" s="108">
        <v>43750</v>
      </c>
      <c r="C123" s="14" t="s">
        <v>802</v>
      </c>
      <c r="D123" s="14" t="s">
        <v>1387</v>
      </c>
      <c r="E123" s="14" t="s">
        <v>713</v>
      </c>
      <c r="F123" s="109">
        <v>10</v>
      </c>
    </row>
    <row r="124" spans="1:6" x14ac:dyDescent="0.25">
      <c r="A124" s="11">
        <v>119</v>
      </c>
      <c r="B124" s="108">
        <v>43752</v>
      </c>
      <c r="C124" s="14" t="s">
        <v>802</v>
      </c>
      <c r="D124" s="14" t="s">
        <v>1388</v>
      </c>
      <c r="E124" s="14" t="s">
        <v>1389</v>
      </c>
      <c r="F124" s="109">
        <v>247</v>
      </c>
    </row>
    <row r="125" spans="1:6" x14ac:dyDescent="0.25">
      <c r="A125" s="11">
        <v>120</v>
      </c>
      <c r="B125" s="108">
        <v>43743</v>
      </c>
      <c r="C125" s="14" t="s">
        <v>1069</v>
      </c>
      <c r="D125" s="14" t="s">
        <v>1345</v>
      </c>
      <c r="E125" s="14" t="s">
        <v>1344</v>
      </c>
      <c r="F125" s="109">
        <v>18</v>
      </c>
    </row>
    <row r="126" spans="1:6" x14ac:dyDescent="0.25">
      <c r="A126" s="11">
        <v>121</v>
      </c>
      <c r="B126" s="108">
        <v>43746</v>
      </c>
      <c r="C126" s="14" t="s">
        <v>1069</v>
      </c>
      <c r="D126" s="14" t="s">
        <v>1343</v>
      </c>
      <c r="E126" s="14" t="s">
        <v>1344</v>
      </c>
      <c r="F126" s="109">
        <v>134</v>
      </c>
    </row>
    <row r="127" spans="1:6" x14ac:dyDescent="0.25">
      <c r="A127" s="11">
        <v>122</v>
      </c>
      <c r="B127" s="108">
        <v>43749</v>
      </c>
      <c r="C127" s="14" t="s">
        <v>1069</v>
      </c>
      <c r="D127" s="110" t="s">
        <v>1341</v>
      </c>
      <c r="E127" s="14" t="s">
        <v>1342</v>
      </c>
      <c r="F127" s="109">
        <v>21.5</v>
      </c>
    </row>
    <row r="128" spans="1:6" x14ac:dyDescent="0.25">
      <c r="A128" s="11">
        <v>123</v>
      </c>
      <c r="B128" s="108">
        <v>43752</v>
      </c>
      <c r="C128" s="14" t="s">
        <v>1069</v>
      </c>
      <c r="D128" s="14" t="s">
        <v>1409</v>
      </c>
      <c r="E128" s="14" t="s">
        <v>1219</v>
      </c>
      <c r="F128" s="109">
        <v>27</v>
      </c>
    </row>
    <row r="129" spans="1:6" x14ac:dyDescent="0.25">
      <c r="A129" s="11">
        <v>124</v>
      </c>
      <c r="B129" s="108">
        <v>43755</v>
      </c>
      <c r="C129" s="14" t="s">
        <v>1069</v>
      </c>
      <c r="D129" s="14" t="s">
        <v>1410</v>
      </c>
      <c r="E129" s="14" t="s">
        <v>1344</v>
      </c>
      <c r="F129" s="109">
        <v>46</v>
      </c>
    </row>
    <row r="130" spans="1:6" x14ac:dyDescent="0.25">
      <c r="A130" s="11">
        <v>125</v>
      </c>
      <c r="B130" s="108">
        <v>43763</v>
      </c>
      <c r="C130" s="14" t="s">
        <v>1465</v>
      </c>
      <c r="D130" s="14">
        <v>20003415040</v>
      </c>
      <c r="E130" s="14" t="s">
        <v>1466</v>
      </c>
      <c r="F130" s="109">
        <v>91.8</v>
      </c>
    </row>
    <row r="131" spans="1:6" x14ac:dyDescent="0.25">
      <c r="A131" s="11">
        <v>126</v>
      </c>
      <c r="B131" s="108">
        <v>43745</v>
      </c>
      <c r="C131" s="14" t="s">
        <v>665</v>
      </c>
      <c r="D131" s="14">
        <v>1092</v>
      </c>
      <c r="E131" s="14" t="s">
        <v>69</v>
      </c>
      <c r="F131" s="109">
        <v>54</v>
      </c>
    </row>
    <row r="132" spans="1:6" x14ac:dyDescent="0.25">
      <c r="A132" s="11">
        <v>127</v>
      </c>
      <c r="B132" s="108">
        <v>43753</v>
      </c>
      <c r="C132" s="14" t="s">
        <v>665</v>
      </c>
      <c r="D132" s="14">
        <v>1124</v>
      </c>
      <c r="E132" s="14" t="s">
        <v>69</v>
      </c>
      <c r="F132" s="109">
        <v>54</v>
      </c>
    </row>
    <row r="133" spans="1:6" x14ac:dyDescent="0.25">
      <c r="A133" s="11">
        <v>128</v>
      </c>
      <c r="B133" s="108">
        <v>43755</v>
      </c>
      <c r="C133" s="14" t="s">
        <v>617</v>
      </c>
      <c r="D133" s="14">
        <v>100041</v>
      </c>
      <c r="E133" s="14" t="s">
        <v>69</v>
      </c>
      <c r="F133" s="109">
        <v>116</v>
      </c>
    </row>
    <row r="134" spans="1:6" x14ac:dyDescent="0.25">
      <c r="A134" s="11">
        <v>129</v>
      </c>
      <c r="B134" s="108">
        <v>43740</v>
      </c>
      <c r="C134" s="14" t="s">
        <v>1377</v>
      </c>
      <c r="D134" s="14">
        <v>6003126244</v>
      </c>
      <c r="E134" s="14" t="s">
        <v>604</v>
      </c>
      <c r="F134" s="109">
        <v>597.76</v>
      </c>
    </row>
    <row r="135" spans="1:6" x14ac:dyDescent="0.25">
      <c r="A135" s="11">
        <v>130</v>
      </c>
      <c r="B135" s="108">
        <v>43740</v>
      </c>
      <c r="C135" s="14" t="s">
        <v>1377</v>
      </c>
      <c r="D135" s="14">
        <v>6003127183</v>
      </c>
      <c r="E135" s="14" t="s">
        <v>604</v>
      </c>
      <c r="F135" s="109">
        <v>572.70000000000005</v>
      </c>
    </row>
    <row r="136" spans="1:6" x14ac:dyDescent="0.25">
      <c r="A136" s="11">
        <v>131</v>
      </c>
      <c r="B136" s="108">
        <v>43740</v>
      </c>
      <c r="C136" s="14" t="s">
        <v>1377</v>
      </c>
      <c r="D136" s="14">
        <v>6003129205</v>
      </c>
      <c r="E136" s="14" t="s">
        <v>604</v>
      </c>
      <c r="F136" s="109">
        <v>215.75</v>
      </c>
    </row>
    <row r="137" spans="1:6" x14ac:dyDescent="0.25">
      <c r="A137" s="11">
        <v>132</v>
      </c>
      <c r="B137" s="108">
        <v>43742</v>
      </c>
      <c r="C137" s="14" t="s">
        <v>1377</v>
      </c>
      <c r="D137" s="14">
        <v>6003883317</v>
      </c>
      <c r="E137" s="14" t="s">
        <v>604</v>
      </c>
      <c r="F137" s="109">
        <v>589.65</v>
      </c>
    </row>
    <row r="138" spans="1:6" x14ac:dyDescent="0.25">
      <c r="A138" s="11">
        <v>133</v>
      </c>
      <c r="B138" s="108">
        <v>43743</v>
      </c>
      <c r="C138" s="14" t="s">
        <v>1377</v>
      </c>
      <c r="D138" s="14">
        <v>6004655048</v>
      </c>
      <c r="E138" s="14" t="s">
        <v>604</v>
      </c>
      <c r="F138" s="109">
        <v>97.85</v>
      </c>
    </row>
    <row r="139" spans="1:6" x14ac:dyDescent="0.25">
      <c r="A139" s="11">
        <v>134</v>
      </c>
      <c r="B139" s="108">
        <v>43743</v>
      </c>
      <c r="C139" s="14" t="s">
        <v>89</v>
      </c>
      <c r="D139" s="14"/>
      <c r="E139" s="14" t="s">
        <v>1376</v>
      </c>
      <c r="F139" s="109">
        <v>235.2</v>
      </c>
    </row>
    <row r="140" spans="1:6" x14ac:dyDescent="0.25">
      <c r="A140" s="11">
        <v>135</v>
      </c>
      <c r="B140" s="108">
        <v>43748</v>
      </c>
      <c r="C140" s="14" t="s">
        <v>89</v>
      </c>
      <c r="D140" s="14"/>
      <c r="E140" s="14" t="s">
        <v>1376</v>
      </c>
      <c r="F140" s="109">
        <v>137.25</v>
      </c>
    </row>
    <row r="141" spans="1:6" x14ac:dyDescent="0.25">
      <c r="A141" s="11">
        <v>136</v>
      </c>
      <c r="B141" s="108">
        <v>43755</v>
      </c>
      <c r="C141" s="14" t="s">
        <v>89</v>
      </c>
      <c r="D141" s="14">
        <v>12039013</v>
      </c>
      <c r="E141" s="14" t="s">
        <v>1434</v>
      </c>
      <c r="F141" s="109">
        <v>89.75</v>
      </c>
    </row>
    <row r="142" spans="1:6" x14ac:dyDescent="0.25">
      <c r="A142" s="11">
        <v>137</v>
      </c>
      <c r="B142" s="108">
        <v>43763</v>
      </c>
      <c r="C142" s="14" t="s">
        <v>89</v>
      </c>
      <c r="D142" s="14">
        <v>7485</v>
      </c>
      <c r="E142" s="13" t="s">
        <v>1447</v>
      </c>
      <c r="F142" s="159">
        <v>103.85</v>
      </c>
    </row>
    <row r="143" spans="1:6" x14ac:dyDescent="0.25">
      <c r="A143" s="11">
        <v>138</v>
      </c>
      <c r="B143" s="108">
        <v>43739</v>
      </c>
      <c r="C143" s="14" t="s">
        <v>1358</v>
      </c>
      <c r="D143" s="14" t="s">
        <v>1359</v>
      </c>
      <c r="E143" s="14" t="s">
        <v>1360</v>
      </c>
      <c r="F143" s="109">
        <v>260.64999999999998</v>
      </c>
    </row>
    <row r="144" spans="1:6" x14ac:dyDescent="0.25">
      <c r="A144" s="11">
        <v>139</v>
      </c>
      <c r="B144" s="108">
        <v>43752</v>
      </c>
      <c r="C144" s="14" t="s">
        <v>1358</v>
      </c>
      <c r="D144" s="14" t="s">
        <v>1395</v>
      </c>
      <c r="E144" s="14" t="s">
        <v>664</v>
      </c>
      <c r="F144" s="109">
        <v>99.8</v>
      </c>
    </row>
    <row r="145" spans="1:6" x14ac:dyDescent="0.25">
      <c r="A145" s="11">
        <v>140</v>
      </c>
      <c r="B145" s="108">
        <v>43763</v>
      </c>
      <c r="C145" s="14" t="s">
        <v>1358</v>
      </c>
      <c r="D145" s="14" t="s">
        <v>1448</v>
      </c>
      <c r="E145" s="13" t="s">
        <v>130</v>
      </c>
      <c r="F145" s="159">
        <v>393.75</v>
      </c>
    </row>
    <row r="146" spans="1:6" x14ac:dyDescent="0.25">
      <c r="A146" s="11">
        <v>141</v>
      </c>
      <c r="B146" s="108">
        <v>43739</v>
      </c>
      <c r="C146" s="14" t="s">
        <v>1366</v>
      </c>
      <c r="D146" s="14" t="s">
        <v>1369</v>
      </c>
      <c r="E146" s="14" t="s">
        <v>1370</v>
      </c>
      <c r="F146" s="109">
        <v>48.5</v>
      </c>
    </row>
    <row r="147" spans="1:6" x14ac:dyDescent="0.25">
      <c r="A147" s="11">
        <v>142</v>
      </c>
      <c r="B147" s="108">
        <v>43739</v>
      </c>
      <c r="C147" s="14" t="s">
        <v>1366</v>
      </c>
      <c r="D147" s="14" t="s">
        <v>1442</v>
      </c>
      <c r="E147" s="14" t="s">
        <v>1368</v>
      </c>
      <c r="F147" s="109">
        <v>28.55</v>
      </c>
    </row>
    <row r="148" spans="1:6" x14ac:dyDescent="0.25">
      <c r="A148" s="11">
        <v>143</v>
      </c>
      <c r="B148" s="108">
        <v>43740</v>
      </c>
      <c r="C148" s="14" t="s">
        <v>1366</v>
      </c>
      <c r="D148" s="14" t="s">
        <v>1367</v>
      </c>
      <c r="E148" s="14" t="s">
        <v>1368</v>
      </c>
      <c r="F148" s="109">
        <v>28.55</v>
      </c>
    </row>
    <row r="149" spans="1:6" x14ac:dyDescent="0.25">
      <c r="A149" s="11">
        <v>144</v>
      </c>
      <c r="B149" s="108">
        <v>43745</v>
      </c>
      <c r="C149" s="14" t="s">
        <v>1366</v>
      </c>
      <c r="D149" s="14" t="s">
        <v>1384</v>
      </c>
      <c r="E149" s="14" t="s">
        <v>141</v>
      </c>
      <c r="F149" s="109">
        <v>48.5</v>
      </c>
    </row>
    <row r="150" spans="1:6" x14ac:dyDescent="0.25">
      <c r="A150" s="11">
        <v>145</v>
      </c>
      <c r="B150" s="108">
        <v>43748</v>
      </c>
      <c r="C150" s="14" t="s">
        <v>1366</v>
      </c>
      <c r="D150" s="14" t="s">
        <v>1371</v>
      </c>
      <c r="E150" s="14" t="s">
        <v>1368</v>
      </c>
      <c r="F150" s="109">
        <v>28.55</v>
      </c>
    </row>
    <row r="151" spans="1:6" x14ac:dyDescent="0.25">
      <c r="A151" s="11">
        <v>146</v>
      </c>
      <c r="B151" s="108">
        <v>43754</v>
      </c>
      <c r="C151" s="14" t="s">
        <v>1366</v>
      </c>
      <c r="D151" s="14" t="s">
        <v>1385</v>
      </c>
      <c r="E151" s="14" t="s">
        <v>141</v>
      </c>
      <c r="F151" s="109">
        <v>80.150000000000006</v>
      </c>
    </row>
    <row r="152" spans="1:6" x14ac:dyDescent="0.25">
      <c r="A152" s="11">
        <v>147</v>
      </c>
      <c r="B152" s="108">
        <v>43760</v>
      </c>
      <c r="C152" s="14" t="s">
        <v>1366</v>
      </c>
      <c r="D152" s="14" t="s">
        <v>1455</v>
      </c>
      <c r="E152" s="14" t="s">
        <v>1368</v>
      </c>
      <c r="F152" s="109">
        <v>28.55</v>
      </c>
    </row>
    <row r="153" spans="1:6" x14ac:dyDescent="0.25">
      <c r="A153" s="11">
        <v>148</v>
      </c>
      <c r="B153" s="108">
        <v>43739</v>
      </c>
      <c r="C153" s="14" t="s">
        <v>864</v>
      </c>
      <c r="D153" s="14">
        <v>257661</v>
      </c>
      <c r="E153" s="13" t="s">
        <v>532</v>
      </c>
      <c r="F153" s="159">
        <v>9</v>
      </c>
    </row>
    <row r="154" spans="1:6" x14ac:dyDescent="0.25">
      <c r="A154" s="11">
        <v>149</v>
      </c>
      <c r="B154" s="108">
        <v>43752</v>
      </c>
      <c r="C154" s="14" t="s">
        <v>864</v>
      </c>
      <c r="D154" s="14">
        <v>259385</v>
      </c>
      <c r="E154" s="14" t="s">
        <v>532</v>
      </c>
      <c r="F154" s="109">
        <v>39.299999999999997</v>
      </c>
    </row>
    <row r="155" spans="1:6" x14ac:dyDescent="0.25">
      <c r="A155" s="11">
        <v>150</v>
      </c>
      <c r="B155" s="108">
        <v>43761</v>
      </c>
      <c r="C155" s="14" t="s">
        <v>864</v>
      </c>
      <c r="D155" s="14">
        <v>260813</v>
      </c>
      <c r="E155" s="13" t="s">
        <v>1449</v>
      </c>
      <c r="F155" s="159">
        <v>3.2</v>
      </c>
    </row>
    <row r="156" spans="1:6" x14ac:dyDescent="0.25">
      <c r="A156" s="11">
        <v>151</v>
      </c>
      <c r="B156" s="108">
        <v>43747</v>
      </c>
      <c r="C156" s="14" t="s">
        <v>171</v>
      </c>
      <c r="D156" s="14" t="s">
        <v>1450</v>
      </c>
      <c r="E156" s="14" t="s">
        <v>1441</v>
      </c>
      <c r="F156" s="109">
        <v>14</v>
      </c>
    </row>
    <row r="157" spans="1:6" x14ac:dyDescent="0.25">
      <c r="A157" s="11">
        <v>152</v>
      </c>
      <c r="B157" s="108">
        <v>43750</v>
      </c>
      <c r="C157" s="14" t="s">
        <v>171</v>
      </c>
      <c r="D157" s="14" t="s">
        <v>1403</v>
      </c>
      <c r="E157" s="14" t="s">
        <v>1157</v>
      </c>
      <c r="F157" s="109">
        <v>85</v>
      </c>
    </row>
    <row r="158" spans="1:6" x14ac:dyDescent="0.25">
      <c r="A158" s="11">
        <v>153</v>
      </c>
      <c r="B158" s="108">
        <v>43760</v>
      </c>
      <c r="C158" s="14" t="s">
        <v>171</v>
      </c>
      <c r="D158" s="14" t="s">
        <v>1443</v>
      </c>
      <c r="E158" s="13" t="s">
        <v>1444</v>
      </c>
      <c r="F158" s="159">
        <v>12.8</v>
      </c>
    </row>
    <row r="159" spans="1:6" x14ac:dyDescent="0.25">
      <c r="A159" s="11">
        <v>154</v>
      </c>
      <c r="B159" s="108">
        <v>43761</v>
      </c>
      <c r="C159" s="14" t="s">
        <v>171</v>
      </c>
      <c r="D159" s="14" t="s">
        <v>1454</v>
      </c>
      <c r="E159" s="14" t="s">
        <v>541</v>
      </c>
      <c r="F159" s="109">
        <v>142</v>
      </c>
    </row>
    <row r="160" spans="1:6" x14ac:dyDescent="0.25">
      <c r="A160" s="11">
        <v>155</v>
      </c>
      <c r="B160" s="108">
        <v>43739</v>
      </c>
      <c r="C160" s="14"/>
      <c r="D160" s="14" t="s">
        <v>1428</v>
      </c>
      <c r="E160" s="14"/>
      <c r="F160" s="109">
        <v>477.6</v>
      </c>
    </row>
    <row r="161" spans="1:6" x14ac:dyDescent="0.25">
      <c r="A161" s="11">
        <v>156</v>
      </c>
      <c r="B161" s="108">
        <v>43740</v>
      </c>
      <c r="C161" s="14"/>
      <c r="D161" s="14" t="s">
        <v>1427</v>
      </c>
      <c r="E161" s="14"/>
      <c r="F161" s="109">
        <v>170.4</v>
      </c>
    </row>
    <row r="162" spans="1:6" x14ac:dyDescent="0.25">
      <c r="A162" s="11">
        <v>157</v>
      </c>
      <c r="B162" s="108">
        <v>43741</v>
      </c>
      <c r="C162" s="14"/>
      <c r="D162" s="14" t="s">
        <v>1430</v>
      </c>
      <c r="E162" s="14"/>
      <c r="F162" s="109">
        <v>477.6</v>
      </c>
    </row>
    <row r="163" spans="1:6" x14ac:dyDescent="0.25">
      <c r="A163" s="11">
        <v>158</v>
      </c>
      <c r="B163" s="108">
        <v>43742</v>
      </c>
      <c r="C163" s="14"/>
      <c r="D163" s="14" t="s">
        <v>1429</v>
      </c>
      <c r="E163" s="14"/>
      <c r="F163" s="109">
        <v>114</v>
      </c>
    </row>
    <row r="164" spans="1:6" x14ac:dyDescent="0.25">
      <c r="A164" s="11">
        <v>159</v>
      </c>
      <c r="B164" s="108">
        <v>43745</v>
      </c>
      <c r="C164" s="14"/>
      <c r="D164" s="14" t="s">
        <v>1426</v>
      </c>
      <c r="E164" s="14"/>
      <c r="F164" s="109">
        <v>299</v>
      </c>
    </row>
    <row r="165" spans="1:6" x14ac:dyDescent="0.25">
      <c r="A165" s="11">
        <v>160</v>
      </c>
      <c r="B165" s="108">
        <v>43746</v>
      </c>
      <c r="C165" s="14"/>
      <c r="D165" s="14" t="s">
        <v>1425</v>
      </c>
      <c r="E165" s="14"/>
      <c r="F165" s="109">
        <v>615.6</v>
      </c>
    </row>
    <row r="166" spans="1:6" x14ac:dyDescent="0.25">
      <c r="A166" s="11">
        <v>161</v>
      </c>
      <c r="B166" s="108">
        <v>43747</v>
      </c>
      <c r="C166" s="14"/>
      <c r="D166" s="14" t="s">
        <v>1424</v>
      </c>
      <c r="E166" s="14" t="s">
        <v>279</v>
      </c>
      <c r="F166" s="109">
        <v>390</v>
      </c>
    </row>
    <row r="167" spans="1:6" x14ac:dyDescent="0.25">
      <c r="A167" s="11">
        <v>162</v>
      </c>
      <c r="B167" s="108">
        <v>43748</v>
      </c>
      <c r="C167" s="14"/>
      <c r="D167" s="14" t="s">
        <v>1423</v>
      </c>
      <c r="E167" s="14" t="s">
        <v>370</v>
      </c>
      <c r="F167" s="109">
        <v>138</v>
      </c>
    </row>
    <row r="168" spans="1:6" x14ac:dyDescent="0.25">
      <c r="A168" s="11">
        <v>163</v>
      </c>
      <c r="B168" s="108">
        <v>43752</v>
      </c>
      <c r="C168" s="14"/>
      <c r="D168" s="14"/>
      <c r="E168" s="14"/>
      <c r="F168" s="109">
        <v>102</v>
      </c>
    </row>
    <row r="169" spans="1:6" x14ac:dyDescent="0.25">
      <c r="A169" s="11">
        <v>164</v>
      </c>
      <c r="B169" s="111">
        <v>43759</v>
      </c>
      <c r="C169" s="19"/>
      <c r="D169" s="19">
        <v>600461</v>
      </c>
      <c r="E169" s="18" t="s">
        <v>1435</v>
      </c>
      <c r="F169" s="163">
        <v>140</v>
      </c>
    </row>
    <row r="170" spans="1:6" x14ac:dyDescent="0.25">
      <c r="A170" s="16">
        <v>165</v>
      </c>
      <c r="B170" s="102" t="s">
        <v>1598</v>
      </c>
      <c r="C170" s="103" t="s">
        <v>276</v>
      </c>
      <c r="D170" s="104"/>
      <c r="E170" s="103"/>
      <c r="F170" s="105">
        <v>8861</v>
      </c>
    </row>
    <row r="171" spans="1:6" x14ac:dyDescent="0.25">
      <c r="A171" s="91"/>
      <c r="B171" s="158"/>
      <c r="C171" s="92"/>
      <c r="D171" s="93"/>
    </row>
    <row r="172" spans="1:6" x14ac:dyDescent="0.25">
      <c r="A172" s="91"/>
      <c r="B172" s="158"/>
      <c r="C172" s="92"/>
      <c r="D172" s="93"/>
    </row>
    <row r="173" spans="1:6" x14ac:dyDescent="0.25">
      <c r="A173" s="91"/>
      <c r="B173" s="158"/>
      <c r="C173" s="92"/>
      <c r="D173" s="93"/>
      <c r="E173" s="46" t="s">
        <v>503</v>
      </c>
      <c r="F173" s="74">
        <v>7117</v>
      </c>
    </row>
    <row r="174" spans="1:6" x14ac:dyDescent="0.25">
      <c r="A174" s="91"/>
      <c r="B174" s="158"/>
      <c r="C174" s="92"/>
      <c r="D174" s="93"/>
      <c r="E174" s="46" t="s">
        <v>504</v>
      </c>
      <c r="F174" s="74">
        <v>54013</v>
      </c>
    </row>
    <row r="175" spans="1:6" x14ac:dyDescent="0.25">
      <c r="A175" s="91"/>
      <c r="B175" s="158"/>
      <c r="C175" s="92"/>
      <c r="D175" s="93"/>
      <c r="E175" s="45"/>
      <c r="F175" s="27"/>
    </row>
    <row r="176" spans="1:6" x14ac:dyDescent="0.25">
      <c r="A176" s="91"/>
      <c r="B176" s="158"/>
      <c r="C176" s="92"/>
      <c r="E176" s="45"/>
      <c r="F176" s="27"/>
    </row>
    <row r="177" spans="1:6" x14ac:dyDescent="0.25">
      <c r="A177" s="91"/>
      <c r="B177" s="158"/>
      <c r="C177" s="92"/>
      <c r="E177" s="47" t="s">
        <v>277</v>
      </c>
      <c r="F177" s="32">
        <f>SUM(F6:F170)</f>
        <v>35974.409999999982</v>
      </c>
    </row>
    <row r="178" spans="1:6" x14ac:dyDescent="0.25">
      <c r="A178" s="91"/>
      <c r="B178" s="158"/>
      <c r="C178" s="92"/>
      <c r="E178" s="47" t="s">
        <v>500</v>
      </c>
      <c r="F178" s="43">
        <f>SUM(F173,F174)</f>
        <v>61130</v>
      </c>
    </row>
    <row r="179" spans="1:6" x14ac:dyDescent="0.25">
      <c r="A179" s="91"/>
      <c r="B179" s="158"/>
      <c r="C179" s="92"/>
      <c r="E179" s="48"/>
      <c r="F179" s="27"/>
    </row>
    <row r="180" spans="1:6" x14ac:dyDescent="0.25">
      <c r="A180" s="91"/>
      <c r="B180" s="158"/>
      <c r="C180" s="92"/>
      <c r="E180" s="47" t="s">
        <v>1338</v>
      </c>
      <c r="F180" s="27">
        <f>SEP!F176</f>
        <v>109403.54200000004</v>
      </c>
    </row>
    <row r="181" spans="1:6" x14ac:dyDescent="0.25">
      <c r="A181" s="91"/>
      <c r="B181" s="158"/>
      <c r="C181" s="92"/>
      <c r="E181" s="48"/>
      <c r="F181" s="27"/>
    </row>
    <row r="182" spans="1:6" x14ac:dyDescent="0.25">
      <c r="A182" s="91"/>
      <c r="B182" s="158"/>
      <c r="C182" s="92"/>
      <c r="E182" s="47" t="s">
        <v>501</v>
      </c>
      <c r="F182" s="44">
        <f>F178-F177+F180</f>
        <v>134559.13200000007</v>
      </c>
    </row>
    <row r="183" spans="1:6" x14ac:dyDescent="0.25">
      <c r="A183" s="91"/>
      <c r="B183" s="158"/>
      <c r="C183" s="92"/>
    </row>
    <row r="184" spans="1:6" x14ac:dyDescent="0.25">
      <c r="A184" s="91"/>
      <c r="B184" s="158"/>
      <c r="C184" s="92"/>
    </row>
    <row r="185" spans="1:6" x14ac:dyDescent="0.25">
      <c r="A185" s="91"/>
      <c r="B185" s="158"/>
      <c r="C185" s="92"/>
    </row>
    <row r="186" spans="1:6" x14ac:dyDescent="0.25">
      <c r="A186" s="91"/>
      <c r="B186" s="158"/>
      <c r="C186" s="92"/>
      <c r="D186" s="93"/>
      <c r="E186" s="92"/>
      <c r="F186" s="148"/>
    </row>
    <row r="187" spans="1:6" x14ac:dyDescent="0.25">
      <c r="A187" s="91"/>
      <c r="B187" s="158"/>
      <c r="C187" s="92"/>
      <c r="D187" s="93"/>
      <c r="E187" s="92"/>
      <c r="F187" s="148"/>
    </row>
    <row r="188" spans="1:6" x14ac:dyDescent="0.25">
      <c r="A188" s="91"/>
      <c r="B188" s="158"/>
      <c r="C188" s="92"/>
      <c r="D188" s="93"/>
      <c r="E188" s="92"/>
      <c r="F188" s="148"/>
    </row>
    <row r="189" spans="1:6" x14ac:dyDescent="0.25">
      <c r="A189" s="91"/>
      <c r="B189" s="158"/>
      <c r="C189" s="92"/>
      <c r="D189" s="93"/>
      <c r="E189" s="92"/>
      <c r="F189" s="148"/>
    </row>
    <row r="190" spans="1:6" x14ac:dyDescent="0.25">
      <c r="A190" s="91"/>
      <c r="B190" s="158"/>
      <c r="C190" s="92"/>
      <c r="D190" s="93"/>
      <c r="E190" s="92"/>
      <c r="F190" s="148"/>
    </row>
    <row r="191" spans="1:6" x14ac:dyDescent="0.25">
      <c r="A191" s="91"/>
      <c r="B191" s="158"/>
      <c r="C191" s="92"/>
      <c r="D191" s="93"/>
      <c r="E191" s="92"/>
      <c r="F191" s="148"/>
    </row>
    <row r="192" spans="1:6" x14ac:dyDescent="0.25">
      <c r="A192" s="91"/>
      <c r="B192" s="158"/>
      <c r="C192" s="92"/>
      <c r="D192" s="93"/>
      <c r="E192" s="92"/>
      <c r="F192" s="148"/>
    </row>
    <row r="193" spans="1:6" x14ac:dyDescent="0.25">
      <c r="A193" s="91"/>
      <c r="B193" s="158"/>
      <c r="C193" s="92"/>
      <c r="D193" s="93"/>
      <c r="E193" s="92"/>
      <c r="F193" s="148"/>
    </row>
    <row r="194" spans="1:6" x14ac:dyDescent="0.25">
      <c r="A194" s="91"/>
      <c r="B194" s="158"/>
      <c r="C194" s="92"/>
      <c r="D194" s="93"/>
      <c r="E194" s="92"/>
      <c r="F194" s="148"/>
    </row>
    <row r="195" spans="1:6" x14ac:dyDescent="0.25">
      <c r="A195" s="91"/>
      <c r="B195" s="158"/>
      <c r="C195" s="92"/>
      <c r="D195" s="93"/>
      <c r="E195" s="92"/>
      <c r="F195" s="148"/>
    </row>
    <row r="196" spans="1:6" x14ac:dyDescent="0.25">
      <c r="A196" s="91"/>
      <c r="B196" s="158"/>
      <c r="C196" s="92"/>
      <c r="D196" s="93"/>
      <c r="E196" s="92"/>
      <c r="F196" s="148"/>
    </row>
    <row r="197" spans="1:6" x14ac:dyDescent="0.25">
      <c r="A197" s="91"/>
      <c r="B197" s="158"/>
      <c r="C197" s="92"/>
      <c r="D197" s="93"/>
      <c r="E197" s="92"/>
      <c r="F197" s="148"/>
    </row>
    <row r="198" spans="1:6" x14ac:dyDescent="0.25">
      <c r="A198" s="91"/>
      <c r="B198" s="158"/>
      <c r="C198" s="92"/>
      <c r="D198" s="93"/>
      <c r="E198" s="92"/>
      <c r="F198" s="148"/>
    </row>
    <row r="199" spans="1:6" x14ac:dyDescent="0.25">
      <c r="A199" s="91"/>
      <c r="B199" s="158"/>
      <c r="C199" s="92"/>
      <c r="D199" s="93"/>
      <c r="E199" s="92"/>
      <c r="F199" s="148"/>
    </row>
    <row r="200" spans="1:6" x14ac:dyDescent="0.25">
      <c r="A200" s="91"/>
      <c r="B200" s="158"/>
      <c r="C200" s="92"/>
      <c r="D200" s="93"/>
      <c r="E200" s="92"/>
      <c r="F200" s="148"/>
    </row>
    <row r="201" spans="1:6" x14ac:dyDescent="0.25">
      <c r="A201" s="91"/>
      <c r="B201" s="158"/>
      <c r="C201" s="92"/>
      <c r="D201" s="93"/>
      <c r="E201" s="92"/>
      <c r="F201" s="148"/>
    </row>
    <row r="202" spans="1:6" x14ac:dyDescent="0.25">
      <c r="A202" s="91"/>
      <c r="B202" s="158"/>
      <c r="C202" s="92"/>
      <c r="D202" s="93"/>
      <c r="E202" s="92"/>
      <c r="F202" s="148"/>
    </row>
    <row r="203" spans="1:6" x14ac:dyDescent="0.25">
      <c r="A203" s="91"/>
      <c r="B203" s="158"/>
      <c r="C203" s="92"/>
      <c r="D203" s="93"/>
      <c r="E203" s="92"/>
      <c r="F203" s="148"/>
    </row>
    <row r="204" spans="1:6" x14ac:dyDescent="0.25">
      <c r="A204" s="91"/>
      <c r="B204" s="158"/>
      <c r="C204" s="92"/>
      <c r="D204" s="93"/>
      <c r="E204" s="92"/>
      <c r="F204" s="148"/>
    </row>
    <row r="205" spans="1:6" x14ac:dyDescent="0.25">
      <c r="A205" s="91"/>
      <c r="B205" s="158"/>
      <c r="C205" s="92"/>
      <c r="D205" s="93"/>
      <c r="E205" s="92"/>
      <c r="F205" s="148"/>
    </row>
    <row r="206" spans="1:6" x14ac:dyDescent="0.25">
      <c r="A206" s="91"/>
      <c r="B206" s="158"/>
      <c r="C206" s="92"/>
      <c r="D206" s="93"/>
      <c r="E206" s="92"/>
      <c r="F206" s="148"/>
    </row>
    <row r="207" spans="1:6" x14ac:dyDescent="0.25">
      <c r="A207" s="91"/>
      <c r="B207" s="158"/>
      <c r="C207" s="92"/>
      <c r="D207" s="93"/>
      <c r="E207" s="92"/>
      <c r="F207" s="148"/>
    </row>
    <row r="208" spans="1:6" x14ac:dyDescent="0.25">
      <c r="A208" s="91"/>
      <c r="B208" s="158"/>
      <c r="C208" s="92"/>
      <c r="D208" s="93"/>
      <c r="E208" s="92"/>
      <c r="F208" s="148"/>
    </row>
    <row r="209" spans="1:6" x14ac:dyDescent="0.25">
      <c r="A209" s="91"/>
      <c r="B209" s="158"/>
      <c r="C209" s="92"/>
      <c r="D209" s="93"/>
      <c r="E209" s="92"/>
      <c r="F209" s="148"/>
    </row>
    <row r="210" spans="1:6" x14ac:dyDescent="0.25">
      <c r="A210" s="91"/>
      <c r="B210" s="158"/>
      <c r="C210" s="92"/>
      <c r="D210" s="93"/>
      <c r="E210" s="92"/>
      <c r="F210" s="148"/>
    </row>
    <row r="211" spans="1:6" x14ac:dyDescent="0.25">
      <c r="A211" s="91"/>
      <c r="B211" s="158"/>
      <c r="C211" s="92"/>
      <c r="D211" s="93"/>
      <c r="E211" s="92"/>
      <c r="F211" s="148"/>
    </row>
    <row r="212" spans="1:6" x14ac:dyDescent="0.25">
      <c r="A212" s="91"/>
      <c r="B212" s="158"/>
      <c r="C212" s="92"/>
      <c r="D212" s="93"/>
      <c r="E212" s="92"/>
      <c r="F212" s="148"/>
    </row>
    <row r="213" spans="1:6" x14ac:dyDescent="0.25">
      <c r="A213" s="91"/>
      <c r="B213" s="158"/>
      <c r="C213" s="92"/>
      <c r="D213" s="93"/>
      <c r="E213" s="92"/>
      <c r="F213" s="148"/>
    </row>
    <row r="214" spans="1:6" x14ac:dyDescent="0.25">
      <c r="A214" s="91"/>
      <c r="B214" s="158"/>
      <c r="C214" s="92"/>
      <c r="D214" s="93"/>
      <c r="E214" s="92"/>
      <c r="F214" s="148"/>
    </row>
    <row r="215" spans="1:6" x14ac:dyDescent="0.25">
      <c r="A215" s="91"/>
      <c r="B215" s="158"/>
      <c r="C215" s="92"/>
      <c r="D215" s="93"/>
      <c r="E215" s="92"/>
      <c r="F215" s="148"/>
    </row>
    <row r="216" spans="1:6" x14ac:dyDescent="0.25">
      <c r="A216" s="91"/>
      <c r="B216" s="158"/>
      <c r="C216" s="92"/>
      <c r="D216" s="93"/>
      <c r="E216" s="92"/>
      <c r="F216" s="148"/>
    </row>
    <row r="217" spans="1:6" x14ac:dyDescent="0.25">
      <c r="A217" s="91"/>
      <c r="B217" s="158"/>
      <c r="C217" s="92"/>
      <c r="D217" s="93"/>
      <c r="E217" s="92"/>
      <c r="F217" s="148"/>
    </row>
    <row r="218" spans="1:6" x14ac:dyDescent="0.25">
      <c r="A218" s="91"/>
      <c r="B218" s="158"/>
      <c r="C218" s="92"/>
      <c r="D218" s="93"/>
      <c r="E218" s="92"/>
      <c r="F218" s="148"/>
    </row>
    <row r="219" spans="1:6" x14ac:dyDescent="0.25">
      <c r="A219" s="91"/>
      <c r="B219" s="158"/>
      <c r="C219" s="92"/>
      <c r="D219" s="93"/>
      <c r="E219" s="92"/>
      <c r="F219" s="148"/>
    </row>
    <row r="220" spans="1:6" x14ac:dyDescent="0.25">
      <c r="A220" s="91"/>
      <c r="B220" s="158"/>
      <c r="C220" s="92"/>
      <c r="D220" s="93"/>
      <c r="E220" s="92"/>
      <c r="F220" s="148"/>
    </row>
    <row r="221" spans="1:6" x14ac:dyDescent="0.25">
      <c r="A221" s="91"/>
      <c r="B221" s="158"/>
      <c r="C221" s="92"/>
      <c r="D221" s="93"/>
      <c r="E221" s="92"/>
      <c r="F221" s="148"/>
    </row>
    <row r="222" spans="1:6" x14ac:dyDescent="0.25">
      <c r="A222" s="91"/>
      <c r="B222" s="158"/>
      <c r="C222" s="92"/>
      <c r="D222" s="93"/>
      <c r="E222" s="92"/>
      <c r="F222" s="148"/>
    </row>
    <row r="223" spans="1:6" x14ac:dyDescent="0.25">
      <c r="A223" s="91"/>
      <c r="B223" s="158"/>
      <c r="C223" s="92"/>
      <c r="D223" s="93"/>
      <c r="E223" s="92"/>
      <c r="F223" s="148"/>
    </row>
    <row r="224" spans="1:6" x14ac:dyDescent="0.25">
      <c r="A224" s="91"/>
      <c r="B224" s="158"/>
      <c r="C224" s="92"/>
      <c r="D224" s="93"/>
      <c r="E224" s="92"/>
      <c r="F224" s="148"/>
    </row>
    <row r="225" spans="1:6" x14ac:dyDescent="0.25">
      <c r="A225" s="91"/>
      <c r="B225" s="158"/>
      <c r="C225" s="92"/>
      <c r="D225" s="93"/>
      <c r="E225" s="92"/>
      <c r="F225" s="148"/>
    </row>
    <row r="226" spans="1:6" x14ac:dyDescent="0.25">
      <c r="A226" s="91"/>
      <c r="B226" s="158"/>
      <c r="C226" s="92"/>
      <c r="D226" s="93"/>
      <c r="E226" s="92"/>
      <c r="F226" s="148"/>
    </row>
    <row r="227" spans="1:6" x14ac:dyDescent="0.25">
      <c r="A227" s="91"/>
      <c r="B227" s="158"/>
      <c r="C227" s="92"/>
      <c r="D227" s="93"/>
      <c r="E227" s="92"/>
      <c r="F227" s="148"/>
    </row>
    <row r="228" spans="1:6" x14ac:dyDescent="0.25">
      <c r="A228" s="91"/>
      <c r="B228" s="158"/>
      <c r="C228" s="92"/>
      <c r="D228" s="93"/>
      <c r="E228" s="92"/>
      <c r="F228" s="148"/>
    </row>
    <row r="229" spans="1:6" x14ac:dyDescent="0.25">
      <c r="A229" s="91"/>
      <c r="B229" s="158"/>
      <c r="C229" s="92"/>
      <c r="D229" s="93"/>
      <c r="E229" s="92"/>
      <c r="F229" s="148"/>
    </row>
    <row r="230" spans="1:6" x14ac:dyDescent="0.25">
      <c r="A230" s="91"/>
      <c r="B230" s="158"/>
      <c r="C230" s="92"/>
      <c r="D230" s="93"/>
      <c r="E230" s="92"/>
      <c r="F230" s="148"/>
    </row>
    <row r="231" spans="1:6" x14ac:dyDescent="0.25">
      <c r="A231" s="91"/>
      <c r="B231" s="158"/>
      <c r="C231" s="92"/>
      <c r="D231" s="93"/>
      <c r="E231" s="92"/>
      <c r="F231" s="148"/>
    </row>
    <row r="232" spans="1:6" x14ac:dyDescent="0.25">
      <c r="A232" s="91"/>
      <c r="B232" s="158"/>
      <c r="C232" s="92"/>
      <c r="D232" s="93"/>
      <c r="E232" s="92"/>
      <c r="F232" s="148"/>
    </row>
    <row r="233" spans="1:6" x14ac:dyDescent="0.25">
      <c r="A233" s="91"/>
      <c r="B233" s="158"/>
      <c r="C233" s="92"/>
      <c r="D233" s="93"/>
      <c r="E233" s="92"/>
      <c r="F233" s="148"/>
    </row>
    <row r="234" spans="1:6" x14ac:dyDescent="0.25">
      <c r="A234" s="91"/>
      <c r="B234" s="158"/>
      <c r="C234" s="92"/>
      <c r="D234" s="93"/>
      <c r="E234" s="92"/>
      <c r="F234" s="148"/>
    </row>
    <row r="235" spans="1:6" x14ac:dyDescent="0.25">
      <c r="A235" s="91"/>
      <c r="B235" s="158"/>
      <c r="C235" s="92"/>
      <c r="D235" s="93"/>
      <c r="E235" s="92"/>
      <c r="F235" s="148"/>
    </row>
    <row r="238" spans="1:6" x14ac:dyDescent="0.25">
      <c r="D238" s="65"/>
      <c r="E238" s="143"/>
      <c r="F238" s="149"/>
    </row>
    <row r="239" spans="1:6" x14ac:dyDescent="0.25">
      <c r="D239" s="65"/>
      <c r="E239" s="143"/>
      <c r="F239" s="149"/>
    </row>
    <row r="240" spans="1:6" x14ac:dyDescent="0.25">
      <c r="D240" s="65"/>
      <c r="E240" s="60"/>
      <c r="F240" s="150"/>
    </row>
    <row r="241" spans="4:6" x14ac:dyDescent="0.25">
      <c r="D241" s="65"/>
      <c r="E241" s="60"/>
      <c r="F241" s="150"/>
    </row>
    <row r="242" spans="4:6" x14ac:dyDescent="0.25">
      <c r="D242" s="65"/>
      <c r="E242" s="144"/>
      <c r="F242" s="150"/>
    </row>
    <row r="243" spans="4:6" x14ac:dyDescent="0.25">
      <c r="D243" s="65"/>
      <c r="E243" s="144"/>
      <c r="F243" s="149"/>
    </row>
    <row r="244" spans="4:6" x14ac:dyDescent="0.25">
      <c r="D244" s="65"/>
      <c r="E244" s="145"/>
      <c r="F244" s="150"/>
    </row>
    <row r="245" spans="4:6" x14ac:dyDescent="0.25">
      <c r="D245" s="65"/>
      <c r="E245" s="144"/>
      <c r="F245" s="150"/>
    </row>
    <row r="246" spans="4:6" x14ac:dyDescent="0.25">
      <c r="D246" s="65"/>
      <c r="E246" s="145"/>
      <c r="F246" s="150"/>
    </row>
    <row r="247" spans="4:6" x14ac:dyDescent="0.25">
      <c r="D247" s="65"/>
      <c r="E247" s="144"/>
      <c r="F247" s="150"/>
    </row>
    <row r="248" spans="4:6" x14ac:dyDescent="0.25">
      <c r="D248" s="65"/>
      <c r="E248" s="92"/>
      <c r="F248" s="148"/>
    </row>
    <row r="249" spans="4:6" x14ac:dyDescent="0.25">
      <c r="D249" s="65"/>
      <c r="E249" s="92"/>
      <c r="F249" s="148"/>
    </row>
  </sheetData>
  <sortState xmlns:xlrd2="http://schemas.microsoft.com/office/spreadsheetml/2017/richdata2" ref="A6:F169">
    <sortCondition ref="C6:C169"/>
    <sortCondition ref="B6:B169"/>
  </sortState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6A29-A2AF-47B7-874E-670E9ECA488D}">
  <dimension ref="A1:G249"/>
  <sheetViews>
    <sheetView topLeftCell="A121" zoomScale="140" zoomScaleNormal="140" workbookViewId="0">
      <selection activeCell="G140" sqref="G140"/>
    </sheetView>
  </sheetViews>
  <sheetFormatPr defaultRowHeight="15" x14ac:dyDescent="0.25"/>
  <cols>
    <col min="1" max="1" width="4.28515625" style="1" bestFit="1" customWidth="1"/>
    <col min="2" max="2" width="10.140625" style="1" bestFit="1" customWidth="1"/>
    <col min="3" max="3" width="25" bestFit="1" customWidth="1"/>
    <col min="4" max="4" width="17.7109375" bestFit="1" customWidth="1"/>
    <col min="5" max="5" width="17.5703125" style="142" bestFit="1" customWidth="1"/>
    <col min="6" max="6" width="13.5703125" style="147" bestFit="1" customWidth="1"/>
    <col min="7" max="7" width="16.85546875" bestFit="1" customWidth="1"/>
    <col min="8" max="8" width="16.5703125" bestFit="1" customWidth="1"/>
    <col min="9" max="9" width="12.28515625" customWidth="1"/>
  </cols>
  <sheetData>
    <row r="1" spans="1:7" ht="18.75" x14ac:dyDescent="0.3">
      <c r="A1" s="4" t="s">
        <v>1431</v>
      </c>
      <c r="B1" s="4"/>
      <c r="C1" s="7"/>
      <c r="F1" s="152">
        <v>43770</v>
      </c>
    </row>
    <row r="5" spans="1:7" x14ac:dyDescent="0.25">
      <c r="A5" s="164" t="s">
        <v>0</v>
      </c>
      <c r="B5" s="165" t="s">
        <v>33</v>
      </c>
      <c r="C5" s="166" t="s">
        <v>1</v>
      </c>
      <c r="D5" s="166" t="s">
        <v>2</v>
      </c>
      <c r="E5" s="166" t="s">
        <v>3</v>
      </c>
      <c r="F5" s="167" t="s">
        <v>6</v>
      </c>
    </row>
    <row r="6" spans="1:7" x14ac:dyDescent="0.25">
      <c r="A6" s="11">
        <v>1</v>
      </c>
      <c r="B6" s="108">
        <v>43778</v>
      </c>
      <c r="C6" s="14" t="s">
        <v>1523</v>
      </c>
      <c r="D6" s="14">
        <v>4689</v>
      </c>
      <c r="E6" s="14" t="s">
        <v>826</v>
      </c>
      <c r="F6" s="109">
        <v>100</v>
      </c>
    </row>
    <row r="7" spans="1:7" x14ac:dyDescent="0.25">
      <c r="A7" s="11">
        <v>2</v>
      </c>
      <c r="B7" s="108">
        <v>43785</v>
      </c>
      <c r="C7" s="14" t="s">
        <v>1544</v>
      </c>
      <c r="D7" s="14" t="s">
        <v>1540</v>
      </c>
      <c r="E7" s="14" t="s">
        <v>1541</v>
      </c>
      <c r="F7" s="109">
        <v>38.5</v>
      </c>
    </row>
    <row r="8" spans="1:7" x14ac:dyDescent="0.25">
      <c r="A8" s="11">
        <v>3</v>
      </c>
      <c r="B8" s="108">
        <v>43787</v>
      </c>
      <c r="C8" s="14" t="s">
        <v>1545</v>
      </c>
      <c r="D8" s="14" t="s">
        <v>1542</v>
      </c>
      <c r="E8" s="14" t="s">
        <v>1543</v>
      </c>
      <c r="F8" s="109">
        <v>95.9</v>
      </c>
    </row>
    <row r="9" spans="1:7" x14ac:dyDescent="0.25">
      <c r="A9" s="11">
        <v>4</v>
      </c>
      <c r="B9" s="108">
        <v>43784</v>
      </c>
      <c r="C9" s="14" t="s">
        <v>1537</v>
      </c>
      <c r="D9" s="14" t="s">
        <v>1538</v>
      </c>
      <c r="E9" s="14" t="s">
        <v>1539</v>
      </c>
      <c r="F9" s="109">
        <v>14.5</v>
      </c>
    </row>
    <row r="10" spans="1:7" x14ac:dyDescent="0.25">
      <c r="A10" s="11">
        <v>5</v>
      </c>
      <c r="B10" s="108">
        <v>43771</v>
      </c>
      <c r="C10" s="14" t="s">
        <v>325</v>
      </c>
      <c r="D10" s="14" t="s">
        <v>1510</v>
      </c>
      <c r="E10" s="14" t="s">
        <v>453</v>
      </c>
      <c r="F10" s="109">
        <v>243</v>
      </c>
    </row>
    <row r="11" spans="1:7" x14ac:dyDescent="0.25">
      <c r="A11" s="11">
        <v>6</v>
      </c>
      <c r="B11" s="108">
        <v>43772</v>
      </c>
      <c r="C11" s="14" t="s">
        <v>325</v>
      </c>
      <c r="D11" s="14" t="s">
        <v>1459</v>
      </c>
      <c r="E11" s="14" t="s">
        <v>1460</v>
      </c>
      <c r="F11" s="109">
        <v>59.5</v>
      </c>
    </row>
    <row r="12" spans="1:7" x14ac:dyDescent="0.25">
      <c r="A12" s="11">
        <v>7</v>
      </c>
      <c r="B12" s="108">
        <v>43775</v>
      </c>
      <c r="C12" s="14" t="s">
        <v>325</v>
      </c>
      <c r="D12" s="14" t="s">
        <v>1461</v>
      </c>
      <c r="E12" s="14" t="s">
        <v>1462</v>
      </c>
      <c r="F12" s="109">
        <v>150.05000000000001</v>
      </c>
      <c r="G12" s="93"/>
    </row>
    <row r="13" spans="1:7" x14ac:dyDescent="0.25">
      <c r="A13" s="11">
        <v>8</v>
      </c>
      <c r="B13" s="108">
        <v>43781</v>
      </c>
      <c r="C13" s="14" t="s">
        <v>325</v>
      </c>
      <c r="D13" s="14" t="s">
        <v>1498</v>
      </c>
      <c r="E13" s="14" t="s">
        <v>1375</v>
      </c>
      <c r="F13" s="109">
        <v>9.4</v>
      </c>
    </row>
    <row r="14" spans="1:7" x14ac:dyDescent="0.25">
      <c r="A14" s="11">
        <v>9</v>
      </c>
      <c r="B14" s="108">
        <v>43773</v>
      </c>
      <c r="C14" s="14" t="s">
        <v>466</v>
      </c>
      <c r="D14" s="14" t="s">
        <v>1571</v>
      </c>
      <c r="E14" s="14" t="s">
        <v>279</v>
      </c>
      <c r="F14" s="109">
        <v>573.6</v>
      </c>
    </row>
    <row r="15" spans="1:7" x14ac:dyDescent="0.25">
      <c r="A15" s="11">
        <v>10</v>
      </c>
      <c r="B15" s="108">
        <v>43774</v>
      </c>
      <c r="C15" s="14" t="s">
        <v>466</v>
      </c>
      <c r="D15" s="14" t="s">
        <v>1572</v>
      </c>
      <c r="E15" s="14" t="s">
        <v>279</v>
      </c>
      <c r="F15" s="109">
        <v>390</v>
      </c>
    </row>
    <row r="16" spans="1:7" x14ac:dyDescent="0.25">
      <c r="A16" s="11">
        <v>11</v>
      </c>
      <c r="B16" s="108">
        <v>43775</v>
      </c>
      <c r="C16" s="14" t="s">
        <v>466</v>
      </c>
      <c r="D16" s="14" t="s">
        <v>1573</v>
      </c>
      <c r="E16" s="14" t="s">
        <v>279</v>
      </c>
      <c r="F16" s="109">
        <v>524.6</v>
      </c>
    </row>
    <row r="17" spans="1:6" x14ac:dyDescent="0.25">
      <c r="A17" s="11">
        <v>12</v>
      </c>
      <c r="B17" s="108">
        <v>43776</v>
      </c>
      <c r="C17" s="14" t="s">
        <v>466</v>
      </c>
      <c r="D17" s="14" t="s">
        <v>1574</v>
      </c>
      <c r="E17" s="14" t="s">
        <v>279</v>
      </c>
      <c r="F17" s="109">
        <v>390</v>
      </c>
    </row>
    <row r="18" spans="1:6" x14ac:dyDescent="0.25">
      <c r="A18" s="11">
        <v>13</v>
      </c>
      <c r="B18" s="108">
        <v>43777</v>
      </c>
      <c r="C18" s="14" t="s">
        <v>466</v>
      </c>
      <c r="D18" s="14" t="s">
        <v>1575</v>
      </c>
      <c r="E18" s="14" t="s">
        <v>279</v>
      </c>
      <c r="F18" s="109">
        <v>390</v>
      </c>
    </row>
    <row r="19" spans="1:6" x14ac:dyDescent="0.25">
      <c r="A19" s="11">
        <v>14</v>
      </c>
      <c r="B19" s="108">
        <v>43780</v>
      </c>
      <c r="C19" s="14" t="s">
        <v>466</v>
      </c>
      <c r="D19" s="14" t="s">
        <v>1576</v>
      </c>
      <c r="E19" s="14" t="s">
        <v>279</v>
      </c>
      <c r="F19" s="159">
        <v>366</v>
      </c>
    </row>
    <row r="20" spans="1:6" x14ac:dyDescent="0.25">
      <c r="A20" s="11">
        <v>15</v>
      </c>
      <c r="B20" s="108">
        <v>43781</v>
      </c>
      <c r="C20" s="14" t="s">
        <v>466</v>
      </c>
      <c r="D20" s="14" t="s">
        <v>1577</v>
      </c>
      <c r="E20" s="14" t="s">
        <v>279</v>
      </c>
      <c r="F20" s="159">
        <v>276</v>
      </c>
    </row>
    <row r="21" spans="1:6" x14ac:dyDescent="0.25">
      <c r="A21" s="11">
        <v>16</v>
      </c>
      <c r="B21" s="108">
        <v>43782</v>
      </c>
      <c r="C21" s="14" t="s">
        <v>466</v>
      </c>
      <c r="D21" s="110" t="s">
        <v>1578</v>
      </c>
      <c r="E21" s="14" t="s">
        <v>279</v>
      </c>
      <c r="F21" s="159">
        <v>262.2</v>
      </c>
    </row>
    <row r="22" spans="1:6" x14ac:dyDescent="0.25">
      <c r="A22" s="11">
        <v>17</v>
      </c>
      <c r="B22" s="108">
        <v>43783</v>
      </c>
      <c r="C22" s="14" t="s">
        <v>466</v>
      </c>
      <c r="D22" s="14" t="s">
        <v>1579</v>
      </c>
      <c r="E22" s="14" t="s">
        <v>279</v>
      </c>
      <c r="F22" s="159">
        <v>525.6</v>
      </c>
    </row>
    <row r="23" spans="1:6" x14ac:dyDescent="0.25">
      <c r="A23" s="11">
        <v>18</v>
      </c>
      <c r="B23" s="108">
        <v>43784</v>
      </c>
      <c r="C23" s="14" t="s">
        <v>466</v>
      </c>
      <c r="D23" s="14" t="s">
        <v>1581</v>
      </c>
      <c r="E23" s="14" t="s">
        <v>279</v>
      </c>
      <c r="F23" s="159">
        <v>138</v>
      </c>
    </row>
    <row r="24" spans="1:6" x14ac:dyDescent="0.25">
      <c r="A24" s="11">
        <v>19</v>
      </c>
      <c r="B24" s="108">
        <v>43787</v>
      </c>
      <c r="C24" s="14" t="s">
        <v>466</v>
      </c>
      <c r="D24" s="14" t="s">
        <v>1580</v>
      </c>
      <c r="E24" s="14" t="s">
        <v>279</v>
      </c>
      <c r="F24" s="159">
        <v>353.1</v>
      </c>
    </row>
    <row r="25" spans="1:6" x14ac:dyDescent="0.25">
      <c r="A25" s="11">
        <v>20</v>
      </c>
      <c r="B25" s="108">
        <v>43788</v>
      </c>
      <c r="C25" s="14" t="s">
        <v>466</v>
      </c>
      <c r="D25" s="14" t="s">
        <v>1582</v>
      </c>
      <c r="E25" s="14" t="s">
        <v>279</v>
      </c>
      <c r="F25" s="159">
        <v>252</v>
      </c>
    </row>
    <row r="26" spans="1:6" x14ac:dyDescent="0.25">
      <c r="A26" s="11">
        <v>21</v>
      </c>
      <c r="B26" s="108">
        <v>43789</v>
      </c>
      <c r="C26" s="14" t="s">
        <v>466</v>
      </c>
      <c r="D26" s="14" t="s">
        <v>1583</v>
      </c>
      <c r="E26" s="14" t="s">
        <v>279</v>
      </c>
      <c r="F26" s="159">
        <v>390</v>
      </c>
    </row>
    <row r="27" spans="1:6" x14ac:dyDescent="0.25">
      <c r="A27" s="11">
        <v>22</v>
      </c>
      <c r="B27" s="108">
        <v>43786</v>
      </c>
      <c r="C27" s="14" t="s">
        <v>824</v>
      </c>
      <c r="D27" s="14"/>
      <c r="E27" s="14"/>
      <c r="F27" s="109">
        <v>98</v>
      </c>
    </row>
    <row r="28" spans="1:6" x14ac:dyDescent="0.25">
      <c r="A28" s="11">
        <v>23</v>
      </c>
      <c r="B28" s="108">
        <v>43785</v>
      </c>
      <c r="C28" s="129" t="s">
        <v>1221</v>
      </c>
      <c r="D28" s="14" t="s">
        <v>1511</v>
      </c>
      <c r="E28" s="14" t="s">
        <v>1512</v>
      </c>
      <c r="F28" s="109">
        <v>30.1</v>
      </c>
    </row>
    <row r="29" spans="1:6" x14ac:dyDescent="0.25">
      <c r="A29" s="11">
        <v>24</v>
      </c>
      <c r="B29" s="108">
        <v>43784</v>
      </c>
      <c r="C29" s="14" t="s">
        <v>1520</v>
      </c>
      <c r="D29" s="14">
        <v>20767</v>
      </c>
      <c r="E29" s="14" t="s">
        <v>1227</v>
      </c>
      <c r="F29" s="109">
        <v>77.3</v>
      </c>
    </row>
    <row r="30" spans="1:6" x14ac:dyDescent="0.25">
      <c r="A30" s="11">
        <v>25</v>
      </c>
      <c r="B30" s="108">
        <v>43781</v>
      </c>
      <c r="C30" s="14" t="s">
        <v>836</v>
      </c>
      <c r="D30" s="14">
        <v>84126516</v>
      </c>
      <c r="E30" s="14" t="s">
        <v>387</v>
      </c>
      <c r="F30" s="109">
        <v>87.01</v>
      </c>
    </row>
    <row r="31" spans="1:6" x14ac:dyDescent="0.25">
      <c r="A31" s="11">
        <v>26</v>
      </c>
      <c r="B31" s="108">
        <v>43790</v>
      </c>
      <c r="C31" s="14" t="s">
        <v>669</v>
      </c>
      <c r="D31" s="14" t="s">
        <v>1509</v>
      </c>
      <c r="E31" s="14" t="s">
        <v>526</v>
      </c>
      <c r="F31" s="109">
        <v>51.8</v>
      </c>
    </row>
    <row r="32" spans="1:6" x14ac:dyDescent="0.25">
      <c r="A32" s="11">
        <v>27</v>
      </c>
      <c r="B32" s="108">
        <v>43785</v>
      </c>
      <c r="C32" s="14" t="s">
        <v>1500</v>
      </c>
      <c r="D32" s="14" t="s">
        <v>1501</v>
      </c>
      <c r="E32" s="14" t="s">
        <v>1502</v>
      </c>
      <c r="F32" s="109">
        <v>33.1</v>
      </c>
    </row>
    <row r="33" spans="1:6" x14ac:dyDescent="0.25">
      <c r="A33" s="11">
        <v>28</v>
      </c>
      <c r="B33" s="108">
        <v>43772</v>
      </c>
      <c r="C33" s="14" t="s">
        <v>1503</v>
      </c>
      <c r="D33" s="14">
        <v>197528</v>
      </c>
      <c r="E33" s="14" t="s">
        <v>1504</v>
      </c>
      <c r="F33" s="109">
        <v>305</v>
      </c>
    </row>
    <row r="34" spans="1:6" x14ac:dyDescent="0.25">
      <c r="A34" s="11">
        <v>29</v>
      </c>
      <c r="B34" s="108">
        <v>43773</v>
      </c>
      <c r="C34" s="14" t="s">
        <v>1407</v>
      </c>
      <c r="D34" s="14" t="s">
        <v>1584</v>
      </c>
      <c r="E34" s="13" t="s">
        <v>1585</v>
      </c>
      <c r="F34" s="159">
        <v>371.25</v>
      </c>
    </row>
    <row r="35" spans="1:6" x14ac:dyDescent="0.25">
      <c r="A35" s="11">
        <v>30</v>
      </c>
      <c r="B35" s="108">
        <v>43566</v>
      </c>
      <c r="C35" s="14" t="s">
        <v>806</v>
      </c>
      <c r="D35" s="14">
        <v>148487</v>
      </c>
      <c r="E35" s="14" t="s">
        <v>1109</v>
      </c>
      <c r="F35" s="109">
        <v>13.8</v>
      </c>
    </row>
    <row r="36" spans="1:6" x14ac:dyDescent="0.25">
      <c r="A36" s="11">
        <v>31</v>
      </c>
      <c r="B36" s="108">
        <v>43774</v>
      </c>
      <c r="C36" s="14" t="s">
        <v>806</v>
      </c>
      <c r="D36" s="14">
        <v>148306</v>
      </c>
      <c r="E36" s="14" t="s">
        <v>1109</v>
      </c>
      <c r="F36" s="109">
        <v>13.8</v>
      </c>
    </row>
    <row r="37" spans="1:6" x14ac:dyDescent="0.25">
      <c r="A37" s="11">
        <v>32</v>
      </c>
      <c r="B37" s="108">
        <v>43774</v>
      </c>
      <c r="C37" s="14" t="s">
        <v>806</v>
      </c>
      <c r="D37" s="14">
        <v>146529</v>
      </c>
      <c r="E37" s="14" t="s">
        <v>1109</v>
      </c>
      <c r="F37" s="109">
        <v>30.5</v>
      </c>
    </row>
    <row r="38" spans="1:6" x14ac:dyDescent="0.25">
      <c r="A38" s="11">
        <v>33</v>
      </c>
      <c r="B38" s="108">
        <v>43775</v>
      </c>
      <c r="C38" s="14" t="s">
        <v>806</v>
      </c>
      <c r="D38" s="14">
        <v>148327</v>
      </c>
      <c r="E38" s="14" t="s">
        <v>1109</v>
      </c>
      <c r="F38" s="109">
        <v>13.8</v>
      </c>
    </row>
    <row r="39" spans="1:6" x14ac:dyDescent="0.25">
      <c r="A39" s="11">
        <v>34</v>
      </c>
      <c r="B39" s="108">
        <v>43775</v>
      </c>
      <c r="C39" s="14" t="s">
        <v>806</v>
      </c>
      <c r="D39" s="14">
        <v>146543</v>
      </c>
      <c r="E39" s="14" t="s">
        <v>1109</v>
      </c>
      <c r="F39" s="109">
        <v>5.3</v>
      </c>
    </row>
    <row r="40" spans="1:6" x14ac:dyDescent="0.25">
      <c r="A40" s="11">
        <v>35</v>
      </c>
      <c r="B40" s="108">
        <v>43776</v>
      </c>
      <c r="C40" s="14" t="s">
        <v>806</v>
      </c>
      <c r="D40" s="14">
        <v>148345</v>
      </c>
      <c r="E40" s="14" t="s">
        <v>1109</v>
      </c>
      <c r="F40" s="109">
        <v>11.4</v>
      </c>
    </row>
    <row r="41" spans="1:6" x14ac:dyDescent="0.25">
      <c r="A41" s="11">
        <v>36</v>
      </c>
      <c r="B41" s="108">
        <v>43777</v>
      </c>
      <c r="C41" s="14" t="s">
        <v>806</v>
      </c>
      <c r="D41" s="14">
        <v>146578</v>
      </c>
      <c r="E41" s="14" t="s">
        <v>1109</v>
      </c>
      <c r="F41" s="109">
        <v>11.2</v>
      </c>
    </row>
    <row r="42" spans="1:6" x14ac:dyDescent="0.25">
      <c r="A42" s="11">
        <v>37</v>
      </c>
      <c r="B42" s="108">
        <v>43780</v>
      </c>
      <c r="C42" s="14" t="s">
        <v>806</v>
      </c>
      <c r="D42" s="14">
        <v>141411</v>
      </c>
      <c r="E42" s="14" t="s">
        <v>1109</v>
      </c>
      <c r="F42" s="109">
        <v>13.8</v>
      </c>
    </row>
    <row r="43" spans="1:6" x14ac:dyDescent="0.25">
      <c r="A43" s="11">
        <v>38</v>
      </c>
      <c r="B43" s="108">
        <v>43780</v>
      </c>
      <c r="C43" s="14" t="s">
        <v>806</v>
      </c>
      <c r="D43" s="14">
        <v>81706</v>
      </c>
      <c r="E43" s="14" t="s">
        <v>1109</v>
      </c>
      <c r="F43" s="109">
        <v>21.1</v>
      </c>
    </row>
    <row r="44" spans="1:6" x14ac:dyDescent="0.25">
      <c r="A44" s="11">
        <v>39</v>
      </c>
      <c r="B44" s="108">
        <v>43781</v>
      </c>
      <c r="C44" s="14" t="s">
        <v>806</v>
      </c>
      <c r="D44" s="14">
        <v>141429</v>
      </c>
      <c r="E44" s="14" t="s">
        <v>1109</v>
      </c>
      <c r="F44" s="109">
        <v>13.8</v>
      </c>
    </row>
    <row r="45" spans="1:6" x14ac:dyDescent="0.25">
      <c r="A45" s="11">
        <v>40</v>
      </c>
      <c r="B45" s="108">
        <v>43782</v>
      </c>
      <c r="C45" s="14" t="s">
        <v>806</v>
      </c>
      <c r="D45" s="14">
        <v>81736</v>
      </c>
      <c r="E45" s="14" t="s">
        <v>1109</v>
      </c>
      <c r="F45" s="109">
        <v>5.3</v>
      </c>
    </row>
    <row r="46" spans="1:6" x14ac:dyDescent="0.25">
      <c r="A46" s="11">
        <v>41</v>
      </c>
      <c r="B46" s="108">
        <v>43782</v>
      </c>
      <c r="C46" s="14" t="s">
        <v>806</v>
      </c>
      <c r="D46" s="14">
        <v>141470</v>
      </c>
      <c r="E46" s="14" t="s">
        <v>1109</v>
      </c>
      <c r="F46" s="109">
        <v>13.8</v>
      </c>
    </row>
    <row r="47" spans="1:6" x14ac:dyDescent="0.25">
      <c r="A47" s="11">
        <v>42</v>
      </c>
      <c r="B47" s="108">
        <v>43782</v>
      </c>
      <c r="C47" s="14" t="s">
        <v>806</v>
      </c>
      <c r="D47" s="14">
        <v>141448</v>
      </c>
      <c r="E47" s="14" t="s">
        <v>1109</v>
      </c>
      <c r="F47" s="109">
        <v>13.8</v>
      </c>
    </row>
    <row r="48" spans="1:6" x14ac:dyDescent="0.25">
      <c r="A48" s="11">
        <v>43</v>
      </c>
      <c r="B48" s="108">
        <v>43787</v>
      </c>
      <c r="C48" s="14" t="s">
        <v>806</v>
      </c>
      <c r="D48" s="14">
        <v>143732</v>
      </c>
      <c r="E48" s="14" t="s">
        <v>1109</v>
      </c>
      <c r="F48" s="109">
        <v>13.8</v>
      </c>
    </row>
    <row r="49" spans="1:6" x14ac:dyDescent="0.25">
      <c r="A49" s="11">
        <v>44</v>
      </c>
      <c r="B49" s="108">
        <v>43787</v>
      </c>
      <c r="C49" s="14" t="s">
        <v>806</v>
      </c>
      <c r="D49" s="14">
        <v>137514</v>
      </c>
      <c r="E49" s="14" t="s">
        <v>1109</v>
      </c>
      <c r="F49" s="109">
        <v>8.9</v>
      </c>
    </row>
    <row r="50" spans="1:6" x14ac:dyDescent="0.25">
      <c r="A50" s="11">
        <v>45</v>
      </c>
      <c r="B50" s="108">
        <v>43788</v>
      </c>
      <c r="C50" s="14" t="s">
        <v>806</v>
      </c>
      <c r="D50" s="14">
        <v>143749</v>
      </c>
      <c r="E50" s="14" t="s">
        <v>1109</v>
      </c>
      <c r="F50" s="109">
        <v>24</v>
      </c>
    </row>
    <row r="51" spans="1:6" x14ac:dyDescent="0.25">
      <c r="A51" s="11">
        <v>46</v>
      </c>
      <c r="B51" s="108">
        <v>43788</v>
      </c>
      <c r="C51" s="14" t="s">
        <v>806</v>
      </c>
      <c r="D51" s="14">
        <v>137528</v>
      </c>
      <c r="E51" s="14" t="s">
        <v>1109</v>
      </c>
      <c r="F51" s="109">
        <v>5.6</v>
      </c>
    </row>
    <row r="52" spans="1:6" x14ac:dyDescent="0.25">
      <c r="A52" s="11">
        <v>47</v>
      </c>
      <c r="B52" s="108">
        <v>43789</v>
      </c>
      <c r="C52" s="14" t="s">
        <v>806</v>
      </c>
      <c r="D52" s="14">
        <v>137540</v>
      </c>
      <c r="E52" s="14" t="s">
        <v>1109</v>
      </c>
      <c r="F52" s="109">
        <v>5.3</v>
      </c>
    </row>
    <row r="53" spans="1:6" x14ac:dyDescent="0.25">
      <c r="A53" s="11">
        <v>48</v>
      </c>
      <c r="B53" s="108">
        <v>43789</v>
      </c>
      <c r="C53" s="14" t="s">
        <v>806</v>
      </c>
      <c r="D53" s="14">
        <v>143770</v>
      </c>
      <c r="E53" s="14" t="s">
        <v>1109</v>
      </c>
      <c r="F53" s="109">
        <v>13.8</v>
      </c>
    </row>
    <row r="54" spans="1:6" x14ac:dyDescent="0.25">
      <c r="A54" s="11">
        <v>49</v>
      </c>
      <c r="B54" s="108">
        <v>43790</v>
      </c>
      <c r="C54" s="14" t="s">
        <v>806</v>
      </c>
      <c r="D54" s="14">
        <v>137559</v>
      </c>
      <c r="E54" s="14" t="s">
        <v>1109</v>
      </c>
      <c r="F54" s="109">
        <v>5.3</v>
      </c>
    </row>
    <row r="55" spans="1:6" x14ac:dyDescent="0.25">
      <c r="A55" s="11">
        <v>50</v>
      </c>
      <c r="B55" s="108">
        <v>43774</v>
      </c>
      <c r="C55" s="14" t="s">
        <v>1470</v>
      </c>
      <c r="D55" s="14" t="s">
        <v>1471</v>
      </c>
      <c r="E55" s="14" t="s">
        <v>1406</v>
      </c>
      <c r="F55" s="109">
        <v>380.8</v>
      </c>
    </row>
    <row r="56" spans="1:6" x14ac:dyDescent="0.25">
      <c r="A56" s="11">
        <v>51</v>
      </c>
      <c r="B56" s="108">
        <v>43785</v>
      </c>
      <c r="C56" s="14" t="s">
        <v>1470</v>
      </c>
      <c r="D56" s="14" t="s">
        <v>1530</v>
      </c>
      <c r="E56" s="14" t="s">
        <v>1531</v>
      </c>
      <c r="F56" s="109">
        <v>271.54000000000002</v>
      </c>
    </row>
    <row r="57" spans="1:6" x14ac:dyDescent="0.25">
      <c r="A57" s="11">
        <v>52</v>
      </c>
      <c r="B57" s="108">
        <v>43773</v>
      </c>
      <c r="C57" s="14" t="s">
        <v>1294</v>
      </c>
      <c r="D57" s="14" t="s">
        <v>1586</v>
      </c>
      <c r="E57" s="13" t="s">
        <v>764</v>
      </c>
      <c r="F57" s="159">
        <v>511</v>
      </c>
    </row>
    <row r="58" spans="1:6" x14ac:dyDescent="0.25">
      <c r="A58" s="11">
        <v>53</v>
      </c>
      <c r="B58" s="108">
        <v>43774</v>
      </c>
      <c r="C58" s="14" t="s">
        <v>1294</v>
      </c>
      <c r="D58" s="14" t="s">
        <v>1587</v>
      </c>
      <c r="E58" s="13" t="s">
        <v>764</v>
      </c>
      <c r="F58" s="109">
        <v>325</v>
      </c>
    </row>
    <row r="59" spans="1:6" x14ac:dyDescent="0.25">
      <c r="A59" s="11">
        <v>54</v>
      </c>
      <c r="B59" s="108">
        <v>43775</v>
      </c>
      <c r="C59" s="14" t="s">
        <v>1294</v>
      </c>
      <c r="D59" s="14" t="s">
        <v>1588</v>
      </c>
      <c r="E59" s="13" t="s">
        <v>764</v>
      </c>
      <c r="F59" s="109">
        <v>479.2</v>
      </c>
    </row>
    <row r="60" spans="1:6" x14ac:dyDescent="0.25">
      <c r="A60" s="11">
        <v>55</v>
      </c>
      <c r="B60" s="108">
        <v>43776</v>
      </c>
      <c r="C60" s="14" t="s">
        <v>1294</v>
      </c>
      <c r="D60" s="14" t="s">
        <v>1589</v>
      </c>
      <c r="E60" s="13" t="s">
        <v>764</v>
      </c>
      <c r="F60" s="109">
        <v>190</v>
      </c>
    </row>
    <row r="61" spans="1:6" x14ac:dyDescent="0.25">
      <c r="A61" s="11">
        <v>56</v>
      </c>
      <c r="B61" s="108">
        <v>43777</v>
      </c>
      <c r="C61" s="14" t="s">
        <v>1294</v>
      </c>
      <c r="D61" s="14" t="s">
        <v>1590</v>
      </c>
      <c r="E61" s="13" t="s">
        <v>764</v>
      </c>
      <c r="F61" s="159">
        <v>328.8</v>
      </c>
    </row>
    <row r="62" spans="1:6" x14ac:dyDescent="0.25">
      <c r="A62" s="11">
        <v>57</v>
      </c>
      <c r="B62" s="108">
        <v>43780</v>
      </c>
      <c r="C62" s="14" t="s">
        <v>1294</v>
      </c>
      <c r="D62" s="14" t="s">
        <v>1591</v>
      </c>
      <c r="E62" s="13" t="s">
        <v>764</v>
      </c>
      <c r="F62" s="159">
        <v>229</v>
      </c>
    </row>
    <row r="63" spans="1:6" x14ac:dyDescent="0.25">
      <c r="A63" s="11">
        <v>58</v>
      </c>
      <c r="B63" s="108">
        <v>43781</v>
      </c>
      <c r="C63" s="14" t="s">
        <v>1294</v>
      </c>
      <c r="D63" s="14" t="s">
        <v>1592</v>
      </c>
      <c r="E63" s="13" t="s">
        <v>764</v>
      </c>
      <c r="F63" s="159">
        <v>94</v>
      </c>
    </row>
    <row r="64" spans="1:6" x14ac:dyDescent="0.25">
      <c r="A64" s="11">
        <v>59</v>
      </c>
      <c r="B64" s="108">
        <v>43782</v>
      </c>
      <c r="C64" s="14" t="s">
        <v>1294</v>
      </c>
      <c r="D64" s="14" t="s">
        <v>1593</v>
      </c>
      <c r="E64" s="13" t="s">
        <v>764</v>
      </c>
      <c r="F64" s="159">
        <v>253</v>
      </c>
    </row>
    <row r="65" spans="1:6" x14ac:dyDescent="0.25">
      <c r="A65" s="11">
        <v>60</v>
      </c>
      <c r="B65" s="108">
        <v>43783</v>
      </c>
      <c r="C65" s="14" t="s">
        <v>1294</v>
      </c>
      <c r="D65" s="14" t="s">
        <v>1594</v>
      </c>
      <c r="E65" s="13" t="s">
        <v>764</v>
      </c>
      <c r="F65" s="159">
        <v>288</v>
      </c>
    </row>
    <row r="66" spans="1:6" x14ac:dyDescent="0.25">
      <c r="A66" s="11">
        <v>61</v>
      </c>
      <c r="B66" s="108">
        <v>43787</v>
      </c>
      <c r="C66" s="14" t="s">
        <v>1294</v>
      </c>
      <c r="D66" s="14" t="s">
        <v>1595</v>
      </c>
      <c r="E66" s="13" t="s">
        <v>764</v>
      </c>
      <c r="F66" s="159">
        <v>443</v>
      </c>
    </row>
    <row r="67" spans="1:6" x14ac:dyDescent="0.25">
      <c r="A67" s="11">
        <v>62</v>
      </c>
      <c r="B67" s="108">
        <v>43788</v>
      </c>
      <c r="C67" s="14" t="s">
        <v>1294</v>
      </c>
      <c r="D67" s="14" t="s">
        <v>1596</v>
      </c>
      <c r="E67" s="13" t="s">
        <v>764</v>
      </c>
      <c r="F67" s="159">
        <v>352</v>
      </c>
    </row>
    <row r="68" spans="1:6" x14ac:dyDescent="0.25">
      <c r="A68" s="11">
        <v>63</v>
      </c>
      <c r="B68" s="108">
        <v>43773</v>
      </c>
      <c r="C68" s="14" t="s">
        <v>1346</v>
      </c>
      <c r="D68" s="14" t="s">
        <v>1549</v>
      </c>
      <c r="E68" s="14" t="s">
        <v>96</v>
      </c>
      <c r="F68" s="109">
        <v>189.9</v>
      </c>
    </row>
    <row r="69" spans="1:6" x14ac:dyDescent="0.25">
      <c r="A69" s="11">
        <v>64</v>
      </c>
      <c r="B69" s="108">
        <v>43775</v>
      </c>
      <c r="C69" s="14" t="s">
        <v>1346</v>
      </c>
      <c r="D69" s="14" t="s">
        <v>1469</v>
      </c>
      <c r="E69" s="14" t="s">
        <v>96</v>
      </c>
      <c r="F69" s="109">
        <v>48.2</v>
      </c>
    </row>
    <row r="70" spans="1:6" x14ac:dyDescent="0.25">
      <c r="A70" s="11">
        <v>65</v>
      </c>
      <c r="B70" s="108">
        <v>43784</v>
      </c>
      <c r="C70" s="14" t="s">
        <v>1557</v>
      </c>
      <c r="D70" s="14">
        <v>783796</v>
      </c>
      <c r="E70" s="14" t="s">
        <v>1558</v>
      </c>
      <c r="F70" s="109">
        <v>163</v>
      </c>
    </row>
    <row r="71" spans="1:6" x14ac:dyDescent="0.25">
      <c r="A71" s="11">
        <v>66</v>
      </c>
      <c r="B71" s="108">
        <v>43787</v>
      </c>
      <c r="C71" s="14" t="s">
        <v>1557</v>
      </c>
      <c r="D71" s="14">
        <v>785206</v>
      </c>
      <c r="E71" s="14" t="s">
        <v>1559</v>
      </c>
      <c r="F71" s="109">
        <v>175</v>
      </c>
    </row>
    <row r="72" spans="1:6" x14ac:dyDescent="0.25">
      <c r="A72" s="11">
        <v>67</v>
      </c>
      <c r="B72" s="108">
        <v>43788</v>
      </c>
      <c r="C72" s="14" t="s">
        <v>1557</v>
      </c>
      <c r="D72" s="14">
        <v>785464</v>
      </c>
      <c r="E72" s="14" t="s">
        <v>1558</v>
      </c>
      <c r="F72" s="109">
        <v>178</v>
      </c>
    </row>
    <row r="73" spans="1:6" x14ac:dyDescent="0.25">
      <c r="A73" s="11">
        <v>68</v>
      </c>
      <c r="B73" s="108">
        <v>43788</v>
      </c>
      <c r="C73" s="14" t="s">
        <v>1505</v>
      </c>
      <c r="D73" s="14" t="s">
        <v>1506</v>
      </c>
      <c r="E73" s="14" t="s">
        <v>1507</v>
      </c>
      <c r="F73" s="109">
        <v>150</v>
      </c>
    </row>
    <row r="74" spans="1:6" x14ac:dyDescent="0.25">
      <c r="A74" s="11">
        <v>69</v>
      </c>
      <c r="B74" s="108">
        <v>43777</v>
      </c>
      <c r="C74" s="14" t="s">
        <v>62</v>
      </c>
      <c r="D74" s="14"/>
      <c r="E74" s="14" t="s">
        <v>1524</v>
      </c>
      <c r="F74" s="109">
        <v>43</v>
      </c>
    </row>
    <row r="75" spans="1:6" x14ac:dyDescent="0.25">
      <c r="A75" s="11">
        <v>70</v>
      </c>
      <c r="B75" s="108">
        <v>43785</v>
      </c>
      <c r="C75" s="14" t="s">
        <v>497</v>
      </c>
      <c r="D75" s="14" t="s">
        <v>1496</v>
      </c>
      <c r="E75" s="14" t="s">
        <v>1497</v>
      </c>
      <c r="F75" s="109">
        <v>21.8</v>
      </c>
    </row>
    <row r="76" spans="1:6" x14ac:dyDescent="0.25">
      <c r="A76" s="11">
        <v>71</v>
      </c>
      <c r="B76" s="108">
        <v>43776</v>
      </c>
      <c r="C76" s="14" t="s">
        <v>897</v>
      </c>
      <c r="D76" s="14">
        <v>18737</v>
      </c>
      <c r="E76" s="14" t="s">
        <v>69</v>
      </c>
      <c r="F76" s="109">
        <v>53</v>
      </c>
    </row>
    <row r="77" spans="1:6" x14ac:dyDescent="0.25">
      <c r="A77" s="11">
        <v>72</v>
      </c>
      <c r="B77" s="108">
        <v>43787</v>
      </c>
      <c r="C77" s="14" t="s">
        <v>897</v>
      </c>
      <c r="D77" s="14">
        <v>18963</v>
      </c>
      <c r="E77" s="14" t="s">
        <v>69</v>
      </c>
      <c r="F77" s="109">
        <v>53</v>
      </c>
    </row>
    <row r="78" spans="1:6" x14ac:dyDescent="0.25">
      <c r="A78" s="11">
        <v>73</v>
      </c>
      <c r="B78" s="108">
        <v>43770</v>
      </c>
      <c r="C78" s="14" t="s">
        <v>703</v>
      </c>
      <c r="D78" s="14">
        <v>4135</v>
      </c>
      <c r="E78" s="14" t="s">
        <v>701</v>
      </c>
      <c r="F78" s="109">
        <v>77.760000000000005</v>
      </c>
    </row>
    <row r="79" spans="1:6" x14ac:dyDescent="0.25">
      <c r="A79" s="11">
        <v>74</v>
      </c>
      <c r="B79" s="108">
        <v>43790</v>
      </c>
      <c r="C79" s="14" t="s">
        <v>1499</v>
      </c>
      <c r="D79" s="14">
        <v>138332</v>
      </c>
      <c r="E79" s="14" t="s">
        <v>65</v>
      </c>
      <c r="F79" s="109">
        <v>12.3</v>
      </c>
    </row>
    <row r="80" spans="1:6" x14ac:dyDescent="0.25">
      <c r="A80" s="11">
        <v>75</v>
      </c>
      <c r="B80" s="108">
        <v>43784</v>
      </c>
      <c r="C80" s="14" t="s">
        <v>1521</v>
      </c>
      <c r="D80" s="14"/>
      <c r="E80" s="14" t="s">
        <v>1522</v>
      </c>
      <c r="F80" s="109">
        <v>56</v>
      </c>
    </row>
    <row r="81" spans="1:6" x14ac:dyDescent="0.25">
      <c r="A81" s="11">
        <v>76</v>
      </c>
      <c r="B81" s="108">
        <v>43786</v>
      </c>
      <c r="C81" s="14" t="s">
        <v>818</v>
      </c>
      <c r="D81" s="14">
        <v>127924</v>
      </c>
      <c r="E81" s="14" t="s">
        <v>1508</v>
      </c>
      <c r="F81" s="109">
        <v>100</v>
      </c>
    </row>
    <row r="82" spans="1:6" x14ac:dyDescent="0.25">
      <c r="A82" s="11">
        <v>77</v>
      </c>
      <c r="B82" s="108">
        <v>43775</v>
      </c>
      <c r="C82" s="14" t="s">
        <v>1525</v>
      </c>
      <c r="D82" s="14" t="s">
        <v>1526</v>
      </c>
      <c r="E82" s="14" t="s">
        <v>1527</v>
      </c>
      <c r="F82" s="109">
        <v>24.4</v>
      </c>
    </row>
    <row r="83" spans="1:6" x14ac:dyDescent="0.25">
      <c r="A83" s="11">
        <v>78</v>
      </c>
      <c r="B83" s="108">
        <v>43773</v>
      </c>
      <c r="C83" s="14" t="s">
        <v>797</v>
      </c>
      <c r="D83" s="14" t="s">
        <v>1546</v>
      </c>
      <c r="E83" s="14" t="s">
        <v>1547</v>
      </c>
      <c r="F83" s="109">
        <v>11.5</v>
      </c>
    </row>
    <row r="84" spans="1:6" x14ac:dyDescent="0.25">
      <c r="A84" s="11">
        <v>79</v>
      </c>
      <c r="B84" s="108">
        <v>43787</v>
      </c>
      <c r="C84" s="14" t="s">
        <v>797</v>
      </c>
      <c r="D84" s="14" t="s">
        <v>1548</v>
      </c>
      <c r="E84" s="14" t="s">
        <v>200</v>
      </c>
      <c r="F84" s="109">
        <v>19.45</v>
      </c>
    </row>
    <row r="85" spans="1:6" x14ac:dyDescent="0.25">
      <c r="A85" s="11">
        <v>80</v>
      </c>
      <c r="B85" s="108">
        <v>43782</v>
      </c>
      <c r="C85" s="14" t="s">
        <v>1494</v>
      </c>
      <c r="D85" s="14" t="s">
        <v>1495</v>
      </c>
      <c r="E85" s="14" t="s">
        <v>408</v>
      </c>
      <c r="F85" s="109">
        <v>1384.1</v>
      </c>
    </row>
    <row r="86" spans="1:6" x14ac:dyDescent="0.25">
      <c r="A86" s="11">
        <v>81</v>
      </c>
      <c r="B86" s="108">
        <v>43784</v>
      </c>
      <c r="C86" s="14" t="s">
        <v>1115</v>
      </c>
      <c r="D86" s="14">
        <v>111621</v>
      </c>
      <c r="E86" s="14" t="s">
        <v>607</v>
      </c>
      <c r="F86" s="109">
        <v>10</v>
      </c>
    </row>
    <row r="87" spans="1:6" x14ac:dyDescent="0.25">
      <c r="A87" s="11">
        <v>82</v>
      </c>
      <c r="B87" s="108">
        <v>43788</v>
      </c>
      <c r="C87" s="14" t="s">
        <v>1513</v>
      </c>
      <c r="D87" s="14" t="s">
        <v>1514</v>
      </c>
      <c r="E87" s="14" t="s">
        <v>1157</v>
      </c>
      <c r="F87" s="109">
        <v>44</v>
      </c>
    </row>
    <row r="88" spans="1:6" x14ac:dyDescent="0.25">
      <c r="A88" s="11">
        <v>83</v>
      </c>
      <c r="B88" s="108">
        <v>43780</v>
      </c>
      <c r="C88" s="14" t="s">
        <v>819</v>
      </c>
      <c r="D88" s="14" t="s">
        <v>1566</v>
      </c>
      <c r="E88" s="14" t="s">
        <v>1567</v>
      </c>
      <c r="F88" s="109">
        <v>259.2</v>
      </c>
    </row>
    <row r="89" spans="1:6" x14ac:dyDescent="0.25">
      <c r="A89" s="11">
        <v>84</v>
      </c>
      <c r="B89" s="108">
        <v>43787</v>
      </c>
      <c r="C89" s="14" t="s">
        <v>819</v>
      </c>
      <c r="D89" s="14" t="s">
        <v>1568</v>
      </c>
      <c r="E89" s="14" t="s">
        <v>1567</v>
      </c>
      <c r="F89" s="109">
        <v>58.8</v>
      </c>
    </row>
    <row r="90" spans="1:6" x14ac:dyDescent="0.25">
      <c r="A90" s="11">
        <v>85</v>
      </c>
      <c r="B90" s="108">
        <v>43787</v>
      </c>
      <c r="C90" s="14" t="s">
        <v>819</v>
      </c>
      <c r="D90" s="14" t="s">
        <v>1569</v>
      </c>
      <c r="E90" s="14" t="s">
        <v>1570</v>
      </c>
      <c r="F90" s="109">
        <v>207.4</v>
      </c>
    </row>
    <row r="91" spans="1:6" x14ac:dyDescent="0.25">
      <c r="A91" s="11">
        <v>86</v>
      </c>
      <c r="B91" s="108">
        <v>43774</v>
      </c>
      <c r="C91" s="14" t="s">
        <v>876</v>
      </c>
      <c r="D91" s="14">
        <v>38415</v>
      </c>
      <c r="E91" s="14" t="s">
        <v>69</v>
      </c>
      <c r="F91" s="109">
        <v>26.5</v>
      </c>
    </row>
    <row r="92" spans="1:6" x14ac:dyDescent="0.25">
      <c r="A92" s="11">
        <v>87</v>
      </c>
      <c r="B92" s="108">
        <v>43781</v>
      </c>
      <c r="C92" s="14" t="s">
        <v>876</v>
      </c>
      <c r="D92" s="14">
        <v>38497</v>
      </c>
      <c r="E92" s="14" t="s">
        <v>69</v>
      </c>
      <c r="F92" s="109">
        <v>53</v>
      </c>
    </row>
    <row r="93" spans="1:6" x14ac:dyDescent="0.25">
      <c r="A93" s="11">
        <v>88</v>
      </c>
      <c r="B93" s="108">
        <v>43788</v>
      </c>
      <c r="C93" s="14" t="s">
        <v>876</v>
      </c>
      <c r="D93" s="14">
        <v>38785</v>
      </c>
      <c r="E93" s="14" t="s">
        <v>69</v>
      </c>
      <c r="F93" s="109">
        <v>26.5</v>
      </c>
    </row>
    <row r="94" spans="1:6" x14ac:dyDescent="0.25">
      <c r="A94" s="11">
        <v>89</v>
      </c>
      <c r="B94" s="108">
        <v>43770</v>
      </c>
      <c r="C94" s="14" t="s">
        <v>476</v>
      </c>
      <c r="D94" s="14">
        <v>60000043227</v>
      </c>
      <c r="E94" s="14" t="s">
        <v>105</v>
      </c>
      <c r="F94" s="109">
        <v>150.01</v>
      </c>
    </row>
    <row r="95" spans="1:6" x14ac:dyDescent="0.25">
      <c r="A95" s="11">
        <v>90</v>
      </c>
      <c r="B95" s="108">
        <v>43776</v>
      </c>
      <c r="C95" s="14" t="s">
        <v>1463</v>
      </c>
      <c r="D95" s="14" t="s">
        <v>1464</v>
      </c>
      <c r="E95" s="14" t="s">
        <v>1441</v>
      </c>
      <c r="F95" s="109">
        <v>13</v>
      </c>
    </row>
    <row r="96" spans="1:6" x14ac:dyDescent="0.25">
      <c r="A96" s="11">
        <v>91</v>
      </c>
      <c r="B96" s="108">
        <v>43787</v>
      </c>
      <c r="C96" s="14" t="s">
        <v>1528</v>
      </c>
      <c r="D96" s="14">
        <v>19110002</v>
      </c>
      <c r="E96" s="14" t="s">
        <v>1529</v>
      </c>
      <c r="F96" s="109">
        <v>12.1</v>
      </c>
    </row>
    <row r="97" spans="1:6" x14ac:dyDescent="0.25">
      <c r="A97" s="11">
        <v>92</v>
      </c>
      <c r="B97" s="108">
        <v>43773</v>
      </c>
      <c r="C97" s="14" t="s">
        <v>1550</v>
      </c>
      <c r="D97" s="14">
        <v>1173</v>
      </c>
      <c r="E97" s="14" t="s">
        <v>69</v>
      </c>
      <c r="F97" s="109">
        <v>54</v>
      </c>
    </row>
    <row r="98" spans="1:6" x14ac:dyDescent="0.25">
      <c r="A98" s="11">
        <v>93</v>
      </c>
      <c r="B98" s="108">
        <v>43777</v>
      </c>
      <c r="C98" s="14" t="s">
        <v>1550</v>
      </c>
      <c r="D98" s="14">
        <v>1188</v>
      </c>
      <c r="E98" s="14" t="s">
        <v>69</v>
      </c>
      <c r="F98" s="109">
        <v>27</v>
      </c>
    </row>
    <row r="99" spans="1:6" x14ac:dyDescent="0.25">
      <c r="A99" s="11">
        <v>94</v>
      </c>
      <c r="B99" s="108">
        <v>43791</v>
      </c>
      <c r="C99" s="14" t="s">
        <v>617</v>
      </c>
      <c r="D99" s="110">
        <v>102772</v>
      </c>
      <c r="E99" s="14" t="s">
        <v>1218</v>
      </c>
      <c r="F99" s="109">
        <v>81</v>
      </c>
    </row>
    <row r="100" spans="1:6" x14ac:dyDescent="0.25">
      <c r="A100" s="11">
        <v>95</v>
      </c>
      <c r="B100" s="108">
        <v>43770</v>
      </c>
      <c r="C100" s="14" t="s">
        <v>808</v>
      </c>
      <c r="D100" s="14">
        <v>6003127183</v>
      </c>
      <c r="E100" s="14" t="s">
        <v>604</v>
      </c>
      <c r="F100" s="109">
        <v>572.70000000000005</v>
      </c>
    </row>
    <row r="101" spans="1:6" x14ac:dyDescent="0.25">
      <c r="A101" s="11">
        <v>96</v>
      </c>
      <c r="B101" s="108">
        <v>43770</v>
      </c>
      <c r="C101" s="14" t="s">
        <v>808</v>
      </c>
      <c r="D101" s="14">
        <v>6003129205</v>
      </c>
      <c r="E101" s="14" t="s">
        <v>604</v>
      </c>
      <c r="F101" s="109">
        <v>215.75</v>
      </c>
    </row>
    <row r="102" spans="1:6" x14ac:dyDescent="0.25">
      <c r="A102" s="11">
        <v>97</v>
      </c>
      <c r="B102" s="108">
        <v>43770</v>
      </c>
      <c r="C102" s="14" t="s">
        <v>808</v>
      </c>
      <c r="D102" s="14">
        <v>6003126244</v>
      </c>
      <c r="E102" s="14" t="s">
        <v>604</v>
      </c>
      <c r="F102" s="109">
        <v>597.76</v>
      </c>
    </row>
    <row r="103" spans="1:6" x14ac:dyDescent="0.25">
      <c r="A103" s="11">
        <v>98</v>
      </c>
      <c r="B103" s="108">
        <v>43770</v>
      </c>
      <c r="C103" s="14" t="s">
        <v>808</v>
      </c>
      <c r="D103" s="14">
        <v>6003883317</v>
      </c>
      <c r="E103" s="14" t="s">
        <v>604</v>
      </c>
      <c r="F103" s="109">
        <v>589.65</v>
      </c>
    </row>
    <row r="104" spans="1:6" x14ac:dyDescent="0.25">
      <c r="A104" s="11">
        <v>99</v>
      </c>
      <c r="B104" s="108">
        <v>43770</v>
      </c>
      <c r="C104" s="14" t="s">
        <v>808</v>
      </c>
      <c r="D104" s="14">
        <v>6004655048</v>
      </c>
      <c r="E104" s="14" t="s">
        <v>604</v>
      </c>
      <c r="F104" s="109">
        <v>97.85</v>
      </c>
    </row>
    <row r="105" spans="1:6" x14ac:dyDescent="0.25">
      <c r="A105" s="11">
        <v>100</v>
      </c>
      <c r="B105" s="108">
        <v>43771</v>
      </c>
      <c r="C105" s="14" t="s">
        <v>808</v>
      </c>
      <c r="D105" s="14">
        <v>6016855041</v>
      </c>
      <c r="E105" s="14" t="s">
        <v>604</v>
      </c>
      <c r="F105" s="109">
        <v>676.65</v>
      </c>
    </row>
    <row r="106" spans="1:6" x14ac:dyDescent="0.25">
      <c r="A106" s="11">
        <v>101</v>
      </c>
      <c r="B106" s="108">
        <v>43771</v>
      </c>
      <c r="C106" s="14" t="s">
        <v>808</v>
      </c>
      <c r="D106" s="14">
        <v>6016857022</v>
      </c>
      <c r="E106" s="14" t="s">
        <v>604</v>
      </c>
      <c r="F106" s="109">
        <v>216.32</v>
      </c>
    </row>
    <row r="107" spans="1:6" x14ac:dyDescent="0.25">
      <c r="A107" s="11">
        <v>102</v>
      </c>
      <c r="B107" s="108">
        <v>43771</v>
      </c>
      <c r="C107" s="14" t="s">
        <v>808</v>
      </c>
      <c r="D107" s="14">
        <v>6016853098</v>
      </c>
      <c r="E107" s="14" t="s">
        <v>604</v>
      </c>
      <c r="F107" s="109">
        <v>604.29</v>
      </c>
    </row>
    <row r="108" spans="1:6" x14ac:dyDescent="0.25">
      <c r="A108" s="11">
        <v>103</v>
      </c>
      <c r="B108" s="108">
        <v>43773</v>
      </c>
      <c r="C108" s="14" t="s">
        <v>808</v>
      </c>
      <c r="D108" s="14">
        <v>6017668467</v>
      </c>
      <c r="E108" s="14" t="s">
        <v>604</v>
      </c>
      <c r="F108" s="109">
        <v>609.25</v>
      </c>
    </row>
    <row r="109" spans="1:6" x14ac:dyDescent="0.25">
      <c r="A109" s="11">
        <v>104</v>
      </c>
      <c r="B109" s="108">
        <v>43774</v>
      </c>
      <c r="C109" s="14" t="s">
        <v>808</v>
      </c>
      <c r="D109" s="14">
        <v>6018450476</v>
      </c>
      <c r="E109" s="14" t="s">
        <v>604</v>
      </c>
      <c r="F109" s="109">
        <v>193.5</v>
      </c>
    </row>
    <row r="110" spans="1:6" x14ac:dyDescent="0.25">
      <c r="A110" s="11">
        <v>105</v>
      </c>
      <c r="B110" s="108">
        <v>43774</v>
      </c>
      <c r="C110" s="14" t="s">
        <v>808</v>
      </c>
      <c r="D110" s="14">
        <v>6018666693</v>
      </c>
      <c r="E110" s="14" t="s">
        <v>604</v>
      </c>
      <c r="F110" s="109">
        <v>89.3</v>
      </c>
    </row>
    <row r="111" spans="1:6" x14ac:dyDescent="0.25">
      <c r="A111" s="11">
        <v>106</v>
      </c>
      <c r="B111" s="108">
        <v>43782</v>
      </c>
      <c r="C111" s="14" t="s">
        <v>808</v>
      </c>
      <c r="D111" s="14">
        <v>108004184511</v>
      </c>
      <c r="E111" s="14" t="s">
        <v>604</v>
      </c>
      <c r="F111" s="109">
        <v>314.33999999999997</v>
      </c>
    </row>
    <row r="112" spans="1:6" x14ac:dyDescent="0.25">
      <c r="A112" s="11">
        <v>107</v>
      </c>
      <c r="B112" s="108">
        <v>43770</v>
      </c>
      <c r="C112" s="14" t="s">
        <v>89</v>
      </c>
      <c r="D112" s="14">
        <v>12030791</v>
      </c>
      <c r="E112" s="95" t="s">
        <v>453</v>
      </c>
      <c r="F112" s="109">
        <v>45.75</v>
      </c>
    </row>
    <row r="113" spans="1:6" x14ac:dyDescent="0.25">
      <c r="A113" s="11">
        <v>108</v>
      </c>
      <c r="B113" s="108">
        <v>43782</v>
      </c>
      <c r="C113" s="14" t="s">
        <v>1216</v>
      </c>
      <c r="D113" s="14" t="s">
        <v>1532</v>
      </c>
      <c r="E113" s="14" t="s">
        <v>1533</v>
      </c>
      <c r="F113" s="109">
        <v>138.65</v>
      </c>
    </row>
    <row r="114" spans="1:6" x14ac:dyDescent="0.25">
      <c r="A114" s="11">
        <v>109</v>
      </c>
      <c r="B114" s="108">
        <v>43783</v>
      </c>
      <c r="C114" s="14" t="s">
        <v>1216</v>
      </c>
      <c r="D114" s="14" t="s">
        <v>1534</v>
      </c>
      <c r="E114" s="14" t="s">
        <v>453</v>
      </c>
      <c r="F114" s="109">
        <v>182.05</v>
      </c>
    </row>
    <row r="115" spans="1:6" x14ac:dyDescent="0.25">
      <c r="A115" s="11">
        <v>110</v>
      </c>
      <c r="B115" s="108">
        <v>43787</v>
      </c>
      <c r="C115" s="14" t="s">
        <v>1216</v>
      </c>
      <c r="D115" s="14" t="s">
        <v>1535</v>
      </c>
      <c r="E115" s="14" t="s">
        <v>1536</v>
      </c>
      <c r="F115" s="109">
        <v>131.35</v>
      </c>
    </row>
    <row r="116" spans="1:6" x14ac:dyDescent="0.25">
      <c r="A116" s="11">
        <v>111</v>
      </c>
      <c r="B116" s="108">
        <v>43773</v>
      </c>
      <c r="C116" s="14" t="s">
        <v>786</v>
      </c>
      <c r="D116" s="14" t="s">
        <v>1551</v>
      </c>
      <c r="E116" s="14" t="s">
        <v>878</v>
      </c>
      <c r="F116" s="109">
        <v>77.05</v>
      </c>
    </row>
    <row r="117" spans="1:6" x14ac:dyDescent="0.25">
      <c r="A117" s="11">
        <v>112</v>
      </c>
      <c r="B117" s="108">
        <v>43781</v>
      </c>
      <c r="C117" s="14" t="s">
        <v>786</v>
      </c>
      <c r="D117" s="14" t="s">
        <v>1552</v>
      </c>
      <c r="E117" s="14" t="s">
        <v>1553</v>
      </c>
      <c r="F117" s="109">
        <v>48.5</v>
      </c>
    </row>
    <row r="118" spans="1:6" x14ac:dyDescent="0.25">
      <c r="A118" s="11">
        <v>113</v>
      </c>
      <c r="B118" s="108">
        <v>43782</v>
      </c>
      <c r="C118" s="14" t="s">
        <v>786</v>
      </c>
      <c r="D118" s="14" t="s">
        <v>1554</v>
      </c>
      <c r="E118" s="14" t="s">
        <v>878</v>
      </c>
      <c r="F118" s="109">
        <v>28.55</v>
      </c>
    </row>
    <row r="119" spans="1:6" x14ac:dyDescent="0.25">
      <c r="A119" s="11">
        <v>114</v>
      </c>
      <c r="B119" s="108">
        <v>43788</v>
      </c>
      <c r="C119" s="14" t="s">
        <v>786</v>
      </c>
      <c r="D119" s="14" t="s">
        <v>1555</v>
      </c>
      <c r="E119" s="14" t="s">
        <v>1556</v>
      </c>
      <c r="F119" s="109">
        <v>48.5</v>
      </c>
    </row>
    <row r="120" spans="1:6" x14ac:dyDescent="0.25">
      <c r="A120" s="11">
        <v>115</v>
      </c>
      <c r="B120" s="108">
        <v>43785</v>
      </c>
      <c r="C120" s="14" t="s">
        <v>1518</v>
      </c>
      <c r="D120" s="14">
        <v>148965</v>
      </c>
      <c r="E120" s="14" t="s">
        <v>1519</v>
      </c>
      <c r="F120" s="109">
        <v>83</v>
      </c>
    </row>
    <row r="121" spans="1:6" x14ac:dyDescent="0.25">
      <c r="A121" s="11">
        <v>116</v>
      </c>
      <c r="B121" s="108">
        <v>43784</v>
      </c>
      <c r="C121" s="14" t="s">
        <v>1515</v>
      </c>
      <c r="D121" s="14" t="s">
        <v>1516</v>
      </c>
      <c r="E121" s="14" t="s">
        <v>1517</v>
      </c>
      <c r="F121" s="109">
        <v>26</v>
      </c>
    </row>
    <row r="122" spans="1:6" x14ac:dyDescent="0.25">
      <c r="A122" s="11">
        <v>117</v>
      </c>
      <c r="B122" s="108">
        <v>43774</v>
      </c>
      <c r="C122" s="14" t="s">
        <v>324</v>
      </c>
      <c r="D122" s="14">
        <v>262293</v>
      </c>
      <c r="E122" s="14" t="s">
        <v>144</v>
      </c>
      <c r="F122" s="109">
        <v>39.1</v>
      </c>
    </row>
    <row r="123" spans="1:6" x14ac:dyDescent="0.25">
      <c r="A123" s="11">
        <v>118</v>
      </c>
      <c r="B123" s="108">
        <v>43782</v>
      </c>
      <c r="C123" s="14" t="s">
        <v>324</v>
      </c>
      <c r="D123" s="110">
        <v>263531</v>
      </c>
      <c r="E123" s="14" t="s">
        <v>144</v>
      </c>
      <c r="F123" s="109">
        <v>34.299999999999997</v>
      </c>
    </row>
    <row r="124" spans="1:6" x14ac:dyDescent="0.25">
      <c r="A124" s="11">
        <v>119</v>
      </c>
      <c r="B124" s="108">
        <v>43782</v>
      </c>
      <c r="C124" s="14" t="s">
        <v>171</v>
      </c>
      <c r="D124" s="14" t="s">
        <v>1560</v>
      </c>
      <c r="E124" s="14" t="s">
        <v>1157</v>
      </c>
      <c r="F124" s="109">
        <v>52</v>
      </c>
    </row>
    <row r="125" spans="1:6" x14ac:dyDescent="0.25">
      <c r="A125" s="11">
        <v>120</v>
      </c>
      <c r="B125" s="108">
        <v>43785</v>
      </c>
      <c r="C125" s="14" t="s">
        <v>171</v>
      </c>
      <c r="D125" s="14" t="s">
        <v>1561</v>
      </c>
      <c r="E125" s="14" t="s">
        <v>541</v>
      </c>
      <c r="F125" s="109">
        <v>98</v>
      </c>
    </row>
    <row r="126" spans="1:6" x14ac:dyDescent="0.25">
      <c r="A126" s="11">
        <v>121</v>
      </c>
      <c r="B126" s="108">
        <v>43787</v>
      </c>
      <c r="C126" s="14" t="s">
        <v>171</v>
      </c>
      <c r="D126" s="14" t="s">
        <v>1562</v>
      </c>
      <c r="E126" s="14" t="s">
        <v>541</v>
      </c>
      <c r="F126" s="109">
        <v>112.4</v>
      </c>
    </row>
    <row r="127" spans="1:6" x14ac:dyDescent="0.25">
      <c r="A127" s="11">
        <v>122</v>
      </c>
      <c r="B127" s="108">
        <v>43787</v>
      </c>
      <c r="C127" s="14" t="s">
        <v>171</v>
      </c>
      <c r="D127" s="14" t="s">
        <v>1563</v>
      </c>
      <c r="E127" s="14" t="s">
        <v>1441</v>
      </c>
      <c r="F127" s="109">
        <v>11</v>
      </c>
    </row>
    <row r="128" spans="1:6" x14ac:dyDescent="0.25">
      <c r="A128" s="11">
        <v>123</v>
      </c>
      <c r="B128" s="108">
        <v>43788</v>
      </c>
      <c r="C128" s="14" t="s">
        <v>171</v>
      </c>
      <c r="D128" s="14" t="s">
        <v>1564</v>
      </c>
      <c r="E128" s="14" t="s">
        <v>1565</v>
      </c>
      <c r="F128" s="109">
        <v>40.799999999999997</v>
      </c>
    </row>
    <row r="129" spans="1:6" x14ac:dyDescent="0.25">
      <c r="A129" s="16">
        <v>124</v>
      </c>
      <c r="B129" s="102" t="s">
        <v>1599</v>
      </c>
      <c r="C129" s="103" t="s">
        <v>276</v>
      </c>
      <c r="D129" s="104"/>
      <c r="E129" s="103"/>
      <c r="F129" s="105">
        <v>7000</v>
      </c>
    </row>
    <row r="130" spans="1:6" x14ac:dyDescent="0.25">
      <c r="A130" s="89"/>
      <c r="B130" s="106"/>
      <c r="C130" s="90"/>
      <c r="D130" s="90"/>
      <c r="E130" s="153"/>
      <c r="F130" s="154"/>
    </row>
    <row r="131" spans="1:6" x14ac:dyDescent="0.25">
      <c r="A131" s="89"/>
      <c r="B131" s="106"/>
      <c r="C131" s="90"/>
      <c r="D131" s="90"/>
      <c r="E131" s="153"/>
      <c r="F131" s="154"/>
    </row>
    <row r="132" spans="1:6" x14ac:dyDescent="0.25">
      <c r="A132" s="89"/>
      <c r="B132" s="106"/>
      <c r="C132" s="90"/>
      <c r="D132" s="90"/>
      <c r="E132" s="46" t="s">
        <v>503</v>
      </c>
      <c r="F132" s="74">
        <v>2210</v>
      </c>
    </row>
    <row r="133" spans="1:6" x14ac:dyDescent="0.25">
      <c r="A133" s="89"/>
      <c r="B133" s="106"/>
      <c r="C133" s="90"/>
      <c r="D133" s="90"/>
      <c r="E133" s="46" t="s">
        <v>504</v>
      </c>
      <c r="F133" s="74">
        <v>42153</v>
      </c>
    </row>
    <row r="134" spans="1:6" x14ac:dyDescent="0.25">
      <c r="A134" s="89"/>
      <c r="B134" s="106"/>
      <c r="C134" s="90"/>
      <c r="D134" s="90"/>
      <c r="E134" s="45"/>
      <c r="F134" s="27"/>
    </row>
    <row r="135" spans="1:6" x14ac:dyDescent="0.25">
      <c r="A135" s="89"/>
      <c r="B135" s="106"/>
      <c r="C135" s="90"/>
      <c r="D135" s="90"/>
      <c r="E135" s="45"/>
      <c r="F135" s="27"/>
    </row>
    <row r="136" spans="1:6" x14ac:dyDescent="0.25">
      <c r="A136" s="89"/>
      <c r="B136" s="106"/>
      <c r="C136" s="90"/>
      <c r="D136" s="90"/>
      <c r="E136" s="47" t="s">
        <v>277</v>
      </c>
      <c r="F136" s="32">
        <f>SUM(F6:F129)</f>
        <v>27756.230000000003</v>
      </c>
    </row>
    <row r="137" spans="1:6" x14ac:dyDescent="0.25">
      <c r="A137" s="89"/>
      <c r="B137" s="106"/>
      <c r="C137" s="90"/>
      <c r="D137" s="90"/>
      <c r="E137" s="47" t="s">
        <v>500</v>
      </c>
      <c r="F137" s="43">
        <f>SUM(F132,F133)</f>
        <v>44363</v>
      </c>
    </row>
    <row r="138" spans="1:6" x14ac:dyDescent="0.25">
      <c r="A138" s="89"/>
      <c r="B138" s="106"/>
      <c r="C138" s="90"/>
      <c r="D138" s="90"/>
      <c r="E138" s="48"/>
      <c r="F138" s="27"/>
    </row>
    <row r="139" spans="1:6" x14ac:dyDescent="0.25">
      <c r="A139" s="89"/>
      <c r="B139" s="106"/>
      <c r="C139" s="90"/>
      <c r="D139" s="90"/>
      <c r="E139" s="47" t="s">
        <v>1338</v>
      </c>
      <c r="F139" s="27">
        <f>OCT!F182</f>
        <v>134559.13200000007</v>
      </c>
    </row>
    <row r="140" spans="1:6" x14ac:dyDescent="0.25">
      <c r="A140" s="89"/>
      <c r="B140" s="106"/>
      <c r="C140" s="90"/>
      <c r="D140" s="90"/>
      <c r="E140" s="48"/>
      <c r="F140" s="27"/>
    </row>
    <row r="141" spans="1:6" x14ac:dyDescent="0.25">
      <c r="A141" s="89"/>
      <c r="B141" s="106"/>
      <c r="C141" s="90"/>
      <c r="D141" s="90"/>
      <c r="E141" s="47" t="s">
        <v>501</v>
      </c>
      <c r="F141" s="44">
        <f>F137-F136+F139</f>
        <v>151165.90200000006</v>
      </c>
    </row>
    <row r="142" spans="1:6" x14ac:dyDescent="0.25">
      <c r="A142" s="89"/>
      <c r="B142" s="106"/>
      <c r="C142" s="90"/>
      <c r="D142" s="90"/>
      <c r="E142" s="90"/>
      <c r="F142" s="107"/>
    </row>
    <row r="143" spans="1:6" x14ac:dyDescent="0.25">
      <c r="A143" s="89"/>
      <c r="B143" s="106"/>
      <c r="C143" s="90"/>
      <c r="D143" s="90"/>
      <c r="E143" s="90"/>
      <c r="F143" s="107"/>
    </row>
    <row r="144" spans="1:6" x14ac:dyDescent="0.25">
      <c r="A144" s="89"/>
      <c r="B144" s="106"/>
      <c r="C144" s="90"/>
      <c r="D144" s="90"/>
      <c r="E144" s="90"/>
      <c r="F144" s="107"/>
    </row>
    <row r="145" spans="1:6" x14ac:dyDescent="0.25">
      <c r="A145" s="89"/>
      <c r="B145" s="106"/>
      <c r="C145" s="90"/>
      <c r="D145" s="90"/>
      <c r="E145" s="90"/>
      <c r="F145" s="107"/>
    </row>
    <row r="146" spans="1:6" x14ac:dyDescent="0.25">
      <c r="A146" s="89"/>
      <c r="B146" s="106"/>
      <c r="C146" s="90"/>
      <c r="D146" s="90"/>
      <c r="E146" s="90"/>
      <c r="F146" s="107"/>
    </row>
    <row r="147" spans="1:6" x14ac:dyDescent="0.25">
      <c r="A147" s="89"/>
      <c r="B147" s="106"/>
      <c r="C147" s="90"/>
      <c r="D147" s="90"/>
      <c r="E147" s="90"/>
      <c r="F147" s="107"/>
    </row>
    <row r="148" spans="1:6" x14ac:dyDescent="0.25">
      <c r="A148" s="89"/>
      <c r="B148" s="106"/>
      <c r="C148" s="90"/>
      <c r="D148" s="90"/>
      <c r="E148" s="90"/>
      <c r="F148" s="107"/>
    </row>
    <row r="149" spans="1:6" x14ac:dyDescent="0.25">
      <c r="A149" s="89"/>
      <c r="B149" s="106"/>
      <c r="C149" s="90"/>
      <c r="D149" s="90"/>
      <c r="E149" s="90"/>
      <c r="F149" s="107"/>
    </row>
    <row r="150" spans="1:6" x14ac:dyDescent="0.25">
      <c r="A150" s="89"/>
      <c r="B150" s="106"/>
      <c r="C150" s="90"/>
      <c r="D150" s="90"/>
      <c r="E150" s="90"/>
      <c r="F150" s="107"/>
    </row>
    <row r="151" spans="1:6" x14ac:dyDescent="0.25">
      <c r="A151" s="89"/>
      <c r="B151" s="106"/>
      <c r="C151" s="90"/>
      <c r="D151" s="90"/>
      <c r="E151" s="90"/>
      <c r="F151" s="107"/>
    </row>
    <row r="152" spans="1:6" x14ac:dyDescent="0.25">
      <c r="A152" s="89"/>
      <c r="B152" s="106"/>
      <c r="C152" s="90"/>
      <c r="D152" s="90"/>
      <c r="E152" s="90"/>
      <c r="F152" s="107"/>
    </row>
    <row r="153" spans="1:6" x14ac:dyDescent="0.25">
      <c r="A153" s="89"/>
      <c r="B153" s="106"/>
      <c r="C153" s="90"/>
      <c r="D153" s="90"/>
      <c r="E153" s="90"/>
      <c r="F153" s="107"/>
    </row>
    <row r="154" spans="1:6" x14ac:dyDescent="0.25">
      <c r="A154" s="89"/>
      <c r="B154" s="106"/>
      <c r="C154" s="90"/>
      <c r="D154" s="90"/>
    </row>
    <row r="155" spans="1:6" x14ac:dyDescent="0.25">
      <c r="A155" s="89"/>
      <c r="B155" s="106"/>
      <c r="C155" s="90"/>
      <c r="D155" s="90"/>
    </row>
    <row r="156" spans="1:6" x14ac:dyDescent="0.25">
      <c r="A156" s="89"/>
      <c r="B156" s="106"/>
      <c r="C156" s="90"/>
      <c r="D156" s="90"/>
    </row>
    <row r="157" spans="1:6" x14ac:dyDescent="0.25">
      <c r="A157" s="89"/>
      <c r="B157" s="106"/>
      <c r="C157" s="90"/>
      <c r="D157" s="90"/>
    </row>
    <row r="158" spans="1:6" x14ac:dyDescent="0.25">
      <c r="A158" s="89"/>
      <c r="B158" s="106"/>
      <c r="C158" s="90"/>
      <c r="D158" s="90"/>
    </row>
    <row r="159" spans="1:6" x14ac:dyDescent="0.25">
      <c r="A159" s="89"/>
      <c r="B159" s="106"/>
      <c r="C159" s="90"/>
      <c r="D159" s="90"/>
    </row>
    <row r="160" spans="1:6" x14ac:dyDescent="0.25">
      <c r="A160" s="89"/>
      <c r="B160" s="106"/>
      <c r="C160" s="90"/>
      <c r="D160" s="90"/>
    </row>
    <row r="161" spans="1:6" x14ac:dyDescent="0.25">
      <c r="A161" s="89"/>
      <c r="B161" s="106"/>
      <c r="C161" s="90"/>
      <c r="D161" s="90"/>
    </row>
    <row r="162" spans="1:6" x14ac:dyDescent="0.25">
      <c r="A162" s="89"/>
      <c r="B162" s="106"/>
      <c r="C162" s="90"/>
      <c r="D162" s="90"/>
    </row>
    <row r="163" spans="1:6" x14ac:dyDescent="0.25">
      <c r="A163" s="89"/>
      <c r="B163" s="106"/>
      <c r="C163" s="90"/>
      <c r="D163" s="90"/>
    </row>
    <row r="164" spans="1:6" x14ac:dyDescent="0.25">
      <c r="A164" s="89"/>
      <c r="B164" s="106"/>
      <c r="C164" s="90"/>
      <c r="D164" s="90"/>
      <c r="E164" s="90"/>
      <c r="F164" s="107"/>
    </row>
    <row r="166" spans="1:6" x14ac:dyDescent="0.25">
      <c r="A166" s="91"/>
      <c r="B166" s="91"/>
      <c r="C166" s="92"/>
      <c r="D166" s="93"/>
      <c r="E166" s="92"/>
      <c r="F166" s="148"/>
    </row>
    <row r="167" spans="1:6" x14ac:dyDescent="0.25">
      <c r="A167" s="91"/>
      <c r="B167" s="91"/>
      <c r="C167" s="92"/>
      <c r="D167" s="93"/>
    </row>
    <row r="168" spans="1:6" x14ac:dyDescent="0.25">
      <c r="A168" s="91"/>
      <c r="B168" s="91"/>
      <c r="C168" s="92"/>
      <c r="D168" s="93"/>
    </row>
    <row r="169" spans="1:6" x14ac:dyDescent="0.25">
      <c r="A169" s="91"/>
      <c r="B169" s="91"/>
      <c r="C169" s="92"/>
      <c r="D169" s="93"/>
    </row>
    <row r="170" spans="1:6" x14ac:dyDescent="0.25">
      <c r="A170" s="91"/>
      <c r="B170" s="91"/>
      <c r="C170" s="92"/>
      <c r="D170" s="93"/>
    </row>
    <row r="171" spans="1:6" x14ac:dyDescent="0.25">
      <c r="A171" s="91"/>
      <c r="B171" s="91"/>
      <c r="C171" s="92"/>
      <c r="D171" s="93"/>
    </row>
    <row r="172" spans="1:6" x14ac:dyDescent="0.25">
      <c r="A172" s="91"/>
      <c r="B172" s="91"/>
      <c r="C172" s="92"/>
      <c r="D172" s="93"/>
    </row>
    <row r="173" spans="1:6" x14ac:dyDescent="0.25">
      <c r="A173" s="91"/>
      <c r="B173" s="91"/>
      <c r="C173" s="92"/>
      <c r="D173" s="93"/>
    </row>
    <row r="174" spans="1:6" x14ac:dyDescent="0.25">
      <c r="A174" s="91"/>
      <c r="B174" s="91"/>
      <c r="C174" s="92"/>
      <c r="D174" s="93"/>
    </row>
    <row r="175" spans="1:6" x14ac:dyDescent="0.25">
      <c r="A175" s="91"/>
      <c r="B175" s="91"/>
      <c r="C175" s="92"/>
      <c r="D175" s="93"/>
    </row>
    <row r="176" spans="1:6" x14ac:dyDescent="0.25">
      <c r="A176" s="91"/>
      <c r="B176" s="91"/>
      <c r="C176" s="92"/>
      <c r="D176" s="93"/>
    </row>
    <row r="177" spans="1:6" x14ac:dyDescent="0.25">
      <c r="A177" s="91"/>
      <c r="B177" s="91"/>
      <c r="C177" s="92"/>
      <c r="D177" s="93"/>
      <c r="E177" s="92"/>
      <c r="F177" s="148"/>
    </row>
    <row r="178" spans="1:6" x14ac:dyDescent="0.25">
      <c r="A178" s="91"/>
      <c r="B178" s="91"/>
      <c r="C178" s="92"/>
      <c r="D178" s="93"/>
      <c r="E178" s="92"/>
      <c r="F178" s="148"/>
    </row>
    <row r="179" spans="1:6" x14ac:dyDescent="0.25">
      <c r="A179" s="91"/>
      <c r="B179" s="91"/>
      <c r="C179" s="92"/>
      <c r="D179" s="93"/>
      <c r="E179" s="92"/>
      <c r="F179" s="148"/>
    </row>
    <row r="180" spans="1:6" x14ac:dyDescent="0.25">
      <c r="A180" s="91"/>
      <c r="B180" s="91"/>
      <c r="C180" s="92"/>
      <c r="D180" s="93"/>
      <c r="E180" s="92"/>
      <c r="F180" s="148"/>
    </row>
    <row r="181" spans="1:6" x14ac:dyDescent="0.25">
      <c r="A181" s="91"/>
      <c r="B181" s="91"/>
      <c r="C181" s="92"/>
      <c r="D181" s="93"/>
      <c r="E181" s="92"/>
      <c r="F181" s="148"/>
    </row>
    <row r="182" spans="1:6" x14ac:dyDescent="0.25">
      <c r="A182" s="91"/>
      <c r="B182" s="91"/>
      <c r="C182" s="92"/>
      <c r="D182" s="93"/>
      <c r="E182" s="92"/>
      <c r="F182" s="148"/>
    </row>
    <row r="183" spans="1:6" x14ac:dyDescent="0.25">
      <c r="A183" s="91"/>
      <c r="B183" s="91"/>
      <c r="C183" s="92"/>
      <c r="D183" s="93"/>
      <c r="E183" s="92"/>
      <c r="F183" s="148"/>
    </row>
    <row r="184" spans="1:6" x14ac:dyDescent="0.25">
      <c r="A184" s="91"/>
      <c r="B184" s="91"/>
      <c r="C184" s="92"/>
      <c r="D184" s="93"/>
      <c r="E184" s="92"/>
      <c r="F184" s="148"/>
    </row>
    <row r="185" spans="1:6" x14ac:dyDescent="0.25">
      <c r="A185" s="91"/>
      <c r="B185" s="91"/>
      <c r="C185" s="92"/>
      <c r="D185" s="93"/>
      <c r="E185" s="92"/>
      <c r="F185" s="148"/>
    </row>
    <row r="186" spans="1:6" x14ac:dyDescent="0.25">
      <c r="A186" s="91"/>
      <c r="B186" s="91"/>
      <c r="C186" s="92"/>
      <c r="D186" s="93"/>
      <c r="E186" s="92"/>
      <c r="F186" s="148"/>
    </row>
    <row r="187" spans="1:6" x14ac:dyDescent="0.25">
      <c r="A187" s="91"/>
      <c r="B187" s="91"/>
      <c r="C187" s="92"/>
      <c r="D187" s="93"/>
      <c r="E187" s="92"/>
      <c r="F187" s="148"/>
    </row>
    <row r="188" spans="1:6" x14ac:dyDescent="0.25">
      <c r="A188" s="91"/>
      <c r="B188" s="91"/>
      <c r="C188" s="92"/>
      <c r="D188" s="93"/>
      <c r="E188" s="92"/>
      <c r="F188" s="148"/>
    </row>
    <row r="189" spans="1:6" x14ac:dyDescent="0.25">
      <c r="A189" s="91"/>
      <c r="B189" s="91"/>
      <c r="C189" s="92"/>
      <c r="D189" s="93"/>
      <c r="E189" s="92"/>
      <c r="F189" s="148"/>
    </row>
    <row r="190" spans="1:6" x14ac:dyDescent="0.25">
      <c r="A190" s="91"/>
      <c r="B190" s="91"/>
      <c r="C190" s="92"/>
      <c r="D190" s="93"/>
      <c r="E190" s="92"/>
      <c r="F190" s="148"/>
    </row>
    <row r="191" spans="1:6" x14ac:dyDescent="0.25">
      <c r="A191" s="91"/>
      <c r="B191" s="91"/>
      <c r="C191" s="92"/>
      <c r="D191" s="93"/>
      <c r="E191" s="92"/>
      <c r="F191" s="148"/>
    </row>
    <row r="192" spans="1:6" x14ac:dyDescent="0.25">
      <c r="A192" s="91"/>
      <c r="B192" s="91"/>
      <c r="C192" s="92"/>
      <c r="D192" s="93"/>
      <c r="E192" s="92"/>
      <c r="F192" s="148"/>
    </row>
    <row r="193" spans="1:6" x14ac:dyDescent="0.25">
      <c r="A193" s="91"/>
      <c r="B193" s="91"/>
      <c r="C193" s="92"/>
      <c r="D193" s="93"/>
      <c r="E193" s="92"/>
      <c r="F193" s="148"/>
    </row>
    <row r="194" spans="1:6" x14ac:dyDescent="0.25">
      <c r="A194" s="91"/>
      <c r="B194" s="91"/>
      <c r="C194" s="92"/>
      <c r="D194" s="93"/>
      <c r="E194" s="92"/>
      <c r="F194" s="148"/>
    </row>
    <row r="195" spans="1:6" x14ac:dyDescent="0.25">
      <c r="A195" s="91"/>
      <c r="B195" s="91"/>
      <c r="C195" s="92"/>
      <c r="D195" s="93"/>
      <c r="E195" s="92"/>
      <c r="F195" s="148"/>
    </row>
    <row r="196" spans="1:6" x14ac:dyDescent="0.25">
      <c r="A196" s="91"/>
      <c r="B196" s="91"/>
      <c r="C196" s="92"/>
      <c r="D196" s="93"/>
      <c r="E196" s="92"/>
      <c r="F196" s="148"/>
    </row>
    <row r="197" spans="1:6" x14ac:dyDescent="0.25">
      <c r="A197" s="91"/>
      <c r="B197" s="91"/>
      <c r="C197" s="92"/>
      <c r="D197" s="93"/>
      <c r="E197" s="92"/>
      <c r="F197" s="148"/>
    </row>
    <row r="198" spans="1:6" x14ac:dyDescent="0.25">
      <c r="A198" s="91"/>
      <c r="B198" s="91"/>
      <c r="C198" s="92"/>
      <c r="D198" s="93"/>
      <c r="E198" s="92"/>
      <c r="F198" s="148"/>
    </row>
    <row r="199" spans="1:6" x14ac:dyDescent="0.25">
      <c r="A199" s="91"/>
      <c r="B199" s="91"/>
      <c r="C199" s="92"/>
      <c r="D199" s="93"/>
      <c r="E199" s="92"/>
      <c r="F199" s="148"/>
    </row>
    <row r="200" spans="1:6" x14ac:dyDescent="0.25">
      <c r="A200" s="91"/>
      <c r="B200" s="91"/>
      <c r="C200" s="92"/>
      <c r="D200" s="93"/>
      <c r="E200" s="92"/>
      <c r="F200" s="148"/>
    </row>
    <row r="201" spans="1:6" x14ac:dyDescent="0.25">
      <c r="A201" s="91"/>
      <c r="B201" s="91"/>
      <c r="C201" s="92"/>
      <c r="D201" s="93"/>
      <c r="E201" s="92"/>
      <c r="F201" s="148"/>
    </row>
    <row r="202" spans="1:6" x14ac:dyDescent="0.25">
      <c r="A202" s="91"/>
      <c r="B202" s="91"/>
      <c r="C202" s="92"/>
      <c r="D202" s="93"/>
      <c r="E202" s="92"/>
      <c r="F202" s="148"/>
    </row>
    <row r="203" spans="1:6" x14ac:dyDescent="0.25">
      <c r="A203" s="91"/>
      <c r="B203" s="91"/>
      <c r="C203" s="92"/>
      <c r="D203" s="93"/>
      <c r="E203" s="92"/>
      <c r="F203" s="148"/>
    </row>
    <row r="204" spans="1:6" x14ac:dyDescent="0.25">
      <c r="A204" s="91"/>
      <c r="B204" s="91"/>
      <c r="C204" s="92"/>
      <c r="D204" s="93"/>
      <c r="E204" s="92"/>
      <c r="F204" s="148"/>
    </row>
    <row r="205" spans="1:6" x14ac:dyDescent="0.25">
      <c r="A205" s="91"/>
      <c r="B205" s="91"/>
      <c r="C205" s="92"/>
      <c r="D205" s="93"/>
      <c r="E205" s="92"/>
      <c r="F205" s="148"/>
    </row>
    <row r="206" spans="1:6" x14ac:dyDescent="0.25">
      <c r="A206" s="91"/>
      <c r="B206" s="91"/>
      <c r="C206" s="92"/>
      <c r="D206" s="93"/>
      <c r="E206" s="92"/>
      <c r="F206" s="148"/>
    </row>
    <row r="207" spans="1:6" x14ac:dyDescent="0.25">
      <c r="A207" s="91"/>
      <c r="B207" s="91"/>
      <c r="C207" s="92"/>
      <c r="D207" s="93"/>
      <c r="E207" s="92"/>
      <c r="F207" s="148"/>
    </row>
    <row r="208" spans="1:6" x14ac:dyDescent="0.25">
      <c r="A208" s="91"/>
      <c r="B208" s="91"/>
      <c r="C208" s="92"/>
      <c r="D208" s="93"/>
      <c r="E208" s="92"/>
      <c r="F208" s="148"/>
    </row>
    <row r="209" spans="1:6" x14ac:dyDescent="0.25">
      <c r="A209" s="91"/>
      <c r="B209" s="91"/>
      <c r="C209" s="92"/>
      <c r="D209" s="93"/>
      <c r="E209" s="92"/>
      <c r="F209" s="148"/>
    </row>
    <row r="210" spans="1:6" x14ac:dyDescent="0.25">
      <c r="A210" s="91"/>
      <c r="B210" s="91"/>
      <c r="C210" s="92"/>
      <c r="D210" s="93"/>
      <c r="E210" s="92"/>
      <c r="F210" s="148"/>
    </row>
    <row r="211" spans="1:6" x14ac:dyDescent="0.25">
      <c r="A211" s="91"/>
      <c r="B211" s="91"/>
      <c r="C211" s="92"/>
      <c r="D211" s="93"/>
      <c r="E211" s="92"/>
      <c r="F211" s="148"/>
    </row>
    <row r="212" spans="1:6" x14ac:dyDescent="0.25">
      <c r="A212" s="91"/>
      <c r="B212" s="91"/>
      <c r="C212" s="92"/>
      <c r="D212" s="93"/>
      <c r="E212" s="92"/>
      <c r="F212" s="148"/>
    </row>
    <row r="213" spans="1:6" x14ac:dyDescent="0.25">
      <c r="A213" s="91"/>
      <c r="B213" s="91"/>
      <c r="C213" s="92"/>
      <c r="D213" s="93"/>
      <c r="E213" s="92"/>
      <c r="F213" s="148"/>
    </row>
    <row r="214" spans="1:6" x14ac:dyDescent="0.25">
      <c r="A214" s="91"/>
      <c r="B214" s="91"/>
      <c r="C214" s="92"/>
      <c r="D214" s="93"/>
      <c r="E214" s="92"/>
      <c r="F214" s="148"/>
    </row>
    <row r="215" spans="1:6" x14ac:dyDescent="0.25">
      <c r="A215" s="91"/>
      <c r="B215" s="91"/>
      <c r="C215" s="92"/>
      <c r="D215" s="93"/>
      <c r="E215" s="92"/>
      <c r="F215" s="148"/>
    </row>
    <row r="216" spans="1:6" x14ac:dyDescent="0.25">
      <c r="A216" s="91"/>
      <c r="B216" s="91"/>
      <c r="C216" s="92"/>
      <c r="D216" s="93"/>
      <c r="E216" s="92"/>
      <c r="F216" s="148"/>
    </row>
    <row r="217" spans="1:6" x14ac:dyDescent="0.25">
      <c r="A217" s="91"/>
      <c r="B217" s="91"/>
      <c r="C217" s="92"/>
      <c r="D217" s="93"/>
      <c r="E217" s="92"/>
      <c r="F217" s="148"/>
    </row>
    <row r="218" spans="1:6" x14ac:dyDescent="0.25">
      <c r="A218" s="91"/>
      <c r="B218" s="91"/>
      <c r="C218" s="92"/>
      <c r="D218" s="93"/>
      <c r="E218" s="92"/>
      <c r="F218" s="148"/>
    </row>
    <row r="219" spans="1:6" x14ac:dyDescent="0.25">
      <c r="A219" s="91"/>
      <c r="B219" s="91"/>
      <c r="C219" s="92"/>
      <c r="D219" s="93"/>
      <c r="E219" s="92"/>
      <c r="F219" s="148"/>
    </row>
    <row r="220" spans="1:6" x14ac:dyDescent="0.25">
      <c r="A220" s="91"/>
      <c r="B220" s="91"/>
      <c r="C220" s="92"/>
      <c r="D220" s="93"/>
      <c r="E220" s="92"/>
      <c r="F220" s="148"/>
    </row>
    <row r="221" spans="1:6" x14ac:dyDescent="0.25">
      <c r="A221" s="91"/>
      <c r="B221" s="91"/>
      <c r="C221" s="92"/>
      <c r="D221" s="93"/>
      <c r="E221" s="92"/>
      <c r="F221" s="148"/>
    </row>
    <row r="222" spans="1:6" x14ac:dyDescent="0.25">
      <c r="A222" s="91"/>
      <c r="B222" s="91"/>
      <c r="C222" s="92"/>
      <c r="D222" s="93"/>
      <c r="E222" s="92"/>
      <c r="F222" s="148"/>
    </row>
    <row r="223" spans="1:6" x14ac:dyDescent="0.25">
      <c r="A223" s="91"/>
      <c r="B223" s="91"/>
      <c r="C223" s="92"/>
      <c r="D223" s="93"/>
      <c r="E223" s="92"/>
      <c r="F223" s="148"/>
    </row>
    <row r="224" spans="1:6" x14ac:dyDescent="0.25">
      <c r="A224" s="91"/>
      <c r="B224" s="91"/>
      <c r="C224" s="92"/>
      <c r="D224" s="93"/>
      <c r="E224" s="92"/>
      <c r="F224" s="148"/>
    </row>
    <row r="225" spans="1:6" x14ac:dyDescent="0.25">
      <c r="A225" s="91"/>
      <c r="B225" s="91"/>
      <c r="C225" s="92"/>
      <c r="D225" s="93"/>
      <c r="E225" s="92"/>
      <c r="F225" s="148"/>
    </row>
    <row r="226" spans="1:6" x14ac:dyDescent="0.25">
      <c r="A226" s="91"/>
      <c r="B226" s="91"/>
      <c r="C226" s="92"/>
      <c r="D226" s="93"/>
      <c r="E226" s="92"/>
      <c r="F226" s="148"/>
    </row>
    <row r="227" spans="1:6" x14ac:dyDescent="0.25">
      <c r="A227" s="91"/>
      <c r="B227" s="91"/>
      <c r="C227" s="92"/>
      <c r="D227" s="93"/>
      <c r="E227" s="92"/>
      <c r="F227" s="148"/>
    </row>
    <row r="228" spans="1:6" x14ac:dyDescent="0.25">
      <c r="A228" s="91"/>
      <c r="B228" s="91"/>
      <c r="C228" s="92"/>
      <c r="D228" s="93"/>
      <c r="E228" s="92"/>
      <c r="F228" s="148"/>
    </row>
    <row r="229" spans="1:6" x14ac:dyDescent="0.25">
      <c r="A229" s="91"/>
      <c r="B229" s="91"/>
      <c r="C229" s="92"/>
      <c r="D229" s="93"/>
      <c r="E229" s="92"/>
      <c r="F229" s="148"/>
    </row>
    <row r="230" spans="1:6" x14ac:dyDescent="0.25">
      <c r="A230" s="91"/>
      <c r="B230" s="91"/>
      <c r="C230" s="92"/>
      <c r="D230" s="93"/>
      <c r="E230" s="92"/>
      <c r="F230" s="148"/>
    </row>
    <row r="231" spans="1:6" x14ac:dyDescent="0.25">
      <c r="A231" s="91"/>
      <c r="B231" s="91"/>
      <c r="C231" s="92"/>
      <c r="D231" s="93"/>
      <c r="E231" s="92"/>
      <c r="F231" s="148"/>
    </row>
    <row r="232" spans="1:6" x14ac:dyDescent="0.25">
      <c r="A232" s="91"/>
      <c r="B232" s="91"/>
      <c r="C232" s="92"/>
      <c r="D232" s="93"/>
      <c r="E232" s="92"/>
      <c r="F232" s="148"/>
    </row>
    <row r="233" spans="1:6" x14ac:dyDescent="0.25">
      <c r="A233" s="91"/>
      <c r="B233" s="91"/>
      <c r="C233" s="92"/>
      <c r="D233" s="93"/>
      <c r="E233" s="92"/>
      <c r="F233" s="148"/>
    </row>
    <row r="234" spans="1:6" x14ac:dyDescent="0.25">
      <c r="A234" s="91"/>
      <c r="B234" s="91"/>
      <c r="C234" s="92"/>
      <c r="D234" s="93"/>
      <c r="E234" s="92"/>
      <c r="F234" s="148"/>
    </row>
    <row r="235" spans="1:6" x14ac:dyDescent="0.25">
      <c r="A235" s="91"/>
      <c r="B235" s="91"/>
      <c r="C235" s="92"/>
      <c r="D235" s="93"/>
      <c r="E235" s="92"/>
      <c r="F235" s="148"/>
    </row>
    <row r="238" spans="1:6" x14ac:dyDescent="0.25">
      <c r="D238" s="65"/>
      <c r="E238" s="143"/>
      <c r="F238" s="149"/>
    </row>
    <row r="239" spans="1:6" x14ac:dyDescent="0.25">
      <c r="D239" s="65"/>
      <c r="E239" s="143"/>
      <c r="F239" s="149"/>
    </row>
    <row r="240" spans="1:6" x14ac:dyDescent="0.25">
      <c r="D240" s="65"/>
      <c r="E240" s="60"/>
      <c r="F240" s="150"/>
    </row>
    <row r="241" spans="4:6" x14ac:dyDescent="0.25">
      <c r="D241" s="65"/>
      <c r="E241" s="60"/>
      <c r="F241" s="150"/>
    </row>
    <row r="242" spans="4:6" x14ac:dyDescent="0.25">
      <c r="D242" s="65"/>
      <c r="E242" s="144"/>
      <c r="F242" s="150"/>
    </row>
    <row r="243" spans="4:6" x14ac:dyDescent="0.25">
      <c r="D243" s="65"/>
      <c r="E243" s="144"/>
      <c r="F243" s="149"/>
    </row>
    <row r="244" spans="4:6" x14ac:dyDescent="0.25">
      <c r="D244" s="65"/>
      <c r="E244" s="145"/>
      <c r="F244" s="150"/>
    </row>
    <row r="245" spans="4:6" x14ac:dyDescent="0.25">
      <c r="D245" s="65"/>
      <c r="E245" s="144"/>
      <c r="F245" s="150"/>
    </row>
    <row r="246" spans="4:6" x14ac:dyDescent="0.25">
      <c r="D246" s="65"/>
      <c r="E246" s="145"/>
      <c r="F246" s="150"/>
    </row>
    <row r="247" spans="4:6" x14ac:dyDescent="0.25">
      <c r="D247" s="65"/>
      <c r="E247" s="144"/>
      <c r="F247" s="150"/>
    </row>
    <row r="248" spans="4:6" x14ac:dyDescent="0.25">
      <c r="D248" s="65"/>
      <c r="E248" s="92"/>
      <c r="F248" s="148"/>
    </row>
    <row r="249" spans="4:6" x14ac:dyDescent="0.25">
      <c r="D249" s="65"/>
      <c r="E249" s="92"/>
      <c r="F249" s="148"/>
    </row>
  </sheetData>
  <sortState xmlns:xlrd2="http://schemas.microsoft.com/office/spreadsheetml/2017/richdata2" ref="A6:F128">
    <sortCondition ref="C6:C128"/>
    <sortCondition ref="B6:B128"/>
  </sortState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23DF-2829-4A19-A4B7-D0183918B96F}">
  <dimension ref="A1:E19"/>
  <sheetViews>
    <sheetView tabSelected="1" zoomScale="130" zoomScaleNormal="130" workbookViewId="0">
      <selection activeCell="F19" sqref="F19"/>
    </sheetView>
  </sheetViews>
  <sheetFormatPr defaultRowHeight="15" x14ac:dyDescent="0.25"/>
  <cols>
    <col min="1" max="1" width="22.5703125" bestFit="1" customWidth="1"/>
    <col min="2" max="2" width="17.85546875" customWidth="1"/>
    <col min="3" max="3" width="15.140625" bestFit="1" customWidth="1"/>
    <col min="4" max="4" width="17.28515625" customWidth="1"/>
    <col min="5" max="5" width="16.140625" customWidth="1"/>
    <col min="6" max="6" width="18.5703125" customWidth="1"/>
    <col min="7" max="7" width="10.7109375" bestFit="1" customWidth="1"/>
  </cols>
  <sheetData>
    <row r="1" spans="1:5" ht="21" x14ac:dyDescent="0.35">
      <c r="A1" s="177" t="s">
        <v>1600</v>
      </c>
      <c r="B1" s="178"/>
    </row>
    <row r="5" spans="1:5" x14ac:dyDescent="0.25">
      <c r="B5" s="1" t="s">
        <v>1601</v>
      </c>
      <c r="C5" s="1" t="s">
        <v>1602</v>
      </c>
      <c r="D5" s="1" t="s">
        <v>1603</v>
      </c>
      <c r="E5" s="1" t="s">
        <v>1604</v>
      </c>
    </row>
    <row r="6" spans="1:5" x14ac:dyDescent="0.25">
      <c r="B6" t="s">
        <v>1605</v>
      </c>
      <c r="C6" s="174">
        <f>JAN!F55</f>
        <v>39087</v>
      </c>
      <c r="D6" s="174">
        <f>JAN!F54</f>
        <v>29533.169999999991</v>
      </c>
      <c r="E6" s="174">
        <f>Table2[[#This Row],[Income ]]-Table2[[#This Row],[Outcome ]]</f>
        <v>9553.830000000009</v>
      </c>
    </row>
    <row r="7" spans="1:5" x14ac:dyDescent="0.25">
      <c r="B7" t="s">
        <v>1606</v>
      </c>
      <c r="C7" s="174">
        <f>FEB!F152</f>
        <v>44814</v>
      </c>
      <c r="D7" s="174">
        <f>FEB!F151</f>
        <v>32015.870000000003</v>
      </c>
      <c r="E7" s="174">
        <f>Table2[[#This Row],[Income ]]-Table2[[#This Row],[Outcome ]]</f>
        <v>12798.129999999997</v>
      </c>
    </row>
    <row r="8" spans="1:5" x14ac:dyDescent="0.25">
      <c r="B8" t="s">
        <v>1607</v>
      </c>
      <c r="C8" s="174">
        <f>MAC!F157</f>
        <v>53172.6</v>
      </c>
      <c r="D8" s="174">
        <f>MAC!F156</f>
        <v>44638.59</v>
      </c>
      <c r="E8" s="174">
        <f>Table2[[#This Row],[Income ]]-Table2[[#This Row],[Outcome ]]</f>
        <v>8534.010000000002</v>
      </c>
    </row>
    <row r="9" spans="1:5" x14ac:dyDescent="0.25">
      <c r="B9" t="s">
        <v>1608</v>
      </c>
      <c r="C9" s="174">
        <f>APR!F197</f>
        <v>72444.399999999994</v>
      </c>
      <c r="D9" s="174">
        <f>APR!F196</f>
        <v>55404.282999999989</v>
      </c>
      <c r="E9" s="174">
        <f>Table2[[#This Row],[Income ]]-Table2[[#This Row],[Outcome ]]</f>
        <v>17040.117000000006</v>
      </c>
    </row>
    <row r="10" spans="1:5" x14ac:dyDescent="0.25">
      <c r="B10" t="s">
        <v>1609</v>
      </c>
      <c r="C10" s="174">
        <f>MAY!F154</f>
        <v>49527.3</v>
      </c>
      <c r="D10" s="174">
        <f>MAY!F153</f>
        <v>34488.720000000001</v>
      </c>
      <c r="E10" s="174">
        <f>Table2[[#This Row],[Income ]]-Table2[[#This Row],[Outcome ]]</f>
        <v>15038.580000000002</v>
      </c>
    </row>
    <row r="11" spans="1:5" x14ac:dyDescent="0.25">
      <c r="B11" t="s">
        <v>1610</v>
      </c>
      <c r="C11" s="174">
        <f>JUN!F156</f>
        <v>45786.9</v>
      </c>
      <c r="D11" s="174">
        <f>JUN!F155</f>
        <v>36370.099999999991</v>
      </c>
      <c r="E11" s="174">
        <f>Table2[[#This Row],[Income ]]-Table2[[#This Row],[Outcome ]]</f>
        <v>9416.8000000000102</v>
      </c>
    </row>
    <row r="12" spans="1:5" x14ac:dyDescent="0.25">
      <c r="B12" t="s">
        <v>1611</v>
      </c>
      <c r="C12" s="174">
        <f>JULY!F245</f>
        <v>77355.5</v>
      </c>
      <c r="D12" s="174">
        <f>JULY!F244</f>
        <v>73645.149999999994</v>
      </c>
      <c r="E12" s="174">
        <f>Table2[[#This Row],[Income ]]-Table2[[#This Row],[Outcome ]]</f>
        <v>3710.3500000000058</v>
      </c>
    </row>
    <row r="13" spans="1:5" x14ac:dyDescent="0.25">
      <c r="B13" t="s">
        <v>1612</v>
      </c>
      <c r="C13" s="174">
        <f>AUG!F174</f>
        <v>58965.45</v>
      </c>
      <c r="D13" s="174">
        <f>AUG!F173</f>
        <v>39016.454999999987</v>
      </c>
      <c r="E13" s="174">
        <f>Table2[[#This Row],[Income ]]-Table2[[#This Row],[Outcome ]]</f>
        <v>19948.99500000001</v>
      </c>
    </row>
    <row r="14" spans="1:5" x14ac:dyDescent="0.25">
      <c r="B14" t="s">
        <v>1613</v>
      </c>
      <c r="C14" s="174">
        <f>SEP!F172</f>
        <v>46524.1</v>
      </c>
      <c r="D14" s="174">
        <f>SEP!F171</f>
        <v>33161.369999999995</v>
      </c>
      <c r="E14" s="174">
        <f>Table2[[#This Row],[Income ]]-Table2[[#This Row],[Outcome ]]</f>
        <v>13362.730000000003</v>
      </c>
    </row>
    <row r="15" spans="1:5" x14ac:dyDescent="0.25">
      <c r="B15" t="s">
        <v>1614</v>
      </c>
      <c r="C15" s="174">
        <f>OCT!F178</f>
        <v>61130</v>
      </c>
      <c r="D15" s="174">
        <f>OCT!F177</f>
        <v>35974.409999999982</v>
      </c>
      <c r="E15" s="174">
        <f>Table2[[#This Row],[Income ]]-Table2[[#This Row],[Outcome ]]</f>
        <v>25155.590000000018</v>
      </c>
    </row>
    <row r="16" spans="1:5" x14ac:dyDescent="0.25">
      <c r="B16" t="s">
        <v>1615</v>
      </c>
      <c r="C16" s="174">
        <f>NOV!F137</f>
        <v>44363</v>
      </c>
      <c r="D16" s="174">
        <f>NOV!F136</f>
        <v>27756.230000000003</v>
      </c>
      <c r="E16" s="174">
        <f>Table2[[#This Row],[Income ]]-Table2[[#This Row],[Outcome ]]</f>
        <v>16606.769999999997</v>
      </c>
    </row>
    <row r="18" spans="2:5" x14ac:dyDescent="0.25">
      <c r="C18" s="175" t="s">
        <v>1617</v>
      </c>
      <c r="D18" s="175" t="s">
        <v>1618</v>
      </c>
      <c r="E18" s="175" t="s">
        <v>1619</v>
      </c>
    </row>
    <row r="19" spans="2:5" x14ac:dyDescent="0.25">
      <c r="B19" t="s">
        <v>1616</v>
      </c>
      <c r="C19" s="176">
        <f>SUM(Table2[[Income ]])</f>
        <v>593170.25</v>
      </c>
      <c r="D19" s="176">
        <f>SUM(Table2[[Outcome ]])</f>
        <v>442004.34799999982</v>
      </c>
      <c r="E19" s="176">
        <f>SUM(Table2[[Profit ]])</f>
        <v>151165.90200000006</v>
      </c>
    </row>
  </sheetData>
  <phoneticPr fontId="1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1EDA-384C-4834-8E07-1541685DAB77}">
  <dimension ref="A1:F57"/>
  <sheetViews>
    <sheetView topLeftCell="A37" zoomScale="145" zoomScaleNormal="145" workbookViewId="0">
      <selection activeCell="F52" sqref="F52"/>
    </sheetView>
  </sheetViews>
  <sheetFormatPr defaultRowHeight="15" x14ac:dyDescent="0.25"/>
  <cols>
    <col min="1" max="1" width="6.140625" customWidth="1"/>
    <col min="2" max="2" width="11.7109375" customWidth="1"/>
    <col min="3" max="3" width="25.7109375" customWidth="1"/>
    <col min="4" max="4" width="11.42578125" customWidth="1"/>
    <col min="5" max="5" width="23" customWidth="1"/>
    <col min="6" max="6" width="12.7109375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43466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">
        <v>1</v>
      </c>
      <c r="B6" s="12">
        <v>43491</v>
      </c>
      <c r="C6" s="13" t="s">
        <v>325</v>
      </c>
      <c r="D6" s="14" t="s">
        <v>472</v>
      </c>
      <c r="E6" s="13" t="s">
        <v>453</v>
      </c>
      <c r="F6" s="13">
        <v>154.75</v>
      </c>
    </row>
    <row r="7" spans="1:6" x14ac:dyDescent="0.25">
      <c r="A7" s="11">
        <v>2</v>
      </c>
      <c r="B7" s="12">
        <v>43487</v>
      </c>
      <c r="C7" s="13" t="s">
        <v>34</v>
      </c>
      <c r="D7" s="14" t="s">
        <v>47</v>
      </c>
      <c r="E7" s="13" t="s">
        <v>42</v>
      </c>
      <c r="F7" s="15">
        <v>120</v>
      </c>
    </row>
    <row r="8" spans="1:6" x14ac:dyDescent="0.25">
      <c r="A8" s="11">
        <v>3</v>
      </c>
      <c r="B8" s="12">
        <v>43489</v>
      </c>
      <c r="C8" s="13" t="s">
        <v>34</v>
      </c>
      <c r="D8" s="14" t="s">
        <v>46</v>
      </c>
      <c r="E8" s="13" t="s">
        <v>42</v>
      </c>
      <c r="F8" s="15">
        <v>120</v>
      </c>
    </row>
    <row r="9" spans="1:6" x14ac:dyDescent="0.25">
      <c r="A9" s="11">
        <v>4</v>
      </c>
      <c r="B9" s="12">
        <v>43493</v>
      </c>
      <c r="C9" s="13" t="s">
        <v>34</v>
      </c>
      <c r="D9" s="14" t="s">
        <v>44</v>
      </c>
      <c r="E9" s="13" t="s">
        <v>45</v>
      </c>
      <c r="F9" s="15">
        <v>158.4</v>
      </c>
    </row>
    <row r="10" spans="1:6" x14ac:dyDescent="0.25">
      <c r="A10" s="11">
        <v>5</v>
      </c>
      <c r="B10" s="12">
        <v>43496</v>
      </c>
      <c r="C10" s="13" t="s">
        <v>34</v>
      </c>
      <c r="D10" s="14" t="s">
        <v>35</v>
      </c>
      <c r="E10" s="13" t="s">
        <v>36</v>
      </c>
      <c r="F10" s="15">
        <v>138</v>
      </c>
    </row>
    <row r="11" spans="1:6" x14ac:dyDescent="0.25">
      <c r="A11" s="11">
        <v>6</v>
      </c>
      <c r="B11" s="12">
        <v>43493</v>
      </c>
      <c r="C11" s="13" t="s">
        <v>162</v>
      </c>
      <c r="D11" s="14" t="s">
        <v>265</v>
      </c>
      <c r="E11" s="13" t="s">
        <v>164</v>
      </c>
      <c r="F11" s="15">
        <v>234.6</v>
      </c>
    </row>
    <row r="12" spans="1:6" x14ac:dyDescent="0.25">
      <c r="A12" s="11">
        <v>7</v>
      </c>
      <c r="B12" s="12">
        <v>43493</v>
      </c>
      <c r="C12" s="13" t="s">
        <v>162</v>
      </c>
      <c r="D12" s="14" t="s">
        <v>266</v>
      </c>
      <c r="E12" s="13"/>
      <c r="F12" s="15">
        <v>135.6</v>
      </c>
    </row>
    <row r="13" spans="1:6" x14ac:dyDescent="0.25">
      <c r="A13" s="11">
        <v>8</v>
      </c>
      <c r="B13" s="12">
        <v>43496</v>
      </c>
      <c r="C13" s="13" t="s">
        <v>156</v>
      </c>
      <c r="D13" s="14" t="s">
        <v>157</v>
      </c>
      <c r="E13" s="13" t="s">
        <v>158</v>
      </c>
      <c r="F13" s="15">
        <v>21.42</v>
      </c>
    </row>
    <row r="14" spans="1:6" x14ac:dyDescent="0.25">
      <c r="A14" s="11">
        <v>9</v>
      </c>
      <c r="B14" s="12">
        <v>43467</v>
      </c>
      <c r="C14" s="13" t="s">
        <v>4</v>
      </c>
      <c r="D14" s="14" t="s">
        <v>28</v>
      </c>
      <c r="E14" s="13" t="s">
        <v>9</v>
      </c>
      <c r="F14" s="15">
        <v>906</v>
      </c>
    </row>
    <row r="15" spans="1:6" x14ac:dyDescent="0.25">
      <c r="A15" s="11">
        <v>10</v>
      </c>
      <c r="B15" s="12">
        <v>43470</v>
      </c>
      <c r="C15" s="13" t="s">
        <v>4</v>
      </c>
      <c r="D15" s="14" t="s">
        <v>27</v>
      </c>
      <c r="E15" s="13" t="s">
        <v>9</v>
      </c>
      <c r="F15" s="15">
        <v>1788</v>
      </c>
    </row>
    <row r="16" spans="1:6" x14ac:dyDescent="0.25">
      <c r="A16" s="11">
        <v>11</v>
      </c>
      <c r="B16" s="12">
        <v>43474</v>
      </c>
      <c r="C16" s="13" t="s">
        <v>4</v>
      </c>
      <c r="D16" s="14" t="s">
        <v>26</v>
      </c>
      <c r="E16" s="13" t="s">
        <v>9</v>
      </c>
      <c r="F16" s="15">
        <v>853</v>
      </c>
    </row>
    <row r="17" spans="1:6" x14ac:dyDescent="0.25">
      <c r="A17" s="11">
        <v>12</v>
      </c>
      <c r="B17" s="12">
        <v>43477</v>
      </c>
      <c r="C17" s="13" t="s">
        <v>4</v>
      </c>
      <c r="D17" s="14" t="s">
        <v>25</v>
      </c>
      <c r="E17" s="13" t="s">
        <v>9</v>
      </c>
      <c r="F17" s="15">
        <v>1722</v>
      </c>
    </row>
    <row r="18" spans="1:6" x14ac:dyDescent="0.25">
      <c r="A18" s="11">
        <v>13</v>
      </c>
      <c r="B18" s="12">
        <v>43479</v>
      </c>
      <c r="C18" s="13" t="s">
        <v>4</v>
      </c>
      <c r="D18" s="14" t="s">
        <v>24</v>
      </c>
      <c r="E18" s="13" t="s">
        <v>9</v>
      </c>
      <c r="F18" s="15">
        <v>636</v>
      </c>
    </row>
    <row r="19" spans="1:6" x14ac:dyDescent="0.25">
      <c r="A19" s="11">
        <v>14</v>
      </c>
      <c r="B19" s="12">
        <v>43480</v>
      </c>
      <c r="C19" s="13" t="s">
        <v>4</v>
      </c>
      <c r="D19" s="14" t="s">
        <v>23</v>
      </c>
      <c r="E19" s="13" t="s">
        <v>9</v>
      </c>
      <c r="F19" s="15">
        <v>895</v>
      </c>
    </row>
    <row r="20" spans="1:6" x14ac:dyDescent="0.25">
      <c r="A20" s="11">
        <v>15</v>
      </c>
      <c r="B20" s="12">
        <v>43482</v>
      </c>
      <c r="C20" s="13" t="s">
        <v>4</v>
      </c>
      <c r="D20" s="14" t="s">
        <v>22</v>
      </c>
      <c r="E20" s="13" t="s">
        <v>9</v>
      </c>
      <c r="F20" s="15">
        <v>1449</v>
      </c>
    </row>
    <row r="21" spans="1:6" x14ac:dyDescent="0.25">
      <c r="A21" s="11">
        <v>16</v>
      </c>
      <c r="B21" s="12">
        <v>43487</v>
      </c>
      <c r="C21" s="13" t="s">
        <v>4</v>
      </c>
      <c r="D21" s="14" t="s">
        <v>21</v>
      </c>
      <c r="E21" s="13" t="s">
        <v>9</v>
      </c>
      <c r="F21" s="15">
        <v>1390</v>
      </c>
    </row>
    <row r="22" spans="1:6" x14ac:dyDescent="0.25">
      <c r="A22" s="11">
        <v>17</v>
      </c>
      <c r="B22" s="12">
        <v>43489</v>
      </c>
      <c r="C22" s="13" t="s">
        <v>4</v>
      </c>
      <c r="D22" s="14" t="s">
        <v>20</v>
      </c>
      <c r="E22" s="13" t="s">
        <v>9</v>
      </c>
      <c r="F22" s="15">
        <v>1562</v>
      </c>
    </row>
    <row r="23" spans="1:6" x14ac:dyDescent="0.25">
      <c r="A23" s="11">
        <v>18</v>
      </c>
      <c r="B23" s="12">
        <v>43490</v>
      </c>
      <c r="C23" s="13" t="s">
        <v>4</v>
      </c>
      <c r="D23" s="14" t="s">
        <v>19</v>
      </c>
      <c r="E23" s="13" t="s">
        <v>9</v>
      </c>
      <c r="F23" s="15">
        <v>946</v>
      </c>
    </row>
    <row r="24" spans="1:6" x14ac:dyDescent="0.25">
      <c r="A24" s="11">
        <v>19</v>
      </c>
      <c r="B24" s="12">
        <v>43493</v>
      </c>
      <c r="C24" s="13" t="s">
        <v>4</v>
      </c>
      <c r="D24" s="14" t="s">
        <v>18</v>
      </c>
      <c r="E24" s="13" t="s">
        <v>9</v>
      </c>
      <c r="F24" s="15">
        <v>1638.5</v>
      </c>
    </row>
    <row r="25" spans="1:6" x14ac:dyDescent="0.25">
      <c r="A25" s="11">
        <v>20</v>
      </c>
      <c r="B25" s="12">
        <v>43496</v>
      </c>
      <c r="C25" s="13" t="s">
        <v>4</v>
      </c>
      <c r="D25" s="14" t="s">
        <v>17</v>
      </c>
      <c r="E25" s="13" t="s">
        <v>9</v>
      </c>
      <c r="F25" s="15">
        <v>1370</v>
      </c>
    </row>
    <row r="26" spans="1:6" x14ac:dyDescent="0.25">
      <c r="A26" s="11">
        <v>21</v>
      </c>
      <c r="B26" s="12">
        <v>43469</v>
      </c>
      <c r="C26" s="13" t="s">
        <v>176</v>
      </c>
      <c r="D26" s="14" t="s">
        <v>177</v>
      </c>
      <c r="E26" s="13" t="s">
        <v>178</v>
      </c>
      <c r="F26" s="15">
        <v>183.6</v>
      </c>
    </row>
    <row r="27" spans="1:6" x14ac:dyDescent="0.25">
      <c r="A27" s="11">
        <v>22</v>
      </c>
      <c r="B27" s="12">
        <v>43470</v>
      </c>
      <c r="C27" s="13" t="s">
        <v>176</v>
      </c>
      <c r="D27" s="14" t="s">
        <v>180</v>
      </c>
      <c r="E27" s="13" t="s">
        <v>178</v>
      </c>
      <c r="F27" s="15">
        <v>892.8</v>
      </c>
    </row>
    <row r="28" spans="1:6" x14ac:dyDescent="0.25">
      <c r="A28" s="11">
        <v>23</v>
      </c>
      <c r="B28" s="12">
        <v>43488</v>
      </c>
      <c r="C28" s="13" t="s">
        <v>176</v>
      </c>
      <c r="D28" s="14" t="s">
        <v>208</v>
      </c>
      <c r="E28" s="13" t="s">
        <v>178</v>
      </c>
      <c r="F28" s="15">
        <v>183.6</v>
      </c>
    </row>
    <row r="29" spans="1:6" x14ac:dyDescent="0.25">
      <c r="A29" s="11">
        <v>24</v>
      </c>
      <c r="B29" s="12">
        <v>43491</v>
      </c>
      <c r="C29" s="13" t="s">
        <v>176</v>
      </c>
      <c r="D29" s="14" t="s">
        <v>207</v>
      </c>
      <c r="E29" s="13" t="s">
        <v>178</v>
      </c>
      <c r="F29" s="15">
        <v>1120.8</v>
      </c>
    </row>
    <row r="30" spans="1:6" x14ac:dyDescent="0.25">
      <c r="A30" s="11">
        <v>25</v>
      </c>
      <c r="B30" s="12">
        <v>43493</v>
      </c>
      <c r="C30" s="13" t="s">
        <v>104</v>
      </c>
      <c r="D30" s="14">
        <v>10004120</v>
      </c>
      <c r="E30" s="13" t="s">
        <v>105</v>
      </c>
      <c r="F30" s="15">
        <v>135.80000000000001</v>
      </c>
    </row>
    <row r="31" spans="1:6" x14ac:dyDescent="0.25">
      <c r="A31" s="11">
        <v>26</v>
      </c>
      <c r="B31" s="12">
        <v>43494</v>
      </c>
      <c r="C31" s="13" t="s">
        <v>104</v>
      </c>
      <c r="D31" s="14">
        <v>10004122</v>
      </c>
      <c r="E31" s="13" t="s">
        <v>105</v>
      </c>
      <c r="F31" s="15">
        <v>212</v>
      </c>
    </row>
    <row r="32" spans="1:6" x14ac:dyDescent="0.25">
      <c r="A32" s="11">
        <v>27</v>
      </c>
      <c r="B32" s="12">
        <v>43485</v>
      </c>
      <c r="C32" s="13" t="s">
        <v>262</v>
      </c>
      <c r="D32" s="14">
        <v>100163</v>
      </c>
      <c r="E32" s="13" t="s">
        <v>263</v>
      </c>
      <c r="F32" s="15">
        <v>118</v>
      </c>
    </row>
    <row r="33" spans="1:6" x14ac:dyDescent="0.25">
      <c r="A33" s="11">
        <v>28</v>
      </c>
      <c r="B33" s="12">
        <v>43496</v>
      </c>
      <c r="C33" s="13" t="s">
        <v>225</v>
      </c>
      <c r="D33" s="14">
        <v>31329</v>
      </c>
      <c r="E33" s="13" t="s">
        <v>226</v>
      </c>
      <c r="F33" s="15">
        <v>106</v>
      </c>
    </row>
    <row r="34" spans="1:6" x14ac:dyDescent="0.25">
      <c r="A34" s="11">
        <v>29</v>
      </c>
      <c r="B34" s="12">
        <v>43496</v>
      </c>
      <c r="C34" s="13" t="s">
        <v>189</v>
      </c>
      <c r="D34" s="14" t="s">
        <v>260</v>
      </c>
      <c r="E34" s="13" t="s">
        <v>261</v>
      </c>
      <c r="F34" s="15">
        <v>10</v>
      </c>
    </row>
    <row r="35" spans="1:6" x14ac:dyDescent="0.25">
      <c r="A35" s="11">
        <v>30</v>
      </c>
      <c r="B35" s="12">
        <v>43487</v>
      </c>
      <c r="C35" s="13" t="s">
        <v>139</v>
      </c>
      <c r="D35" s="14"/>
      <c r="E35" s="13" t="s">
        <v>154</v>
      </c>
      <c r="F35" s="15">
        <v>38.799999999999997</v>
      </c>
    </row>
    <row r="36" spans="1:6" x14ac:dyDescent="0.25">
      <c r="A36" s="11">
        <v>31</v>
      </c>
      <c r="B36" s="12">
        <v>43495</v>
      </c>
      <c r="C36" s="13" t="s">
        <v>139</v>
      </c>
      <c r="D36" s="14" t="s">
        <v>155</v>
      </c>
      <c r="E36" s="13" t="s">
        <v>141</v>
      </c>
      <c r="F36" s="15">
        <v>29.1</v>
      </c>
    </row>
    <row r="37" spans="1:6" x14ac:dyDescent="0.25">
      <c r="A37" s="11">
        <v>32</v>
      </c>
      <c r="B37" s="12">
        <v>43493</v>
      </c>
      <c r="C37" s="13" t="s">
        <v>171</v>
      </c>
      <c r="D37" s="14" t="s">
        <v>264</v>
      </c>
      <c r="E37" s="13" t="s">
        <v>211</v>
      </c>
      <c r="F37" s="15">
        <v>33.799999999999997</v>
      </c>
    </row>
    <row r="38" spans="1:6" x14ac:dyDescent="0.25">
      <c r="A38" s="11">
        <v>33</v>
      </c>
      <c r="B38" s="12">
        <v>43482</v>
      </c>
      <c r="C38" s="13"/>
      <c r="D38" s="14" t="s">
        <v>271</v>
      </c>
      <c r="E38" s="13"/>
      <c r="F38" s="15">
        <v>203.4</v>
      </c>
    </row>
    <row r="39" spans="1:6" x14ac:dyDescent="0.25">
      <c r="A39" s="11">
        <v>34</v>
      </c>
      <c r="B39" s="12">
        <v>43487</v>
      </c>
      <c r="C39" s="13"/>
      <c r="D39" s="14" t="s">
        <v>272</v>
      </c>
      <c r="E39" s="13"/>
      <c r="F39" s="15">
        <v>170.4</v>
      </c>
    </row>
    <row r="40" spans="1:6" x14ac:dyDescent="0.25">
      <c r="A40" s="11">
        <v>35</v>
      </c>
      <c r="B40" s="12">
        <v>43487</v>
      </c>
      <c r="C40" s="13"/>
      <c r="D40" s="14" t="s">
        <v>273</v>
      </c>
      <c r="E40" s="13"/>
      <c r="F40" s="15">
        <v>199.8</v>
      </c>
    </row>
    <row r="41" spans="1:6" x14ac:dyDescent="0.25">
      <c r="A41" s="11">
        <v>36</v>
      </c>
      <c r="B41" s="12">
        <v>43487</v>
      </c>
      <c r="C41" s="13"/>
      <c r="D41" s="14" t="s">
        <v>274</v>
      </c>
      <c r="E41" s="13"/>
      <c r="F41" s="15">
        <v>165</v>
      </c>
    </row>
    <row r="42" spans="1:6" x14ac:dyDescent="0.25">
      <c r="A42" s="11">
        <v>37</v>
      </c>
      <c r="B42" s="12">
        <v>43489</v>
      </c>
      <c r="C42" s="13"/>
      <c r="D42" s="14" t="s">
        <v>269</v>
      </c>
      <c r="E42" s="13"/>
      <c r="F42" s="15">
        <v>99</v>
      </c>
    </row>
    <row r="43" spans="1:6" x14ac:dyDescent="0.25">
      <c r="A43" s="11">
        <v>38</v>
      </c>
      <c r="B43" s="12">
        <v>43489</v>
      </c>
      <c r="C43" s="13"/>
      <c r="D43" s="14" t="s">
        <v>270</v>
      </c>
      <c r="E43" s="13"/>
      <c r="F43" s="15">
        <v>234.6</v>
      </c>
    </row>
    <row r="44" spans="1:6" x14ac:dyDescent="0.25">
      <c r="A44" s="11">
        <v>39</v>
      </c>
      <c r="B44" s="12">
        <v>43494</v>
      </c>
      <c r="C44" s="13"/>
      <c r="D44" s="14" t="s">
        <v>267</v>
      </c>
      <c r="E44" s="13"/>
      <c r="F44" s="15">
        <v>201.6</v>
      </c>
    </row>
    <row r="45" spans="1:6" x14ac:dyDescent="0.25">
      <c r="A45" s="16">
        <v>40</v>
      </c>
      <c r="B45" s="17">
        <v>43495</v>
      </c>
      <c r="C45" s="18"/>
      <c r="D45" s="19" t="s">
        <v>268</v>
      </c>
      <c r="E45" s="18"/>
      <c r="F45" s="20">
        <v>199.8</v>
      </c>
    </row>
    <row r="46" spans="1:6" x14ac:dyDescent="0.25">
      <c r="A46" s="115">
        <v>41</v>
      </c>
      <c r="B46" s="102" t="s">
        <v>1597</v>
      </c>
      <c r="C46" s="103" t="s">
        <v>276</v>
      </c>
      <c r="D46" s="104"/>
      <c r="E46" s="103"/>
      <c r="F46" s="105">
        <v>8757</v>
      </c>
    </row>
    <row r="50" spans="5:6" x14ac:dyDescent="0.25">
      <c r="E50" s="21" t="s">
        <v>503</v>
      </c>
      <c r="F50" s="169">
        <v>7587</v>
      </c>
    </row>
    <row r="51" spans="5:6" x14ac:dyDescent="0.25">
      <c r="E51" s="21" t="s">
        <v>504</v>
      </c>
      <c r="F51" s="170">
        <v>31500</v>
      </c>
    </row>
    <row r="52" spans="5:6" x14ac:dyDescent="0.25">
      <c r="E52" s="5"/>
      <c r="F52" s="5"/>
    </row>
    <row r="53" spans="5:6" x14ac:dyDescent="0.25">
      <c r="E53" s="5"/>
      <c r="F53" s="5"/>
    </row>
    <row r="54" spans="5:6" x14ac:dyDescent="0.25">
      <c r="E54" s="22" t="s">
        <v>277</v>
      </c>
      <c r="F54" s="23">
        <f>SUM(F6:F46)</f>
        <v>29533.169999999991</v>
      </c>
    </row>
    <row r="55" spans="5:6" x14ac:dyDescent="0.25">
      <c r="E55" s="22" t="s">
        <v>500</v>
      </c>
      <c r="F55" s="24">
        <f>SUM(F50:F51)</f>
        <v>39087</v>
      </c>
    </row>
    <row r="56" spans="5:6" x14ac:dyDescent="0.25">
      <c r="E56" s="6"/>
      <c r="F56" s="6"/>
    </row>
    <row r="57" spans="5:6" x14ac:dyDescent="0.25">
      <c r="E57" s="22" t="s">
        <v>501</v>
      </c>
      <c r="F57" s="25">
        <f>F55-F54</f>
        <v>9553.830000000009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FA1B-DFE2-4B7D-9837-CEC1AB4021F5}">
  <dimension ref="A1:F156"/>
  <sheetViews>
    <sheetView topLeftCell="A134" zoomScale="145" zoomScaleNormal="145" workbookViewId="0">
      <selection activeCell="F147" sqref="F147:F148"/>
    </sheetView>
  </sheetViews>
  <sheetFormatPr defaultRowHeight="15" x14ac:dyDescent="0.25"/>
  <cols>
    <col min="1" max="1" width="6" customWidth="1"/>
    <col min="2" max="2" width="8.7109375" bestFit="1" customWidth="1"/>
    <col min="3" max="3" width="28.140625" customWidth="1"/>
    <col min="4" max="4" width="14.85546875" bestFit="1" customWidth="1"/>
    <col min="5" max="5" width="18.5703125" customWidth="1"/>
    <col min="6" max="6" width="14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43497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2">
        <v>1</v>
      </c>
      <c r="B6" s="113">
        <v>43512</v>
      </c>
      <c r="C6" s="99" t="s">
        <v>113</v>
      </c>
      <c r="D6" s="100" t="s">
        <v>137</v>
      </c>
      <c r="E6" s="99" t="s">
        <v>138</v>
      </c>
      <c r="F6" s="101">
        <v>2.5</v>
      </c>
    </row>
    <row r="7" spans="1:6" x14ac:dyDescent="0.25">
      <c r="A7" s="112">
        <v>2</v>
      </c>
      <c r="B7" s="113">
        <v>43515</v>
      </c>
      <c r="C7" s="99" t="s">
        <v>113</v>
      </c>
      <c r="D7" s="100" t="s">
        <v>114</v>
      </c>
      <c r="E7" s="99" t="s">
        <v>115</v>
      </c>
      <c r="F7" s="101">
        <v>182.25</v>
      </c>
    </row>
    <row r="8" spans="1:6" x14ac:dyDescent="0.25">
      <c r="A8" s="112">
        <v>3</v>
      </c>
      <c r="B8" s="113">
        <v>43523</v>
      </c>
      <c r="C8" s="99" t="s">
        <v>212</v>
      </c>
      <c r="D8" s="100" t="s">
        <v>213</v>
      </c>
      <c r="E8" s="99" t="s">
        <v>214</v>
      </c>
      <c r="F8" s="101">
        <v>46.65</v>
      </c>
    </row>
    <row r="9" spans="1:6" x14ac:dyDescent="0.25">
      <c r="A9" s="112">
        <v>4</v>
      </c>
      <c r="B9" s="113">
        <v>43508</v>
      </c>
      <c r="C9" s="99" t="s">
        <v>34</v>
      </c>
      <c r="D9" s="100" t="s">
        <v>48</v>
      </c>
      <c r="E9" s="99" t="s">
        <v>42</v>
      </c>
      <c r="F9" s="101">
        <v>126</v>
      </c>
    </row>
    <row r="10" spans="1:6" x14ac:dyDescent="0.25">
      <c r="A10" s="112">
        <v>5</v>
      </c>
      <c r="B10" s="113">
        <v>43514</v>
      </c>
      <c r="C10" s="99" t="s">
        <v>34</v>
      </c>
      <c r="D10" s="100" t="s">
        <v>50</v>
      </c>
      <c r="E10" s="99" t="s">
        <v>42</v>
      </c>
      <c r="F10" s="101">
        <v>126</v>
      </c>
    </row>
    <row r="11" spans="1:6" x14ac:dyDescent="0.25">
      <c r="A11" s="112">
        <v>6</v>
      </c>
      <c r="B11" s="113">
        <v>43516</v>
      </c>
      <c r="C11" s="99" t="s">
        <v>34</v>
      </c>
      <c r="D11" s="100" t="s">
        <v>49</v>
      </c>
      <c r="E11" s="99" t="s">
        <v>45</v>
      </c>
      <c r="F11" s="101">
        <v>158.4</v>
      </c>
    </row>
    <row r="12" spans="1:6" x14ac:dyDescent="0.25">
      <c r="A12" s="112">
        <v>7</v>
      </c>
      <c r="B12" s="113">
        <v>43518</v>
      </c>
      <c r="C12" s="99" t="s">
        <v>34</v>
      </c>
      <c r="D12" s="100" t="s">
        <v>51</v>
      </c>
      <c r="E12" s="99" t="s">
        <v>45</v>
      </c>
      <c r="F12" s="101">
        <v>206.4</v>
      </c>
    </row>
    <row r="13" spans="1:6" x14ac:dyDescent="0.25">
      <c r="A13" s="112">
        <v>8</v>
      </c>
      <c r="B13" s="113">
        <v>43521</v>
      </c>
      <c r="C13" s="99" t="s">
        <v>34</v>
      </c>
      <c r="D13" s="100" t="s">
        <v>43</v>
      </c>
      <c r="E13" s="99" t="s">
        <v>42</v>
      </c>
      <c r="F13" s="101">
        <v>114</v>
      </c>
    </row>
    <row r="14" spans="1:6" x14ac:dyDescent="0.25">
      <c r="A14" s="112">
        <v>9</v>
      </c>
      <c r="B14" s="113">
        <v>43523</v>
      </c>
      <c r="C14" s="99" t="s">
        <v>34</v>
      </c>
      <c r="D14" s="100" t="s">
        <v>39</v>
      </c>
      <c r="E14" s="99" t="s">
        <v>40</v>
      </c>
      <c r="F14" s="101">
        <v>380</v>
      </c>
    </row>
    <row r="15" spans="1:6" x14ac:dyDescent="0.25">
      <c r="A15" s="112">
        <v>10</v>
      </c>
      <c r="B15" s="113">
        <v>43524</v>
      </c>
      <c r="C15" s="99" t="s">
        <v>34</v>
      </c>
      <c r="D15" s="100" t="s">
        <v>41</v>
      </c>
      <c r="E15" s="99" t="s">
        <v>42</v>
      </c>
      <c r="F15" s="101">
        <v>114</v>
      </c>
    </row>
    <row r="16" spans="1:6" x14ac:dyDescent="0.25">
      <c r="A16" s="112">
        <v>11</v>
      </c>
      <c r="B16" s="113">
        <v>43524</v>
      </c>
      <c r="C16" s="99" t="s">
        <v>34</v>
      </c>
      <c r="D16" s="100" t="s">
        <v>55</v>
      </c>
      <c r="E16" s="99" t="s">
        <v>56</v>
      </c>
      <c r="F16" s="101">
        <v>48</v>
      </c>
    </row>
    <row r="17" spans="1:6" x14ac:dyDescent="0.25">
      <c r="A17" s="112">
        <v>12</v>
      </c>
      <c r="B17" s="113">
        <v>43511</v>
      </c>
      <c r="C17" s="99" t="s">
        <v>227</v>
      </c>
      <c r="D17" s="100">
        <v>22233</v>
      </c>
      <c r="E17" s="99"/>
      <c r="F17" s="101">
        <v>100</v>
      </c>
    </row>
    <row r="18" spans="1:6" x14ac:dyDescent="0.25">
      <c r="A18" s="112">
        <v>13</v>
      </c>
      <c r="B18" s="113">
        <v>43512</v>
      </c>
      <c r="C18" s="99" t="s">
        <v>106</v>
      </c>
      <c r="D18" s="100" t="s">
        <v>109</v>
      </c>
      <c r="E18" s="99" t="s">
        <v>107</v>
      </c>
      <c r="F18" s="101">
        <v>73.400000000000006</v>
      </c>
    </row>
    <row r="19" spans="1:6" x14ac:dyDescent="0.25">
      <c r="A19" s="112">
        <v>14</v>
      </c>
      <c r="B19" s="113">
        <v>43512</v>
      </c>
      <c r="C19" s="99" t="s">
        <v>106</v>
      </c>
      <c r="D19" s="100" t="s">
        <v>108</v>
      </c>
      <c r="E19" s="99" t="s">
        <v>107</v>
      </c>
      <c r="F19" s="101">
        <v>10.7</v>
      </c>
    </row>
    <row r="20" spans="1:6" x14ac:dyDescent="0.25">
      <c r="A20" s="112">
        <v>15</v>
      </c>
      <c r="B20" s="113">
        <v>43516</v>
      </c>
      <c r="C20" s="99" t="s">
        <v>187</v>
      </c>
      <c r="D20" s="100" t="s">
        <v>188</v>
      </c>
      <c r="E20" s="99" t="s">
        <v>186</v>
      </c>
      <c r="F20" s="101">
        <v>57</v>
      </c>
    </row>
    <row r="21" spans="1:6" x14ac:dyDescent="0.25">
      <c r="A21" s="112">
        <v>16</v>
      </c>
      <c r="B21" s="113">
        <v>43515</v>
      </c>
      <c r="C21" s="99" t="s">
        <v>110</v>
      </c>
      <c r="D21" s="100" t="s">
        <v>111</v>
      </c>
      <c r="E21" s="99" t="s">
        <v>112</v>
      </c>
      <c r="F21" s="101">
        <v>120.4</v>
      </c>
    </row>
    <row r="22" spans="1:6" x14ac:dyDescent="0.25">
      <c r="A22" s="112">
        <v>17</v>
      </c>
      <c r="B22" s="113">
        <v>43515</v>
      </c>
      <c r="C22" s="99" t="s">
        <v>161</v>
      </c>
      <c r="D22" s="100">
        <v>2443</v>
      </c>
      <c r="E22" s="99"/>
      <c r="F22" s="101">
        <v>120.4</v>
      </c>
    </row>
    <row r="23" spans="1:6" x14ac:dyDescent="0.25">
      <c r="A23" s="112">
        <v>18</v>
      </c>
      <c r="B23" s="113">
        <v>43509</v>
      </c>
      <c r="C23" s="99" t="s">
        <v>52</v>
      </c>
      <c r="D23" s="100">
        <v>390045465</v>
      </c>
      <c r="E23" s="99" t="s">
        <v>53</v>
      </c>
      <c r="F23" s="101">
        <v>604.79999999999995</v>
      </c>
    </row>
    <row r="24" spans="1:6" x14ac:dyDescent="0.25">
      <c r="A24" s="112">
        <v>19</v>
      </c>
      <c r="B24" s="113">
        <v>43507</v>
      </c>
      <c r="C24" s="99" t="s">
        <v>162</v>
      </c>
      <c r="D24" s="100" t="s">
        <v>247</v>
      </c>
      <c r="E24" s="99" t="s">
        <v>164</v>
      </c>
      <c r="F24" s="101">
        <v>333.6</v>
      </c>
    </row>
    <row r="25" spans="1:6" x14ac:dyDescent="0.25">
      <c r="A25" s="112">
        <v>20</v>
      </c>
      <c r="B25" s="113">
        <v>43507</v>
      </c>
      <c r="C25" s="99" t="s">
        <v>162</v>
      </c>
      <c r="D25" s="100" t="s">
        <v>248</v>
      </c>
      <c r="E25" s="99" t="s">
        <v>164</v>
      </c>
      <c r="F25" s="101">
        <v>168.6</v>
      </c>
    </row>
    <row r="26" spans="1:6" x14ac:dyDescent="0.25">
      <c r="A26" s="112">
        <v>21</v>
      </c>
      <c r="B26" s="113">
        <v>43508</v>
      </c>
      <c r="C26" s="99" t="s">
        <v>162</v>
      </c>
      <c r="D26" s="100" t="s">
        <v>249</v>
      </c>
      <c r="E26" s="99" t="s">
        <v>164</v>
      </c>
      <c r="F26" s="101">
        <v>168.6</v>
      </c>
    </row>
    <row r="27" spans="1:6" x14ac:dyDescent="0.25">
      <c r="A27" s="112">
        <v>22</v>
      </c>
      <c r="B27" s="113">
        <v>43509</v>
      </c>
      <c r="C27" s="99" t="s">
        <v>162</v>
      </c>
      <c r="D27" s="100" t="s">
        <v>250</v>
      </c>
      <c r="E27" s="99" t="s">
        <v>164</v>
      </c>
      <c r="F27" s="101">
        <v>66</v>
      </c>
    </row>
    <row r="28" spans="1:6" x14ac:dyDescent="0.25">
      <c r="A28" s="112">
        <v>23</v>
      </c>
      <c r="B28" s="113">
        <v>43510</v>
      </c>
      <c r="C28" s="99" t="s">
        <v>162</v>
      </c>
      <c r="D28" s="100" t="s">
        <v>251</v>
      </c>
      <c r="E28" s="99" t="s">
        <v>164</v>
      </c>
      <c r="F28" s="101">
        <v>199.8</v>
      </c>
    </row>
    <row r="29" spans="1:6" x14ac:dyDescent="0.25">
      <c r="A29" s="112">
        <v>24</v>
      </c>
      <c r="B29" s="113">
        <v>43510</v>
      </c>
      <c r="C29" s="99" t="s">
        <v>162</v>
      </c>
      <c r="D29" s="100" t="s">
        <v>252</v>
      </c>
      <c r="E29" s="99" t="s">
        <v>164</v>
      </c>
      <c r="F29" s="101">
        <v>199.8</v>
      </c>
    </row>
    <row r="30" spans="1:6" x14ac:dyDescent="0.25">
      <c r="A30" s="112">
        <v>25</v>
      </c>
      <c r="B30" s="113">
        <v>43514</v>
      </c>
      <c r="C30" s="99" t="s">
        <v>162</v>
      </c>
      <c r="D30" s="100" t="s">
        <v>253</v>
      </c>
      <c r="E30" s="99" t="s">
        <v>164</v>
      </c>
      <c r="F30" s="101">
        <v>33</v>
      </c>
    </row>
    <row r="31" spans="1:6" x14ac:dyDescent="0.25">
      <c r="A31" s="112">
        <v>26</v>
      </c>
      <c r="B31" s="113">
        <v>43514</v>
      </c>
      <c r="C31" s="99" t="s">
        <v>162</v>
      </c>
      <c r="D31" s="100" t="s">
        <v>254</v>
      </c>
      <c r="E31" s="99" t="s">
        <v>164</v>
      </c>
      <c r="F31" s="101">
        <v>201.6</v>
      </c>
    </row>
    <row r="32" spans="1:6" x14ac:dyDescent="0.25">
      <c r="A32" s="112">
        <v>27</v>
      </c>
      <c r="B32" s="113">
        <v>43515</v>
      </c>
      <c r="C32" s="99" t="s">
        <v>162</v>
      </c>
      <c r="D32" s="100" t="s">
        <v>255</v>
      </c>
      <c r="E32" s="99" t="s">
        <v>164</v>
      </c>
      <c r="F32" s="101">
        <v>100.8</v>
      </c>
    </row>
    <row r="33" spans="1:6" x14ac:dyDescent="0.25">
      <c r="A33" s="112">
        <v>28</v>
      </c>
      <c r="B33" s="113">
        <v>43516</v>
      </c>
      <c r="C33" s="99" t="s">
        <v>162</v>
      </c>
      <c r="D33" s="100" t="s">
        <v>256</v>
      </c>
      <c r="E33" s="99" t="s">
        <v>164</v>
      </c>
      <c r="F33" s="101">
        <v>100.8</v>
      </c>
    </row>
    <row r="34" spans="1:6" x14ac:dyDescent="0.25">
      <c r="A34" s="112">
        <v>29</v>
      </c>
      <c r="B34" s="113">
        <v>43516</v>
      </c>
      <c r="C34" s="99" t="s">
        <v>162</v>
      </c>
      <c r="D34" s="100" t="s">
        <v>257</v>
      </c>
      <c r="E34" s="99" t="s">
        <v>164</v>
      </c>
      <c r="F34" s="101">
        <v>199.8</v>
      </c>
    </row>
    <row r="35" spans="1:6" x14ac:dyDescent="0.25">
      <c r="A35" s="112">
        <v>30</v>
      </c>
      <c r="B35" s="113">
        <v>43517</v>
      </c>
      <c r="C35" s="99" t="s">
        <v>162</v>
      </c>
      <c r="D35" s="100" t="s">
        <v>258</v>
      </c>
      <c r="E35" s="99" t="s">
        <v>164</v>
      </c>
      <c r="F35" s="101">
        <v>199.8</v>
      </c>
    </row>
    <row r="36" spans="1:6" x14ac:dyDescent="0.25">
      <c r="A36" s="112">
        <v>31</v>
      </c>
      <c r="B36" s="113">
        <v>43518</v>
      </c>
      <c r="C36" s="99" t="s">
        <v>162</v>
      </c>
      <c r="D36" s="100" t="s">
        <v>259</v>
      </c>
      <c r="E36" s="99" t="s">
        <v>164</v>
      </c>
      <c r="F36" s="101">
        <v>99</v>
      </c>
    </row>
    <row r="37" spans="1:6" x14ac:dyDescent="0.25">
      <c r="A37" s="112">
        <v>32</v>
      </c>
      <c r="B37" s="113">
        <v>43521</v>
      </c>
      <c r="C37" s="99" t="s">
        <v>162</v>
      </c>
      <c r="D37" s="100" t="s">
        <v>163</v>
      </c>
      <c r="E37" s="99" t="s">
        <v>164</v>
      </c>
      <c r="F37" s="101">
        <v>201.6</v>
      </c>
    </row>
    <row r="38" spans="1:6" x14ac:dyDescent="0.25">
      <c r="A38" s="112">
        <v>33</v>
      </c>
      <c r="B38" s="113">
        <v>43521</v>
      </c>
      <c r="C38" s="99" t="s">
        <v>162</v>
      </c>
      <c r="D38" s="100" t="s">
        <v>165</v>
      </c>
      <c r="E38" s="99" t="s">
        <v>164</v>
      </c>
      <c r="F38" s="101">
        <v>133.80000000000001</v>
      </c>
    </row>
    <row r="39" spans="1:6" x14ac:dyDescent="0.25">
      <c r="A39" s="112">
        <v>34</v>
      </c>
      <c r="B39" s="113">
        <v>43522</v>
      </c>
      <c r="C39" s="99" t="s">
        <v>162</v>
      </c>
      <c r="D39" s="100" t="s">
        <v>166</v>
      </c>
      <c r="E39" s="99" t="s">
        <v>164</v>
      </c>
      <c r="F39" s="101">
        <v>166.8</v>
      </c>
    </row>
    <row r="40" spans="1:6" x14ac:dyDescent="0.25">
      <c r="A40" s="112">
        <v>35</v>
      </c>
      <c r="B40" s="113">
        <v>43523</v>
      </c>
      <c r="C40" s="99" t="s">
        <v>162</v>
      </c>
      <c r="D40" s="100" t="s">
        <v>167</v>
      </c>
      <c r="E40" s="99" t="s">
        <v>164</v>
      </c>
      <c r="F40" s="101">
        <v>199.8</v>
      </c>
    </row>
    <row r="41" spans="1:6" x14ac:dyDescent="0.25">
      <c r="A41" s="112">
        <v>36</v>
      </c>
      <c r="B41" s="113">
        <v>43523</v>
      </c>
      <c r="C41" s="99" t="s">
        <v>162</v>
      </c>
      <c r="D41" s="100" t="s">
        <v>168</v>
      </c>
      <c r="E41" s="99" t="s">
        <v>164</v>
      </c>
      <c r="F41" s="101">
        <v>67.8</v>
      </c>
    </row>
    <row r="42" spans="1:6" x14ac:dyDescent="0.25">
      <c r="A42" s="112">
        <v>37</v>
      </c>
      <c r="B42" s="113">
        <v>43524</v>
      </c>
      <c r="C42" s="99" t="s">
        <v>162</v>
      </c>
      <c r="D42" s="100" t="s">
        <v>169</v>
      </c>
      <c r="E42" s="99" t="s">
        <v>164</v>
      </c>
      <c r="F42" s="101">
        <v>199.8</v>
      </c>
    </row>
    <row r="43" spans="1:6" x14ac:dyDescent="0.25">
      <c r="A43" s="112">
        <v>38</v>
      </c>
      <c r="B43" s="113">
        <v>43524</v>
      </c>
      <c r="C43" s="99" t="s">
        <v>416</v>
      </c>
      <c r="D43" s="100" t="s">
        <v>417</v>
      </c>
      <c r="E43" s="99" t="s">
        <v>418</v>
      </c>
      <c r="F43" s="101">
        <v>47.6</v>
      </c>
    </row>
    <row r="44" spans="1:6" x14ac:dyDescent="0.25">
      <c r="A44" s="112">
        <v>39</v>
      </c>
      <c r="B44" s="113"/>
      <c r="C44" s="99" t="s">
        <v>216</v>
      </c>
      <c r="D44" s="100">
        <v>92566</v>
      </c>
      <c r="E44" s="99" t="s">
        <v>217</v>
      </c>
      <c r="F44" s="101">
        <v>70.8</v>
      </c>
    </row>
    <row r="45" spans="1:6" x14ac:dyDescent="0.25">
      <c r="A45" s="112">
        <v>40</v>
      </c>
      <c r="B45" s="113">
        <v>43508</v>
      </c>
      <c r="C45" s="99" t="s">
        <v>66</v>
      </c>
      <c r="D45" s="100">
        <v>93867</v>
      </c>
      <c r="E45" s="99" t="s">
        <v>67</v>
      </c>
      <c r="F45" s="101">
        <v>12</v>
      </c>
    </row>
    <row r="46" spans="1:6" x14ac:dyDescent="0.25">
      <c r="A46" s="112">
        <v>41</v>
      </c>
      <c r="B46" s="113">
        <v>43518</v>
      </c>
      <c r="C46" s="99" t="s">
        <v>66</v>
      </c>
      <c r="D46" s="100" t="s">
        <v>84</v>
      </c>
      <c r="E46" s="99" t="s">
        <v>85</v>
      </c>
      <c r="F46" s="101">
        <v>371.25</v>
      </c>
    </row>
    <row r="47" spans="1:6" x14ac:dyDescent="0.25">
      <c r="A47" s="112">
        <v>42</v>
      </c>
      <c r="B47" s="113">
        <v>43515</v>
      </c>
      <c r="C47" s="99" t="s">
        <v>116</v>
      </c>
      <c r="D47" s="100" t="s">
        <v>117</v>
      </c>
      <c r="E47" s="99" t="s">
        <v>80</v>
      </c>
      <c r="F47" s="101">
        <v>208</v>
      </c>
    </row>
    <row r="48" spans="1:6" x14ac:dyDescent="0.25">
      <c r="A48" s="112">
        <v>43</v>
      </c>
      <c r="B48" s="113">
        <v>43515</v>
      </c>
      <c r="C48" s="99" t="s">
        <v>116</v>
      </c>
      <c r="D48" s="100" t="s">
        <v>117</v>
      </c>
      <c r="E48" s="99" t="s">
        <v>80</v>
      </c>
      <c r="F48" s="101">
        <v>208</v>
      </c>
    </row>
    <row r="49" spans="1:6" ht="22.5" x14ac:dyDescent="0.25">
      <c r="A49" s="112">
        <v>44</v>
      </c>
      <c r="B49" s="113">
        <v>43507</v>
      </c>
      <c r="C49" s="99" t="s">
        <v>4</v>
      </c>
      <c r="D49" s="100" t="s">
        <v>16</v>
      </c>
      <c r="E49" s="99" t="s">
        <v>9</v>
      </c>
      <c r="F49" s="101">
        <v>1059</v>
      </c>
    </row>
    <row r="50" spans="1:6" ht="22.5" x14ac:dyDescent="0.25">
      <c r="A50" s="112">
        <v>45</v>
      </c>
      <c r="B50" s="113">
        <v>43509</v>
      </c>
      <c r="C50" s="99" t="s">
        <v>4</v>
      </c>
      <c r="D50" s="100" t="s">
        <v>15</v>
      </c>
      <c r="E50" s="99" t="s">
        <v>9</v>
      </c>
      <c r="F50" s="101">
        <v>696</v>
      </c>
    </row>
    <row r="51" spans="1:6" ht="22.5" x14ac:dyDescent="0.25">
      <c r="A51" s="112">
        <v>46</v>
      </c>
      <c r="B51" s="113">
        <v>43511</v>
      </c>
      <c r="C51" s="99" t="s">
        <v>4</v>
      </c>
      <c r="D51" s="100" t="s">
        <v>14</v>
      </c>
      <c r="E51" s="99" t="s">
        <v>9</v>
      </c>
      <c r="F51" s="101">
        <v>1573</v>
      </c>
    </row>
    <row r="52" spans="1:6" ht="22.5" x14ac:dyDescent="0.25">
      <c r="A52" s="112">
        <v>47</v>
      </c>
      <c r="B52" s="113">
        <v>43514</v>
      </c>
      <c r="C52" s="99" t="s">
        <v>4</v>
      </c>
      <c r="D52" s="100" t="s">
        <v>13</v>
      </c>
      <c r="E52" s="99" t="s">
        <v>9</v>
      </c>
      <c r="F52" s="101">
        <v>573</v>
      </c>
    </row>
    <row r="53" spans="1:6" ht="22.5" x14ac:dyDescent="0.25">
      <c r="A53" s="112">
        <v>48</v>
      </c>
      <c r="B53" s="113">
        <v>43516</v>
      </c>
      <c r="C53" s="99" t="s">
        <v>4</v>
      </c>
      <c r="D53" s="100" t="s">
        <v>12</v>
      </c>
      <c r="E53" s="99" t="s">
        <v>9</v>
      </c>
      <c r="F53" s="101">
        <v>1169</v>
      </c>
    </row>
    <row r="54" spans="1:6" ht="22.5" x14ac:dyDescent="0.25">
      <c r="A54" s="112">
        <v>49</v>
      </c>
      <c r="B54" s="113">
        <v>43517</v>
      </c>
      <c r="C54" s="99" t="s">
        <v>4</v>
      </c>
      <c r="D54" s="100" t="s">
        <v>11</v>
      </c>
      <c r="E54" s="99" t="s">
        <v>9</v>
      </c>
      <c r="F54" s="101">
        <v>563</v>
      </c>
    </row>
    <row r="55" spans="1:6" ht="22.5" x14ac:dyDescent="0.25">
      <c r="A55" s="112">
        <v>50</v>
      </c>
      <c r="B55" s="113">
        <v>43518</v>
      </c>
      <c r="C55" s="99" t="s">
        <v>4</v>
      </c>
      <c r="D55" s="100" t="s">
        <v>10</v>
      </c>
      <c r="E55" s="99" t="s">
        <v>9</v>
      </c>
      <c r="F55" s="101">
        <v>1550</v>
      </c>
    </row>
    <row r="56" spans="1:6" ht="22.5" x14ac:dyDescent="0.25">
      <c r="A56" s="112">
        <v>51</v>
      </c>
      <c r="B56" s="113">
        <v>43522</v>
      </c>
      <c r="C56" s="99" t="s">
        <v>4</v>
      </c>
      <c r="D56" s="100" t="s">
        <v>8</v>
      </c>
      <c r="E56" s="99" t="s">
        <v>9</v>
      </c>
      <c r="F56" s="101">
        <v>1180</v>
      </c>
    </row>
    <row r="57" spans="1:6" ht="22.5" x14ac:dyDescent="0.25">
      <c r="A57" s="112">
        <v>52</v>
      </c>
      <c r="B57" s="113">
        <v>43523</v>
      </c>
      <c r="C57" s="99" t="s">
        <v>4</v>
      </c>
      <c r="D57" s="100" t="s">
        <v>7</v>
      </c>
      <c r="E57" s="99" t="s">
        <v>9</v>
      </c>
      <c r="F57" s="101">
        <v>571</v>
      </c>
    </row>
    <row r="58" spans="1:6" ht="22.5" x14ac:dyDescent="0.25">
      <c r="A58" s="112">
        <v>53</v>
      </c>
      <c r="B58" s="113">
        <v>43524</v>
      </c>
      <c r="C58" s="99" t="s">
        <v>4</v>
      </c>
      <c r="D58" s="100" t="s">
        <v>5</v>
      </c>
      <c r="E58" s="99" t="s">
        <v>9</v>
      </c>
      <c r="F58" s="101">
        <v>803</v>
      </c>
    </row>
    <row r="59" spans="1:6" x14ac:dyDescent="0.25">
      <c r="A59" s="112">
        <v>54</v>
      </c>
      <c r="B59" s="113">
        <v>43516</v>
      </c>
      <c r="C59" s="99" t="s">
        <v>159</v>
      </c>
      <c r="D59" s="100" t="s">
        <v>198</v>
      </c>
      <c r="E59" s="99" t="s">
        <v>175</v>
      </c>
      <c r="F59" s="101">
        <v>34.299999999999997</v>
      </c>
    </row>
    <row r="60" spans="1:6" x14ac:dyDescent="0.25">
      <c r="A60" s="112">
        <v>55</v>
      </c>
      <c r="B60" s="113">
        <v>43517</v>
      </c>
      <c r="C60" s="99" t="s">
        <v>159</v>
      </c>
      <c r="D60" s="100"/>
      <c r="E60" s="99" t="s">
        <v>175</v>
      </c>
      <c r="F60" s="101">
        <v>22.4</v>
      </c>
    </row>
    <row r="61" spans="1:6" x14ac:dyDescent="0.25">
      <c r="A61" s="112">
        <v>56</v>
      </c>
      <c r="B61" s="113">
        <v>43520</v>
      </c>
      <c r="C61" s="99" t="s">
        <v>159</v>
      </c>
      <c r="D61" s="100" t="s">
        <v>174</v>
      </c>
      <c r="E61" s="99" t="s">
        <v>175</v>
      </c>
      <c r="F61" s="101">
        <v>19</v>
      </c>
    </row>
    <row r="62" spans="1:6" x14ac:dyDescent="0.25">
      <c r="A62" s="112">
        <v>57</v>
      </c>
      <c r="B62" s="113">
        <v>43521</v>
      </c>
      <c r="C62" s="99" t="s">
        <v>159</v>
      </c>
      <c r="D62" s="100"/>
      <c r="E62" s="99" t="s">
        <v>160</v>
      </c>
      <c r="F62" s="101">
        <v>16.899999999999999</v>
      </c>
    </row>
    <row r="63" spans="1:6" x14ac:dyDescent="0.25">
      <c r="A63" s="112">
        <v>58</v>
      </c>
      <c r="B63" s="113">
        <v>43521</v>
      </c>
      <c r="C63" s="99" t="s">
        <v>159</v>
      </c>
      <c r="D63" s="100"/>
      <c r="E63" s="99" t="s">
        <v>175</v>
      </c>
      <c r="F63" s="101">
        <v>27.7</v>
      </c>
    </row>
    <row r="64" spans="1:6" x14ac:dyDescent="0.25">
      <c r="A64" s="112">
        <v>59</v>
      </c>
      <c r="B64" s="113">
        <v>43522</v>
      </c>
      <c r="C64" s="99" t="s">
        <v>159</v>
      </c>
      <c r="D64" s="100" t="s">
        <v>181</v>
      </c>
      <c r="E64" s="99" t="s">
        <v>175</v>
      </c>
      <c r="F64" s="101">
        <v>40.5</v>
      </c>
    </row>
    <row r="65" spans="1:6" x14ac:dyDescent="0.25">
      <c r="A65" s="112">
        <v>60</v>
      </c>
      <c r="B65" s="113">
        <v>43524</v>
      </c>
      <c r="C65" s="99" t="s">
        <v>159</v>
      </c>
      <c r="D65" s="100" t="s">
        <v>234</v>
      </c>
      <c r="E65" s="99" t="s">
        <v>175</v>
      </c>
      <c r="F65" s="101">
        <v>56.3</v>
      </c>
    </row>
    <row r="66" spans="1:6" x14ac:dyDescent="0.25">
      <c r="A66" s="112">
        <v>61</v>
      </c>
      <c r="B66" s="113">
        <v>43497</v>
      </c>
      <c r="C66" s="99" t="s">
        <v>92</v>
      </c>
      <c r="D66" s="100" t="s">
        <v>97</v>
      </c>
      <c r="E66" s="99" t="s">
        <v>94</v>
      </c>
      <c r="F66" s="101">
        <v>21.8</v>
      </c>
    </row>
    <row r="67" spans="1:6" x14ac:dyDescent="0.25">
      <c r="A67" s="112">
        <v>62</v>
      </c>
      <c r="B67" s="113">
        <v>43507</v>
      </c>
      <c r="C67" s="99" t="s">
        <v>92</v>
      </c>
      <c r="D67" s="100" t="s">
        <v>122</v>
      </c>
      <c r="E67" s="99" t="s">
        <v>96</v>
      </c>
      <c r="F67" s="101">
        <v>27.3</v>
      </c>
    </row>
    <row r="68" spans="1:6" x14ac:dyDescent="0.25">
      <c r="A68" s="112">
        <v>63</v>
      </c>
      <c r="B68" s="113">
        <v>43507</v>
      </c>
      <c r="C68" s="99" t="s">
        <v>92</v>
      </c>
      <c r="D68" s="100" t="s">
        <v>122</v>
      </c>
      <c r="E68" s="99" t="s">
        <v>96</v>
      </c>
      <c r="F68" s="101">
        <v>27.3</v>
      </c>
    </row>
    <row r="69" spans="1:6" x14ac:dyDescent="0.25">
      <c r="A69" s="112">
        <v>64</v>
      </c>
      <c r="B69" s="113">
        <v>43507</v>
      </c>
      <c r="C69" s="99" t="s">
        <v>92</v>
      </c>
      <c r="D69" s="100" t="s">
        <v>134</v>
      </c>
      <c r="E69" s="99" t="s">
        <v>96</v>
      </c>
      <c r="F69" s="101">
        <v>31</v>
      </c>
    </row>
    <row r="70" spans="1:6" x14ac:dyDescent="0.25">
      <c r="A70" s="112">
        <v>65</v>
      </c>
      <c r="B70" s="113">
        <v>43508</v>
      </c>
      <c r="C70" s="99" t="s">
        <v>92</v>
      </c>
      <c r="D70" s="100" t="s">
        <v>123</v>
      </c>
      <c r="E70" s="99" t="s">
        <v>96</v>
      </c>
      <c r="F70" s="101">
        <v>79.7</v>
      </c>
    </row>
    <row r="71" spans="1:6" x14ac:dyDescent="0.25">
      <c r="A71" s="112">
        <v>66</v>
      </c>
      <c r="B71" s="113">
        <v>43508</v>
      </c>
      <c r="C71" s="99" t="s">
        <v>92</v>
      </c>
      <c r="D71" s="100" t="s">
        <v>133</v>
      </c>
      <c r="E71" s="99" t="s">
        <v>96</v>
      </c>
      <c r="F71" s="101">
        <v>24.4</v>
      </c>
    </row>
    <row r="72" spans="1:6" x14ac:dyDescent="0.25">
      <c r="A72" s="112">
        <v>67</v>
      </c>
      <c r="B72" s="113">
        <v>43509</v>
      </c>
      <c r="C72" s="99" t="s">
        <v>92</v>
      </c>
      <c r="D72" s="100" t="s">
        <v>125</v>
      </c>
      <c r="E72" s="99" t="s">
        <v>96</v>
      </c>
      <c r="F72" s="101">
        <v>13.5</v>
      </c>
    </row>
    <row r="73" spans="1:6" x14ac:dyDescent="0.25">
      <c r="A73" s="112">
        <v>68</v>
      </c>
      <c r="B73" s="113">
        <v>43509</v>
      </c>
      <c r="C73" s="99" t="s">
        <v>92</v>
      </c>
      <c r="D73" s="100"/>
      <c r="E73" s="99" t="s">
        <v>96</v>
      </c>
      <c r="F73" s="101">
        <v>26.9</v>
      </c>
    </row>
    <row r="74" spans="1:6" x14ac:dyDescent="0.25">
      <c r="A74" s="112">
        <v>69</v>
      </c>
      <c r="B74" s="113">
        <v>43510</v>
      </c>
      <c r="C74" s="99" t="s">
        <v>92</v>
      </c>
      <c r="D74" s="100" t="s">
        <v>124</v>
      </c>
      <c r="E74" s="99" t="s">
        <v>96</v>
      </c>
      <c r="F74" s="101">
        <v>8.4</v>
      </c>
    </row>
    <row r="75" spans="1:6" x14ac:dyDescent="0.25">
      <c r="A75" s="112">
        <v>70</v>
      </c>
      <c r="B75" s="113">
        <v>43510</v>
      </c>
      <c r="C75" s="99" t="s">
        <v>92</v>
      </c>
      <c r="D75" s="100"/>
      <c r="E75" s="99" t="s">
        <v>132</v>
      </c>
      <c r="F75" s="101">
        <v>35.799999999999997</v>
      </c>
    </row>
    <row r="76" spans="1:6" x14ac:dyDescent="0.25">
      <c r="A76" s="112">
        <v>71</v>
      </c>
      <c r="B76" s="113">
        <v>43511</v>
      </c>
      <c r="C76" s="99" t="s">
        <v>92</v>
      </c>
      <c r="D76" s="100"/>
      <c r="E76" s="99" t="s">
        <v>96</v>
      </c>
      <c r="F76" s="101">
        <v>27.6</v>
      </c>
    </row>
    <row r="77" spans="1:6" x14ac:dyDescent="0.25">
      <c r="A77" s="112">
        <v>72</v>
      </c>
      <c r="B77" s="113">
        <v>43513</v>
      </c>
      <c r="C77" s="99" t="s">
        <v>92</v>
      </c>
      <c r="D77" s="100" t="s">
        <v>142</v>
      </c>
      <c r="E77" s="99" t="s">
        <v>96</v>
      </c>
      <c r="F77" s="101">
        <v>16.2</v>
      </c>
    </row>
    <row r="78" spans="1:6" x14ac:dyDescent="0.25">
      <c r="A78" s="112">
        <v>73</v>
      </c>
      <c r="B78" s="113">
        <v>43514</v>
      </c>
      <c r="C78" s="99" t="s">
        <v>92</v>
      </c>
      <c r="D78" s="100"/>
      <c r="E78" s="99" t="s">
        <v>96</v>
      </c>
      <c r="F78" s="101">
        <v>49</v>
      </c>
    </row>
    <row r="79" spans="1:6" x14ac:dyDescent="0.25">
      <c r="A79" s="112">
        <v>74</v>
      </c>
      <c r="B79" s="113">
        <v>43514</v>
      </c>
      <c r="C79" s="99" t="s">
        <v>92</v>
      </c>
      <c r="D79" s="100" t="s">
        <v>118</v>
      </c>
      <c r="E79" s="99" t="s">
        <v>96</v>
      </c>
      <c r="F79" s="101">
        <v>27.7</v>
      </c>
    </row>
    <row r="80" spans="1:6" x14ac:dyDescent="0.25">
      <c r="A80" s="112">
        <v>75</v>
      </c>
      <c r="B80" s="113">
        <v>43515</v>
      </c>
      <c r="C80" s="99" t="s">
        <v>92</v>
      </c>
      <c r="D80" s="100"/>
      <c r="E80" s="99" t="s">
        <v>96</v>
      </c>
      <c r="F80" s="101">
        <v>36</v>
      </c>
    </row>
    <row r="81" spans="1:6" x14ac:dyDescent="0.25">
      <c r="A81" s="112">
        <v>76</v>
      </c>
      <c r="B81" s="113">
        <v>43516</v>
      </c>
      <c r="C81" s="99" t="s">
        <v>92</v>
      </c>
      <c r="D81" s="100"/>
      <c r="E81" s="99" t="s">
        <v>96</v>
      </c>
      <c r="F81" s="101">
        <v>11.1</v>
      </c>
    </row>
    <row r="82" spans="1:6" x14ac:dyDescent="0.25">
      <c r="A82" s="112">
        <v>77</v>
      </c>
      <c r="B82" s="113">
        <v>43517</v>
      </c>
      <c r="C82" s="99" t="s">
        <v>92</v>
      </c>
      <c r="D82" s="100"/>
      <c r="E82" s="99" t="s">
        <v>96</v>
      </c>
      <c r="F82" s="101">
        <v>17</v>
      </c>
    </row>
    <row r="83" spans="1:6" x14ac:dyDescent="0.25">
      <c r="A83" s="112">
        <v>78</v>
      </c>
      <c r="B83" s="113">
        <v>43518</v>
      </c>
      <c r="C83" s="99" t="s">
        <v>92</v>
      </c>
      <c r="D83" s="100"/>
      <c r="E83" s="99" t="s">
        <v>96</v>
      </c>
      <c r="F83" s="101">
        <v>52.3</v>
      </c>
    </row>
    <row r="84" spans="1:6" x14ac:dyDescent="0.25">
      <c r="A84" s="112">
        <v>79</v>
      </c>
      <c r="B84" s="113"/>
      <c r="C84" s="99" t="s">
        <v>92</v>
      </c>
      <c r="D84" s="100"/>
      <c r="E84" s="99" t="s">
        <v>96</v>
      </c>
      <c r="F84" s="101">
        <v>27.9</v>
      </c>
    </row>
    <row r="85" spans="1:6" x14ac:dyDescent="0.25">
      <c r="A85" s="112">
        <v>80</v>
      </c>
      <c r="B85" s="113"/>
      <c r="C85" s="99" t="s">
        <v>92</v>
      </c>
      <c r="D85" s="100"/>
      <c r="E85" s="99" t="s">
        <v>94</v>
      </c>
      <c r="F85" s="101">
        <v>17</v>
      </c>
    </row>
    <row r="86" spans="1:6" x14ac:dyDescent="0.25">
      <c r="A86" s="112">
        <v>81</v>
      </c>
      <c r="B86" s="113">
        <v>43511</v>
      </c>
      <c r="C86" s="99" t="s">
        <v>59</v>
      </c>
      <c r="D86" s="100">
        <v>33225</v>
      </c>
      <c r="E86" s="99" t="s">
        <v>60</v>
      </c>
      <c r="F86" s="101">
        <v>155</v>
      </c>
    </row>
    <row r="87" spans="1:6" x14ac:dyDescent="0.25">
      <c r="A87" s="112">
        <v>82</v>
      </c>
      <c r="B87" s="113">
        <v>43511</v>
      </c>
      <c r="C87" s="99" t="s">
        <v>62</v>
      </c>
      <c r="D87" s="100"/>
      <c r="E87" s="99" t="s">
        <v>63</v>
      </c>
      <c r="F87" s="101">
        <v>34</v>
      </c>
    </row>
    <row r="88" spans="1:6" x14ac:dyDescent="0.25">
      <c r="A88" s="112">
        <v>83</v>
      </c>
      <c r="B88" s="113">
        <v>43516</v>
      </c>
      <c r="C88" s="99" t="s">
        <v>182</v>
      </c>
      <c r="D88" s="100" t="s">
        <v>205</v>
      </c>
      <c r="E88" s="99" t="s">
        <v>206</v>
      </c>
      <c r="F88" s="101">
        <v>22</v>
      </c>
    </row>
    <row r="89" spans="1:6" x14ac:dyDescent="0.25">
      <c r="A89" s="112">
        <v>84</v>
      </c>
      <c r="B89" s="113">
        <v>43522</v>
      </c>
      <c r="C89" s="99" t="s">
        <v>182</v>
      </c>
      <c r="D89" s="100" t="s">
        <v>183</v>
      </c>
      <c r="E89" s="99" t="s">
        <v>184</v>
      </c>
      <c r="F89" s="101">
        <v>30</v>
      </c>
    </row>
    <row r="90" spans="1:6" x14ac:dyDescent="0.25">
      <c r="A90" s="112">
        <v>85</v>
      </c>
      <c r="B90" s="113">
        <v>43511</v>
      </c>
      <c r="C90" s="99" t="s">
        <v>57</v>
      </c>
      <c r="D90" s="100">
        <v>12638</v>
      </c>
      <c r="E90" s="99" t="s">
        <v>58</v>
      </c>
      <c r="F90" s="101">
        <v>53</v>
      </c>
    </row>
    <row r="91" spans="1:6" x14ac:dyDescent="0.25">
      <c r="A91" s="112">
        <v>86</v>
      </c>
      <c r="B91" s="113">
        <v>43521</v>
      </c>
      <c r="C91" s="99" t="s">
        <v>201</v>
      </c>
      <c r="D91" s="100">
        <v>12854</v>
      </c>
      <c r="E91" s="99" t="s">
        <v>202</v>
      </c>
      <c r="F91" s="101">
        <v>53</v>
      </c>
    </row>
    <row r="92" spans="1:6" x14ac:dyDescent="0.25">
      <c r="A92" s="112">
        <v>87</v>
      </c>
      <c r="B92" s="113">
        <v>43512</v>
      </c>
      <c r="C92" s="99" t="s">
        <v>75</v>
      </c>
      <c r="D92" s="100" t="s">
        <v>76</v>
      </c>
      <c r="E92" s="99" t="s">
        <v>77</v>
      </c>
      <c r="F92" s="101">
        <v>1900</v>
      </c>
    </row>
    <row r="93" spans="1:6" x14ac:dyDescent="0.25">
      <c r="A93" s="112">
        <v>88</v>
      </c>
      <c r="B93" s="113">
        <v>43514</v>
      </c>
      <c r="C93" s="99" t="s">
        <v>625</v>
      </c>
      <c r="D93" s="100">
        <v>12808</v>
      </c>
      <c r="E93" s="99" t="s">
        <v>626</v>
      </c>
      <c r="F93" s="101">
        <v>510</v>
      </c>
    </row>
    <row r="94" spans="1:6" x14ac:dyDescent="0.25">
      <c r="A94" s="112">
        <v>89</v>
      </c>
      <c r="B94" s="113">
        <v>43514</v>
      </c>
      <c r="C94" s="99" t="s">
        <v>625</v>
      </c>
      <c r="D94" s="100">
        <v>12805</v>
      </c>
      <c r="E94" s="99" t="s">
        <v>627</v>
      </c>
      <c r="F94" s="101">
        <v>510</v>
      </c>
    </row>
    <row r="95" spans="1:6" x14ac:dyDescent="0.25">
      <c r="A95" s="112">
        <v>90</v>
      </c>
      <c r="B95" s="113">
        <v>43516</v>
      </c>
      <c r="C95" s="99" t="s">
        <v>185</v>
      </c>
      <c r="D95" s="100">
        <v>69218</v>
      </c>
      <c r="E95" s="99" t="s">
        <v>186</v>
      </c>
      <c r="F95" s="101">
        <v>100</v>
      </c>
    </row>
    <row r="96" spans="1:6" x14ac:dyDescent="0.25">
      <c r="A96" s="112">
        <v>91</v>
      </c>
      <c r="B96" s="113">
        <v>43507</v>
      </c>
      <c r="C96" s="99" t="s">
        <v>119</v>
      </c>
      <c r="D96" s="100" t="s">
        <v>148</v>
      </c>
      <c r="E96" s="99" t="s">
        <v>130</v>
      </c>
      <c r="F96" s="101">
        <v>22.8</v>
      </c>
    </row>
    <row r="97" spans="1:6" x14ac:dyDescent="0.25">
      <c r="A97" s="112">
        <v>92</v>
      </c>
      <c r="B97" s="113">
        <v>43509</v>
      </c>
      <c r="C97" s="99" t="s">
        <v>119</v>
      </c>
      <c r="D97" s="100" t="s">
        <v>129</v>
      </c>
      <c r="E97" s="99" t="s">
        <v>130</v>
      </c>
      <c r="F97" s="101">
        <v>11.4</v>
      </c>
    </row>
    <row r="98" spans="1:6" x14ac:dyDescent="0.25">
      <c r="A98" s="112">
        <v>93</v>
      </c>
      <c r="B98" s="113">
        <v>43510</v>
      </c>
      <c r="C98" s="99" t="s">
        <v>119</v>
      </c>
      <c r="D98" s="100" t="s">
        <v>135</v>
      </c>
      <c r="E98" s="99" t="s">
        <v>136</v>
      </c>
      <c r="F98" s="101">
        <v>42.55</v>
      </c>
    </row>
    <row r="99" spans="1:6" x14ac:dyDescent="0.25">
      <c r="A99" s="112">
        <v>94</v>
      </c>
      <c r="B99" s="113">
        <v>43514</v>
      </c>
      <c r="C99" s="99" t="s">
        <v>119</v>
      </c>
      <c r="D99" s="100" t="s">
        <v>120</v>
      </c>
      <c r="E99" s="99" t="s">
        <v>121</v>
      </c>
      <c r="F99" s="101">
        <v>22.8</v>
      </c>
    </row>
    <row r="100" spans="1:6" x14ac:dyDescent="0.25">
      <c r="A100" s="112">
        <v>95</v>
      </c>
      <c r="B100" s="113">
        <v>43516</v>
      </c>
      <c r="C100" s="99" t="s">
        <v>192</v>
      </c>
      <c r="D100" s="100" t="s">
        <v>197</v>
      </c>
      <c r="E100" s="99" t="s">
        <v>194</v>
      </c>
      <c r="F100" s="101">
        <v>69.900000000000006</v>
      </c>
    </row>
    <row r="101" spans="1:6" x14ac:dyDescent="0.25">
      <c r="A101" s="112">
        <v>96</v>
      </c>
      <c r="B101" s="113">
        <v>43521</v>
      </c>
      <c r="C101" s="99" t="s">
        <v>192</v>
      </c>
      <c r="D101" s="100" t="s">
        <v>193</v>
      </c>
      <c r="E101" s="99" t="s">
        <v>194</v>
      </c>
      <c r="F101" s="101">
        <v>30.4</v>
      </c>
    </row>
    <row r="102" spans="1:6" x14ac:dyDescent="0.25">
      <c r="A102" s="112">
        <v>97</v>
      </c>
      <c r="B102" s="113">
        <v>43522</v>
      </c>
      <c r="C102" s="99" t="s">
        <v>192</v>
      </c>
      <c r="D102" s="100" t="s">
        <v>199</v>
      </c>
      <c r="E102" s="99" t="s">
        <v>200</v>
      </c>
      <c r="F102" s="101">
        <v>21.3</v>
      </c>
    </row>
    <row r="103" spans="1:6" x14ac:dyDescent="0.25">
      <c r="A103" s="112">
        <v>98</v>
      </c>
      <c r="B103" s="113">
        <v>43522</v>
      </c>
      <c r="C103" s="99" t="s">
        <v>143</v>
      </c>
      <c r="D103" s="100">
        <v>226942</v>
      </c>
      <c r="E103" s="99" t="s">
        <v>144</v>
      </c>
      <c r="F103" s="101">
        <v>14.4</v>
      </c>
    </row>
    <row r="104" spans="1:6" x14ac:dyDescent="0.25">
      <c r="A104" s="112">
        <v>99</v>
      </c>
      <c r="B104" s="113">
        <v>43521</v>
      </c>
      <c r="C104" s="99" t="s">
        <v>215</v>
      </c>
      <c r="D104" s="100">
        <v>84121716</v>
      </c>
      <c r="E104" s="99"/>
      <c r="F104" s="101">
        <v>129.94999999999999</v>
      </c>
    </row>
    <row r="105" spans="1:6" x14ac:dyDescent="0.25">
      <c r="A105" s="112">
        <v>100</v>
      </c>
      <c r="B105" s="113">
        <v>43521</v>
      </c>
      <c r="C105" s="99" t="s">
        <v>176</v>
      </c>
      <c r="D105" s="100" t="s">
        <v>209</v>
      </c>
      <c r="E105" s="99" t="s">
        <v>178</v>
      </c>
      <c r="F105" s="101">
        <v>892</v>
      </c>
    </row>
    <row r="106" spans="1:6" x14ac:dyDescent="0.25">
      <c r="A106" s="112">
        <v>101</v>
      </c>
      <c r="B106" s="113">
        <v>43509</v>
      </c>
      <c r="C106" s="99" t="s">
        <v>126</v>
      </c>
      <c r="D106" s="100" t="s">
        <v>127</v>
      </c>
      <c r="E106" s="99" t="s">
        <v>128</v>
      </c>
      <c r="F106" s="101">
        <v>43.5</v>
      </c>
    </row>
    <row r="107" spans="1:6" x14ac:dyDescent="0.25">
      <c r="A107" s="112">
        <v>102</v>
      </c>
      <c r="B107" s="113">
        <v>43516</v>
      </c>
      <c r="C107" s="99" t="s">
        <v>319</v>
      </c>
      <c r="D107" s="100">
        <v>101471</v>
      </c>
      <c r="E107" s="99" t="s">
        <v>320</v>
      </c>
      <c r="F107" s="101">
        <v>339</v>
      </c>
    </row>
    <row r="108" spans="1:6" x14ac:dyDescent="0.25">
      <c r="A108" s="112">
        <v>103</v>
      </c>
      <c r="B108" s="113">
        <v>43516</v>
      </c>
      <c r="C108" s="99" t="s">
        <v>319</v>
      </c>
      <c r="D108" s="100">
        <v>101472</v>
      </c>
      <c r="E108" s="99" t="s">
        <v>320</v>
      </c>
      <c r="F108" s="101">
        <v>118</v>
      </c>
    </row>
    <row r="109" spans="1:6" x14ac:dyDescent="0.25">
      <c r="A109" s="112">
        <v>104</v>
      </c>
      <c r="B109" s="113">
        <v>43509</v>
      </c>
      <c r="C109" s="99" t="s">
        <v>81</v>
      </c>
      <c r="D109" s="100" t="s">
        <v>82</v>
      </c>
      <c r="E109" s="99" t="s">
        <v>83</v>
      </c>
      <c r="F109" s="101">
        <v>681.82</v>
      </c>
    </row>
    <row r="110" spans="1:6" x14ac:dyDescent="0.25">
      <c r="A110" s="112">
        <v>105</v>
      </c>
      <c r="B110" s="113">
        <v>43514</v>
      </c>
      <c r="C110" s="99" t="s">
        <v>99</v>
      </c>
      <c r="D110" s="100" t="s">
        <v>102</v>
      </c>
      <c r="E110" s="99" t="s">
        <v>103</v>
      </c>
      <c r="F110" s="101">
        <v>58.8</v>
      </c>
    </row>
    <row r="111" spans="1:6" x14ac:dyDescent="0.25">
      <c r="A111" s="112">
        <v>106</v>
      </c>
      <c r="B111" s="113">
        <v>43521</v>
      </c>
      <c r="C111" s="99" t="s">
        <v>99</v>
      </c>
      <c r="D111" s="100" t="s">
        <v>100</v>
      </c>
      <c r="E111" s="99" t="s">
        <v>101</v>
      </c>
      <c r="F111" s="101">
        <v>100.8</v>
      </c>
    </row>
    <row r="112" spans="1:6" x14ac:dyDescent="0.25">
      <c r="A112" s="112">
        <v>107</v>
      </c>
      <c r="B112" s="113">
        <v>43508</v>
      </c>
      <c r="C112" s="99" t="s">
        <v>68</v>
      </c>
      <c r="D112" s="100">
        <v>31439</v>
      </c>
      <c r="E112" s="99" t="s">
        <v>69</v>
      </c>
      <c r="F112" s="101">
        <v>79.5</v>
      </c>
    </row>
    <row r="113" spans="1:6" x14ac:dyDescent="0.25">
      <c r="A113" s="112">
        <v>108</v>
      </c>
      <c r="B113" s="113">
        <v>43515</v>
      </c>
      <c r="C113" s="99" t="s">
        <v>68</v>
      </c>
      <c r="D113" s="100">
        <v>31352</v>
      </c>
      <c r="E113" s="99" t="s">
        <v>69</v>
      </c>
      <c r="F113" s="101">
        <v>53</v>
      </c>
    </row>
    <row r="114" spans="1:6" x14ac:dyDescent="0.25">
      <c r="A114" s="112">
        <v>109</v>
      </c>
      <c r="B114" s="113">
        <v>43518</v>
      </c>
      <c r="C114" s="99" t="s">
        <v>225</v>
      </c>
      <c r="D114" s="100">
        <v>31372</v>
      </c>
      <c r="E114" s="99" t="s">
        <v>226</v>
      </c>
      <c r="F114" s="101">
        <v>79.5</v>
      </c>
    </row>
    <row r="115" spans="1:6" x14ac:dyDescent="0.25">
      <c r="A115" s="112">
        <v>110</v>
      </c>
      <c r="B115" s="113">
        <v>43518</v>
      </c>
      <c r="C115" s="99" t="s">
        <v>203</v>
      </c>
      <c r="D115" s="100">
        <v>60000534132</v>
      </c>
      <c r="E115" s="99" t="s">
        <v>204</v>
      </c>
      <c r="F115" s="101">
        <v>154.5</v>
      </c>
    </row>
    <row r="116" spans="1:6" x14ac:dyDescent="0.25">
      <c r="A116" s="112">
        <v>111</v>
      </c>
      <c r="B116" s="113">
        <v>43519</v>
      </c>
      <c r="C116" s="99" t="s">
        <v>189</v>
      </c>
      <c r="D116" s="100" t="s">
        <v>190</v>
      </c>
      <c r="E116" s="99" t="s">
        <v>191</v>
      </c>
      <c r="F116" s="101">
        <v>190</v>
      </c>
    </row>
    <row r="117" spans="1:6" x14ac:dyDescent="0.25">
      <c r="A117" s="112">
        <v>112</v>
      </c>
      <c r="B117" s="113">
        <v>43517</v>
      </c>
      <c r="C117" s="99" t="s">
        <v>145</v>
      </c>
      <c r="D117" s="100" t="s">
        <v>146</v>
      </c>
      <c r="E117" s="99" t="s">
        <v>147</v>
      </c>
      <c r="F117" s="101">
        <v>108</v>
      </c>
    </row>
    <row r="118" spans="1:6" x14ac:dyDescent="0.25">
      <c r="A118" s="112">
        <v>113</v>
      </c>
      <c r="B118" s="113">
        <v>43507</v>
      </c>
      <c r="C118" s="99" t="s">
        <v>70</v>
      </c>
      <c r="D118" s="100" t="s">
        <v>71</v>
      </c>
      <c r="E118" s="99" t="s">
        <v>72</v>
      </c>
      <c r="F118" s="101">
        <v>44.5</v>
      </c>
    </row>
    <row r="119" spans="1:6" x14ac:dyDescent="0.25">
      <c r="A119" s="112">
        <v>114</v>
      </c>
      <c r="B119" s="113">
        <v>43511</v>
      </c>
      <c r="C119" s="99" t="s">
        <v>665</v>
      </c>
      <c r="D119" s="100">
        <v>665</v>
      </c>
      <c r="E119" s="99" t="s">
        <v>69</v>
      </c>
      <c r="F119" s="101">
        <v>27</v>
      </c>
    </row>
    <row r="120" spans="1:6" x14ac:dyDescent="0.25">
      <c r="A120" s="112">
        <v>115</v>
      </c>
      <c r="B120" s="113">
        <v>43510</v>
      </c>
      <c r="C120" s="99" t="s">
        <v>61</v>
      </c>
      <c r="D120" s="100">
        <v>80335</v>
      </c>
      <c r="E120" s="99" t="s">
        <v>58</v>
      </c>
      <c r="F120" s="101">
        <v>108</v>
      </c>
    </row>
    <row r="121" spans="1:6" x14ac:dyDescent="0.25">
      <c r="A121" s="112">
        <v>116</v>
      </c>
      <c r="B121" s="113">
        <v>43515</v>
      </c>
      <c r="C121" s="99" t="s">
        <v>702</v>
      </c>
      <c r="D121" s="100">
        <v>1464091103</v>
      </c>
      <c r="E121" s="99" t="s">
        <v>604</v>
      </c>
      <c r="F121" s="101">
        <v>78.75</v>
      </c>
    </row>
    <row r="122" spans="1:6" x14ac:dyDescent="0.25">
      <c r="A122" s="112">
        <v>117</v>
      </c>
      <c r="B122" s="113">
        <v>43515</v>
      </c>
      <c r="C122" s="99" t="s">
        <v>702</v>
      </c>
      <c r="D122" s="100">
        <v>1476614683</v>
      </c>
      <c r="E122" s="99" t="s">
        <v>604</v>
      </c>
      <c r="F122" s="101">
        <v>530.85</v>
      </c>
    </row>
    <row r="123" spans="1:6" x14ac:dyDescent="0.25">
      <c r="A123" s="112">
        <v>118</v>
      </c>
      <c r="B123" s="113">
        <v>43515</v>
      </c>
      <c r="C123" s="99" t="s">
        <v>702</v>
      </c>
      <c r="D123" s="100">
        <v>1476618414</v>
      </c>
      <c r="E123" s="99" t="s">
        <v>604</v>
      </c>
      <c r="F123" s="101">
        <v>140.55000000000001</v>
      </c>
    </row>
    <row r="124" spans="1:6" x14ac:dyDescent="0.25">
      <c r="A124" s="112">
        <v>119</v>
      </c>
      <c r="B124" s="113">
        <v>43515</v>
      </c>
      <c r="C124" s="99" t="s">
        <v>702</v>
      </c>
      <c r="D124" s="100">
        <v>1478364116</v>
      </c>
      <c r="E124" s="99" t="s">
        <v>604</v>
      </c>
      <c r="F124" s="101">
        <v>385.3</v>
      </c>
    </row>
    <row r="125" spans="1:6" x14ac:dyDescent="0.25">
      <c r="A125" s="112">
        <v>120</v>
      </c>
      <c r="B125" s="113">
        <v>43505</v>
      </c>
      <c r="C125" s="99" t="s">
        <v>89</v>
      </c>
      <c r="D125" s="100" t="s">
        <v>90</v>
      </c>
      <c r="E125" s="99" t="s">
        <v>98</v>
      </c>
      <c r="F125" s="101">
        <v>76.42</v>
      </c>
    </row>
    <row r="126" spans="1:6" x14ac:dyDescent="0.25">
      <c r="A126" s="112">
        <v>121</v>
      </c>
      <c r="B126" s="113">
        <v>43519</v>
      </c>
      <c r="C126" s="99" t="s">
        <v>89</v>
      </c>
      <c r="D126" s="100" t="s">
        <v>90</v>
      </c>
      <c r="E126" s="99" t="s">
        <v>91</v>
      </c>
      <c r="F126" s="101">
        <v>47.43</v>
      </c>
    </row>
    <row r="127" spans="1:6" x14ac:dyDescent="0.25">
      <c r="A127" s="112">
        <v>122</v>
      </c>
      <c r="B127" s="113">
        <v>43507</v>
      </c>
      <c r="C127" s="99" t="s">
        <v>139</v>
      </c>
      <c r="D127" s="100" t="s">
        <v>140</v>
      </c>
      <c r="E127" s="99" t="s">
        <v>141</v>
      </c>
      <c r="F127" s="101">
        <v>38.799999999999997</v>
      </c>
    </row>
    <row r="128" spans="1:6" x14ac:dyDescent="0.25">
      <c r="A128" s="112">
        <v>123</v>
      </c>
      <c r="B128" s="113">
        <v>43511</v>
      </c>
      <c r="C128" s="99" t="s">
        <v>139</v>
      </c>
      <c r="D128" s="100" t="s">
        <v>149</v>
      </c>
      <c r="E128" s="99" t="s">
        <v>141</v>
      </c>
      <c r="F128" s="101">
        <v>19.399999999999999</v>
      </c>
    </row>
    <row r="129" spans="1:6" x14ac:dyDescent="0.25">
      <c r="A129" s="112">
        <v>124</v>
      </c>
      <c r="B129" s="113">
        <v>43514</v>
      </c>
      <c r="C129" s="99" t="s">
        <v>139</v>
      </c>
      <c r="D129" s="100" t="s">
        <v>150</v>
      </c>
      <c r="E129" s="99" t="s">
        <v>141</v>
      </c>
      <c r="F129" s="101">
        <v>19.399999999999999</v>
      </c>
    </row>
    <row r="130" spans="1:6" x14ac:dyDescent="0.25">
      <c r="A130" s="112">
        <v>125</v>
      </c>
      <c r="B130" s="113">
        <v>43516</v>
      </c>
      <c r="C130" s="99" t="s">
        <v>139</v>
      </c>
      <c r="D130" s="100" t="s">
        <v>151</v>
      </c>
      <c r="E130" s="99" t="s">
        <v>141</v>
      </c>
      <c r="F130" s="101">
        <v>29.1</v>
      </c>
    </row>
    <row r="131" spans="1:6" x14ac:dyDescent="0.25">
      <c r="A131" s="112">
        <v>126</v>
      </c>
      <c r="B131" s="113">
        <v>43518</v>
      </c>
      <c r="C131" s="99" t="s">
        <v>139</v>
      </c>
      <c r="D131" s="100" t="s">
        <v>152</v>
      </c>
      <c r="E131" s="99" t="s">
        <v>141</v>
      </c>
      <c r="F131" s="101">
        <v>19.399999999999999</v>
      </c>
    </row>
    <row r="132" spans="1:6" x14ac:dyDescent="0.25">
      <c r="A132" s="112">
        <v>127</v>
      </c>
      <c r="B132" s="113">
        <v>43521</v>
      </c>
      <c r="C132" s="99" t="s">
        <v>139</v>
      </c>
      <c r="D132" s="100" t="s">
        <v>153</v>
      </c>
      <c r="E132" s="99" t="s">
        <v>141</v>
      </c>
      <c r="F132" s="101">
        <v>29.1</v>
      </c>
    </row>
    <row r="133" spans="1:6" x14ac:dyDescent="0.25">
      <c r="A133" s="112">
        <v>128</v>
      </c>
      <c r="B133" s="113">
        <v>43523</v>
      </c>
      <c r="C133" s="99" t="s">
        <v>223</v>
      </c>
      <c r="D133" s="100" t="s">
        <v>224</v>
      </c>
      <c r="E133" s="99" t="s">
        <v>141</v>
      </c>
      <c r="F133" s="101">
        <v>29.1</v>
      </c>
    </row>
    <row r="134" spans="1:6" x14ac:dyDescent="0.25">
      <c r="A134" s="112">
        <v>129</v>
      </c>
      <c r="B134" s="113">
        <v>43512</v>
      </c>
      <c r="C134" s="99" t="s">
        <v>73</v>
      </c>
      <c r="D134" s="100">
        <v>14897</v>
      </c>
      <c r="E134" s="99" t="s">
        <v>74</v>
      </c>
      <c r="F134" s="101">
        <v>42</v>
      </c>
    </row>
    <row r="135" spans="1:6" x14ac:dyDescent="0.25">
      <c r="A135" s="112">
        <v>130</v>
      </c>
      <c r="B135" s="113">
        <v>43508</v>
      </c>
      <c r="C135" s="99" t="s">
        <v>78</v>
      </c>
      <c r="D135" s="100" t="s">
        <v>79</v>
      </c>
      <c r="E135" s="99" t="s">
        <v>80</v>
      </c>
      <c r="F135" s="101">
        <v>100.4</v>
      </c>
    </row>
    <row r="136" spans="1:6" x14ac:dyDescent="0.25">
      <c r="A136" s="112">
        <v>131</v>
      </c>
      <c r="B136" s="113">
        <v>43521</v>
      </c>
      <c r="C136" s="99" t="s">
        <v>171</v>
      </c>
      <c r="D136" s="100" t="s">
        <v>210</v>
      </c>
      <c r="E136" s="99" t="s">
        <v>211</v>
      </c>
      <c r="F136" s="101">
        <v>46.8</v>
      </c>
    </row>
    <row r="137" spans="1:6" x14ac:dyDescent="0.25">
      <c r="A137" s="112">
        <v>132</v>
      </c>
      <c r="B137" s="113">
        <v>43524</v>
      </c>
      <c r="C137" s="99" t="s">
        <v>171</v>
      </c>
      <c r="D137" s="100" t="s">
        <v>172</v>
      </c>
      <c r="E137" s="99" t="s">
        <v>173</v>
      </c>
      <c r="F137" s="101">
        <v>35.700000000000003</v>
      </c>
    </row>
    <row r="138" spans="1:6" x14ac:dyDescent="0.25">
      <c r="A138" s="112">
        <v>133</v>
      </c>
      <c r="B138" s="113">
        <v>43508</v>
      </c>
      <c r="C138" s="99" t="s">
        <v>64</v>
      </c>
      <c r="D138" s="100">
        <v>13478</v>
      </c>
      <c r="E138" s="99" t="s">
        <v>65</v>
      </c>
      <c r="F138" s="101">
        <v>3</v>
      </c>
    </row>
    <row r="139" spans="1:6" x14ac:dyDescent="0.25">
      <c r="A139" s="112">
        <v>134</v>
      </c>
      <c r="B139" s="113">
        <v>43516</v>
      </c>
      <c r="C139" s="99" t="s">
        <v>195</v>
      </c>
      <c r="D139" s="100">
        <v>15129</v>
      </c>
      <c r="E139" s="99" t="s">
        <v>196</v>
      </c>
      <c r="F139" s="101">
        <v>6</v>
      </c>
    </row>
    <row r="140" spans="1:6" x14ac:dyDescent="0.25">
      <c r="A140" s="112">
        <v>135</v>
      </c>
      <c r="B140" s="113">
        <v>43520</v>
      </c>
      <c r="C140" s="99" t="s">
        <v>64</v>
      </c>
      <c r="D140" s="100">
        <v>15207</v>
      </c>
      <c r="E140" s="99" t="s">
        <v>65</v>
      </c>
      <c r="F140" s="101">
        <v>9</v>
      </c>
    </row>
    <row r="141" spans="1:6" x14ac:dyDescent="0.25">
      <c r="A141" s="112">
        <v>136</v>
      </c>
      <c r="B141" s="113">
        <v>43500</v>
      </c>
      <c r="C141" s="99"/>
      <c r="D141" s="114"/>
      <c r="E141" s="99" t="s">
        <v>482</v>
      </c>
      <c r="F141" s="101">
        <v>80</v>
      </c>
    </row>
    <row r="142" spans="1:6" x14ac:dyDescent="0.25">
      <c r="A142" s="112">
        <v>137</v>
      </c>
      <c r="B142" s="113">
        <v>43510</v>
      </c>
      <c r="C142" s="99"/>
      <c r="D142" s="100">
        <v>301667</v>
      </c>
      <c r="E142" s="99" t="s">
        <v>131</v>
      </c>
      <c r="F142" s="101">
        <v>39</v>
      </c>
    </row>
    <row r="143" spans="1:6" x14ac:dyDescent="0.25">
      <c r="A143" s="112">
        <v>138</v>
      </c>
      <c r="B143" s="113">
        <v>43520</v>
      </c>
      <c r="C143" s="99"/>
      <c r="D143" s="100">
        <v>761678</v>
      </c>
      <c r="E143" s="99"/>
      <c r="F143" s="101">
        <v>36</v>
      </c>
    </row>
    <row r="144" spans="1:6" x14ac:dyDescent="0.25">
      <c r="A144" s="115">
        <v>139</v>
      </c>
      <c r="B144" s="102" t="s">
        <v>275</v>
      </c>
      <c r="C144" s="103" t="s">
        <v>276</v>
      </c>
      <c r="D144" s="104"/>
      <c r="E144" s="103"/>
      <c r="F144" s="105">
        <v>6282.6</v>
      </c>
    </row>
    <row r="147" spans="5:6" x14ac:dyDescent="0.25">
      <c r="E147" s="33" t="s">
        <v>503</v>
      </c>
      <c r="F147" s="168">
        <v>5814</v>
      </c>
    </row>
    <row r="148" spans="5:6" x14ac:dyDescent="0.25">
      <c r="E148" s="33" t="s">
        <v>504</v>
      </c>
      <c r="F148" s="168">
        <v>39000</v>
      </c>
    </row>
    <row r="149" spans="5:6" x14ac:dyDescent="0.25">
      <c r="E149" s="28"/>
      <c r="F149" s="28"/>
    </row>
    <row r="150" spans="5:6" x14ac:dyDescent="0.25">
      <c r="E150" s="28"/>
      <c r="F150" s="28"/>
    </row>
    <row r="151" spans="5:6" x14ac:dyDescent="0.25">
      <c r="E151" s="34" t="s">
        <v>277</v>
      </c>
      <c r="F151" s="35">
        <f>SUM(F6:F144)</f>
        <v>32015.870000000003</v>
      </c>
    </row>
    <row r="152" spans="5:6" x14ac:dyDescent="0.25">
      <c r="E152" s="34" t="s">
        <v>500</v>
      </c>
      <c r="F152" s="36">
        <f>SUM(F147:F148)</f>
        <v>44814</v>
      </c>
    </row>
    <row r="153" spans="5:6" x14ac:dyDescent="0.25">
      <c r="E153" s="29"/>
      <c r="F153" s="29"/>
    </row>
    <row r="154" spans="5:6" x14ac:dyDescent="0.25">
      <c r="E154" s="37" t="s">
        <v>506</v>
      </c>
      <c r="F154" s="38">
        <f>JAN!F57</f>
        <v>9553.830000000009</v>
      </c>
    </row>
    <row r="155" spans="5:6" x14ac:dyDescent="0.25">
      <c r="E155" s="37"/>
      <c r="F155" s="28"/>
    </row>
    <row r="156" spans="5:6" x14ac:dyDescent="0.25">
      <c r="E156" s="37" t="s">
        <v>501</v>
      </c>
      <c r="F156" s="39">
        <f>F152-F151+F154</f>
        <v>22351.960000000006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7A6F-82F5-436C-B499-7F2643BF47B8}">
  <dimension ref="A1:F161"/>
  <sheetViews>
    <sheetView topLeftCell="A141" zoomScale="145" zoomScaleNormal="145" workbookViewId="0">
      <selection activeCell="F152" sqref="F152:F153"/>
    </sheetView>
  </sheetViews>
  <sheetFormatPr defaultRowHeight="15" x14ac:dyDescent="0.25"/>
  <cols>
    <col min="1" max="1" width="3.7109375" customWidth="1"/>
    <col min="2" max="2" width="8.7109375" bestFit="1" customWidth="1"/>
    <col min="3" max="3" width="28.140625" customWidth="1"/>
    <col min="4" max="4" width="16.5703125" bestFit="1" customWidth="1"/>
    <col min="5" max="5" width="18.5703125" customWidth="1"/>
    <col min="6" max="6" width="14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 t="s">
        <v>1432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ht="22.5" x14ac:dyDescent="0.25">
      <c r="A6" s="112">
        <v>1</v>
      </c>
      <c r="B6" s="113">
        <v>43525</v>
      </c>
      <c r="C6" s="99" t="s">
        <v>325</v>
      </c>
      <c r="D6" s="100" t="s">
        <v>352</v>
      </c>
      <c r="E6" s="99" t="s">
        <v>353</v>
      </c>
      <c r="F6" s="116">
        <v>85.2</v>
      </c>
    </row>
    <row r="7" spans="1:6" x14ac:dyDescent="0.25">
      <c r="A7" s="112">
        <v>2</v>
      </c>
      <c r="B7" s="113">
        <v>43526</v>
      </c>
      <c r="C7" s="99" t="s">
        <v>325</v>
      </c>
      <c r="D7" s="100">
        <v>13082356</v>
      </c>
      <c r="E7" s="99" t="s">
        <v>326</v>
      </c>
      <c r="F7" s="116">
        <v>34.6</v>
      </c>
    </row>
    <row r="8" spans="1:6" ht="22.5" x14ac:dyDescent="0.25">
      <c r="A8" s="112">
        <v>3</v>
      </c>
      <c r="B8" s="113">
        <v>43526</v>
      </c>
      <c r="C8" s="99" t="s">
        <v>325</v>
      </c>
      <c r="D8" s="100" t="s">
        <v>350</v>
      </c>
      <c r="E8" s="99" t="s">
        <v>351</v>
      </c>
      <c r="F8" s="116">
        <v>63.2</v>
      </c>
    </row>
    <row r="9" spans="1:6" x14ac:dyDescent="0.25">
      <c r="A9" s="112">
        <v>4</v>
      </c>
      <c r="B9" s="113">
        <v>43525</v>
      </c>
      <c r="C9" s="99" t="s">
        <v>34</v>
      </c>
      <c r="D9" s="100" t="s">
        <v>295</v>
      </c>
      <c r="E9" s="99" t="s">
        <v>291</v>
      </c>
      <c r="F9" s="116">
        <v>318</v>
      </c>
    </row>
    <row r="10" spans="1:6" x14ac:dyDescent="0.25">
      <c r="A10" s="112">
        <v>5</v>
      </c>
      <c r="B10" s="113">
        <v>43528</v>
      </c>
      <c r="C10" s="99" t="s">
        <v>34</v>
      </c>
      <c r="D10" s="100" t="s">
        <v>37</v>
      </c>
      <c r="E10" s="99" t="s">
        <v>38</v>
      </c>
      <c r="F10" s="116">
        <v>300</v>
      </c>
    </row>
    <row r="11" spans="1:6" x14ac:dyDescent="0.25">
      <c r="A11" s="112">
        <v>6</v>
      </c>
      <c r="B11" s="113">
        <v>43528</v>
      </c>
      <c r="C11" s="99" t="s">
        <v>34</v>
      </c>
      <c r="D11" s="100" t="s">
        <v>37</v>
      </c>
      <c r="E11" s="99"/>
      <c r="F11" s="116">
        <v>300</v>
      </c>
    </row>
    <row r="12" spans="1:6" x14ac:dyDescent="0.25">
      <c r="A12" s="112">
        <v>7</v>
      </c>
      <c r="B12" s="113">
        <v>43529</v>
      </c>
      <c r="C12" s="99" t="s">
        <v>34</v>
      </c>
      <c r="D12" s="100" t="s">
        <v>294</v>
      </c>
      <c r="E12" s="99" t="s">
        <v>279</v>
      </c>
      <c r="F12" s="116">
        <v>114</v>
      </c>
    </row>
    <row r="13" spans="1:6" x14ac:dyDescent="0.25">
      <c r="A13" s="112">
        <v>8</v>
      </c>
      <c r="B13" s="113">
        <v>43530</v>
      </c>
      <c r="C13" s="99" t="s">
        <v>34</v>
      </c>
      <c r="D13" s="100" t="s">
        <v>293</v>
      </c>
      <c r="E13" s="99" t="s">
        <v>279</v>
      </c>
      <c r="F13" s="116">
        <v>384</v>
      </c>
    </row>
    <row r="14" spans="1:6" x14ac:dyDescent="0.25">
      <c r="A14" s="112">
        <v>9</v>
      </c>
      <c r="B14" s="113">
        <v>43531</v>
      </c>
      <c r="C14" s="99" t="s">
        <v>34</v>
      </c>
      <c r="D14" s="100" t="s">
        <v>292</v>
      </c>
      <c r="E14" s="99" t="s">
        <v>279</v>
      </c>
      <c r="F14" s="116">
        <v>183</v>
      </c>
    </row>
    <row r="15" spans="1:6" x14ac:dyDescent="0.25">
      <c r="A15" s="112">
        <v>10</v>
      </c>
      <c r="B15" s="113">
        <v>43532</v>
      </c>
      <c r="C15" s="99" t="s">
        <v>34</v>
      </c>
      <c r="D15" s="100" t="s">
        <v>289</v>
      </c>
      <c r="E15" s="99" t="s">
        <v>279</v>
      </c>
      <c r="F15" s="116">
        <v>302</v>
      </c>
    </row>
    <row r="16" spans="1:6" x14ac:dyDescent="0.25">
      <c r="A16" s="112">
        <v>11</v>
      </c>
      <c r="B16" s="113">
        <v>43532</v>
      </c>
      <c r="C16" s="99" t="s">
        <v>34</v>
      </c>
      <c r="D16" s="100" t="s">
        <v>290</v>
      </c>
      <c r="E16" s="99" t="s">
        <v>291</v>
      </c>
      <c r="F16" s="116">
        <v>158.4</v>
      </c>
    </row>
    <row r="17" spans="1:6" x14ac:dyDescent="0.25">
      <c r="A17" s="112">
        <v>12</v>
      </c>
      <c r="B17" s="113">
        <v>43535</v>
      </c>
      <c r="C17" s="99" t="s">
        <v>34</v>
      </c>
      <c r="D17" s="100" t="s">
        <v>288</v>
      </c>
      <c r="E17" s="99" t="s">
        <v>279</v>
      </c>
      <c r="F17" s="116">
        <v>570</v>
      </c>
    </row>
    <row r="18" spans="1:6" x14ac:dyDescent="0.25">
      <c r="A18" s="112">
        <v>13</v>
      </c>
      <c r="B18" s="113">
        <v>43536</v>
      </c>
      <c r="C18" s="99" t="s">
        <v>34</v>
      </c>
      <c r="D18" s="100" t="s">
        <v>287</v>
      </c>
      <c r="E18" s="99" t="s">
        <v>279</v>
      </c>
      <c r="F18" s="116">
        <v>452.4</v>
      </c>
    </row>
    <row r="19" spans="1:6" x14ac:dyDescent="0.25">
      <c r="A19" s="112">
        <v>14</v>
      </c>
      <c r="B19" s="113">
        <v>43537</v>
      </c>
      <c r="C19" s="99" t="s">
        <v>34</v>
      </c>
      <c r="D19" s="100" t="s">
        <v>286</v>
      </c>
      <c r="E19" s="99" t="s">
        <v>279</v>
      </c>
      <c r="F19" s="116">
        <v>302</v>
      </c>
    </row>
    <row r="20" spans="1:6" x14ac:dyDescent="0.25">
      <c r="A20" s="112">
        <v>15</v>
      </c>
      <c r="B20" s="113">
        <v>43538</v>
      </c>
      <c r="C20" s="99" t="s">
        <v>34</v>
      </c>
      <c r="D20" s="100" t="s">
        <v>285</v>
      </c>
      <c r="E20" s="99" t="s">
        <v>279</v>
      </c>
      <c r="F20" s="116">
        <v>249.6</v>
      </c>
    </row>
    <row r="21" spans="1:6" x14ac:dyDescent="0.25">
      <c r="A21" s="112">
        <v>16</v>
      </c>
      <c r="B21" s="113">
        <v>43539</v>
      </c>
      <c r="C21" s="99" t="s">
        <v>34</v>
      </c>
      <c r="D21" s="100" t="s">
        <v>284</v>
      </c>
      <c r="E21" s="99" t="s">
        <v>279</v>
      </c>
      <c r="F21" s="116">
        <v>114</v>
      </c>
    </row>
    <row r="22" spans="1:6" x14ac:dyDescent="0.25">
      <c r="A22" s="112">
        <v>17</v>
      </c>
      <c r="B22" s="113">
        <v>43542</v>
      </c>
      <c r="C22" s="99" t="s">
        <v>34</v>
      </c>
      <c r="D22" s="100" t="s">
        <v>283</v>
      </c>
      <c r="E22" s="99" t="s">
        <v>279</v>
      </c>
      <c r="F22" s="116">
        <v>342</v>
      </c>
    </row>
    <row r="23" spans="1:6" x14ac:dyDescent="0.25">
      <c r="A23" s="112">
        <v>18</v>
      </c>
      <c r="B23" s="113">
        <v>43543</v>
      </c>
      <c r="C23" s="99" t="s">
        <v>34</v>
      </c>
      <c r="D23" s="100" t="s">
        <v>282</v>
      </c>
      <c r="E23" s="99" t="s">
        <v>279</v>
      </c>
      <c r="F23" s="116">
        <v>114</v>
      </c>
    </row>
    <row r="24" spans="1:6" x14ac:dyDescent="0.25">
      <c r="A24" s="112">
        <v>19</v>
      </c>
      <c r="B24" s="113">
        <v>43544</v>
      </c>
      <c r="C24" s="99" t="s">
        <v>34</v>
      </c>
      <c r="D24" s="100" t="s">
        <v>281</v>
      </c>
      <c r="E24" s="99" t="s">
        <v>279</v>
      </c>
      <c r="F24" s="116">
        <v>594</v>
      </c>
    </row>
    <row r="25" spans="1:6" x14ac:dyDescent="0.25">
      <c r="A25" s="112">
        <v>20</v>
      </c>
      <c r="B25" s="113">
        <v>43545</v>
      </c>
      <c r="C25" s="99" t="s">
        <v>34</v>
      </c>
      <c r="D25" s="100" t="s">
        <v>280</v>
      </c>
      <c r="E25" s="99" t="s">
        <v>279</v>
      </c>
      <c r="F25" s="116">
        <v>546</v>
      </c>
    </row>
    <row r="26" spans="1:6" x14ac:dyDescent="0.25">
      <c r="A26" s="112">
        <v>21</v>
      </c>
      <c r="B26" s="113">
        <v>43546</v>
      </c>
      <c r="C26" s="99" t="s">
        <v>34</v>
      </c>
      <c r="D26" s="100" t="s">
        <v>278</v>
      </c>
      <c r="E26" s="99" t="s">
        <v>279</v>
      </c>
      <c r="F26" s="116">
        <v>366</v>
      </c>
    </row>
    <row r="27" spans="1:6" x14ac:dyDescent="0.25">
      <c r="A27" s="112">
        <v>22</v>
      </c>
      <c r="B27" s="113">
        <v>43538</v>
      </c>
      <c r="C27" s="99" t="s">
        <v>378</v>
      </c>
      <c r="D27" s="100">
        <v>1096243</v>
      </c>
      <c r="E27" s="99" t="s">
        <v>379</v>
      </c>
      <c r="F27" s="116">
        <v>6.3</v>
      </c>
    </row>
    <row r="28" spans="1:6" x14ac:dyDescent="0.25">
      <c r="A28" s="112">
        <v>23</v>
      </c>
      <c r="B28" s="113">
        <v>43555</v>
      </c>
      <c r="C28" s="99" t="s">
        <v>739</v>
      </c>
      <c r="D28" s="100"/>
      <c r="E28" s="101"/>
      <c r="F28" s="116">
        <v>6</v>
      </c>
    </row>
    <row r="29" spans="1:6" x14ac:dyDescent="0.25">
      <c r="A29" s="112">
        <v>24</v>
      </c>
      <c r="B29" s="113">
        <v>43532</v>
      </c>
      <c r="C29" s="99" t="s">
        <v>323</v>
      </c>
      <c r="D29" s="100">
        <v>22250</v>
      </c>
      <c r="E29" s="99"/>
      <c r="F29" s="116">
        <v>102</v>
      </c>
    </row>
    <row r="30" spans="1:6" x14ac:dyDescent="0.25">
      <c r="A30" s="112">
        <v>25</v>
      </c>
      <c r="B30" s="113">
        <v>43526</v>
      </c>
      <c r="C30" s="99" t="s">
        <v>377</v>
      </c>
      <c r="D30" s="100">
        <v>60000092478</v>
      </c>
      <c r="E30" s="99" t="s">
        <v>387</v>
      </c>
      <c r="F30" s="116">
        <v>126.15</v>
      </c>
    </row>
    <row r="31" spans="1:6" x14ac:dyDescent="0.25">
      <c r="A31" s="112">
        <v>26</v>
      </c>
      <c r="B31" s="113">
        <v>43545</v>
      </c>
      <c r="C31" s="99" t="s">
        <v>385</v>
      </c>
      <c r="D31" s="100"/>
      <c r="E31" s="99" t="s">
        <v>386</v>
      </c>
      <c r="F31" s="116">
        <v>61</v>
      </c>
    </row>
    <row r="32" spans="1:6" x14ac:dyDescent="0.25">
      <c r="A32" s="112">
        <v>27</v>
      </c>
      <c r="B32" s="113">
        <v>43544</v>
      </c>
      <c r="C32" s="99" t="s">
        <v>380</v>
      </c>
      <c r="D32" s="100" t="s">
        <v>381</v>
      </c>
      <c r="E32" s="99" t="s">
        <v>382</v>
      </c>
      <c r="F32" s="116">
        <v>44.6</v>
      </c>
    </row>
    <row r="33" spans="1:6" x14ac:dyDescent="0.25">
      <c r="A33" s="112">
        <v>28</v>
      </c>
      <c r="B33" s="113">
        <v>43525</v>
      </c>
      <c r="C33" s="99" t="s">
        <v>240</v>
      </c>
      <c r="D33" s="100">
        <v>78451</v>
      </c>
      <c r="E33" s="99" t="s">
        <v>241</v>
      </c>
      <c r="F33" s="116">
        <v>1387.1</v>
      </c>
    </row>
    <row r="34" spans="1:6" x14ac:dyDescent="0.25">
      <c r="A34" s="112">
        <v>29</v>
      </c>
      <c r="B34" s="113">
        <v>43526</v>
      </c>
      <c r="C34" s="99" t="s">
        <v>240</v>
      </c>
      <c r="D34" s="100">
        <v>390066642</v>
      </c>
      <c r="E34" s="99" t="s">
        <v>312</v>
      </c>
      <c r="F34" s="116">
        <v>312.5</v>
      </c>
    </row>
    <row r="35" spans="1:6" x14ac:dyDescent="0.25">
      <c r="A35" s="112">
        <v>30</v>
      </c>
      <c r="B35" s="113">
        <v>43525</v>
      </c>
      <c r="C35" s="99" t="s">
        <v>162</v>
      </c>
      <c r="D35" s="100" t="s">
        <v>170</v>
      </c>
      <c r="E35" s="99" t="s">
        <v>164</v>
      </c>
      <c r="F35" s="116">
        <v>33</v>
      </c>
    </row>
    <row r="36" spans="1:6" x14ac:dyDescent="0.25">
      <c r="A36" s="112">
        <v>31</v>
      </c>
      <c r="B36" s="113">
        <v>43532</v>
      </c>
      <c r="C36" s="99" t="s">
        <v>162</v>
      </c>
      <c r="D36" s="100" t="s">
        <v>368</v>
      </c>
      <c r="E36" s="99" t="s">
        <v>367</v>
      </c>
      <c r="F36" s="116">
        <v>933</v>
      </c>
    </row>
    <row r="37" spans="1:6" x14ac:dyDescent="0.25">
      <c r="A37" s="112">
        <v>32</v>
      </c>
      <c r="B37" s="113">
        <v>43538</v>
      </c>
      <c r="C37" s="99" t="s">
        <v>162</v>
      </c>
      <c r="D37" s="100" t="s">
        <v>366</v>
      </c>
      <c r="E37" s="99" t="s">
        <v>367</v>
      </c>
      <c r="F37" s="116">
        <v>764.4</v>
      </c>
    </row>
    <row r="38" spans="1:6" x14ac:dyDescent="0.25">
      <c r="A38" s="112">
        <v>33</v>
      </c>
      <c r="B38" s="113">
        <v>43544</v>
      </c>
      <c r="C38" s="99" t="s">
        <v>442</v>
      </c>
      <c r="D38" s="100" t="s">
        <v>443</v>
      </c>
      <c r="E38" s="99" t="s">
        <v>435</v>
      </c>
      <c r="F38" s="116">
        <v>700.2</v>
      </c>
    </row>
    <row r="39" spans="1:6" x14ac:dyDescent="0.25">
      <c r="A39" s="112">
        <v>34</v>
      </c>
      <c r="B39" s="113">
        <v>43529</v>
      </c>
      <c r="C39" s="99" t="s">
        <v>338</v>
      </c>
      <c r="D39" s="100">
        <v>44031387</v>
      </c>
      <c r="E39" s="99" t="s">
        <v>339</v>
      </c>
      <c r="F39" s="116">
        <v>35</v>
      </c>
    </row>
    <row r="40" spans="1:6" x14ac:dyDescent="0.25">
      <c r="A40" s="112">
        <v>35</v>
      </c>
      <c r="B40" s="113">
        <v>43529</v>
      </c>
      <c r="C40" s="99" t="s">
        <v>338</v>
      </c>
      <c r="D40" s="100">
        <v>44031388</v>
      </c>
      <c r="E40" s="99" t="s">
        <v>340</v>
      </c>
      <c r="F40" s="116">
        <v>14.3</v>
      </c>
    </row>
    <row r="41" spans="1:6" x14ac:dyDescent="0.25">
      <c r="A41" s="112">
        <v>36</v>
      </c>
      <c r="B41" s="113">
        <v>43528</v>
      </c>
      <c r="C41" s="99" t="s">
        <v>313</v>
      </c>
      <c r="D41" s="100" t="s">
        <v>317</v>
      </c>
      <c r="E41" s="99" t="s">
        <v>318</v>
      </c>
      <c r="F41" s="116">
        <v>825</v>
      </c>
    </row>
    <row r="42" spans="1:6" x14ac:dyDescent="0.25">
      <c r="A42" s="112">
        <v>37</v>
      </c>
      <c r="B42" s="113">
        <v>43528</v>
      </c>
      <c r="C42" s="99" t="s">
        <v>313</v>
      </c>
      <c r="D42" s="100">
        <v>2108</v>
      </c>
      <c r="E42" s="99" t="s">
        <v>322</v>
      </c>
      <c r="F42" s="116">
        <v>2591.25</v>
      </c>
    </row>
    <row r="43" spans="1:6" x14ac:dyDescent="0.25">
      <c r="A43" s="112">
        <v>38</v>
      </c>
      <c r="B43" s="113">
        <v>43537</v>
      </c>
      <c r="C43" s="99" t="s">
        <v>313</v>
      </c>
      <c r="D43" s="100" t="s">
        <v>316</v>
      </c>
      <c r="E43" s="99" t="s">
        <v>315</v>
      </c>
      <c r="F43" s="116">
        <v>291.60000000000002</v>
      </c>
    </row>
    <row r="44" spans="1:6" x14ac:dyDescent="0.25">
      <c r="A44" s="112">
        <v>39</v>
      </c>
      <c r="B44" s="113">
        <v>43542</v>
      </c>
      <c r="C44" s="99" t="s">
        <v>313</v>
      </c>
      <c r="D44" s="100" t="s">
        <v>314</v>
      </c>
      <c r="E44" s="99" t="s">
        <v>315</v>
      </c>
      <c r="F44" s="116">
        <v>588</v>
      </c>
    </row>
    <row r="45" spans="1:6" x14ac:dyDescent="0.25">
      <c r="A45" s="112">
        <v>40</v>
      </c>
      <c r="B45" s="113">
        <v>43554</v>
      </c>
      <c r="C45" s="99" t="s">
        <v>313</v>
      </c>
      <c r="D45" s="100" t="s">
        <v>691</v>
      </c>
      <c r="E45" s="99" t="s">
        <v>318</v>
      </c>
      <c r="F45" s="117">
        <v>665.25</v>
      </c>
    </row>
    <row r="46" spans="1:6" x14ac:dyDescent="0.25">
      <c r="A46" s="112">
        <v>41</v>
      </c>
      <c r="B46" s="113">
        <v>43528</v>
      </c>
      <c r="C46" s="99" t="s">
        <v>296</v>
      </c>
      <c r="D46" s="100" t="s">
        <v>297</v>
      </c>
      <c r="E46" s="99" t="s">
        <v>298</v>
      </c>
      <c r="F46" s="116">
        <v>823</v>
      </c>
    </row>
    <row r="47" spans="1:6" x14ac:dyDescent="0.25">
      <c r="A47" s="112">
        <v>42</v>
      </c>
      <c r="B47" s="113">
        <v>43529</v>
      </c>
      <c r="C47" s="99" t="s">
        <v>296</v>
      </c>
      <c r="D47" s="100" t="s">
        <v>299</v>
      </c>
      <c r="E47" s="99" t="s">
        <v>298</v>
      </c>
      <c r="F47" s="116">
        <v>1024</v>
      </c>
    </row>
    <row r="48" spans="1:6" x14ac:dyDescent="0.25">
      <c r="A48" s="112">
        <v>43</v>
      </c>
      <c r="B48" s="113">
        <v>43530</v>
      </c>
      <c r="C48" s="99" t="s">
        <v>296</v>
      </c>
      <c r="D48" s="100" t="s">
        <v>300</v>
      </c>
      <c r="E48" s="99" t="s">
        <v>298</v>
      </c>
      <c r="F48" s="116">
        <v>560.79999999999995</v>
      </c>
    </row>
    <row r="49" spans="1:6" x14ac:dyDescent="0.25">
      <c r="A49" s="112">
        <v>44</v>
      </c>
      <c r="B49" s="113">
        <v>43531</v>
      </c>
      <c r="C49" s="99" t="s">
        <v>296</v>
      </c>
      <c r="D49" s="100" t="s">
        <v>301</v>
      </c>
      <c r="E49" s="99" t="s">
        <v>298</v>
      </c>
      <c r="F49" s="116">
        <v>456</v>
      </c>
    </row>
    <row r="50" spans="1:6" x14ac:dyDescent="0.25">
      <c r="A50" s="112">
        <v>45</v>
      </c>
      <c r="B50" s="113">
        <v>43535</v>
      </c>
      <c r="C50" s="99" t="s">
        <v>296</v>
      </c>
      <c r="D50" s="100" t="s">
        <v>302</v>
      </c>
      <c r="E50" s="99" t="s">
        <v>298</v>
      </c>
      <c r="F50" s="116">
        <v>703</v>
      </c>
    </row>
    <row r="51" spans="1:6" x14ac:dyDescent="0.25">
      <c r="A51" s="112">
        <v>46</v>
      </c>
      <c r="B51" s="113">
        <v>43536</v>
      </c>
      <c r="C51" s="99" t="s">
        <v>296</v>
      </c>
      <c r="D51" s="100" t="s">
        <v>303</v>
      </c>
      <c r="E51" s="99" t="s">
        <v>298</v>
      </c>
      <c r="F51" s="116">
        <v>509</v>
      </c>
    </row>
    <row r="52" spans="1:6" x14ac:dyDescent="0.25">
      <c r="A52" s="112">
        <v>47</v>
      </c>
      <c r="B52" s="113">
        <v>43536</v>
      </c>
      <c r="C52" s="99" t="s">
        <v>296</v>
      </c>
      <c r="D52" s="100" t="s">
        <v>373</v>
      </c>
      <c r="E52" s="99" t="s">
        <v>374</v>
      </c>
      <c r="F52" s="116">
        <v>42.8</v>
      </c>
    </row>
    <row r="53" spans="1:6" x14ac:dyDescent="0.25">
      <c r="A53" s="112">
        <v>48</v>
      </c>
      <c r="B53" s="113">
        <v>43536</v>
      </c>
      <c r="C53" s="99" t="s">
        <v>296</v>
      </c>
      <c r="D53" s="100" t="s">
        <v>394</v>
      </c>
      <c r="E53" s="99" t="s">
        <v>395</v>
      </c>
      <c r="F53" s="116">
        <v>105.4</v>
      </c>
    </row>
    <row r="54" spans="1:6" x14ac:dyDescent="0.25">
      <c r="A54" s="112">
        <v>49</v>
      </c>
      <c r="B54" s="113">
        <v>43537</v>
      </c>
      <c r="C54" s="99" t="s">
        <v>296</v>
      </c>
      <c r="D54" s="100" t="s">
        <v>304</v>
      </c>
      <c r="E54" s="99" t="s">
        <v>298</v>
      </c>
      <c r="F54" s="116">
        <v>318</v>
      </c>
    </row>
    <row r="55" spans="1:6" x14ac:dyDescent="0.25">
      <c r="A55" s="112">
        <v>50</v>
      </c>
      <c r="B55" s="113">
        <v>43538</v>
      </c>
      <c r="C55" s="99" t="s">
        <v>296</v>
      </c>
      <c r="D55" s="100" t="s">
        <v>306</v>
      </c>
      <c r="E55" s="99" t="s">
        <v>298</v>
      </c>
      <c r="F55" s="116">
        <v>671</v>
      </c>
    </row>
    <row r="56" spans="1:6" x14ac:dyDescent="0.25">
      <c r="A56" s="112">
        <v>51</v>
      </c>
      <c r="B56" s="113">
        <v>43539</v>
      </c>
      <c r="C56" s="99" t="s">
        <v>296</v>
      </c>
      <c r="D56" s="100" t="s">
        <v>305</v>
      </c>
      <c r="E56" s="99" t="s">
        <v>298</v>
      </c>
      <c r="F56" s="116">
        <v>453</v>
      </c>
    </row>
    <row r="57" spans="1:6" x14ac:dyDescent="0.25">
      <c r="A57" s="112">
        <v>52</v>
      </c>
      <c r="B57" s="113">
        <v>43542</v>
      </c>
      <c r="C57" s="99" t="s">
        <v>296</v>
      </c>
      <c r="D57" s="100" t="s">
        <v>307</v>
      </c>
      <c r="E57" s="99" t="s">
        <v>298</v>
      </c>
      <c r="F57" s="116">
        <v>807.4</v>
      </c>
    </row>
    <row r="58" spans="1:6" x14ac:dyDescent="0.25">
      <c r="A58" s="112">
        <v>53</v>
      </c>
      <c r="B58" s="113">
        <v>43543</v>
      </c>
      <c r="C58" s="99" t="s">
        <v>296</v>
      </c>
      <c r="D58" s="100" t="s">
        <v>308</v>
      </c>
      <c r="E58" s="99" t="s">
        <v>298</v>
      </c>
      <c r="F58" s="116">
        <v>465</v>
      </c>
    </row>
    <row r="59" spans="1:6" x14ac:dyDescent="0.25">
      <c r="A59" s="112">
        <v>54</v>
      </c>
      <c r="B59" s="113">
        <v>43544</v>
      </c>
      <c r="C59" s="99" t="s">
        <v>296</v>
      </c>
      <c r="D59" s="100" t="s">
        <v>309</v>
      </c>
      <c r="E59" s="99" t="s">
        <v>298</v>
      </c>
      <c r="F59" s="116">
        <v>139</v>
      </c>
    </row>
    <row r="60" spans="1:6" x14ac:dyDescent="0.25">
      <c r="A60" s="112">
        <v>55</v>
      </c>
      <c r="B60" s="113">
        <v>43545</v>
      </c>
      <c r="C60" s="99" t="s">
        <v>296</v>
      </c>
      <c r="D60" s="100" t="s">
        <v>310</v>
      </c>
      <c r="E60" s="99" t="s">
        <v>298</v>
      </c>
      <c r="F60" s="116">
        <v>516</v>
      </c>
    </row>
    <row r="61" spans="1:6" x14ac:dyDescent="0.25">
      <c r="A61" s="112">
        <v>56</v>
      </c>
      <c r="B61" s="113">
        <v>43546</v>
      </c>
      <c r="C61" s="99" t="s">
        <v>296</v>
      </c>
      <c r="D61" s="100" t="s">
        <v>311</v>
      </c>
      <c r="E61" s="99" t="s">
        <v>298</v>
      </c>
      <c r="F61" s="116">
        <v>391</v>
      </c>
    </row>
    <row r="62" spans="1:6" x14ac:dyDescent="0.25">
      <c r="A62" s="112">
        <v>57</v>
      </c>
      <c r="B62" s="113">
        <v>43555</v>
      </c>
      <c r="C62" s="99" t="s">
        <v>741</v>
      </c>
      <c r="D62" s="100"/>
      <c r="E62" s="101" t="s">
        <v>742</v>
      </c>
      <c r="F62" s="116">
        <v>1600</v>
      </c>
    </row>
    <row r="63" spans="1:6" x14ac:dyDescent="0.25">
      <c r="A63" s="112">
        <v>58</v>
      </c>
      <c r="B63" s="113">
        <v>43527</v>
      </c>
      <c r="C63" s="99" t="s">
        <v>92</v>
      </c>
      <c r="D63" s="100" t="s">
        <v>95</v>
      </c>
      <c r="E63" s="99" t="s">
        <v>96</v>
      </c>
      <c r="F63" s="116">
        <v>16.2</v>
      </c>
    </row>
    <row r="64" spans="1:6" x14ac:dyDescent="0.25">
      <c r="A64" s="112">
        <v>59</v>
      </c>
      <c r="B64" s="113">
        <v>43528</v>
      </c>
      <c r="C64" s="99" t="s">
        <v>92</v>
      </c>
      <c r="D64" s="100" t="s">
        <v>93</v>
      </c>
      <c r="E64" s="99" t="s">
        <v>94</v>
      </c>
      <c r="F64" s="116">
        <v>35.5</v>
      </c>
    </row>
    <row r="65" spans="1:6" x14ac:dyDescent="0.25">
      <c r="A65" s="112">
        <v>60</v>
      </c>
      <c r="B65" s="113">
        <v>43542</v>
      </c>
      <c r="C65" s="99" t="s">
        <v>92</v>
      </c>
      <c r="D65" s="100"/>
      <c r="E65" s="99"/>
      <c r="F65" s="116">
        <v>27.2</v>
      </c>
    </row>
    <row r="66" spans="1:6" x14ac:dyDescent="0.25">
      <c r="A66" s="112">
        <v>61</v>
      </c>
      <c r="B66" s="113">
        <v>43543</v>
      </c>
      <c r="C66" s="99" t="s">
        <v>92</v>
      </c>
      <c r="D66" s="100" t="s">
        <v>327</v>
      </c>
      <c r="E66" s="99" t="s">
        <v>96</v>
      </c>
      <c r="F66" s="116">
        <v>34.299999999999997</v>
      </c>
    </row>
    <row r="67" spans="1:6" x14ac:dyDescent="0.25">
      <c r="A67" s="112">
        <v>62</v>
      </c>
      <c r="B67" s="113">
        <v>43545</v>
      </c>
      <c r="C67" s="99" t="s">
        <v>92</v>
      </c>
      <c r="D67" s="100" t="s">
        <v>341</v>
      </c>
      <c r="E67" s="99" t="s">
        <v>342</v>
      </c>
      <c r="F67" s="116">
        <v>728.1</v>
      </c>
    </row>
    <row r="68" spans="1:6" x14ac:dyDescent="0.25">
      <c r="A68" s="112">
        <v>63</v>
      </c>
      <c r="B68" s="113">
        <v>43546</v>
      </c>
      <c r="C68" s="99" t="s">
        <v>92</v>
      </c>
      <c r="D68" s="100" t="s">
        <v>328</v>
      </c>
      <c r="E68" s="99" t="s">
        <v>96</v>
      </c>
      <c r="F68" s="116">
        <v>54.6</v>
      </c>
    </row>
    <row r="69" spans="1:6" x14ac:dyDescent="0.25">
      <c r="A69" s="112">
        <v>64</v>
      </c>
      <c r="B69" s="113"/>
      <c r="C69" s="99" t="s">
        <v>92</v>
      </c>
      <c r="D69" s="100"/>
      <c r="E69" s="99"/>
      <c r="F69" s="116">
        <v>44.8</v>
      </c>
    </row>
    <row r="70" spans="1:6" x14ac:dyDescent="0.25">
      <c r="A70" s="112">
        <v>65</v>
      </c>
      <c r="B70" s="113">
        <v>43525</v>
      </c>
      <c r="C70" s="99" t="s">
        <v>221</v>
      </c>
      <c r="D70" s="100"/>
      <c r="E70" s="99" t="s">
        <v>222</v>
      </c>
      <c r="F70" s="116">
        <v>34</v>
      </c>
    </row>
    <row r="71" spans="1:6" x14ac:dyDescent="0.25">
      <c r="A71" s="112">
        <v>66</v>
      </c>
      <c r="B71" s="113">
        <v>43525</v>
      </c>
      <c r="C71" s="99" t="s">
        <v>86</v>
      </c>
      <c r="D71" s="100" t="s">
        <v>383</v>
      </c>
      <c r="E71" s="99" t="s">
        <v>384</v>
      </c>
      <c r="F71" s="116">
        <v>36</v>
      </c>
    </row>
    <row r="72" spans="1:6" x14ac:dyDescent="0.25">
      <c r="A72" s="112">
        <v>67</v>
      </c>
      <c r="B72" s="113">
        <v>43528</v>
      </c>
      <c r="C72" s="99" t="s">
        <v>86</v>
      </c>
      <c r="D72" s="100" t="s">
        <v>87</v>
      </c>
      <c r="E72" s="99" t="s">
        <v>88</v>
      </c>
      <c r="F72" s="116">
        <v>52</v>
      </c>
    </row>
    <row r="73" spans="1:6" x14ac:dyDescent="0.25">
      <c r="A73" s="112">
        <v>68</v>
      </c>
      <c r="B73" s="113">
        <v>43552</v>
      </c>
      <c r="C73" s="99" t="s">
        <v>492</v>
      </c>
      <c r="D73" s="100" t="s">
        <v>493</v>
      </c>
      <c r="E73" s="99" t="s">
        <v>494</v>
      </c>
      <c r="F73" s="116">
        <v>26.9</v>
      </c>
    </row>
    <row r="74" spans="1:6" x14ac:dyDescent="0.25">
      <c r="A74" s="112">
        <v>69</v>
      </c>
      <c r="B74" s="113">
        <v>43528</v>
      </c>
      <c r="C74" s="99" t="s">
        <v>369</v>
      </c>
      <c r="D74" s="100">
        <v>13004</v>
      </c>
      <c r="E74" s="99" t="s">
        <v>69</v>
      </c>
      <c r="F74" s="116">
        <v>79.5</v>
      </c>
    </row>
    <row r="75" spans="1:6" x14ac:dyDescent="0.25">
      <c r="A75" s="112">
        <v>70</v>
      </c>
      <c r="B75" s="113">
        <v>43538</v>
      </c>
      <c r="C75" s="99" t="s">
        <v>369</v>
      </c>
      <c r="D75" s="100">
        <v>13228</v>
      </c>
      <c r="E75" s="99" t="s">
        <v>69</v>
      </c>
      <c r="F75" s="116">
        <v>53</v>
      </c>
    </row>
    <row r="76" spans="1:6" x14ac:dyDescent="0.25">
      <c r="A76" s="112">
        <v>71</v>
      </c>
      <c r="B76" s="113">
        <v>43547</v>
      </c>
      <c r="C76" s="99" t="s">
        <v>703</v>
      </c>
      <c r="D76" s="100" t="s">
        <v>704</v>
      </c>
      <c r="E76" s="99" t="s">
        <v>701</v>
      </c>
      <c r="F76" s="117">
        <v>112.75</v>
      </c>
    </row>
    <row r="77" spans="1:6" x14ac:dyDescent="0.25">
      <c r="A77" s="112">
        <v>72</v>
      </c>
      <c r="B77" s="113">
        <v>43547</v>
      </c>
      <c r="C77" s="99" t="s">
        <v>703</v>
      </c>
      <c r="D77" s="100" t="s">
        <v>705</v>
      </c>
      <c r="E77" s="99" t="s">
        <v>701</v>
      </c>
      <c r="F77" s="117">
        <v>120.25</v>
      </c>
    </row>
    <row r="78" spans="1:6" x14ac:dyDescent="0.25">
      <c r="A78" s="112">
        <v>73</v>
      </c>
      <c r="B78" s="113">
        <v>43539</v>
      </c>
      <c r="C78" s="99" t="s">
        <v>625</v>
      </c>
      <c r="D78" s="100">
        <v>12811</v>
      </c>
      <c r="E78" s="99" t="s">
        <v>626</v>
      </c>
      <c r="F78" s="117">
        <v>510</v>
      </c>
    </row>
    <row r="79" spans="1:6" x14ac:dyDescent="0.25">
      <c r="A79" s="112">
        <v>74</v>
      </c>
      <c r="B79" s="113">
        <v>43525</v>
      </c>
      <c r="C79" s="99" t="s">
        <v>388</v>
      </c>
      <c r="D79" s="100">
        <v>60000042847</v>
      </c>
      <c r="E79" s="99" t="s">
        <v>387</v>
      </c>
      <c r="F79" s="116">
        <v>154</v>
      </c>
    </row>
    <row r="80" spans="1:6" x14ac:dyDescent="0.25">
      <c r="A80" s="112">
        <v>75</v>
      </c>
      <c r="B80" s="113">
        <v>43538</v>
      </c>
      <c r="C80" s="99" t="s">
        <v>388</v>
      </c>
      <c r="D80" s="100">
        <v>60000056182</v>
      </c>
      <c r="E80" s="99" t="s">
        <v>387</v>
      </c>
      <c r="F80" s="116">
        <v>154</v>
      </c>
    </row>
    <row r="81" spans="1:6" x14ac:dyDescent="0.25">
      <c r="A81" s="112">
        <v>76</v>
      </c>
      <c r="B81" s="113">
        <v>43528</v>
      </c>
      <c r="C81" s="99" t="s">
        <v>375</v>
      </c>
      <c r="D81" s="100">
        <v>1241222</v>
      </c>
      <c r="E81" s="99" t="s">
        <v>376</v>
      </c>
      <c r="F81" s="116">
        <v>7.9</v>
      </c>
    </row>
    <row r="82" spans="1:6" x14ac:dyDescent="0.25">
      <c r="A82" s="112">
        <v>77</v>
      </c>
      <c r="B82" s="113">
        <v>43526</v>
      </c>
      <c r="C82" s="99" t="s">
        <v>452</v>
      </c>
      <c r="D82" s="100">
        <v>506856</v>
      </c>
      <c r="E82" s="99" t="s">
        <v>453</v>
      </c>
      <c r="F82" s="116">
        <v>100</v>
      </c>
    </row>
    <row r="83" spans="1:6" x14ac:dyDescent="0.25">
      <c r="A83" s="112">
        <v>78</v>
      </c>
      <c r="B83" s="113">
        <v>43555</v>
      </c>
      <c r="C83" s="99" t="s">
        <v>743</v>
      </c>
      <c r="D83" s="100"/>
      <c r="E83" s="99" t="s">
        <v>744</v>
      </c>
      <c r="F83" s="117">
        <v>2530</v>
      </c>
    </row>
    <row r="84" spans="1:6" x14ac:dyDescent="0.25">
      <c r="A84" s="112">
        <v>79</v>
      </c>
      <c r="B84" s="113">
        <v>43526</v>
      </c>
      <c r="C84" s="99" t="s">
        <v>237</v>
      </c>
      <c r="D84" s="100" t="s">
        <v>238</v>
      </c>
      <c r="E84" s="99" t="s">
        <v>239</v>
      </c>
      <c r="F84" s="116">
        <v>23.4</v>
      </c>
    </row>
    <row r="85" spans="1:6" x14ac:dyDescent="0.25">
      <c r="A85" s="112">
        <v>80</v>
      </c>
      <c r="B85" s="113">
        <v>43545</v>
      </c>
      <c r="C85" s="99" t="s">
        <v>119</v>
      </c>
      <c r="D85" s="100" t="s">
        <v>365</v>
      </c>
      <c r="E85" s="99" t="s">
        <v>130</v>
      </c>
      <c r="F85" s="116">
        <v>423.7</v>
      </c>
    </row>
    <row r="86" spans="1:6" x14ac:dyDescent="0.25">
      <c r="A86" s="112">
        <v>81</v>
      </c>
      <c r="B86" s="113">
        <v>43547</v>
      </c>
      <c r="C86" s="99" t="s">
        <v>483</v>
      </c>
      <c r="D86" s="114" t="s">
        <v>484</v>
      </c>
      <c r="E86" s="99" t="s">
        <v>485</v>
      </c>
      <c r="F86" s="116">
        <v>333</v>
      </c>
    </row>
    <row r="87" spans="1:6" x14ac:dyDescent="0.25">
      <c r="A87" s="112">
        <v>82</v>
      </c>
      <c r="B87" s="113">
        <v>43542</v>
      </c>
      <c r="C87" s="99" t="s">
        <v>406</v>
      </c>
      <c r="D87" s="100" t="s">
        <v>407</v>
      </c>
      <c r="E87" s="99" t="s">
        <v>408</v>
      </c>
      <c r="F87" s="116">
        <v>1051.2</v>
      </c>
    </row>
    <row r="88" spans="1:6" x14ac:dyDescent="0.25">
      <c r="A88" s="112">
        <v>83</v>
      </c>
      <c r="B88" s="113">
        <v>43545</v>
      </c>
      <c r="C88" s="99" t="s">
        <v>371</v>
      </c>
      <c r="D88" s="100">
        <v>96232</v>
      </c>
      <c r="E88" s="99" t="s">
        <v>372</v>
      </c>
      <c r="F88" s="116">
        <v>27.6</v>
      </c>
    </row>
    <row r="89" spans="1:6" x14ac:dyDescent="0.25">
      <c r="A89" s="112">
        <v>84</v>
      </c>
      <c r="B89" s="113">
        <v>43531</v>
      </c>
      <c r="C89" s="99" t="s">
        <v>390</v>
      </c>
      <c r="D89" s="100">
        <v>1278929</v>
      </c>
      <c r="E89" s="99" t="s">
        <v>387</v>
      </c>
      <c r="F89" s="116">
        <v>96.2</v>
      </c>
    </row>
    <row r="90" spans="1:6" x14ac:dyDescent="0.25">
      <c r="A90" s="112">
        <v>85</v>
      </c>
      <c r="B90" s="113">
        <v>43544</v>
      </c>
      <c r="C90" s="99" t="s">
        <v>464</v>
      </c>
      <c r="D90" s="100">
        <v>102548</v>
      </c>
      <c r="E90" s="99" t="s">
        <v>465</v>
      </c>
      <c r="F90" s="116">
        <v>339</v>
      </c>
    </row>
    <row r="91" spans="1:6" x14ac:dyDescent="0.25">
      <c r="A91" s="112">
        <v>86</v>
      </c>
      <c r="B91" s="113">
        <v>43544</v>
      </c>
      <c r="C91" s="99" t="s">
        <v>464</v>
      </c>
      <c r="D91" s="100">
        <v>102549</v>
      </c>
      <c r="E91" s="99" t="s">
        <v>465</v>
      </c>
      <c r="F91" s="116">
        <v>118</v>
      </c>
    </row>
    <row r="92" spans="1:6" x14ac:dyDescent="0.25">
      <c r="A92" s="112">
        <v>87</v>
      </c>
      <c r="B92" s="113">
        <v>43529</v>
      </c>
      <c r="C92" s="99" t="s">
        <v>343</v>
      </c>
      <c r="D92" s="100">
        <v>761725</v>
      </c>
      <c r="E92" s="99" t="s">
        <v>344</v>
      </c>
      <c r="F92" s="116">
        <v>18.5</v>
      </c>
    </row>
    <row r="93" spans="1:6" x14ac:dyDescent="0.25">
      <c r="A93" s="112">
        <v>88</v>
      </c>
      <c r="B93" s="113">
        <v>43534</v>
      </c>
      <c r="C93" s="99" t="s">
        <v>343</v>
      </c>
      <c r="D93" s="100">
        <v>463299</v>
      </c>
      <c r="E93" s="99" t="s">
        <v>344</v>
      </c>
      <c r="F93" s="116">
        <v>36</v>
      </c>
    </row>
    <row r="94" spans="1:6" x14ac:dyDescent="0.25">
      <c r="A94" s="112">
        <v>89</v>
      </c>
      <c r="B94" s="113">
        <v>43540</v>
      </c>
      <c r="C94" s="99" t="s">
        <v>343</v>
      </c>
      <c r="D94" s="100">
        <v>463251</v>
      </c>
      <c r="E94" s="99" t="s">
        <v>344</v>
      </c>
      <c r="F94" s="116">
        <v>7.4</v>
      </c>
    </row>
    <row r="95" spans="1:6" x14ac:dyDescent="0.25">
      <c r="A95" s="112">
        <v>90</v>
      </c>
      <c r="B95" s="113">
        <v>43541</v>
      </c>
      <c r="C95" s="99" t="s">
        <v>343</v>
      </c>
      <c r="D95" s="100">
        <v>761777</v>
      </c>
      <c r="E95" s="99" t="s">
        <v>344</v>
      </c>
      <c r="F95" s="116">
        <v>55</v>
      </c>
    </row>
    <row r="96" spans="1:6" x14ac:dyDescent="0.25">
      <c r="A96" s="112">
        <v>91</v>
      </c>
      <c r="B96" s="113">
        <v>43530</v>
      </c>
      <c r="C96" s="99" t="s">
        <v>345</v>
      </c>
      <c r="D96" s="100" t="s">
        <v>346</v>
      </c>
      <c r="E96" s="99" t="s">
        <v>347</v>
      </c>
      <c r="F96" s="116">
        <v>331.2</v>
      </c>
    </row>
    <row r="97" spans="1:6" x14ac:dyDescent="0.25">
      <c r="A97" s="112">
        <v>92</v>
      </c>
      <c r="B97" s="113">
        <v>43525</v>
      </c>
      <c r="C97" s="99" t="s">
        <v>321</v>
      </c>
      <c r="D97" s="100">
        <v>31159</v>
      </c>
      <c r="E97" s="99" t="s">
        <v>69</v>
      </c>
      <c r="F97" s="116">
        <v>53</v>
      </c>
    </row>
    <row r="98" spans="1:6" x14ac:dyDescent="0.25">
      <c r="A98" s="112">
        <v>93</v>
      </c>
      <c r="B98" s="113">
        <v>43528</v>
      </c>
      <c r="C98" s="99" t="s">
        <v>321</v>
      </c>
      <c r="D98" s="100">
        <v>31205</v>
      </c>
      <c r="E98" s="99" t="s">
        <v>69</v>
      </c>
      <c r="F98" s="116">
        <v>53</v>
      </c>
    </row>
    <row r="99" spans="1:6" x14ac:dyDescent="0.25">
      <c r="A99" s="112">
        <v>94</v>
      </c>
      <c r="B99" s="113">
        <v>43531</v>
      </c>
      <c r="C99" s="99" t="s">
        <v>321</v>
      </c>
      <c r="D99" s="100">
        <v>31248</v>
      </c>
      <c r="E99" s="99" t="s">
        <v>69</v>
      </c>
      <c r="F99" s="116">
        <v>53</v>
      </c>
    </row>
    <row r="100" spans="1:6" x14ac:dyDescent="0.25">
      <c r="A100" s="112">
        <v>95</v>
      </c>
      <c r="B100" s="113">
        <v>43536</v>
      </c>
      <c r="C100" s="99" t="s">
        <v>321</v>
      </c>
      <c r="D100" s="100">
        <v>31609</v>
      </c>
      <c r="E100" s="99" t="s">
        <v>69</v>
      </c>
      <c r="F100" s="116">
        <v>79.5</v>
      </c>
    </row>
    <row r="101" spans="1:6" x14ac:dyDescent="0.25">
      <c r="A101" s="112">
        <v>96</v>
      </c>
      <c r="B101" s="113">
        <v>43542</v>
      </c>
      <c r="C101" s="99" t="s">
        <v>321</v>
      </c>
      <c r="D101" s="100">
        <v>31799</v>
      </c>
      <c r="E101" s="99" t="s">
        <v>69</v>
      </c>
      <c r="F101" s="116">
        <v>79.5</v>
      </c>
    </row>
    <row r="102" spans="1:6" x14ac:dyDescent="0.25">
      <c r="A102" s="112">
        <v>97</v>
      </c>
      <c r="B102" s="113">
        <v>43547</v>
      </c>
      <c r="C102" s="99" t="s">
        <v>321</v>
      </c>
      <c r="D102" s="100">
        <v>31908</v>
      </c>
      <c r="E102" s="99" t="s">
        <v>69</v>
      </c>
      <c r="F102" s="116">
        <v>53</v>
      </c>
    </row>
    <row r="103" spans="1:6" x14ac:dyDescent="0.25">
      <c r="A103" s="112">
        <v>98</v>
      </c>
      <c r="B103" s="113">
        <v>43530</v>
      </c>
      <c r="C103" s="99" t="s">
        <v>389</v>
      </c>
      <c r="D103" s="114">
        <v>600000546428</v>
      </c>
      <c r="E103" s="99" t="s">
        <v>387</v>
      </c>
      <c r="F103" s="116">
        <v>136.44999999999999</v>
      </c>
    </row>
    <row r="104" spans="1:6" x14ac:dyDescent="0.25">
      <c r="A104" s="112">
        <v>99</v>
      </c>
      <c r="B104" s="113">
        <v>43542</v>
      </c>
      <c r="C104" s="99" t="s">
        <v>389</v>
      </c>
      <c r="D104" s="114">
        <v>600000558782</v>
      </c>
      <c r="E104" s="99" t="s">
        <v>387</v>
      </c>
      <c r="F104" s="116">
        <v>146.1</v>
      </c>
    </row>
    <row r="105" spans="1:6" x14ac:dyDescent="0.25">
      <c r="A105" s="112">
        <v>100</v>
      </c>
      <c r="B105" s="113">
        <v>43542</v>
      </c>
      <c r="C105" s="99" t="s">
        <v>389</v>
      </c>
      <c r="D105" s="100"/>
      <c r="E105" s="99"/>
      <c r="F105" s="116">
        <v>146.1</v>
      </c>
    </row>
    <row r="106" spans="1:6" x14ac:dyDescent="0.25">
      <c r="A106" s="112">
        <v>101</v>
      </c>
      <c r="B106" s="113">
        <v>43546</v>
      </c>
      <c r="C106" s="99" t="s">
        <v>389</v>
      </c>
      <c r="D106" s="114">
        <v>600000563307</v>
      </c>
      <c r="E106" s="99" t="s">
        <v>387</v>
      </c>
      <c r="F106" s="116">
        <v>151.99</v>
      </c>
    </row>
    <row r="107" spans="1:6" x14ac:dyDescent="0.25">
      <c r="A107" s="112">
        <v>102</v>
      </c>
      <c r="B107" s="113">
        <v>43547</v>
      </c>
      <c r="C107" s="99" t="s">
        <v>450</v>
      </c>
      <c r="D107" s="100">
        <v>111752</v>
      </c>
      <c r="E107" s="99" t="s">
        <v>451</v>
      </c>
      <c r="F107" s="116">
        <v>55</v>
      </c>
    </row>
    <row r="108" spans="1:6" x14ac:dyDescent="0.25">
      <c r="A108" s="112">
        <v>103</v>
      </c>
      <c r="B108" s="113">
        <v>43547</v>
      </c>
      <c r="C108" s="99" t="s">
        <v>450</v>
      </c>
      <c r="D108" s="100">
        <v>111749</v>
      </c>
      <c r="E108" s="99" t="s">
        <v>451</v>
      </c>
      <c r="F108" s="116">
        <v>55</v>
      </c>
    </row>
    <row r="109" spans="1:6" x14ac:dyDescent="0.25">
      <c r="A109" s="112">
        <v>104</v>
      </c>
      <c r="B109" s="113">
        <v>43530</v>
      </c>
      <c r="C109" s="99" t="s">
        <v>421</v>
      </c>
      <c r="D109" s="100" t="s">
        <v>710</v>
      </c>
      <c r="E109" s="99" t="s">
        <v>711</v>
      </c>
      <c r="F109" s="117">
        <v>42</v>
      </c>
    </row>
    <row r="110" spans="1:6" x14ac:dyDescent="0.25">
      <c r="A110" s="112">
        <v>105</v>
      </c>
      <c r="B110" s="113">
        <v>43554</v>
      </c>
      <c r="C110" s="99" t="s">
        <v>421</v>
      </c>
      <c r="D110" s="100" t="s">
        <v>422</v>
      </c>
      <c r="E110" s="99" t="s">
        <v>355</v>
      </c>
      <c r="F110" s="116">
        <v>10</v>
      </c>
    </row>
    <row r="111" spans="1:6" x14ac:dyDescent="0.25">
      <c r="A111" s="112">
        <v>106</v>
      </c>
      <c r="B111" s="113">
        <v>43537</v>
      </c>
      <c r="C111" s="99" t="s">
        <v>145</v>
      </c>
      <c r="D111" s="100" t="s">
        <v>356</v>
      </c>
      <c r="E111" s="99" t="s">
        <v>357</v>
      </c>
      <c r="F111" s="116">
        <v>144.80000000000001</v>
      </c>
    </row>
    <row r="112" spans="1:6" x14ac:dyDescent="0.25">
      <c r="A112" s="112">
        <v>107</v>
      </c>
      <c r="B112" s="113">
        <v>43539</v>
      </c>
      <c r="C112" s="99" t="s">
        <v>145</v>
      </c>
      <c r="D112" s="100" t="s">
        <v>336</v>
      </c>
      <c r="E112" s="99" t="s">
        <v>337</v>
      </c>
      <c r="F112" s="116">
        <v>11</v>
      </c>
    </row>
    <row r="113" spans="1:6" x14ac:dyDescent="0.25">
      <c r="A113" s="112">
        <v>108</v>
      </c>
      <c r="B113" s="113">
        <v>43540</v>
      </c>
      <c r="C113" s="99" t="s">
        <v>145</v>
      </c>
      <c r="D113" s="100" t="s">
        <v>354</v>
      </c>
      <c r="E113" s="99" t="s">
        <v>355</v>
      </c>
      <c r="F113" s="116">
        <v>10</v>
      </c>
    </row>
    <row r="114" spans="1:6" x14ac:dyDescent="0.25">
      <c r="A114" s="112">
        <v>109</v>
      </c>
      <c r="B114" s="113">
        <v>43552</v>
      </c>
      <c r="C114" s="99" t="s">
        <v>455</v>
      </c>
      <c r="D114" s="100" t="s">
        <v>456</v>
      </c>
      <c r="E114" s="99" t="s">
        <v>457</v>
      </c>
      <c r="F114" s="116">
        <v>42.5</v>
      </c>
    </row>
    <row r="115" spans="1:6" x14ac:dyDescent="0.25">
      <c r="A115" s="112">
        <v>110</v>
      </c>
      <c r="B115" s="113">
        <v>43552</v>
      </c>
      <c r="C115" s="99" t="s">
        <v>455</v>
      </c>
      <c r="D115" s="100" t="s">
        <v>622</v>
      </c>
      <c r="E115" s="99" t="s">
        <v>623</v>
      </c>
      <c r="F115" s="117">
        <v>52</v>
      </c>
    </row>
    <row r="116" spans="1:6" x14ac:dyDescent="0.25">
      <c r="A116" s="112">
        <v>111</v>
      </c>
      <c r="B116" s="113">
        <v>43525</v>
      </c>
      <c r="C116" s="99" t="s">
        <v>61</v>
      </c>
      <c r="D116" s="100">
        <v>79592</v>
      </c>
      <c r="E116" s="99" t="s">
        <v>69</v>
      </c>
      <c r="F116" s="116">
        <v>81</v>
      </c>
    </row>
    <row r="117" spans="1:6" x14ac:dyDescent="0.25">
      <c r="A117" s="112">
        <v>112</v>
      </c>
      <c r="B117" s="113">
        <v>43529</v>
      </c>
      <c r="C117" s="99" t="s">
        <v>61</v>
      </c>
      <c r="D117" s="100">
        <v>81846</v>
      </c>
      <c r="E117" s="99" t="s">
        <v>58</v>
      </c>
      <c r="F117" s="116">
        <v>108</v>
      </c>
    </row>
    <row r="118" spans="1:6" x14ac:dyDescent="0.25">
      <c r="A118" s="112">
        <v>113</v>
      </c>
      <c r="B118" s="113">
        <v>43528</v>
      </c>
      <c r="C118" s="99" t="s">
        <v>702</v>
      </c>
      <c r="D118" s="100">
        <v>1488544154</v>
      </c>
      <c r="E118" s="99" t="s">
        <v>604</v>
      </c>
      <c r="F118" s="117">
        <v>339.45</v>
      </c>
    </row>
    <row r="119" spans="1:6" x14ac:dyDescent="0.25">
      <c r="A119" s="112">
        <v>114</v>
      </c>
      <c r="B119" s="113">
        <v>43528</v>
      </c>
      <c r="C119" s="99" t="s">
        <v>702</v>
      </c>
      <c r="D119" s="100">
        <v>1488546982</v>
      </c>
      <c r="E119" s="99" t="s">
        <v>604</v>
      </c>
      <c r="F119" s="117">
        <v>101.55</v>
      </c>
    </row>
    <row r="120" spans="1:6" x14ac:dyDescent="0.25">
      <c r="A120" s="112">
        <v>115</v>
      </c>
      <c r="B120" s="113">
        <v>43530</v>
      </c>
      <c r="C120" s="99" t="s">
        <v>702</v>
      </c>
      <c r="D120" s="100">
        <v>1489327769</v>
      </c>
      <c r="E120" s="99" t="s">
        <v>604</v>
      </c>
      <c r="F120" s="117">
        <v>233.95</v>
      </c>
    </row>
    <row r="121" spans="1:6" x14ac:dyDescent="0.25">
      <c r="A121" s="112">
        <v>116</v>
      </c>
      <c r="B121" s="113">
        <v>43531</v>
      </c>
      <c r="C121" s="99" t="s">
        <v>702</v>
      </c>
      <c r="D121" s="100">
        <v>1490057484</v>
      </c>
      <c r="E121" s="99" t="s">
        <v>604</v>
      </c>
      <c r="F121" s="117">
        <v>240.1</v>
      </c>
    </row>
    <row r="122" spans="1:6" x14ac:dyDescent="0.25">
      <c r="A122" s="112">
        <v>117</v>
      </c>
      <c r="B122" s="113">
        <v>43532</v>
      </c>
      <c r="C122" s="99" t="s">
        <v>702</v>
      </c>
      <c r="D122" s="100">
        <v>1476616430</v>
      </c>
      <c r="E122" s="99" t="s">
        <v>604</v>
      </c>
      <c r="F122" s="117">
        <v>172.45</v>
      </c>
    </row>
    <row r="123" spans="1:6" x14ac:dyDescent="0.25">
      <c r="A123" s="112">
        <v>118</v>
      </c>
      <c r="B123" s="113">
        <v>43527</v>
      </c>
      <c r="C123" s="99" t="s">
        <v>89</v>
      </c>
      <c r="D123" s="100">
        <v>521419</v>
      </c>
      <c r="E123" s="99" t="s">
        <v>370</v>
      </c>
      <c r="F123" s="116">
        <v>145</v>
      </c>
    </row>
    <row r="124" spans="1:6" x14ac:dyDescent="0.25">
      <c r="A124" s="112">
        <v>119</v>
      </c>
      <c r="B124" s="113">
        <v>43554</v>
      </c>
      <c r="C124" s="99" t="s">
        <v>89</v>
      </c>
      <c r="D124" s="100"/>
      <c r="E124" s="99" t="s">
        <v>453</v>
      </c>
      <c r="F124" s="116">
        <v>53.1</v>
      </c>
    </row>
    <row r="125" spans="1:6" x14ac:dyDescent="0.25">
      <c r="A125" s="112">
        <v>120</v>
      </c>
      <c r="B125" s="113">
        <v>43531</v>
      </c>
      <c r="C125" s="99" t="s">
        <v>358</v>
      </c>
      <c r="D125" s="100" t="s">
        <v>361</v>
      </c>
      <c r="E125" s="99" t="s">
        <v>362</v>
      </c>
      <c r="F125" s="116">
        <v>239.55</v>
      </c>
    </row>
    <row r="126" spans="1:6" x14ac:dyDescent="0.25">
      <c r="A126" s="112">
        <v>121</v>
      </c>
      <c r="B126" s="113">
        <v>43536</v>
      </c>
      <c r="C126" s="99" t="s">
        <v>358</v>
      </c>
      <c r="D126" s="100" t="s">
        <v>359</v>
      </c>
      <c r="E126" s="99" t="s">
        <v>360</v>
      </c>
      <c r="F126" s="116">
        <v>342.3</v>
      </c>
    </row>
    <row r="127" spans="1:6" x14ac:dyDescent="0.25">
      <c r="A127" s="112">
        <v>122</v>
      </c>
      <c r="B127" s="113">
        <v>43542</v>
      </c>
      <c r="C127" s="99" t="s">
        <v>358</v>
      </c>
      <c r="D127" s="100" t="s">
        <v>363</v>
      </c>
      <c r="E127" s="99" t="s">
        <v>364</v>
      </c>
      <c r="F127" s="116">
        <v>284.35000000000002</v>
      </c>
    </row>
    <row r="128" spans="1:6" x14ac:dyDescent="0.25">
      <c r="A128" s="112">
        <v>123</v>
      </c>
      <c r="B128" s="113">
        <v>43552</v>
      </c>
      <c r="C128" s="99" t="s">
        <v>358</v>
      </c>
      <c r="D128" s="100" t="s">
        <v>397</v>
      </c>
      <c r="E128" s="99" t="s">
        <v>398</v>
      </c>
      <c r="F128" s="116">
        <v>157.9</v>
      </c>
    </row>
    <row r="129" spans="1:6" x14ac:dyDescent="0.25">
      <c r="A129" s="112">
        <v>124</v>
      </c>
      <c r="B129" s="113">
        <v>43552</v>
      </c>
      <c r="C129" s="99" t="s">
        <v>358</v>
      </c>
      <c r="D129" s="100" t="s">
        <v>399</v>
      </c>
      <c r="E129" s="99" t="s">
        <v>400</v>
      </c>
      <c r="F129" s="116">
        <v>144.69999999999999</v>
      </c>
    </row>
    <row r="130" spans="1:6" x14ac:dyDescent="0.25">
      <c r="A130" s="112">
        <v>125</v>
      </c>
      <c r="B130" s="113">
        <v>43528</v>
      </c>
      <c r="C130" s="99" t="s">
        <v>223</v>
      </c>
      <c r="D130" s="100" t="s">
        <v>228</v>
      </c>
      <c r="E130" s="99" t="s">
        <v>141</v>
      </c>
      <c r="F130" s="116">
        <v>33.5</v>
      </c>
    </row>
    <row r="131" spans="1:6" x14ac:dyDescent="0.25">
      <c r="A131" s="112">
        <v>126</v>
      </c>
      <c r="B131" s="113">
        <v>43531</v>
      </c>
      <c r="C131" s="99" t="s">
        <v>223</v>
      </c>
      <c r="D131" s="100" t="s">
        <v>334</v>
      </c>
      <c r="E131" s="99" t="s">
        <v>332</v>
      </c>
      <c r="F131" s="116">
        <v>19.399999999999999</v>
      </c>
    </row>
    <row r="132" spans="1:6" x14ac:dyDescent="0.25">
      <c r="A132" s="112">
        <v>127</v>
      </c>
      <c r="B132" s="113">
        <v>43535</v>
      </c>
      <c r="C132" s="99" t="s">
        <v>223</v>
      </c>
      <c r="D132" s="100" t="s">
        <v>335</v>
      </c>
      <c r="E132" s="99" t="s">
        <v>141</v>
      </c>
      <c r="F132" s="116">
        <v>29.1</v>
      </c>
    </row>
    <row r="133" spans="1:6" x14ac:dyDescent="0.25">
      <c r="A133" s="112">
        <v>128</v>
      </c>
      <c r="B133" s="113">
        <v>43537</v>
      </c>
      <c r="C133" s="99" t="s">
        <v>223</v>
      </c>
      <c r="D133" s="100" t="s">
        <v>331</v>
      </c>
      <c r="E133" s="99" t="s">
        <v>332</v>
      </c>
      <c r="F133" s="116">
        <v>19.399999999999999</v>
      </c>
    </row>
    <row r="134" spans="1:6" x14ac:dyDescent="0.25">
      <c r="A134" s="112">
        <v>129</v>
      </c>
      <c r="B134" s="113">
        <v>43539</v>
      </c>
      <c r="C134" s="99" t="s">
        <v>223</v>
      </c>
      <c r="D134" s="100" t="s">
        <v>333</v>
      </c>
      <c r="E134" s="99" t="s">
        <v>141</v>
      </c>
      <c r="F134" s="116">
        <v>19.399999999999999</v>
      </c>
    </row>
    <row r="135" spans="1:6" x14ac:dyDescent="0.25">
      <c r="A135" s="112">
        <v>130</v>
      </c>
      <c r="B135" s="113">
        <v>43542</v>
      </c>
      <c r="C135" s="99" t="s">
        <v>223</v>
      </c>
      <c r="D135" s="100" t="s">
        <v>329</v>
      </c>
      <c r="E135" s="99" t="s">
        <v>141</v>
      </c>
      <c r="F135" s="116">
        <v>29.1</v>
      </c>
    </row>
    <row r="136" spans="1:6" x14ac:dyDescent="0.25">
      <c r="A136" s="112">
        <v>131</v>
      </c>
      <c r="B136" s="113">
        <v>43544</v>
      </c>
      <c r="C136" s="99" t="s">
        <v>223</v>
      </c>
      <c r="D136" s="100" t="s">
        <v>330</v>
      </c>
      <c r="E136" s="99" t="s">
        <v>141</v>
      </c>
      <c r="F136" s="116">
        <v>9.6999999999999993</v>
      </c>
    </row>
    <row r="137" spans="1:6" x14ac:dyDescent="0.25">
      <c r="A137" s="112">
        <v>132</v>
      </c>
      <c r="B137" s="113">
        <v>43530</v>
      </c>
      <c r="C137" s="99" t="s">
        <v>391</v>
      </c>
      <c r="D137" s="100" t="s">
        <v>692</v>
      </c>
      <c r="E137" s="99" t="s">
        <v>393</v>
      </c>
      <c r="F137" s="117">
        <v>75</v>
      </c>
    </row>
    <row r="138" spans="1:6" x14ac:dyDescent="0.25">
      <c r="A138" s="112">
        <v>133</v>
      </c>
      <c r="B138" s="113">
        <v>43538</v>
      </c>
      <c r="C138" s="99" t="s">
        <v>391</v>
      </c>
      <c r="D138" s="100" t="s">
        <v>392</v>
      </c>
      <c r="E138" s="99" t="s">
        <v>393</v>
      </c>
      <c r="F138" s="116">
        <v>55</v>
      </c>
    </row>
    <row r="139" spans="1:6" x14ac:dyDescent="0.25">
      <c r="A139" s="112">
        <v>134</v>
      </c>
      <c r="B139" s="113">
        <v>43530</v>
      </c>
      <c r="C139" s="99" t="s">
        <v>324</v>
      </c>
      <c r="D139" s="100">
        <v>228022</v>
      </c>
      <c r="E139" s="99" t="s">
        <v>144</v>
      </c>
      <c r="F139" s="116">
        <v>19.2</v>
      </c>
    </row>
    <row r="140" spans="1:6" x14ac:dyDescent="0.25">
      <c r="A140" s="112">
        <v>135</v>
      </c>
      <c r="B140" s="113">
        <v>43535</v>
      </c>
      <c r="C140" s="99" t="s">
        <v>324</v>
      </c>
      <c r="D140" s="100">
        <v>228797</v>
      </c>
      <c r="E140" s="99" t="s">
        <v>144</v>
      </c>
      <c r="F140" s="116">
        <v>18.399999999999999</v>
      </c>
    </row>
    <row r="141" spans="1:6" x14ac:dyDescent="0.25">
      <c r="A141" s="112">
        <v>136</v>
      </c>
      <c r="B141" s="113">
        <v>43525</v>
      </c>
      <c r="C141" s="99" t="s">
        <v>171</v>
      </c>
      <c r="D141" s="100" t="s">
        <v>723</v>
      </c>
      <c r="E141" s="99" t="s">
        <v>724</v>
      </c>
      <c r="F141" s="117">
        <v>14.7</v>
      </c>
    </row>
    <row r="142" spans="1:6" x14ac:dyDescent="0.25">
      <c r="A142" s="112">
        <v>137</v>
      </c>
      <c r="B142" s="113">
        <v>43528</v>
      </c>
      <c r="C142" s="99" t="s">
        <v>171</v>
      </c>
      <c r="D142" s="100" t="s">
        <v>722</v>
      </c>
      <c r="E142" s="99" t="s">
        <v>348</v>
      </c>
      <c r="F142" s="117">
        <v>39</v>
      </c>
    </row>
    <row r="143" spans="1:6" x14ac:dyDescent="0.25">
      <c r="A143" s="112">
        <v>138</v>
      </c>
      <c r="B143" s="113">
        <v>43529</v>
      </c>
      <c r="C143" s="99" t="s">
        <v>171</v>
      </c>
      <c r="D143" s="100">
        <v>557259</v>
      </c>
      <c r="E143" s="99" t="s">
        <v>349</v>
      </c>
      <c r="F143" s="116">
        <v>24</v>
      </c>
    </row>
    <row r="144" spans="1:6" x14ac:dyDescent="0.25">
      <c r="A144" s="112">
        <v>139</v>
      </c>
      <c r="B144" s="113">
        <v>43531</v>
      </c>
      <c r="C144" s="99" t="s">
        <v>171</v>
      </c>
      <c r="D144" s="100">
        <v>558337</v>
      </c>
      <c r="E144" s="99" t="s">
        <v>348</v>
      </c>
      <c r="F144" s="116">
        <v>54.4</v>
      </c>
    </row>
    <row r="145" spans="1:6" x14ac:dyDescent="0.25">
      <c r="A145" s="112">
        <v>140</v>
      </c>
      <c r="B145" s="113">
        <v>43535</v>
      </c>
      <c r="C145" s="99" t="s">
        <v>171</v>
      </c>
      <c r="D145" s="100" t="s">
        <v>721</v>
      </c>
      <c r="E145" s="99" t="s">
        <v>348</v>
      </c>
      <c r="F145" s="117">
        <v>40.799999999999997</v>
      </c>
    </row>
    <row r="146" spans="1:6" x14ac:dyDescent="0.25">
      <c r="A146" s="112">
        <v>141</v>
      </c>
      <c r="B146" s="113">
        <v>43528</v>
      </c>
      <c r="C146" s="99" t="s">
        <v>64</v>
      </c>
      <c r="D146" s="100">
        <v>15526</v>
      </c>
      <c r="E146" s="99" t="s">
        <v>65</v>
      </c>
      <c r="F146" s="116">
        <v>3</v>
      </c>
    </row>
    <row r="147" spans="1:6" x14ac:dyDescent="0.25">
      <c r="A147" s="112">
        <v>142</v>
      </c>
      <c r="B147" s="113">
        <v>43541</v>
      </c>
      <c r="C147" s="99" t="s">
        <v>64</v>
      </c>
      <c r="D147" s="100">
        <v>15780</v>
      </c>
      <c r="E147" s="99" t="s">
        <v>65</v>
      </c>
      <c r="F147" s="116">
        <v>9</v>
      </c>
    </row>
    <row r="148" spans="1:6" x14ac:dyDescent="0.25">
      <c r="A148" s="112">
        <v>143</v>
      </c>
      <c r="B148" s="113">
        <v>43548</v>
      </c>
      <c r="C148" s="99" t="s">
        <v>64</v>
      </c>
      <c r="D148" s="100">
        <v>16012</v>
      </c>
      <c r="E148" s="99" t="s">
        <v>65</v>
      </c>
      <c r="F148" s="116">
        <v>9</v>
      </c>
    </row>
    <row r="149" spans="1:6" x14ac:dyDescent="0.25">
      <c r="A149" s="115">
        <v>144</v>
      </c>
      <c r="B149" s="102" t="s">
        <v>1195</v>
      </c>
      <c r="C149" s="103" t="s">
        <v>276</v>
      </c>
      <c r="D149" s="104"/>
      <c r="E149" s="103"/>
      <c r="F149" s="105">
        <v>7365.5</v>
      </c>
    </row>
    <row r="150" spans="1:6" x14ac:dyDescent="0.25">
      <c r="E150" s="40"/>
      <c r="F150" s="40"/>
    </row>
    <row r="151" spans="1:6" x14ac:dyDescent="0.25">
      <c r="E151" s="41"/>
      <c r="F151" s="42"/>
    </row>
    <row r="152" spans="1:6" x14ac:dyDescent="0.25">
      <c r="E152" s="30" t="s">
        <v>503</v>
      </c>
      <c r="F152" s="171">
        <v>6722.6</v>
      </c>
    </row>
    <row r="153" spans="1:6" x14ac:dyDescent="0.25">
      <c r="E153" s="30" t="s">
        <v>504</v>
      </c>
      <c r="F153" s="172">
        <v>46450</v>
      </c>
    </row>
    <row r="154" spans="1:6" x14ac:dyDescent="0.25">
      <c r="E154" s="26"/>
      <c r="F154" s="26"/>
    </row>
    <row r="155" spans="1:6" x14ac:dyDescent="0.25">
      <c r="E155" s="26"/>
      <c r="F155" s="26"/>
    </row>
    <row r="156" spans="1:6" x14ac:dyDescent="0.25">
      <c r="E156" s="31" t="s">
        <v>277</v>
      </c>
      <c r="F156" s="32">
        <f>SUM(F6:F149)</f>
        <v>44638.59</v>
      </c>
    </row>
    <row r="157" spans="1:6" x14ac:dyDescent="0.25">
      <c r="E157" s="31" t="s">
        <v>500</v>
      </c>
      <c r="F157" s="43">
        <f>SUM(F152:F153)</f>
        <v>53172.6</v>
      </c>
    </row>
    <row r="158" spans="1:6" x14ac:dyDescent="0.25">
      <c r="E158" s="27"/>
      <c r="F158" s="27"/>
    </row>
    <row r="159" spans="1:6" x14ac:dyDescent="0.25">
      <c r="E159" s="31" t="s">
        <v>502</v>
      </c>
      <c r="F159" s="27">
        <f>FEB!F156</f>
        <v>22351.960000000006</v>
      </c>
    </row>
    <row r="160" spans="1:6" x14ac:dyDescent="0.25">
      <c r="E160" s="27"/>
      <c r="F160" s="27"/>
    </row>
    <row r="161" spans="5:6" x14ac:dyDescent="0.25">
      <c r="E161" s="31" t="s">
        <v>501</v>
      </c>
      <c r="F161" s="44">
        <f>F157-F156+F159</f>
        <v>30885.970000000008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E310-5A6C-4752-A1C5-3FF59771AB87}">
  <dimension ref="A1:F201"/>
  <sheetViews>
    <sheetView topLeftCell="A181" zoomScale="145" zoomScaleNormal="145" workbookViewId="0">
      <selection activeCell="F192" sqref="F192"/>
    </sheetView>
  </sheetViews>
  <sheetFormatPr defaultRowHeight="15" x14ac:dyDescent="0.25"/>
  <cols>
    <col min="1" max="1" width="3.85546875" customWidth="1"/>
    <col min="2" max="2" width="8.7109375" bestFit="1" customWidth="1"/>
    <col min="3" max="3" width="21.42578125" bestFit="1" customWidth="1"/>
    <col min="4" max="4" width="15.42578125" bestFit="1" customWidth="1"/>
    <col min="5" max="5" width="18.5703125" customWidth="1"/>
    <col min="6" max="6" width="23.140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43556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8">
        <v>1</v>
      </c>
      <c r="B6" s="119">
        <v>43556</v>
      </c>
      <c r="C6" s="120" t="s">
        <v>325</v>
      </c>
      <c r="D6" s="100" t="s">
        <v>473</v>
      </c>
      <c r="E6" s="99" t="s">
        <v>453</v>
      </c>
      <c r="F6" s="121">
        <v>45</v>
      </c>
    </row>
    <row r="7" spans="1:6" x14ac:dyDescent="0.25">
      <c r="A7" s="118">
        <v>2</v>
      </c>
      <c r="B7" s="119">
        <v>43571</v>
      </c>
      <c r="C7" s="120" t="s">
        <v>474</v>
      </c>
      <c r="D7" s="100">
        <v>1350040175</v>
      </c>
      <c r="E7" s="99" t="s">
        <v>453</v>
      </c>
      <c r="F7" s="121">
        <v>28.65</v>
      </c>
    </row>
    <row r="8" spans="1:6" x14ac:dyDescent="0.25">
      <c r="A8" s="118">
        <v>3</v>
      </c>
      <c r="B8" s="119">
        <v>43567</v>
      </c>
      <c r="C8" s="120" t="s">
        <v>477</v>
      </c>
      <c r="D8" s="100">
        <v>60000526777</v>
      </c>
      <c r="E8" s="99" t="s">
        <v>476</v>
      </c>
      <c r="F8" s="121">
        <v>151.6</v>
      </c>
    </row>
    <row r="9" spans="1:6" x14ac:dyDescent="0.25">
      <c r="A9" s="118">
        <v>4</v>
      </c>
      <c r="B9" s="119">
        <v>43556</v>
      </c>
      <c r="C9" s="120" t="s">
        <v>466</v>
      </c>
      <c r="D9" s="100" t="s">
        <v>467</v>
      </c>
      <c r="E9" s="99" t="s">
        <v>291</v>
      </c>
      <c r="F9" s="121">
        <v>453.6</v>
      </c>
    </row>
    <row r="10" spans="1:6" x14ac:dyDescent="0.25">
      <c r="A10" s="118">
        <v>5</v>
      </c>
      <c r="B10" s="119">
        <v>43557</v>
      </c>
      <c r="C10" s="120" t="s">
        <v>466</v>
      </c>
      <c r="D10" s="100" t="s">
        <v>468</v>
      </c>
      <c r="E10" s="99" t="s">
        <v>469</v>
      </c>
      <c r="F10" s="121">
        <v>366</v>
      </c>
    </row>
    <row r="11" spans="1:6" x14ac:dyDescent="0.25">
      <c r="A11" s="118">
        <v>6</v>
      </c>
      <c r="B11" s="119">
        <v>43558</v>
      </c>
      <c r="C11" s="120" t="s">
        <v>466</v>
      </c>
      <c r="D11" s="100" t="s">
        <v>470</v>
      </c>
      <c r="E11" s="99" t="s">
        <v>469</v>
      </c>
      <c r="F11" s="121">
        <v>363.6</v>
      </c>
    </row>
    <row r="12" spans="1:6" x14ac:dyDescent="0.25">
      <c r="A12" s="118">
        <v>7</v>
      </c>
      <c r="B12" s="119">
        <v>43559</v>
      </c>
      <c r="C12" s="120" t="s">
        <v>466</v>
      </c>
      <c r="D12" s="100" t="s">
        <v>471</v>
      </c>
      <c r="E12" s="99" t="s">
        <v>469</v>
      </c>
      <c r="F12" s="121">
        <v>366</v>
      </c>
    </row>
    <row r="13" spans="1:6" x14ac:dyDescent="0.25">
      <c r="A13" s="118">
        <v>8</v>
      </c>
      <c r="B13" s="119">
        <v>43563</v>
      </c>
      <c r="C13" s="120" t="s">
        <v>466</v>
      </c>
      <c r="D13" s="100" t="s">
        <v>577</v>
      </c>
      <c r="E13" s="99" t="s">
        <v>279</v>
      </c>
      <c r="F13" s="122">
        <v>591.6</v>
      </c>
    </row>
    <row r="14" spans="1:6" x14ac:dyDescent="0.25">
      <c r="A14" s="118">
        <v>9</v>
      </c>
      <c r="B14" s="119">
        <v>43564</v>
      </c>
      <c r="C14" s="120" t="s">
        <v>466</v>
      </c>
      <c r="D14" s="100" t="s">
        <v>578</v>
      </c>
      <c r="E14" s="99" t="s">
        <v>279</v>
      </c>
      <c r="F14" s="122">
        <v>673.3</v>
      </c>
    </row>
    <row r="15" spans="1:6" x14ac:dyDescent="0.25">
      <c r="A15" s="118">
        <v>10</v>
      </c>
      <c r="B15" s="119">
        <v>43565</v>
      </c>
      <c r="C15" s="120" t="s">
        <v>466</v>
      </c>
      <c r="D15" s="100" t="s">
        <v>579</v>
      </c>
      <c r="E15" s="99" t="s">
        <v>279</v>
      </c>
      <c r="F15" s="122">
        <v>819.6</v>
      </c>
    </row>
    <row r="16" spans="1:6" x14ac:dyDescent="0.25">
      <c r="A16" s="118">
        <v>11</v>
      </c>
      <c r="B16" s="119">
        <v>43566</v>
      </c>
      <c r="C16" s="120" t="s">
        <v>466</v>
      </c>
      <c r="D16" s="100" t="s">
        <v>580</v>
      </c>
      <c r="E16" s="99" t="s">
        <v>279</v>
      </c>
      <c r="F16" s="122">
        <v>339.6</v>
      </c>
    </row>
    <row r="17" spans="1:6" x14ac:dyDescent="0.25">
      <c r="A17" s="118">
        <v>12</v>
      </c>
      <c r="B17" s="119">
        <v>43567</v>
      </c>
      <c r="C17" s="120" t="s">
        <v>466</v>
      </c>
      <c r="D17" s="100" t="s">
        <v>581</v>
      </c>
      <c r="E17" s="99" t="s">
        <v>279</v>
      </c>
      <c r="F17" s="122">
        <v>591.6</v>
      </c>
    </row>
    <row r="18" spans="1:6" x14ac:dyDescent="0.25">
      <c r="A18" s="118">
        <v>13</v>
      </c>
      <c r="B18" s="119">
        <v>43570</v>
      </c>
      <c r="C18" s="120" t="s">
        <v>466</v>
      </c>
      <c r="D18" s="100" t="s">
        <v>583</v>
      </c>
      <c r="E18" s="99" t="s">
        <v>279</v>
      </c>
      <c r="F18" s="122">
        <v>366</v>
      </c>
    </row>
    <row r="19" spans="1:6" x14ac:dyDescent="0.25">
      <c r="A19" s="118">
        <v>14</v>
      </c>
      <c r="B19" s="119">
        <v>43571</v>
      </c>
      <c r="C19" s="120" t="s">
        <v>466</v>
      </c>
      <c r="D19" s="100" t="s">
        <v>584</v>
      </c>
      <c r="E19" s="99" t="s">
        <v>279</v>
      </c>
      <c r="F19" s="122">
        <v>342</v>
      </c>
    </row>
    <row r="20" spans="1:6" x14ac:dyDescent="0.25">
      <c r="A20" s="118">
        <v>15</v>
      </c>
      <c r="B20" s="119">
        <v>43571</v>
      </c>
      <c r="C20" s="120" t="s">
        <v>466</v>
      </c>
      <c r="D20" s="100" t="s">
        <v>585</v>
      </c>
      <c r="E20" s="99" t="s">
        <v>582</v>
      </c>
      <c r="F20" s="122">
        <v>225.6</v>
      </c>
    </row>
    <row r="21" spans="1:6" x14ac:dyDescent="0.25">
      <c r="A21" s="118">
        <v>16</v>
      </c>
      <c r="B21" s="119">
        <v>43572</v>
      </c>
      <c r="C21" s="120" t="s">
        <v>466</v>
      </c>
      <c r="D21" s="100" t="s">
        <v>586</v>
      </c>
      <c r="E21" s="99" t="s">
        <v>279</v>
      </c>
      <c r="F21" s="122">
        <v>547.6</v>
      </c>
    </row>
    <row r="22" spans="1:6" x14ac:dyDescent="0.25">
      <c r="A22" s="118">
        <v>17</v>
      </c>
      <c r="B22" s="119">
        <v>43573</v>
      </c>
      <c r="C22" s="120" t="s">
        <v>466</v>
      </c>
      <c r="D22" s="100" t="s">
        <v>587</v>
      </c>
      <c r="E22" s="99" t="s">
        <v>279</v>
      </c>
      <c r="F22" s="122">
        <v>342</v>
      </c>
    </row>
    <row r="23" spans="1:6" x14ac:dyDescent="0.25">
      <c r="A23" s="118">
        <v>18</v>
      </c>
      <c r="B23" s="119">
        <v>43574</v>
      </c>
      <c r="C23" s="120" t="s">
        <v>466</v>
      </c>
      <c r="D23" s="100" t="s">
        <v>588</v>
      </c>
      <c r="E23" s="99" t="s">
        <v>279</v>
      </c>
      <c r="F23" s="122">
        <v>252</v>
      </c>
    </row>
    <row r="24" spans="1:6" x14ac:dyDescent="0.25">
      <c r="A24" s="118">
        <v>19</v>
      </c>
      <c r="B24" s="119">
        <v>43577</v>
      </c>
      <c r="C24" s="120" t="s">
        <v>466</v>
      </c>
      <c r="D24" s="100" t="s">
        <v>589</v>
      </c>
      <c r="E24" s="99" t="s">
        <v>279</v>
      </c>
      <c r="F24" s="122">
        <v>342</v>
      </c>
    </row>
    <row r="25" spans="1:6" x14ac:dyDescent="0.25">
      <c r="A25" s="118">
        <v>20</v>
      </c>
      <c r="B25" s="119">
        <v>43578</v>
      </c>
      <c r="C25" s="120" t="s">
        <v>466</v>
      </c>
      <c r="D25" s="100" t="s">
        <v>590</v>
      </c>
      <c r="E25" s="99" t="s">
        <v>279</v>
      </c>
      <c r="F25" s="122">
        <v>252</v>
      </c>
    </row>
    <row r="26" spans="1:6" x14ac:dyDescent="0.25">
      <c r="A26" s="118">
        <v>21</v>
      </c>
      <c r="B26" s="119">
        <v>43579</v>
      </c>
      <c r="C26" s="120" t="s">
        <v>466</v>
      </c>
      <c r="D26" s="100" t="s">
        <v>591</v>
      </c>
      <c r="E26" s="99" t="s">
        <v>279</v>
      </c>
      <c r="F26" s="122">
        <v>252</v>
      </c>
    </row>
    <row r="27" spans="1:6" x14ac:dyDescent="0.25">
      <c r="A27" s="118">
        <v>22</v>
      </c>
      <c r="B27" s="119">
        <v>43580</v>
      </c>
      <c r="C27" s="120" t="s">
        <v>466</v>
      </c>
      <c r="D27" s="100" t="s">
        <v>592</v>
      </c>
      <c r="E27" s="99" t="s">
        <v>279</v>
      </c>
      <c r="F27" s="122">
        <v>477.6</v>
      </c>
    </row>
    <row r="28" spans="1:6" x14ac:dyDescent="0.25">
      <c r="A28" s="118">
        <v>23</v>
      </c>
      <c r="B28" s="119">
        <v>43581</v>
      </c>
      <c r="C28" s="120" t="s">
        <v>466</v>
      </c>
      <c r="D28" s="100" t="s">
        <v>593</v>
      </c>
      <c r="E28" s="99" t="s">
        <v>279</v>
      </c>
      <c r="F28" s="122">
        <v>477.6</v>
      </c>
    </row>
    <row r="29" spans="1:6" x14ac:dyDescent="0.25">
      <c r="A29" s="118">
        <v>24</v>
      </c>
      <c r="B29" s="119">
        <v>43582</v>
      </c>
      <c r="C29" s="120" t="s">
        <v>466</v>
      </c>
      <c r="D29" s="100" t="s">
        <v>594</v>
      </c>
      <c r="E29" s="99" t="s">
        <v>582</v>
      </c>
      <c r="F29" s="122">
        <v>368.6</v>
      </c>
    </row>
    <row r="30" spans="1:6" x14ac:dyDescent="0.25">
      <c r="A30" s="118">
        <v>25</v>
      </c>
      <c r="B30" s="119">
        <v>43584</v>
      </c>
      <c r="C30" s="120" t="s">
        <v>466</v>
      </c>
      <c r="D30" s="100" t="s">
        <v>595</v>
      </c>
      <c r="E30" s="99" t="s">
        <v>582</v>
      </c>
      <c r="F30" s="122">
        <v>366</v>
      </c>
    </row>
    <row r="31" spans="1:6" x14ac:dyDescent="0.25">
      <c r="A31" s="118">
        <v>26</v>
      </c>
      <c r="B31" s="119">
        <v>43585</v>
      </c>
      <c r="C31" s="120" t="s">
        <v>466</v>
      </c>
      <c r="D31" s="100" t="s">
        <v>596</v>
      </c>
      <c r="E31" s="99" t="s">
        <v>279</v>
      </c>
      <c r="F31" s="122">
        <v>162</v>
      </c>
    </row>
    <row r="32" spans="1:6" x14ac:dyDescent="0.25">
      <c r="A32" s="118">
        <v>27</v>
      </c>
      <c r="B32" s="119">
        <v>43585</v>
      </c>
      <c r="C32" s="120" t="s">
        <v>739</v>
      </c>
      <c r="D32" s="100"/>
      <c r="E32" s="99"/>
      <c r="F32" s="122">
        <v>7</v>
      </c>
    </row>
    <row r="33" spans="1:6" x14ac:dyDescent="0.25">
      <c r="A33" s="118">
        <v>28</v>
      </c>
      <c r="B33" s="119">
        <v>43578</v>
      </c>
      <c r="C33" s="120" t="s">
        <v>557</v>
      </c>
      <c r="D33" s="100"/>
      <c r="E33" s="99"/>
      <c r="F33" s="122">
        <v>70.400000000000006</v>
      </c>
    </row>
    <row r="34" spans="1:6" x14ac:dyDescent="0.25">
      <c r="A34" s="118">
        <v>29</v>
      </c>
      <c r="B34" s="119">
        <v>43585</v>
      </c>
      <c r="C34" s="120" t="s">
        <v>669</v>
      </c>
      <c r="D34" s="100"/>
      <c r="E34" s="99" t="s">
        <v>453</v>
      </c>
      <c r="F34" s="122">
        <v>18.600000000000001</v>
      </c>
    </row>
    <row r="35" spans="1:6" x14ac:dyDescent="0.25">
      <c r="A35" s="118">
        <v>30</v>
      </c>
      <c r="B35" s="119">
        <v>43558</v>
      </c>
      <c r="C35" s="120" t="s">
        <v>478</v>
      </c>
      <c r="D35" s="114">
        <v>4143228</v>
      </c>
      <c r="E35" s="99" t="s">
        <v>479</v>
      </c>
      <c r="F35" s="121">
        <v>917.3</v>
      </c>
    </row>
    <row r="36" spans="1:6" x14ac:dyDescent="0.25">
      <c r="A36" s="118">
        <v>31</v>
      </c>
      <c r="B36" s="119">
        <v>43558</v>
      </c>
      <c r="C36" s="120" t="s">
        <v>478</v>
      </c>
      <c r="D36" s="100">
        <v>390104577</v>
      </c>
      <c r="E36" s="99" t="s">
        <v>600</v>
      </c>
      <c r="F36" s="122">
        <v>536.4</v>
      </c>
    </row>
    <row r="37" spans="1:6" x14ac:dyDescent="0.25">
      <c r="A37" s="118">
        <v>32</v>
      </c>
      <c r="B37" s="119">
        <v>43558</v>
      </c>
      <c r="C37" s="120" t="s">
        <v>478</v>
      </c>
      <c r="D37" s="100">
        <v>390104581</v>
      </c>
      <c r="E37" s="99" t="s">
        <v>601</v>
      </c>
      <c r="F37" s="122">
        <v>536.4</v>
      </c>
    </row>
    <row r="38" spans="1:6" x14ac:dyDescent="0.25">
      <c r="A38" s="118">
        <v>33</v>
      </c>
      <c r="B38" s="119">
        <v>43558</v>
      </c>
      <c r="C38" s="120" t="s">
        <v>478</v>
      </c>
      <c r="D38" s="100">
        <v>390104541</v>
      </c>
      <c r="E38" s="99" t="s">
        <v>602</v>
      </c>
      <c r="F38" s="122">
        <v>536.4</v>
      </c>
    </row>
    <row r="39" spans="1:6" x14ac:dyDescent="0.25">
      <c r="A39" s="118">
        <v>34</v>
      </c>
      <c r="B39" s="119">
        <v>43579</v>
      </c>
      <c r="C39" s="120" t="s">
        <v>478</v>
      </c>
      <c r="D39" s="100">
        <v>390129751</v>
      </c>
      <c r="E39" s="99" t="s">
        <v>603</v>
      </c>
      <c r="F39" s="122">
        <v>660</v>
      </c>
    </row>
    <row r="40" spans="1:6" x14ac:dyDescent="0.25">
      <c r="A40" s="118">
        <v>35</v>
      </c>
      <c r="B40" s="119">
        <v>43559</v>
      </c>
      <c r="C40" s="120" t="s">
        <v>442</v>
      </c>
      <c r="D40" s="100" t="s">
        <v>444</v>
      </c>
      <c r="E40" s="99" t="s">
        <v>435</v>
      </c>
      <c r="F40" s="121">
        <v>801</v>
      </c>
    </row>
    <row r="41" spans="1:6" x14ac:dyDescent="0.25">
      <c r="A41" s="118">
        <v>36</v>
      </c>
      <c r="B41" s="119">
        <v>43564</v>
      </c>
      <c r="C41" s="120" t="s">
        <v>442</v>
      </c>
      <c r="D41" s="100" t="s">
        <v>445</v>
      </c>
      <c r="E41" s="99" t="s">
        <v>435</v>
      </c>
      <c r="F41" s="121">
        <v>401.4</v>
      </c>
    </row>
    <row r="42" spans="1:6" x14ac:dyDescent="0.25">
      <c r="A42" s="118">
        <v>37</v>
      </c>
      <c r="B42" s="119">
        <v>43566</v>
      </c>
      <c r="C42" s="120" t="s">
        <v>442</v>
      </c>
      <c r="D42" s="100" t="s">
        <v>446</v>
      </c>
      <c r="E42" s="99" t="s">
        <v>435</v>
      </c>
      <c r="F42" s="121">
        <v>399.6</v>
      </c>
    </row>
    <row r="43" spans="1:6" x14ac:dyDescent="0.25">
      <c r="A43" s="118">
        <v>38</v>
      </c>
      <c r="B43" s="119">
        <v>43571</v>
      </c>
      <c r="C43" s="120" t="s">
        <v>442</v>
      </c>
      <c r="D43" s="100" t="s">
        <v>447</v>
      </c>
      <c r="E43" s="99" t="s">
        <v>435</v>
      </c>
      <c r="F43" s="121">
        <v>366.6</v>
      </c>
    </row>
    <row r="44" spans="1:6" x14ac:dyDescent="0.25">
      <c r="A44" s="118">
        <v>39</v>
      </c>
      <c r="B44" s="119">
        <v>43572</v>
      </c>
      <c r="C44" s="120" t="s">
        <v>442</v>
      </c>
      <c r="D44" s="100" t="s">
        <v>553</v>
      </c>
      <c r="E44" s="99" t="s">
        <v>435</v>
      </c>
      <c r="F44" s="122">
        <v>467.4</v>
      </c>
    </row>
    <row r="45" spans="1:6" x14ac:dyDescent="0.25">
      <c r="A45" s="118">
        <v>40</v>
      </c>
      <c r="B45" s="119">
        <v>43577</v>
      </c>
      <c r="C45" s="120" t="s">
        <v>442</v>
      </c>
      <c r="D45" s="100" t="s">
        <v>554</v>
      </c>
      <c r="E45" s="99" t="s">
        <v>435</v>
      </c>
      <c r="F45" s="122">
        <v>366.6</v>
      </c>
    </row>
    <row r="46" spans="1:6" x14ac:dyDescent="0.25">
      <c r="A46" s="118">
        <v>41</v>
      </c>
      <c r="B46" s="119">
        <v>43579</v>
      </c>
      <c r="C46" s="120" t="s">
        <v>442</v>
      </c>
      <c r="D46" s="100" t="s">
        <v>555</v>
      </c>
      <c r="E46" s="99" t="s">
        <v>435</v>
      </c>
      <c r="F46" s="122">
        <v>898.2</v>
      </c>
    </row>
    <row r="47" spans="1:6" x14ac:dyDescent="0.25">
      <c r="A47" s="118">
        <v>42</v>
      </c>
      <c r="B47" s="119">
        <v>43564</v>
      </c>
      <c r="C47" s="120" t="s">
        <v>416</v>
      </c>
      <c r="D47" s="100" t="s">
        <v>419</v>
      </c>
      <c r="E47" s="99" t="s">
        <v>420</v>
      </c>
      <c r="F47" s="121">
        <v>16.440000000000001</v>
      </c>
    </row>
    <row r="48" spans="1:6" x14ac:dyDescent="0.25">
      <c r="A48" s="118">
        <v>43</v>
      </c>
      <c r="B48" s="119">
        <v>43558</v>
      </c>
      <c r="C48" s="120" t="s">
        <v>434</v>
      </c>
      <c r="D48" s="100">
        <v>54890</v>
      </c>
      <c r="E48" s="99" t="s">
        <v>436</v>
      </c>
      <c r="F48" s="121">
        <v>12.7</v>
      </c>
    </row>
    <row r="49" spans="1:6" x14ac:dyDescent="0.25">
      <c r="A49" s="118">
        <v>44</v>
      </c>
      <c r="B49" s="119">
        <v>43561</v>
      </c>
      <c r="C49" s="120" t="s">
        <v>434</v>
      </c>
      <c r="D49" s="100">
        <v>52069</v>
      </c>
      <c r="E49" s="99" t="s">
        <v>437</v>
      </c>
      <c r="F49" s="121">
        <v>6.6</v>
      </c>
    </row>
    <row r="50" spans="1:6" x14ac:dyDescent="0.25">
      <c r="A50" s="118">
        <v>45</v>
      </c>
      <c r="B50" s="119">
        <v>43563</v>
      </c>
      <c r="C50" s="120" t="s">
        <v>434</v>
      </c>
      <c r="D50" s="100">
        <v>54747</v>
      </c>
      <c r="E50" s="99" t="s">
        <v>436</v>
      </c>
      <c r="F50" s="121">
        <v>16</v>
      </c>
    </row>
    <row r="51" spans="1:6" x14ac:dyDescent="0.25">
      <c r="A51" s="118">
        <v>46</v>
      </c>
      <c r="B51" s="119">
        <v>43564</v>
      </c>
      <c r="C51" s="120" t="s">
        <v>434</v>
      </c>
      <c r="D51" s="100">
        <v>54764</v>
      </c>
      <c r="E51" s="99" t="s">
        <v>436</v>
      </c>
      <c r="F51" s="121">
        <v>16</v>
      </c>
    </row>
    <row r="52" spans="1:6" x14ac:dyDescent="0.25">
      <c r="A52" s="118">
        <v>47</v>
      </c>
      <c r="B52" s="119">
        <v>43565</v>
      </c>
      <c r="C52" s="120" t="s">
        <v>434</v>
      </c>
      <c r="D52" s="100">
        <v>54789</v>
      </c>
      <c r="E52" s="99" t="s">
        <v>436</v>
      </c>
      <c r="F52" s="121">
        <v>19.3</v>
      </c>
    </row>
    <row r="53" spans="1:6" x14ac:dyDescent="0.25">
      <c r="A53" s="118">
        <v>48</v>
      </c>
      <c r="B53" s="119">
        <v>43566</v>
      </c>
      <c r="C53" s="120" t="s">
        <v>434</v>
      </c>
      <c r="D53" s="100">
        <v>50301</v>
      </c>
      <c r="E53" s="99" t="s">
        <v>436</v>
      </c>
      <c r="F53" s="121">
        <v>16</v>
      </c>
    </row>
    <row r="54" spans="1:6" x14ac:dyDescent="0.25">
      <c r="A54" s="118">
        <v>49</v>
      </c>
      <c r="B54" s="119">
        <v>43570</v>
      </c>
      <c r="C54" s="120" t="s">
        <v>434</v>
      </c>
      <c r="D54" s="100">
        <v>50371</v>
      </c>
      <c r="E54" s="99" t="s">
        <v>436</v>
      </c>
      <c r="F54" s="121">
        <v>19.3</v>
      </c>
    </row>
    <row r="55" spans="1:6" x14ac:dyDescent="0.25">
      <c r="A55" s="118">
        <v>50</v>
      </c>
      <c r="B55" s="119">
        <v>43571</v>
      </c>
      <c r="C55" s="120" t="s">
        <v>434</v>
      </c>
      <c r="D55" s="100">
        <v>50390</v>
      </c>
      <c r="E55" s="99" t="s">
        <v>436</v>
      </c>
      <c r="F55" s="121">
        <v>19.3</v>
      </c>
    </row>
    <row r="56" spans="1:6" x14ac:dyDescent="0.25">
      <c r="A56" s="118">
        <v>51</v>
      </c>
      <c r="B56" s="119">
        <v>43572</v>
      </c>
      <c r="C56" s="120" t="s">
        <v>434</v>
      </c>
      <c r="D56" s="100">
        <v>52703</v>
      </c>
      <c r="E56" s="99" t="s">
        <v>436</v>
      </c>
      <c r="F56" s="121">
        <v>6.6</v>
      </c>
    </row>
    <row r="57" spans="1:6" x14ac:dyDescent="0.25">
      <c r="A57" s="118">
        <v>52</v>
      </c>
      <c r="B57" s="119">
        <v>43573</v>
      </c>
      <c r="C57" s="120" t="s">
        <v>434</v>
      </c>
      <c r="D57" s="100">
        <v>52717</v>
      </c>
      <c r="E57" s="99" t="s">
        <v>436</v>
      </c>
      <c r="F57" s="121">
        <v>19.3</v>
      </c>
    </row>
    <row r="58" spans="1:6" x14ac:dyDescent="0.25">
      <c r="A58" s="118">
        <v>53</v>
      </c>
      <c r="B58" s="119">
        <v>43577</v>
      </c>
      <c r="C58" s="120" t="s">
        <v>434</v>
      </c>
      <c r="D58" s="100">
        <v>52785</v>
      </c>
      <c r="E58" s="99" t="s">
        <v>436</v>
      </c>
      <c r="F58" s="121">
        <v>6.6</v>
      </c>
    </row>
    <row r="59" spans="1:6" x14ac:dyDescent="0.25">
      <c r="A59" s="118">
        <v>54</v>
      </c>
      <c r="B59" s="119">
        <v>43578</v>
      </c>
      <c r="C59" s="120" t="s">
        <v>434</v>
      </c>
      <c r="D59" s="100">
        <v>96403</v>
      </c>
      <c r="E59" s="99" t="s">
        <v>436</v>
      </c>
      <c r="F59" s="121">
        <v>6.6</v>
      </c>
    </row>
    <row r="60" spans="1:6" x14ac:dyDescent="0.25">
      <c r="A60" s="118">
        <v>55</v>
      </c>
      <c r="B60" s="119">
        <v>43579</v>
      </c>
      <c r="C60" s="120" t="s">
        <v>434</v>
      </c>
      <c r="D60" s="100">
        <v>52371</v>
      </c>
      <c r="E60" s="99" t="s">
        <v>94</v>
      </c>
      <c r="F60" s="122">
        <v>12.8</v>
      </c>
    </row>
    <row r="61" spans="1:6" x14ac:dyDescent="0.25">
      <c r="A61" s="118">
        <v>56</v>
      </c>
      <c r="B61" s="119">
        <v>43579</v>
      </c>
      <c r="C61" s="120" t="s">
        <v>434</v>
      </c>
      <c r="D61" s="100">
        <v>96419</v>
      </c>
      <c r="E61" s="99" t="s">
        <v>436</v>
      </c>
      <c r="F61" s="122">
        <v>19.3</v>
      </c>
    </row>
    <row r="62" spans="1:6" x14ac:dyDescent="0.25">
      <c r="A62" s="118">
        <v>57</v>
      </c>
      <c r="B62" s="119">
        <v>43580</v>
      </c>
      <c r="C62" s="120" t="s">
        <v>434</v>
      </c>
      <c r="D62" s="100">
        <v>96435</v>
      </c>
      <c r="E62" s="99" t="s">
        <v>436</v>
      </c>
      <c r="F62" s="122">
        <v>19.3</v>
      </c>
    </row>
    <row r="63" spans="1:6" x14ac:dyDescent="0.25">
      <c r="A63" s="118">
        <v>58</v>
      </c>
      <c r="B63" s="119">
        <v>43584</v>
      </c>
      <c r="C63" s="120" t="s">
        <v>434</v>
      </c>
      <c r="D63" s="100">
        <v>95537</v>
      </c>
      <c r="E63" s="99" t="s">
        <v>94</v>
      </c>
      <c r="F63" s="122">
        <v>16.2</v>
      </c>
    </row>
    <row r="64" spans="1:6" x14ac:dyDescent="0.25">
      <c r="A64" s="118">
        <v>59</v>
      </c>
      <c r="B64" s="119">
        <v>43585</v>
      </c>
      <c r="C64" s="120" t="s">
        <v>434</v>
      </c>
      <c r="D64" s="100">
        <v>95601</v>
      </c>
      <c r="E64" s="99" t="s">
        <v>435</v>
      </c>
      <c r="F64" s="122">
        <v>150.80000000000001</v>
      </c>
    </row>
    <row r="65" spans="1:6" x14ac:dyDescent="0.25">
      <c r="A65" s="118">
        <v>60</v>
      </c>
      <c r="B65" s="119"/>
      <c r="C65" s="120" t="s">
        <v>434</v>
      </c>
      <c r="D65" s="100">
        <v>54876</v>
      </c>
      <c r="E65" s="99" t="s">
        <v>436</v>
      </c>
      <c r="F65" s="121">
        <v>48.8</v>
      </c>
    </row>
    <row r="66" spans="1:6" x14ac:dyDescent="0.25">
      <c r="A66" s="118">
        <v>61</v>
      </c>
      <c r="B66" s="119"/>
      <c r="C66" s="120" t="s">
        <v>434</v>
      </c>
      <c r="D66" s="100">
        <v>96303</v>
      </c>
      <c r="E66" s="99" t="s">
        <v>436</v>
      </c>
      <c r="F66" s="121">
        <v>19.3</v>
      </c>
    </row>
    <row r="67" spans="1:6" x14ac:dyDescent="0.25">
      <c r="A67" s="118">
        <v>62</v>
      </c>
      <c r="B67" s="119">
        <v>43580</v>
      </c>
      <c r="C67" s="120" t="s">
        <v>687</v>
      </c>
      <c r="D67" s="100" t="s">
        <v>689</v>
      </c>
      <c r="E67" s="99" t="s">
        <v>690</v>
      </c>
      <c r="F67" s="122">
        <v>665.25</v>
      </c>
    </row>
    <row r="68" spans="1:6" x14ac:dyDescent="0.25">
      <c r="A68" s="118">
        <v>63</v>
      </c>
      <c r="B68" s="119">
        <v>43557</v>
      </c>
      <c r="C68" s="120" t="s">
        <v>461</v>
      </c>
      <c r="D68" s="100" t="s">
        <v>462</v>
      </c>
      <c r="E68" s="99" t="s">
        <v>463</v>
      </c>
      <c r="F68" s="121">
        <v>196.6</v>
      </c>
    </row>
    <row r="69" spans="1:6" x14ac:dyDescent="0.25">
      <c r="A69" s="118">
        <v>64</v>
      </c>
      <c r="B69" s="119">
        <v>43556</v>
      </c>
      <c r="C69" s="120" t="s">
        <v>563</v>
      </c>
      <c r="D69" s="100" t="s">
        <v>564</v>
      </c>
      <c r="E69" s="99" t="s">
        <v>569</v>
      </c>
      <c r="F69" s="122">
        <v>730</v>
      </c>
    </row>
    <row r="70" spans="1:6" x14ac:dyDescent="0.25">
      <c r="A70" s="118">
        <v>65</v>
      </c>
      <c r="B70" s="119">
        <v>43557</v>
      </c>
      <c r="C70" s="120" t="s">
        <v>563</v>
      </c>
      <c r="D70" s="100" t="s">
        <v>565</v>
      </c>
      <c r="E70" s="99" t="s">
        <v>569</v>
      </c>
      <c r="F70" s="122">
        <v>560</v>
      </c>
    </row>
    <row r="71" spans="1:6" x14ac:dyDescent="0.25">
      <c r="A71" s="118">
        <v>66</v>
      </c>
      <c r="B71" s="119">
        <v>43558</v>
      </c>
      <c r="C71" s="120" t="s">
        <v>563</v>
      </c>
      <c r="D71" s="100" t="s">
        <v>566</v>
      </c>
      <c r="E71" s="99" t="s">
        <v>569</v>
      </c>
      <c r="F71" s="122">
        <v>358</v>
      </c>
    </row>
    <row r="72" spans="1:6" x14ac:dyDescent="0.25">
      <c r="A72" s="118">
        <v>67</v>
      </c>
      <c r="B72" s="119">
        <v>43559</v>
      </c>
      <c r="C72" s="120" t="s">
        <v>563</v>
      </c>
      <c r="D72" s="100" t="s">
        <v>567</v>
      </c>
      <c r="E72" s="99" t="s">
        <v>569</v>
      </c>
      <c r="F72" s="122">
        <v>405</v>
      </c>
    </row>
    <row r="73" spans="1:6" x14ac:dyDescent="0.25">
      <c r="A73" s="118">
        <v>68</v>
      </c>
      <c r="B73" s="119">
        <v>43563</v>
      </c>
      <c r="C73" s="120" t="s">
        <v>563</v>
      </c>
      <c r="D73" s="100" t="s">
        <v>568</v>
      </c>
      <c r="E73" s="99" t="s">
        <v>569</v>
      </c>
      <c r="F73" s="122">
        <v>742</v>
      </c>
    </row>
    <row r="74" spans="1:6" x14ac:dyDescent="0.25">
      <c r="A74" s="118">
        <v>69</v>
      </c>
      <c r="B74" s="119">
        <v>43564</v>
      </c>
      <c r="C74" s="120" t="s">
        <v>563</v>
      </c>
      <c r="D74" s="100" t="s">
        <v>562</v>
      </c>
      <c r="E74" s="99" t="s">
        <v>569</v>
      </c>
      <c r="F74" s="122">
        <v>531</v>
      </c>
    </row>
    <row r="75" spans="1:6" x14ac:dyDescent="0.25">
      <c r="A75" s="118">
        <v>70</v>
      </c>
      <c r="B75" s="119">
        <v>43566</v>
      </c>
      <c r="C75" s="120" t="s">
        <v>563</v>
      </c>
      <c r="D75" s="100" t="s">
        <v>570</v>
      </c>
      <c r="E75" s="99" t="s">
        <v>569</v>
      </c>
      <c r="F75" s="122">
        <v>410</v>
      </c>
    </row>
    <row r="76" spans="1:6" x14ac:dyDescent="0.25">
      <c r="A76" s="118">
        <v>71</v>
      </c>
      <c r="B76" s="119">
        <v>43567</v>
      </c>
      <c r="C76" s="120" t="s">
        <v>563</v>
      </c>
      <c r="D76" s="100" t="s">
        <v>571</v>
      </c>
      <c r="E76" s="99" t="s">
        <v>569</v>
      </c>
      <c r="F76" s="122">
        <v>407</v>
      </c>
    </row>
    <row r="77" spans="1:6" x14ac:dyDescent="0.25">
      <c r="A77" s="118">
        <v>72</v>
      </c>
      <c r="B77" s="119">
        <v>43570</v>
      </c>
      <c r="C77" s="120" t="s">
        <v>563</v>
      </c>
      <c r="D77" s="100" t="s">
        <v>572</v>
      </c>
      <c r="E77" s="99" t="s">
        <v>569</v>
      </c>
      <c r="F77" s="122">
        <v>270</v>
      </c>
    </row>
    <row r="78" spans="1:6" x14ac:dyDescent="0.25">
      <c r="A78" s="118">
        <v>73</v>
      </c>
      <c r="B78" s="119">
        <v>43571</v>
      </c>
      <c r="C78" s="120" t="s">
        <v>563</v>
      </c>
      <c r="D78" s="100" t="s">
        <v>573</v>
      </c>
      <c r="E78" s="99" t="s">
        <v>569</v>
      </c>
      <c r="F78" s="122">
        <v>344</v>
      </c>
    </row>
    <row r="79" spans="1:6" x14ac:dyDescent="0.25">
      <c r="A79" s="118">
        <v>74</v>
      </c>
      <c r="B79" s="119">
        <v>43572</v>
      </c>
      <c r="C79" s="120" t="s">
        <v>563</v>
      </c>
      <c r="D79" s="100" t="s">
        <v>574</v>
      </c>
      <c r="E79" s="99" t="s">
        <v>569</v>
      </c>
      <c r="F79" s="122">
        <v>439</v>
      </c>
    </row>
    <row r="80" spans="1:6" x14ac:dyDescent="0.25">
      <c r="A80" s="118">
        <v>75</v>
      </c>
      <c r="B80" s="119">
        <v>43573</v>
      </c>
      <c r="C80" s="120" t="s">
        <v>563</v>
      </c>
      <c r="D80" s="100" t="s">
        <v>575</v>
      </c>
      <c r="E80" s="99" t="s">
        <v>569</v>
      </c>
      <c r="F80" s="122">
        <v>806</v>
      </c>
    </row>
    <row r="81" spans="1:6" x14ac:dyDescent="0.25">
      <c r="A81" s="118">
        <v>76</v>
      </c>
      <c r="B81" s="119">
        <v>43574</v>
      </c>
      <c r="C81" s="120" t="s">
        <v>563</v>
      </c>
      <c r="D81" s="100" t="s">
        <v>576</v>
      </c>
      <c r="E81" s="99" t="s">
        <v>569</v>
      </c>
      <c r="F81" s="122">
        <v>762</v>
      </c>
    </row>
    <row r="82" spans="1:6" x14ac:dyDescent="0.25">
      <c r="A82" s="118">
        <v>77</v>
      </c>
      <c r="B82" s="119">
        <v>43577</v>
      </c>
      <c r="C82" s="120" t="s">
        <v>563</v>
      </c>
      <c r="D82" s="100" t="s">
        <v>978</v>
      </c>
      <c r="E82" s="99" t="s">
        <v>569</v>
      </c>
      <c r="F82" s="122">
        <v>751</v>
      </c>
    </row>
    <row r="83" spans="1:6" x14ac:dyDescent="0.25">
      <c r="A83" s="118">
        <v>78</v>
      </c>
      <c r="B83" s="119">
        <v>43578</v>
      </c>
      <c r="C83" s="120" t="s">
        <v>563</v>
      </c>
      <c r="D83" s="100" t="s">
        <v>973</v>
      </c>
      <c r="E83" s="99" t="s">
        <v>569</v>
      </c>
      <c r="F83" s="122">
        <v>559</v>
      </c>
    </row>
    <row r="84" spans="1:6" x14ac:dyDescent="0.25">
      <c r="A84" s="118">
        <v>79</v>
      </c>
      <c r="B84" s="119">
        <v>43579</v>
      </c>
      <c r="C84" s="120" t="s">
        <v>563</v>
      </c>
      <c r="D84" s="100" t="s">
        <v>974</v>
      </c>
      <c r="E84" s="99" t="s">
        <v>569</v>
      </c>
      <c r="F84" s="122">
        <v>611</v>
      </c>
    </row>
    <row r="85" spans="1:6" x14ac:dyDescent="0.25">
      <c r="A85" s="118">
        <v>80</v>
      </c>
      <c r="B85" s="119">
        <v>43580</v>
      </c>
      <c r="C85" s="120" t="s">
        <v>563</v>
      </c>
      <c r="D85" s="100" t="s">
        <v>975</v>
      </c>
      <c r="E85" s="99" t="s">
        <v>569</v>
      </c>
      <c r="F85" s="122">
        <v>348</v>
      </c>
    </row>
    <row r="86" spans="1:6" x14ac:dyDescent="0.25">
      <c r="A86" s="118">
        <v>81</v>
      </c>
      <c r="B86" s="119">
        <v>43581</v>
      </c>
      <c r="C86" s="120" t="s">
        <v>563</v>
      </c>
      <c r="D86" s="100" t="s">
        <v>976</v>
      </c>
      <c r="E86" s="99" t="s">
        <v>569</v>
      </c>
      <c r="F86" s="122">
        <v>346</v>
      </c>
    </row>
    <row r="87" spans="1:6" x14ac:dyDescent="0.25">
      <c r="A87" s="118">
        <v>82</v>
      </c>
      <c r="B87" s="119">
        <v>43585</v>
      </c>
      <c r="C87" s="120" t="s">
        <v>563</v>
      </c>
      <c r="D87" s="100" t="s">
        <v>977</v>
      </c>
      <c r="E87" s="99" t="s">
        <v>569</v>
      </c>
      <c r="F87" s="122">
        <v>157</v>
      </c>
    </row>
    <row r="88" spans="1:6" x14ac:dyDescent="0.25">
      <c r="A88" s="118">
        <v>83</v>
      </c>
      <c r="B88" s="119">
        <v>43574</v>
      </c>
      <c r="C88" s="120" t="s">
        <v>448</v>
      </c>
      <c r="D88" s="100" t="s">
        <v>449</v>
      </c>
      <c r="E88" s="99" t="s">
        <v>435</v>
      </c>
      <c r="F88" s="121">
        <v>864.3</v>
      </c>
    </row>
    <row r="89" spans="1:6" x14ac:dyDescent="0.25">
      <c r="A89" s="118">
        <v>84</v>
      </c>
      <c r="B89" s="119">
        <v>43576</v>
      </c>
      <c r="C89" s="120" t="s">
        <v>448</v>
      </c>
      <c r="D89" s="100" t="s">
        <v>560</v>
      </c>
      <c r="E89" s="99" t="s">
        <v>435</v>
      </c>
      <c r="F89" s="122">
        <v>249.5</v>
      </c>
    </row>
    <row r="90" spans="1:6" x14ac:dyDescent="0.25">
      <c r="A90" s="118">
        <v>85</v>
      </c>
      <c r="B90" s="119">
        <v>43585</v>
      </c>
      <c r="C90" s="120" t="s">
        <v>448</v>
      </c>
      <c r="D90" s="100" t="s">
        <v>628</v>
      </c>
      <c r="E90" s="99" t="s">
        <v>435</v>
      </c>
      <c r="F90" s="122">
        <v>327.9</v>
      </c>
    </row>
    <row r="91" spans="1:6" x14ac:dyDescent="0.25">
      <c r="A91" s="118">
        <v>86</v>
      </c>
      <c r="B91" s="119">
        <v>43580</v>
      </c>
      <c r="C91" s="120" t="s">
        <v>558</v>
      </c>
      <c r="D91" s="100"/>
      <c r="E91" s="99" t="s">
        <v>559</v>
      </c>
      <c r="F91" s="122">
        <v>58.8</v>
      </c>
    </row>
    <row r="92" spans="1:6" x14ac:dyDescent="0.25">
      <c r="A92" s="118">
        <v>87</v>
      </c>
      <c r="B92" s="119">
        <v>43567</v>
      </c>
      <c r="C92" s="120" t="s">
        <v>656</v>
      </c>
      <c r="D92" s="100"/>
      <c r="E92" s="99" t="s">
        <v>657</v>
      </c>
      <c r="F92" s="122">
        <v>48.5</v>
      </c>
    </row>
    <row r="93" spans="1:6" x14ac:dyDescent="0.25">
      <c r="A93" s="118">
        <v>88</v>
      </c>
      <c r="B93" s="119">
        <v>43574</v>
      </c>
      <c r="C93" s="120" t="s">
        <v>656</v>
      </c>
      <c r="D93" s="100"/>
      <c r="E93" s="99" t="s">
        <v>657</v>
      </c>
      <c r="F93" s="122">
        <v>33.5</v>
      </c>
    </row>
    <row r="94" spans="1:6" x14ac:dyDescent="0.25">
      <c r="A94" s="118">
        <v>89</v>
      </c>
      <c r="B94" s="119">
        <v>43560</v>
      </c>
      <c r="C94" s="120" t="s">
        <v>497</v>
      </c>
      <c r="D94" s="100" t="s">
        <v>498</v>
      </c>
      <c r="E94" s="99" t="s">
        <v>499</v>
      </c>
      <c r="F94" s="121">
        <v>47</v>
      </c>
    </row>
    <row r="95" spans="1:6" x14ac:dyDescent="0.25">
      <c r="A95" s="118">
        <v>90</v>
      </c>
      <c r="B95" s="119">
        <v>43577</v>
      </c>
      <c r="C95" s="120" t="s">
        <v>497</v>
      </c>
      <c r="D95" s="100" t="s">
        <v>614</v>
      </c>
      <c r="E95" s="99" t="s">
        <v>453</v>
      </c>
      <c r="F95" s="122">
        <v>52</v>
      </c>
    </row>
    <row r="96" spans="1:6" x14ac:dyDescent="0.25">
      <c r="A96" s="118">
        <v>91</v>
      </c>
      <c r="B96" s="119">
        <v>43557</v>
      </c>
      <c r="C96" s="120" t="s">
        <v>369</v>
      </c>
      <c r="D96" s="100">
        <v>13670</v>
      </c>
      <c r="E96" s="99" t="s">
        <v>441</v>
      </c>
      <c r="F96" s="121">
        <v>53</v>
      </c>
    </row>
    <row r="97" spans="1:6" x14ac:dyDescent="0.25">
      <c r="A97" s="118">
        <v>92</v>
      </c>
      <c r="B97" s="119">
        <v>43565</v>
      </c>
      <c r="C97" s="120" t="s">
        <v>369</v>
      </c>
      <c r="D97" s="100">
        <v>13864</v>
      </c>
      <c r="E97" s="99" t="s">
        <v>441</v>
      </c>
      <c r="F97" s="121">
        <v>53</v>
      </c>
    </row>
    <row r="98" spans="1:6" x14ac:dyDescent="0.25">
      <c r="A98" s="118">
        <v>93</v>
      </c>
      <c r="B98" s="119">
        <v>43574</v>
      </c>
      <c r="C98" s="120" t="s">
        <v>369</v>
      </c>
      <c r="D98" s="100">
        <v>14073</v>
      </c>
      <c r="E98" s="99" t="s">
        <v>441</v>
      </c>
      <c r="F98" s="121">
        <v>53</v>
      </c>
    </row>
    <row r="99" spans="1:6" x14ac:dyDescent="0.25">
      <c r="A99" s="118">
        <v>94</v>
      </c>
      <c r="B99" s="119">
        <v>43571</v>
      </c>
      <c r="C99" s="120" t="s">
        <v>619</v>
      </c>
      <c r="D99" s="100">
        <v>16305</v>
      </c>
      <c r="E99" s="99" t="s">
        <v>620</v>
      </c>
      <c r="F99" s="122">
        <v>65</v>
      </c>
    </row>
    <row r="100" spans="1:6" x14ac:dyDescent="0.25">
      <c r="A100" s="118">
        <v>95</v>
      </c>
      <c r="B100" s="119">
        <v>43573</v>
      </c>
      <c r="C100" s="120" t="s">
        <v>486</v>
      </c>
      <c r="D100" s="100" t="s">
        <v>487</v>
      </c>
      <c r="E100" s="99" t="s">
        <v>488</v>
      </c>
      <c r="F100" s="121">
        <v>27</v>
      </c>
    </row>
    <row r="101" spans="1:6" x14ac:dyDescent="0.25">
      <c r="A101" s="118">
        <v>96</v>
      </c>
      <c r="B101" s="119">
        <v>43564</v>
      </c>
      <c r="C101" s="120" t="s">
        <v>475</v>
      </c>
      <c r="D101" s="100">
        <v>60000002969</v>
      </c>
      <c r="E101" s="99" t="s">
        <v>476</v>
      </c>
      <c r="F101" s="121">
        <v>151.01</v>
      </c>
    </row>
    <row r="102" spans="1:6" x14ac:dyDescent="0.25">
      <c r="A102" s="118">
        <v>97</v>
      </c>
      <c r="B102" s="119">
        <v>43577</v>
      </c>
      <c r="C102" s="120" t="s">
        <v>475</v>
      </c>
      <c r="D102" s="100">
        <v>60000015819</v>
      </c>
      <c r="E102" s="120" t="s">
        <v>476</v>
      </c>
      <c r="F102" s="121">
        <v>138.5</v>
      </c>
    </row>
    <row r="103" spans="1:6" x14ac:dyDescent="0.25">
      <c r="A103" s="118">
        <v>98</v>
      </c>
      <c r="B103" s="119">
        <v>43585</v>
      </c>
      <c r="C103" s="120" t="s">
        <v>740</v>
      </c>
      <c r="D103" s="100"/>
      <c r="E103" s="99"/>
      <c r="F103" s="122">
        <v>2530</v>
      </c>
    </row>
    <row r="104" spans="1:6" x14ac:dyDescent="0.25">
      <c r="A104" s="118">
        <v>99</v>
      </c>
      <c r="B104" s="119">
        <v>43561</v>
      </c>
      <c r="C104" s="120" t="s">
        <v>489</v>
      </c>
      <c r="D104" s="100" t="s">
        <v>490</v>
      </c>
      <c r="E104" s="99" t="s">
        <v>491</v>
      </c>
      <c r="F104" s="121">
        <v>180</v>
      </c>
    </row>
    <row r="105" spans="1:6" x14ac:dyDescent="0.25">
      <c r="A105" s="118">
        <v>100</v>
      </c>
      <c r="B105" s="119">
        <v>43556</v>
      </c>
      <c r="C105" s="120" t="s">
        <v>427</v>
      </c>
      <c r="D105" s="100" t="s">
        <v>428</v>
      </c>
      <c r="E105" s="99" t="s">
        <v>429</v>
      </c>
      <c r="F105" s="121">
        <v>32.700000000000003</v>
      </c>
    </row>
    <row r="106" spans="1:6" x14ac:dyDescent="0.25">
      <c r="A106" s="118">
        <v>101</v>
      </c>
      <c r="B106" s="119">
        <v>43558</v>
      </c>
      <c r="C106" s="120" t="s">
        <v>427</v>
      </c>
      <c r="D106" s="100" t="s">
        <v>430</v>
      </c>
      <c r="E106" s="99" t="s">
        <v>200</v>
      </c>
      <c r="F106" s="121">
        <v>50.55</v>
      </c>
    </row>
    <row r="107" spans="1:6" x14ac:dyDescent="0.25">
      <c r="A107" s="118">
        <v>102</v>
      </c>
      <c r="B107" s="119">
        <v>43563</v>
      </c>
      <c r="C107" s="120" t="s">
        <v>427</v>
      </c>
      <c r="D107" s="100" t="s">
        <v>431</v>
      </c>
      <c r="E107" s="99" t="s">
        <v>200</v>
      </c>
      <c r="F107" s="121">
        <v>31.9</v>
      </c>
    </row>
    <row r="108" spans="1:6" x14ac:dyDescent="0.25">
      <c r="A108" s="118">
        <v>103</v>
      </c>
      <c r="B108" s="119">
        <v>43565</v>
      </c>
      <c r="C108" s="120" t="s">
        <v>427</v>
      </c>
      <c r="D108" s="100" t="s">
        <v>432</v>
      </c>
      <c r="E108" s="99" t="s">
        <v>200</v>
      </c>
      <c r="F108" s="121">
        <v>44.45</v>
      </c>
    </row>
    <row r="109" spans="1:6" x14ac:dyDescent="0.25">
      <c r="A109" s="118">
        <v>104</v>
      </c>
      <c r="B109" s="119">
        <v>43570</v>
      </c>
      <c r="C109" s="120" t="s">
        <v>427</v>
      </c>
      <c r="D109" s="100" t="s">
        <v>433</v>
      </c>
      <c r="E109" s="99" t="s">
        <v>200</v>
      </c>
      <c r="F109" s="121">
        <v>21.75</v>
      </c>
    </row>
    <row r="110" spans="1:6" x14ac:dyDescent="0.25">
      <c r="A110" s="118">
        <v>105</v>
      </c>
      <c r="B110" s="119">
        <v>43577</v>
      </c>
      <c r="C110" s="120" t="s">
        <v>427</v>
      </c>
      <c r="D110" s="100" t="s">
        <v>548</v>
      </c>
      <c r="E110" s="99" t="s">
        <v>429</v>
      </c>
      <c r="F110" s="122">
        <v>53.2</v>
      </c>
    </row>
    <row r="111" spans="1:6" x14ac:dyDescent="0.25">
      <c r="A111" s="118">
        <v>106</v>
      </c>
      <c r="B111" s="119">
        <v>43578</v>
      </c>
      <c r="C111" s="120" t="s">
        <v>427</v>
      </c>
      <c r="D111" s="100" t="s">
        <v>549</v>
      </c>
      <c r="E111" s="99" t="s">
        <v>136</v>
      </c>
      <c r="F111" s="122">
        <v>18.600000000000001</v>
      </c>
    </row>
    <row r="112" spans="1:6" x14ac:dyDescent="0.25">
      <c r="A112" s="118">
        <v>107</v>
      </c>
      <c r="B112" s="119">
        <v>43582</v>
      </c>
      <c r="C112" s="120" t="s">
        <v>427</v>
      </c>
      <c r="D112" s="100" t="s">
        <v>682</v>
      </c>
      <c r="E112" s="99" t="s">
        <v>683</v>
      </c>
      <c r="F112" s="122">
        <v>710</v>
      </c>
    </row>
    <row r="113" spans="1:6" x14ac:dyDescent="0.25">
      <c r="A113" s="118">
        <v>108</v>
      </c>
      <c r="B113" s="119">
        <v>43585</v>
      </c>
      <c r="C113" s="120" t="s">
        <v>427</v>
      </c>
      <c r="D113" s="100" t="s">
        <v>550</v>
      </c>
      <c r="E113" s="99" t="s">
        <v>136</v>
      </c>
      <c r="F113" s="122">
        <v>29.25</v>
      </c>
    </row>
    <row r="114" spans="1:6" x14ac:dyDescent="0.25">
      <c r="A114" s="118">
        <v>109</v>
      </c>
      <c r="B114" s="119">
        <v>43576</v>
      </c>
      <c r="C114" s="120" t="s">
        <v>508</v>
      </c>
      <c r="D114" s="100">
        <v>82069</v>
      </c>
      <c r="E114" s="99" t="s">
        <v>509</v>
      </c>
      <c r="F114" s="121">
        <v>3.5</v>
      </c>
    </row>
    <row r="115" spans="1:6" x14ac:dyDescent="0.25">
      <c r="A115" s="118">
        <v>110</v>
      </c>
      <c r="B115" s="119">
        <v>43581</v>
      </c>
      <c r="C115" s="120" t="s">
        <v>519</v>
      </c>
      <c r="D115" s="100">
        <v>60000313418</v>
      </c>
      <c r="E115" s="120" t="s">
        <v>476</v>
      </c>
      <c r="F115" s="122">
        <v>154</v>
      </c>
    </row>
    <row r="116" spans="1:6" x14ac:dyDescent="0.25">
      <c r="A116" s="118">
        <v>111</v>
      </c>
      <c r="B116" s="119">
        <v>43560</v>
      </c>
      <c r="C116" s="120" t="s">
        <v>406</v>
      </c>
      <c r="D116" s="100" t="s">
        <v>409</v>
      </c>
      <c r="E116" s="99" t="s">
        <v>410</v>
      </c>
      <c r="F116" s="121">
        <v>664.8</v>
      </c>
    </row>
    <row r="117" spans="1:6" x14ac:dyDescent="0.25">
      <c r="A117" s="118">
        <v>112</v>
      </c>
      <c r="B117" s="119">
        <v>43560</v>
      </c>
      <c r="C117" s="120" t="s">
        <v>406</v>
      </c>
      <c r="D117" s="100" t="s">
        <v>411</v>
      </c>
      <c r="E117" s="99" t="s">
        <v>412</v>
      </c>
      <c r="F117" s="121">
        <v>294</v>
      </c>
    </row>
    <row r="118" spans="1:6" x14ac:dyDescent="0.25">
      <c r="A118" s="118">
        <v>113</v>
      </c>
      <c r="B118" s="119">
        <v>43560</v>
      </c>
      <c r="C118" s="120" t="s">
        <v>406</v>
      </c>
      <c r="D118" s="100" t="s">
        <v>409</v>
      </c>
      <c r="E118" s="99" t="s">
        <v>410</v>
      </c>
      <c r="F118" s="121">
        <v>664.8</v>
      </c>
    </row>
    <row r="119" spans="1:6" x14ac:dyDescent="0.25">
      <c r="A119" s="118">
        <v>114</v>
      </c>
      <c r="B119" s="119">
        <v>43560</v>
      </c>
      <c r="C119" s="120" t="s">
        <v>406</v>
      </c>
      <c r="D119" s="100" t="s">
        <v>413</v>
      </c>
      <c r="E119" s="99" t="s">
        <v>414</v>
      </c>
      <c r="F119" s="121">
        <v>17.2</v>
      </c>
    </row>
    <row r="120" spans="1:6" x14ac:dyDescent="0.25">
      <c r="A120" s="118">
        <v>115</v>
      </c>
      <c r="B120" s="119">
        <v>43572</v>
      </c>
      <c r="C120" s="120" t="s">
        <v>406</v>
      </c>
      <c r="D120" s="100" t="s">
        <v>415</v>
      </c>
      <c r="E120" s="99" t="s">
        <v>412</v>
      </c>
      <c r="F120" s="121">
        <v>441</v>
      </c>
    </row>
    <row r="121" spans="1:6" x14ac:dyDescent="0.25">
      <c r="A121" s="118">
        <v>116</v>
      </c>
      <c r="B121" s="119">
        <v>43574</v>
      </c>
      <c r="C121" s="120" t="s">
        <v>406</v>
      </c>
      <c r="D121" s="100" t="s">
        <v>708</v>
      </c>
      <c r="E121" s="99" t="s">
        <v>709</v>
      </c>
      <c r="F121" s="122">
        <v>854.4</v>
      </c>
    </row>
    <row r="122" spans="1:6" x14ac:dyDescent="0.25">
      <c r="A122" s="118">
        <v>117</v>
      </c>
      <c r="B122" s="119">
        <v>43579</v>
      </c>
      <c r="C122" s="120" t="s">
        <v>406</v>
      </c>
      <c r="D122" s="100" t="s">
        <v>678</v>
      </c>
      <c r="E122" s="99" t="s">
        <v>679</v>
      </c>
      <c r="F122" s="122">
        <v>30</v>
      </c>
    </row>
    <row r="123" spans="1:6" x14ac:dyDescent="0.25">
      <c r="A123" s="118">
        <v>118</v>
      </c>
      <c r="B123" s="119">
        <v>43569</v>
      </c>
      <c r="C123" s="120" t="s">
        <v>480</v>
      </c>
      <c r="D123" s="100" t="s">
        <v>481</v>
      </c>
      <c r="E123" s="99" t="s">
        <v>453</v>
      </c>
      <c r="F123" s="121">
        <v>19</v>
      </c>
    </row>
    <row r="124" spans="1:6" x14ac:dyDescent="0.25">
      <c r="A124" s="118">
        <v>119</v>
      </c>
      <c r="B124" s="119">
        <v>43574</v>
      </c>
      <c r="C124" s="120" t="s">
        <v>480</v>
      </c>
      <c r="D124" s="100" t="s">
        <v>481</v>
      </c>
      <c r="E124" s="99" t="s">
        <v>607</v>
      </c>
      <c r="F124" s="122">
        <v>20.5</v>
      </c>
    </row>
    <row r="125" spans="1:6" x14ac:dyDescent="0.25">
      <c r="A125" s="118">
        <v>120</v>
      </c>
      <c r="B125" s="119">
        <v>43584</v>
      </c>
      <c r="C125" s="120" t="s">
        <v>480</v>
      </c>
      <c r="D125" s="100"/>
      <c r="E125" s="99" t="s">
        <v>453</v>
      </c>
      <c r="F125" s="122">
        <v>75</v>
      </c>
    </row>
    <row r="126" spans="1:6" x14ac:dyDescent="0.25">
      <c r="A126" s="118">
        <v>121</v>
      </c>
      <c r="B126" s="119">
        <v>43571</v>
      </c>
      <c r="C126" s="120" t="s">
        <v>511</v>
      </c>
      <c r="D126" s="100">
        <v>40096147</v>
      </c>
      <c r="E126" s="99" t="s">
        <v>512</v>
      </c>
      <c r="F126" s="121">
        <v>61.9</v>
      </c>
    </row>
    <row r="127" spans="1:6" x14ac:dyDescent="0.25">
      <c r="A127" s="118">
        <v>122</v>
      </c>
      <c r="B127" s="119">
        <v>43577</v>
      </c>
      <c r="C127" s="120" t="s">
        <v>511</v>
      </c>
      <c r="D127" s="100">
        <v>5010216344</v>
      </c>
      <c r="E127" s="99" t="s">
        <v>513</v>
      </c>
      <c r="F127" s="121">
        <v>56.55</v>
      </c>
    </row>
    <row r="128" spans="1:6" x14ac:dyDescent="0.25">
      <c r="A128" s="118">
        <v>123</v>
      </c>
      <c r="B128" s="119">
        <v>43582</v>
      </c>
      <c r="C128" s="120" t="s">
        <v>464</v>
      </c>
      <c r="D128" s="100">
        <v>3870</v>
      </c>
      <c r="E128" s="99" t="s">
        <v>674</v>
      </c>
      <c r="F128" s="122">
        <v>1637</v>
      </c>
    </row>
    <row r="129" spans="1:6" x14ac:dyDescent="0.25">
      <c r="A129" s="118">
        <v>124</v>
      </c>
      <c r="B129" s="119">
        <v>43582</v>
      </c>
      <c r="C129" s="120" t="s">
        <v>464</v>
      </c>
      <c r="D129" s="100">
        <v>3871</v>
      </c>
      <c r="E129" s="99" t="s">
        <v>693</v>
      </c>
      <c r="F129" s="122">
        <v>295</v>
      </c>
    </row>
    <row r="130" spans="1:6" x14ac:dyDescent="0.25">
      <c r="A130" s="118">
        <v>125</v>
      </c>
      <c r="B130" s="119">
        <v>43560</v>
      </c>
      <c r="C130" s="120" t="s">
        <v>696</v>
      </c>
      <c r="D130" s="100" t="s">
        <v>700</v>
      </c>
      <c r="E130" s="99" t="s">
        <v>698</v>
      </c>
      <c r="F130" s="122">
        <v>681.82</v>
      </c>
    </row>
    <row r="131" spans="1:6" x14ac:dyDescent="0.25">
      <c r="A131" s="118">
        <v>126</v>
      </c>
      <c r="B131" s="119">
        <v>43556</v>
      </c>
      <c r="C131" s="120" t="s">
        <v>454</v>
      </c>
      <c r="D131" s="100">
        <v>458687</v>
      </c>
      <c r="E131" s="99" t="s">
        <v>453</v>
      </c>
      <c r="F131" s="121">
        <v>22.2</v>
      </c>
    </row>
    <row r="132" spans="1:6" x14ac:dyDescent="0.25">
      <c r="A132" s="118">
        <v>127</v>
      </c>
      <c r="B132" s="119">
        <v>43562</v>
      </c>
      <c r="C132" s="120" t="s">
        <v>454</v>
      </c>
      <c r="D132" s="100">
        <v>458846</v>
      </c>
      <c r="E132" s="99" t="s">
        <v>453</v>
      </c>
      <c r="F132" s="121">
        <v>36</v>
      </c>
    </row>
    <row r="133" spans="1:6" x14ac:dyDescent="0.25">
      <c r="A133" s="118">
        <v>128</v>
      </c>
      <c r="B133" s="119">
        <v>43579</v>
      </c>
      <c r="C133" s="120" t="s">
        <v>542</v>
      </c>
      <c r="D133" s="100" t="s">
        <v>543</v>
      </c>
      <c r="E133" s="99" t="s">
        <v>544</v>
      </c>
      <c r="F133" s="121">
        <v>158.4</v>
      </c>
    </row>
    <row r="134" spans="1:6" x14ac:dyDescent="0.25">
      <c r="A134" s="118">
        <v>129</v>
      </c>
      <c r="B134" s="119">
        <v>43558</v>
      </c>
      <c r="C134" s="120" t="s">
        <v>438</v>
      </c>
      <c r="D134" s="100">
        <v>32150</v>
      </c>
      <c r="E134" s="99" t="s">
        <v>69</v>
      </c>
      <c r="F134" s="121">
        <v>53</v>
      </c>
    </row>
    <row r="135" spans="1:6" x14ac:dyDescent="0.25">
      <c r="A135" s="118">
        <v>130</v>
      </c>
      <c r="B135" s="119">
        <v>43564</v>
      </c>
      <c r="C135" s="120" t="s">
        <v>438</v>
      </c>
      <c r="D135" s="100">
        <v>32275</v>
      </c>
      <c r="E135" s="99" t="s">
        <v>69</v>
      </c>
      <c r="F135" s="121">
        <v>79.5</v>
      </c>
    </row>
    <row r="136" spans="1:6" x14ac:dyDescent="0.25">
      <c r="A136" s="118">
        <v>131</v>
      </c>
      <c r="B136" s="119">
        <v>43566</v>
      </c>
      <c r="C136" s="120" t="s">
        <v>438</v>
      </c>
      <c r="D136" s="100">
        <v>32414</v>
      </c>
      <c r="E136" s="99" t="s">
        <v>69</v>
      </c>
      <c r="F136" s="121">
        <v>26</v>
      </c>
    </row>
    <row r="137" spans="1:6" x14ac:dyDescent="0.25">
      <c r="A137" s="118">
        <v>132</v>
      </c>
      <c r="B137" s="119">
        <v>43571</v>
      </c>
      <c r="C137" s="120" t="s">
        <v>438</v>
      </c>
      <c r="D137" s="100">
        <v>32526</v>
      </c>
      <c r="E137" s="99" t="s">
        <v>667</v>
      </c>
      <c r="F137" s="122">
        <v>26.5</v>
      </c>
    </row>
    <row r="138" spans="1:6" x14ac:dyDescent="0.25">
      <c r="A138" s="118">
        <v>133</v>
      </c>
      <c r="B138" s="119">
        <v>43577</v>
      </c>
      <c r="C138" s="120" t="s">
        <v>438</v>
      </c>
      <c r="D138" s="100">
        <v>32704</v>
      </c>
      <c r="E138" s="99" t="s">
        <v>667</v>
      </c>
      <c r="F138" s="122">
        <v>79.5</v>
      </c>
    </row>
    <row r="139" spans="1:6" x14ac:dyDescent="0.25">
      <c r="A139" s="118">
        <v>134</v>
      </c>
      <c r="B139" s="119">
        <v>43580</v>
      </c>
      <c r="C139" s="120" t="s">
        <v>438</v>
      </c>
      <c r="D139" s="100">
        <v>32758</v>
      </c>
      <c r="E139" s="99" t="s">
        <v>667</v>
      </c>
      <c r="F139" s="122">
        <v>79.5</v>
      </c>
    </row>
    <row r="140" spans="1:6" x14ac:dyDescent="0.25">
      <c r="A140" s="118">
        <v>135</v>
      </c>
      <c r="B140" s="119">
        <v>43559</v>
      </c>
      <c r="C140" s="120" t="s">
        <v>738</v>
      </c>
      <c r="D140" s="100">
        <v>60000577026</v>
      </c>
      <c r="E140" s="99" t="s">
        <v>105</v>
      </c>
      <c r="F140" s="122">
        <v>151.1</v>
      </c>
    </row>
    <row r="141" spans="1:6" x14ac:dyDescent="0.25">
      <c r="A141" s="118">
        <v>136</v>
      </c>
      <c r="B141" s="119">
        <v>43561</v>
      </c>
      <c r="C141" s="120" t="s">
        <v>421</v>
      </c>
      <c r="D141" s="100" t="s">
        <v>423</v>
      </c>
      <c r="E141" s="99" t="s">
        <v>424</v>
      </c>
      <c r="F141" s="121">
        <v>40</v>
      </c>
    </row>
    <row r="142" spans="1:6" x14ac:dyDescent="0.25">
      <c r="A142" s="118">
        <v>137</v>
      </c>
      <c r="B142" s="119">
        <v>43565</v>
      </c>
      <c r="C142" s="120" t="s">
        <v>421</v>
      </c>
      <c r="D142" s="100" t="s">
        <v>425</v>
      </c>
      <c r="E142" s="99" t="s">
        <v>426</v>
      </c>
      <c r="F142" s="121">
        <v>204.5</v>
      </c>
    </row>
    <row r="143" spans="1:6" x14ac:dyDescent="0.25">
      <c r="A143" s="118">
        <v>138</v>
      </c>
      <c r="B143" s="119">
        <v>43581</v>
      </c>
      <c r="C143" s="120" t="s">
        <v>421</v>
      </c>
      <c r="D143" s="100" t="s">
        <v>712</v>
      </c>
      <c r="E143" s="99" t="s">
        <v>713</v>
      </c>
      <c r="F143" s="122">
        <v>25.5</v>
      </c>
    </row>
    <row r="144" spans="1:6" x14ac:dyDescent="0.25">
      <c r="A144" s="118">
        <v>139</v>
      </c>
      <c r="B144" s="119">
        <v>43582</v>
      </c>
      <c r="C144" s="120" t="s">
        <v>421</v>
      </c>
      <c r="D144" s="100" t="s">
        <v>648</v>
      </c>
      <c r="E144" s="99" t="s">
        <v>649</v>
      </c>
      <c r="F144" s="122">
        <v>65</v>
      </c>
    </row>
    <row r="145" spans="1:6" x14ac:dyDescent="0.25">
      <c r="A145" s="118">
        <v>140</v>
      </c>
      <c r="B145" s="119">
        <v>43584</v>
      </c>
      <c r="C145" s="120" t="s">
        <v>421</v>
      </c>
      <c r="D145" s="100" t="s">
        <v>535</v>
      </c>
      <c r="E145" s="120" t="s">
        <v>536</v>
      </c>
      <c r="F145" s="121">
        <v>118</v>
      </c>
    </row>
    <row r="146" spans="1:6" x14ac:dyDescent="0.25">
      <c r="A146" s="118">
        <v>141</v>
      </c>
      <c r="B146" s="119">
        <v>43557</v>
      </c>
      <c r="C146" s="120" t="s">
        <v>439</v>
      </c>
      <c r="D146" s="100">
        <v>472</v>
      </c>
      <c r="E146" s="99" t="s">
        <v>440</v>
      </c>
      <c r="F146" s="121">
        <v>27</v>
      </c>
    </row>
    <row r="147" spans="1:6" x14ac:dyDescent="0.25">
      <c r="A147" s="118">
        <v>142</v>
      </c>
      <c r="B147" s="119">
        <v>43566</v>
      </c>
      <c r="C147" s="120" t="s">
        <v>439</v>
      </c>
      <c r="D147" s="100">
        <v>544</v>
      </c>
      <c r="E147" s="99" t="s">
        <v>440</v>
      </c>
      <c r="F147" s="121">
        <v>27</v>
      </c>
    </row>
    <row r="148" spans="1:6" x14ac:dyDescent="0.25">
      <c r="A148" s="118">
        <v>143</v>
      </c>
      <c r="B148" s="119">
        <v>43577</v>
      </c>
      <c r="C148" s="120" t="s">
        <v>439</v>
      </c>
      <c r="D148" s="100">
        <v>575</v>
      </c>
      <c r="E148" s="99" t="s">
        <v>69</v>
      </c>
      <c r="F148" s="122">
        <v>27</v>
      </c>
    </row>
    <row r="149" spans="1:6" x14ac:dyDescent="0.25">
      <c r="A149" s="118">
        <v>144</v>
      </c>
      <c r="B149" s="119">
        <v>43585</v>
      </c>
      <c r="C149" s="120" t="s">
        <v>439</v>
      </c>
      <c r="D149" s="100">
        <v>612</v>
      </c>
      <c r="E149" s="99" t="s">
        <v>69</v>
      </c>
      <c r="F149" s="122">
        <v>27</v>
      </c>
    </row>
    <row r="150" spans="1:6" x14ac:dyDescent="0.25">
      <c r="A150" s="118">
        <v>145</v>
      </c>
      <c r="B150" s="119">
        <v>43572</v>
      </c>
      <c r="C150" s="120" t="s">
        <v>61</v>
      </c>
      <c r="D150" s="100">
        <v>85706</v>
      </c>
      <c r="E150" s="99" t="s">
        <v>441</v>
      </c>
      <c r="F150" s="121">
        <v>108</v>
      </c>
    </row>
    <row r="151" spans="1:6" x14ac:dyDescent="0.25">
      <c r="A151" s="118">
        <v>146</v>
      </c>
      <c r="B151" s="119">
        <v>43569</v>
      </c>
      <c r="C151" s="120" t="s">
        <v>89</v>
      </c>
      <c r="D151" s="100"/>
      <c r="E151" s="99" t="s">
        <v>453</v>
      </c>
      <c r="F151" s="121">
        <v>30.88</v>
      </c>
    </row>
    <row r="152" spans="1:6" x14ac:dyDescent="0.25">
      <c r="A152" s="118">
        <v>147</v>
      </c>
      <c r="B152" s="119">
        <v>43570</v>
      </c>
      <c r="C152" s="120" t="s">
        <v>89</v>
      </c>
      <c r="D152" s="100"/>
      <c r="E152" s="99" t="s">
        <v>453</v>
      </c>
      <c r="F152" s="121">
        <v>183.59</v>
      </c>
    </row>
    <row r="153" spans="1:6" x14ac:dyDescent="0.25">
      <c r="A153" s="118">
        <v>148</v>
      </c>
      <c r="B153" s="119">
        <v>43584</v>
      </c>
      <c r="C153" s="120" t="s">
        <v>89</v>
      </c>
      <c r="D153" s="100">
        <v>11918601</v>
      </c>
      <c r="E153" s="99" t="s">
        <v>453</v>
      </c>
      <c r="F153" s="122">
        <v>120.7</v>
      </c>
    </row>
    <row r="154" spans="1:6" x14ac:dyDescent="0.25">
      <c r="A154" s="118">
        <v>149</v>
      </c>
      <c r="B154" s="119">
        <v>43585</v>
      </c>
      <c r="C154" s="120" t="s">
        <v>89</v>
      </c>
      <c r="D154" s="100">
        <v>521419</v>
      </c>
      <c r="E154" s="99" t="s">
        <v>453</v>
      </c>
      <c r="F154" s="122">
        <v>39.14</v>
      </c>
    </row>
    <row r="155" spans="1:6" x14ac:dyDescent="0.25">
      <c r="A155" s="118">
        <v>150</v>
      </c>
      <c r="B155" s="119"/>
      <c r="C155" s="120" t="s">
        <v>89</v>
      </c>
      <c r="D155" s="100"/>
      <c r="E155" s="99" t="s">
        <v>453</v>
      </c>
      <c r="F155" s="121">
        <v>10.37</v>
      </c>
    </row>
    <row r="156" spans="1:6" ht="22.5" x14ac:dyDescent="0.25">
      <c r="A156" s="118">
        <v>151</v>
      </c>
      <c r="B156" s="119">
        <v>43564</v>
      </c>
      <c r="C156" s="120" t="s">
        <v>358</v>
      </c>
      <c r="D156" s="100" t="s">
        <v>401</v>
      </c>
      <c r="E156" s="99" t="s">
        <v>402</v>
      </c>
      <c r="F156" s="121">
        <v>317.95299999999997</v>
      </c>
    </row>
    <row r="157" spans="1:6" x14ac:dyDescent="0.25">
      <c r="A157" s="118">
        <v>152</v>
      </c>
      <c r="B157" s="119">
        <v>43577</v>
      </c>
      <c r="C157" s="120" t="s">
        <v>358</v>
      </c>
      <c r="D157" s="100" t="s">
        <v>523</v>
      </c>
      <c r="E157" s="120" t="s">
        <v>524</v>
      </c>
      <c r="F157" s="121">
        <v>98.95</v>
      </c>
    </row>
    <row r="158" spans="1:6" x14ac:dyDescent="0.25">
      <c r="A158" s="118">
        <v>153</v>
      </c>
      <c r="B158" s="119">
        <v>43556</v>
      </c>
      <c r="C158" s="120" t="s">
        <v>403</v>
      </c>
      <c r="D158" s="100" t="s">
        <v>404</v>
      </c>
      <c r="E158" s="99" t="s">
        <v>141</v>
      </c>
      <c r="F158" s="121">
        <v>38.799999999999997</v>
      </c>
    </row>
    <row r="159" spans="1:6" x14ac:dyDescent="0.25">
      <c r="A159" s="118">
        <v>154</v>
      </c>
      <c r="B159" s="119">
        <v>43563</v>
      </c>
      <c r="C159" s="120" t="s">
        <v>403</v>
      </c>
      <c r="D159" s="100" t="s">
        <v>405</v>
      </c>
      <c r="E159" s="99" t="s">
        <v>141</v>
      </c>
      <c r="F159" s="121">
        <v>38.799999999999997</v>
      </c>
    </row>
    <row r="160" spans="1:6" x14ac:dyDescent="0.25">
      <c r="A160" s="118">
        <v>155</v>
      </c>
      <c r="B160" s="119">
        <v>43570</v>
      </c>
      <c r="C160" s="120" t="s">
        <v>403</v>
      </c>
      <c r="D160" s="100" t="s">
        <v>635</v>
      </c>
      <c r="E160" s="99" t="s">
        <v>141</v>
      </c>
      <c r="F160" s="122">
        <v>48.5</v>
      </c>
    </row>
    <row r="161" spans="1:6" x14ac:dyDescent="0.25">
      <c r="A161" s="118">
        <v>156</v>
      </c>
      <c r="B161" s="119">
        <v>43571</v>
      </c>
      <c r="C161" s="120" t="s">
        <v>403</v>
      </c>
      <c r="D161" s="100" t="s">
        <v>636</v>
      </c>
      <c r="E161" s="99" t="s">
        <v>154</v>
      </c>
      <c r="F161" s="122">
        <v>29.1</v>
      </c>
    </row>
    <row r="162" spans="1:6" x14ac:dyDescent="0.25">
      <c r="A162" s="118">
        <v>157</v>
      </c>
      <c r="B162" s="119">
        <v>43573</v>
      </c>
      <c r="C162" s="120" t="s">
        <v>403</v>
      </c>
      <c r="D162" s="100" t="s">
        <v>637</v>
      </c>
      <c r="E162" s="99" t="s">
        <v>154</v>
      </c>
      <c r="F162" s="122">
        <v>19.399999999999999</v>
      </c>
    </row>
    <row r="163" spans="1:6" x14ac:dyDescent="0.25">
      <c r="A163" s="118">
        <v>158</v>
      </c>
      <c r="B163" s="119">
        <v>43577</v>
      </c>
      <c r="C163" s="120" t="s">
        <v>403</v>
      </c>
      <c r="D163" s="100" t="s">
        <v>638</v>
      </c>
      <c r="E163" s="99" t="s">
        <v>141</v>
      </c>
      <c r="F163" s="122">
        <v>29.1</v>
      </c>
    </row>
    <row r="164" spans="1:6" x14ac:dyDescent="0.25">
      <c r="A164" s="118">
        <v>159</v>
      </c>
      <c r="B164" s="119">
        <v>43579</v>
      </c>
      <c r="C164" s="120" t="s">
        <v>403</v>
      </c>
      <c r="D164" s="100" t="s">
        <v>639</v>
      </c>
      <c r="E164" s="99" t="s">
        <v>154</v>
      </c>
      <c r="F164" s="122">
        <v>19.399999999999999</v>
      </c>
    </row>
    <row r="165" spans="1:6" x14ac:dyDescent="0.25">
      <c r="A165" s="118">
        <v>160</v>
      </c>
      <c r="B165" s="119">
        <v>43581</v>
      </c>
      <c r="C165" s="120" t="s">
        <v>403</v>
      </c>
      <c r="D165" s="100" t="s">
        <v>641</v>
      </c>
      <c r="E165" s="99" t="s">
        <v>141</v>
      </c>
      <c r="F165" s="122">
        <v>19.399999999999999</v>
      </c>
    </row>
    <row r="166" spans="1:6" x14ac:dyDescent="0.25">
      <c r="A166" s="118">
        <v>161</v>
      </c>
      <c r="B166" s="119">
        <v>43582</v>
      </c>
      <c r="C166" s="120" t="s">
        <v>403</v>
      </c>
      <c r="D166" s="100" t="s">
        <v>640</v>
      </c>
      <c r="E166" s="99" t="s">
        <v>154</v>
      </c>
      <c r="F166" s="122">
        <v>776</v>
      </c>
    </row>
    <row r="167" spans="1:6" ht="22.5" x14ac:dyDescent="0.25">
      <c r="A167" s="118">
        <v>162</v>
      </c>
      <c r="B167" s="119">
        <v>43567</v>
      </c>
      <c r="C167" s="120" t="s">
        <v>458</v>
      </c>
      <c r="D167" s="100" t="s">
        <v>459</v>
      </c>
      <c r="E167" s="99" t="s">
        <v>460</v>
      </c>
      <c r="F167" s="121">
        <v>75</v>
      </c>
    </row>
    <row r="168" spans="1:6" x14ac:dyDescent="0.25">
      <c r="A168" s="118">
        <v>163</v>
      </c>
      <c r="B168" s="119">
        <v>43563</v>
      </c>
      <c r="C168" s="120" t="s">
        <v>495</v>
      </c>
      <c r="D168" s="100">
        <v>6833</v>
      </c>
      <c r="E168" s="99" t="s">
        <v>496</v>
      </c>
      <c r="F168" s="121">
        <v>72.8</v>
      </c>
    </row>
    <row r="169" spans="1:6" x14ac:dyDescent="0.25">
      <c r="A169" s="118">
        <v>164</v>
      </c>
      <c r="B169" s="119">
        <v>43560</v>
      </c>
      <c r="C169" s="120" t="s">
        <v>396</v>
      </c>
      <c r="D169" s="100">
        <v>232302</v>
      </c>
      <c r="E169" s="99" t="s">
        <v>144</v>
      </c>
      <c r="F169" s="121">
        <v>60</v>
      </c>
    </row>
    <row r="170" spans="1:6" x14ac:dyDescent="0.25">
      <c r="A170" s="118">
        <v>165</v>
      </c>
      <c r="B170" s="119">
        <v>43564</v>
      </c>
      <c r="C170" s="120" t="s">
        <v>396</v>
      </c>
      <c r="D170" s="100">
        <v>232780</v>
      </c>
      <c r="E170" s="99" t="s">
        <v>144</v>
      </c>
      <c r="F170" s="121">
        <v>71</v>
      </c>
    </row>
    <row r="171" spans="1:6" x14ac:dyDescent="0.25">
      <c r="A171" s="118">
        <v>166</v>
      </c>
      <c r="B171" s="119">
        <v>43571</v>
      </c>
      <c r="C171" s="120" t="s">
        <v>396</v>
      </c>
      <c r="D171" s="100">
        <v>233839</v>
      </c>
      <c r="E171" s="99" t="s">
        <v>144</v>
      </c>
      <c r="F171" s="121">
        <v>19.899999999999999</v>
      </c>
    </row>
    <row r="172" spans="1:6" x14ac:dyDescent="0.25">
      <c r="A172" s="118">
        <v>167</v>
      </c>
      <c r="B172" s="119">
        <v>43572</v>
      </c>
      <c r="C172" s="120" t="s">
        <v>396</v>
      </c>
      <c r="D172" s="100">
        <v>233958</v>
      </c>
      <c r="E172" s="99" t="s">
        <v>144</v>
      </c>
      <c r="F172" s="121">
        <v>38</v>
      </c>
    </row>
    <row r="173" spans="1:6" x14ac:dyDescent="0.25">
      <c r="A173" s="118">
        <v>168</v>
      </c>
      <c r="B173" s="119">
        <v>43572</v>
      </c>
      <c r="C173" s="120" t="s">
        <v>396</v>
      </c>
      <c r="D173" s="100">
        <v>234022</v>
      </c>
      <c r="E173" s="120" t="s">
        <v>531</v>
      </c>
      <c r="F173" s="121">
        <v>35.700000000000003</v>
      </c>
    </row>
    <row r="174" spans="1:6" x14ac:dyDescent="0.25">
      <c r="A174" s="118">
        <v>169</v>
      </c>
      <c r="B174" s="119">
        <v>43579</v>
      </c>
      <c r="C174" s="120" t="s">
        <v>396</v>
      </c>
      <c r="D174" s="100">
        <v>234819</v>
      </c>
      <c r="E174" s="120" t="s">
        <v>144</v>
      </c>
      <c r="F174" s="121">
        <v>4.8</v>
      </c>
    </row>
    <row r="175" spans="1:6" x14ac:dyDescent="0.25">
      <c r="A175" s="118">
        <v>170</v>
      </c>
      <c r="B175" s="119">
        <v>43584</v>
      </c>
      <c r="C175" s="120" t="s">
        <v>396</v>
      </c>
      <c r="D175" s="100">
        <v>235630</v>
      </c>
      <c r="E175" s="120" t="s">
        <v>144</v>
      </c>
      <c r="F175" s="121">
        <v>59.7</v>
      </c>
    </row>
    <row r="176" spans="1:6" x14ac:dyDescent="0.25">
      <c r="A176" s="118">
        <v>171</v>
      </c>
      <c r="B176" s="119">
        <v>43577</v>
      </c>
      <c r="C176" s="120" t="s">
        <v>78</v>
      </c>
      <c r="D176" s="100">
        <v>579383</v>
      </c>
      <c r="E176" s="120" t="s">
        <v>539</v>
      </c>
      <c r="F176" s="121">
        <v>25.8</v>
      </c>
    </row>
    <row r="177" spans="1:6" x14ac:dyDescent="0.25">
      <c r="A177" s="118">
        <v>172</v>
      </c>
      <c r="B177" s="119">
        <v>43578</v>
      </c>
      <c r="C177" s="120" t="s">
        <v>78</v>
      </c>
      <c r="D177" s="100">
        <v>579983</v>
      </c>
      <c r="E177" s="120" t="s">
        <v>540</v>
      </c>
      <c r="F177" s="121">
        <v>139.1</v>
      </c>
    </row>
    <row r="178" spans="1:6" x14ac:dyDescent="0.25">
      <c r="A178" s="118">
        <v>173</v>
      </c>
      <c r="B178" s="119">
        <v>43584</v>
      </c>
      <c r="C178" s="120" t="s">
        <v>78</v>
      </c>
      <c r="D178" s="100">
        <v>582651</v>
      </c>
      <c r="E178" s="120" t="s">
        <v>541</v>
      </c>
      <c r="F178" s="121">
        <v>43.28</v>
      </c>
    </row>
    <row r="179" spans="1:6" x14ac:dyDescent="0.25">
      <c r="A179" s="118">
        <v>174</v>
      </c>
      <c r="B179" s="119">
        <v>43556</v>
      </c>
      <c r="C179" s="120" t="s">
        <v>64</v>
      </c>
      <c r="D179" s="100">
        <v>13975</v>
      </c>
      <c r="E179" s="99" t="s">
        <v>65</v>
      </c>
      <c r="F179" s="121">
        <v>3</v>
      </c>
    </row>
    <row r="180" spans="1:6" x14ac:dyDescent="0.25">
      <c r="A180" s="118">
        <v>175</v>
      </c>
      <c r="B180" s="119">
        <v>43561</v>
      </c>
      <c r="C180" s="120" t="s">
        <v>64</v>
      </c>
      <c r="D180" s="100">
        <v>14299</v>
      </c>
      <c r="E180" s="99" t="s">
        <v>65</v>
      </c>
      <c r="F180" s="121">
        <v>9</v>
      </c>
    </row>
    <row r="181" spans="1:6" x14ac:dyDescent="0.25">
      <c r="A181" s="118">
        <v>176</v>
      </c>
      <c r="B181" s="119">
        <v>43571</v>
      </c>
      <c r="C181" s="120" t="s">
        <v>64</v>
      </c>
      <c r="D181" s="100">
        <v>14802</v>
      </c>
      <c r="E181" s="99" t="s">
        <v>65</v>
      </c>
      <c r="F181" s="121">
        <v>3</v>
      </c>
    </row>
    <row r="182" spans="1:6" x14ac:dyDescent="0.25">
      <c r="A182" s="118">
        <v>177</v>
      </c>
      <c r="B182" s="119">
        <v>43580</v>
      </c>
      <c r="C182" s="120" t="s">
        <v>64</v>
      </c>
      <c r="D182" s="100">
        <v>14985</v>
      </c>
      <c r="E182" s="99" t="s">
        <v>65</v>
      </c>
      <c r="F182" s="121">
        <v>3</v>
      </c>
    </row>
    <row r="183" spans="1:6" x14ac:dyDescent="0.25">
      <c r="A183" s="118">
        <v>178</v>
      </c>
      <c r="B183" s="119">
        <v>43563</v>
      </c>
      <c r="C183" s="120"/>
      <c r="D183" s="100"/>
      <c r="E183" s="99" t="s">
        <v>453</v>
      </c>
      <c r="F183" s="121">
        <v>101</v>
      </c>
    </row>
    <row r="184" spans="1:6" x14ac:dyDescent="0.25">
      <c r="A184" s="118">
        <v>179</v>
      </c>
      <c r="B184" s="119">
        <v>43563</v>
      </c>
      <c r="C184" s="120"/>
      <c r="D184" s="100"/>
      <c r="E184" s="99" t="s">
        <v>453</v>
      </c>
      <c r="F184" s="121">
        <v>288</v>
      </c>
    </row>
    <row r="185" spans="1:6" x14ac:dyDescent="0.25">
      <c r="A185" s="118">
        <v>180</v>
      </c>
      <c r="B185" s="119">
        <v>43580</v>
      </c>
      <c r="C185" s="120"/>
      <c r="D185" s="100">
        <v>307455</v>
      </c>
      <c r="E185" s="99" t="s">
        <v>482</v>
      </c>
      <c r="F185" s="122">
        <v>40</v>
      </c>
    </row>
    <row r="186" spans="1:6" x14ac:dyDescent="0.25">
      <c r="A186" s="118">
        <v>181</v>
      </c>
      <c r="B186" s="119">
        <v>43582</v>
      </c>
      <c r="C186" s="120"/>
      <c r="D186" s="100"/>
      <c r="E186" s="99" t="s">
        <v>131</v>
      </c>
      <c r="F186" s="122">
        <v>183</v>
      </c>
    </row>
    <row r="187" spans="1:6" x14ac:dyDescent="0.25">
      <c r="A187" s="118">
        <v>182</v>
      </c>
      <c r="B187" s="119"/>
      <c r="C187" s="120"/>
      <c r="D187" s="100"/>
      <c r="E187" s="99" t="s">
        <v>453</v>
      </c>
      <c r="F187" s="121">
        <v>46</v>
      </c>
    </row>
    <row r="188" spans="1:6" x14ac:dyDescent="0.25">
      <c r="A188" s="118">
        <v>183</v>
      </c>
      <c r="B188" s="119"/>
      <c r="C188" s="120"/>
      <c r="D188" s="100"/>
      <c r="E188" s="99" t="s">
        <v>453</v>
      </c>
      <c r="F188" s="121">
        <v>43</v>
      </c>
    </row>
    <row r="189" spans="1:6" x14ac:dyDescent="0.25">
      <c r="A189" s="123">
        <v>184</v>
      </c>
      <c r="B189" s="102" t="s">
        <v>1196</v>
      </c>
      <c r="C189" s="103" t="s">
        <v>276</v>
      </c>
      <c r="D189" s="104"/>
      <c r="E189" s="103"/>
      <c r="F189" s="105">
        <v>11533</v>
      </c>
    </row>
    <row r="192" spans="1:6" x14ac:dyDescent="0.25">
      <c r="E192" s="46" t="s">
        <v>503</v>
      </c>
      <c r="F192" s="74">
        <v>8181.4</v>
      </c>
    </row>
    <row r="193" spans="5:6" x14ac:dyDescent="0.25">
      <c r="E193" s="46" t="s">
        <v>504</v>
      </c>
      <c r="F193" s="74">
        <v>64263</v>
      </c>
    </row>
    <row r="194" spans="5:6" x14ac:dyDescent="0.25">
      <c r="E194" s="45"/>
      <c r="F194" s="26"/>
    </row>
    <row r="195" spans="5:6" x14ac:dyDescent="0.25">
      <c r="E195" s="45"/>
      <c r="F195" s="26"/>
    </row>
    <row r="196" spans="5:6" x14ac:dyDescent="0.25">
      <c r="E196" s="47" t="s">
        <v>277</v>
      </c>
      <c r="F196" s="32">
        <f>SUM(F6:F189)</f>
        <v>55404.282999999989</v>
      </c>
    </row>
    <row r="197" spans="5:6" x14ac:dyDescent="0.25">
      <c r="E197" s="47" t="s">
        <v>500</v>
      </c>
      <c r="F197" s="43">
        <f>SUM(F192:F193)</f>
        <v>72444.399999999994</v>
      </c>
    </row>
    <row r="198" spans="5:6" x14ac:dyDescent="0.25">
      <c r="E198" s="48"/>
      <c r="F198" s="27"/>
    </row>
    <row r="199" spans="5:6" x14ac:dyDescent="0.25">
      <c r="E199" s="47" t="s">
        <v>505</v>
      </c>
      <c r="F199" s="27">
        <f>MAC!F161</f>
        <v>30885.970000000008</v>
      </c>
    </row>
    <row r="200" spans="5:6" x14ac:dyDescent="0.25">
      <c r="E200" s="48"/>
      <c r="F200" s="27"/>
    </row>
    <row r="201" spans="5:6" x14ac:dyDescent="0.25">
      <c r="E201" s="47" t="s">
        <v>501</v>
      </c>
      <c r="F201" s="44">
        <f>F197-F196+F199</f>
        <v>47926.087000000014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F453-1BC3-458D-8711-14E12C779CD5}">
  <dimension ref="A1:F202"/>
  <sheetViews>
    <sheetView topLeftCell="A139" zoomScale="145" zoomScaleNormal="145" workbookViewId="0">
      <selection activeCell="F149" sqref="F149:F158"/>
    </sheetView>
  </sheetViews>
  <sheetFormatPr defaultRowHeight="15" x14ac:dyDescent="0.25"/>
  <cols>
    <col min="1" max="1" width="3.85546875" customWidth="1"/>
    <col min="2" max="2" width="8.7109375" bestFit="1" customWidth="1"/>
    <col min="3" max="3" width="21" bestFit="1" customWidth="1"/>
    <col min="4" max="4" width="15.42578125" bestFit="1" customWidth="1"/>
    <col min="5" max="5" width="16.140625" bestFit="1" customWidth="1"/>
    <col min="6" max="6" width="23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43586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">
        <v>1</v>
      </c>
      <c r="B6" s="12">
        <v>43604</v>
      </c>
      <c r="C6" s="14" t="s">
        <v>113</v>
      </c>
      <c r="D6" s="14">
        <v>170137</v>
      </c>
      <c r="E6" s="14" t="s">
        <v>453</v>
      </c>
      <c r="F6" s="109">
        <v>142.9</v>
      </c>
    </row>
    <row r="7" spans="1:6" x14ac:dyDescent="0.25">
      <c r="A7" s="11">
        <v>2</v>
      </c>
      <c r="B7" s="12">
        <v>43604</v>
      </c>
      <c r="C7" s="14" t="s">
        <v>113</v>
      </c>
      <c r="D7" s="14">
        <v>312</v>
      </c>
      <c r="E7" s="14" t="s">
        <v>453</v>
      </c>
      <c r="F7" s="109">
        <v>7.1</v>
      </c>
    </row>
    <row r="8" spans="1:6" x14ac:dyDescent="0.25">
      <c r="A8" s="11">
        <v>3</v>
      </c>
      <c r="B8" s="12">
        <v>43604</v>
      </c>
      <c r="C8" s="14" t="s">
        <v>113</v>
      </c>
      <c r="D8" s="14">
        <v>14300</v>
      </c>
      <c r="E8" s="14" t="s">
        <v>453</v>
      </c>
      <c r="F8" s="109">
        <v>29.5</v>
      </c>
    </row>
    <row r="9" spans="1:6" x14ac:dyDescent="0.25">
      <c r="A9" s="11">
        <v>4</v>
      </c>
      <c r="B9" s="12">
        <v>43604</v>
      </c>
      <c r="C9" s="14" t="s">
        <v>113</v>
      </c>
      <c r="D9" s="14">
        <v>110221</v>
      </c>
      <c r="E9" s="14" t="s">
        <v>453</v>
      </c>
      <c r="F9" s="109">
        <v>187.85</v>
      </c>
    </row>
    <row r="10" spans="1:6" x14ac:dyDescent="0.25">
      <c r="A10" s="11">
        <v>5</v>
      </c>
      <c r="B10" s="12">
        <v>43605</v>
      </c>
      <c r="C10" s="14" t="s">
        <v>113</v>
      </c>
      <c r="D10" s="14" t="s">
        <v>707</v>
      </c>
      <c r="E10" s="14" t="s">
        <v>453</v>
      </c>
      <c r="F10" s="109">
        <v>91.25</v>
      </c>
    </row>
    <row r="11" spans="1:6" x14ac:dyDescent="0.25">
      <c r="A11" s="11">
        <v>6</v>
      </c>
      <c r="B11" s="12">
        <v>43611</v>
      </c>
      <c r="C11" s="14" t="s">
        <v>113</v>
      </c>
      <c r="D11" s="14">
        <v>1030013</v>
      </c>
      <c r="E11" s="14" t="s">
        <v>453</v>
      </c>
      <c r="F11" s="109">
        <v>304.05</v>
      </c>
    </row>
    <row r="12" spans="1:6" x14ac:dyDescent="0.25">
      <c r="A12" s="11">
        <v>7</v>
      </c>
      <c r="B12" s="12">
        <v>43586</v>
      </c>
      <c r="C12" s="14" t="s">
        <v>527</v>
      </c>
      <c r="D12" s="14">
        <v>364</v>
      </c>
      <c r="E12" s="14" t="s">
        <v>528</v>
      </c>
      <c r="F12" s="109">
        <v>67</v>
      </c>
    </row>
    <row r="13" spans="1:6" x14ac:dyDescent="0.25">
      <c r="A13" s="11">
        <v>8</v>
      </c>
      <c r="B13" s="12">
        <v>43597</v>
      </c>
      <c r="C13" s="14" t="s">
        <v>529</v>
      </c>
      <c r="D13" s="14">
        <v>90031</v>
      </c>
      <c r="E13" s="14" t="s">
        <v>530</v>
      </c>
      <c r="F13" s="109">
        <v>133.55000000000001</v>
      </c>
    </row>
    <row r="14" spans="1:6" x14ac:dyDescent="0.25">
      <c r="A14" s="11">
        <v>9</v>
      </c>
      <c r="B14" s="12">
        <v>43587</v>
      </c>
      <c r="C14" s="120" t="s">
        <v>466</v>
      </c>
      <c r="D14" s="14" t="s">
        <v>597</v>
      </c>
      <c r="E14" s="14" t="s">
        <v>599</v>
      </c>
      <c r="F14" s="109">
        <v>347</v>
      </c>
    </row>
    <row r="15" spans="1:6" x14ac:dyDescent="0.25">
      <c r="A15" s="11">
        <v>10</v>
      </c>
      <c r="B15" s="12">
        <v>43588</v>
      </c>
      <c r="C15" s="120" t="s">
        <v>466</v>
      </c>
      <c r="D15" s="14" t="s">
        <v>598</v>
      </c>
      <c r="E15" s="14" t="s">
        <v>599</v>
      </c>
      <c r="F15" s="109">
        <v>342</v>
      </c>
    </row>
    <row r="16" spans="1:6" x14ac:dyDescent="0.25">
      <c r="A16" s="11">
        <v>11</v>
      </c>
      <c r="B16" s="12">
        <v>43591</v>
      </c>
      <c r="C16" s="14" t="s">
        <v>466</v>
      </c>
      <c r="D16" s="14" t="s">
        <v>725</v>
      </c>
      <c r="E16" s="14" t="s">
        <v>599</v>
      </c>
      <c r="F16" s="109">
        <v>297.60000000000002</v>
      </c>
    </row>
    <row r="17" spans="1:6" x14ac:dyDescent="0.25">
      <c r="A17" s="11">
        <v>12</v>
      </c>
      <c r="B17" s="12">
        <v>43592</v>
      </c>
      <c r="C17" s="14" t="s">
        <v>466</v>
      </c>
      <c r="D17" s="14" t="s">
        <v>726</v>
      </c>
      <c r="E17" s="14" t="s">
        <v>599</v>
      </c>
      <c r="F17" s="109">
        <v>252</v>
      </c>
    </row>
    <row r="18" spans="1:6" x14ac:dyDescent="0.25">
      <c r="A18" s="11">
        <v>13</v>
      </c>
      <c r="B18" s="12">
        <v>43593</v>
      </c>
      <c r="C18" s="14" t="s">
        <v>466</v>
      </c>
      <c r="D18" s="14" t="s">
        <v>727</v>
      </c>
      <c r="E18" s="14" t="s">
        <v>599</v>
      </c>
      <c r="F18" s="109">
        <v>252</v>
      </c>
    </row>
    <row r="19" spans="1:6" x14ac:dyDescent="0.25">
      <c r="A19" s="11">
        <v>14</v>
      </c>
      <c r="B19" s="12">
        <v>43594</v>
      </c>
      <c r="C19" s="14" t="s">
        <v>466</v>
      </c>
      <c r="D19" s="14" t="s">
        <v>728</v>
      </c>
      <c r="E19" s="14" t="s">
        <v>599</v>
      </c>
      <c r="F19" s="109">
        <v>252</v>
      </c>
    </row>
    <row r="20" spans="1:6" x14ac:dyDescent="0.25">
      <c r="A20" s="11">
        <v>15</v>
      </c>
      <c r="B20" s="12">
        <v>43595</v>
      </c>
      <c r="C20" s="14" t="s">
        <v>466</v>
      </c>
      <c r="D20" s="14" t="s">
        <v>729</v>
      </c>
      <c r="E20" s="14" t="s">
        <v>599</v>
      </c>
      <c r="F20" s="109">
        <v>339.6</v>
      </c>
    </row>
    <row r="21" spans="1:6" x14ac:dyDescent="0.25">
      <c r="A21" s="11">
        <v>16</v>
      </c>
      <c r="B21" s="12">
        <v>43598</v>
      </c>
      <c r="C21" s="14" t="s">
        <v>466</v>
      </c>
      <c r="D21" s="14" t="s">
        <v>731</v>
      </c>
      <c r="E21" s="14" t="s">
        <v>599</v>
      </c>
      <c r="F21" s="109">
        <v>390</v>
      </c>
    </row>
    <row r="22" spans="1:6" x14ac:dyDescent="0.25">
      <c r="A22" s="11">
        <v>17</v>
      </c>
      <c r="B22" s="12">
        <v>43599</v>
      </c>
      <c r="C22" s="14" t="s">
        <v>466</v>
      </c>
      <c r="D22" s="14" t="s">
        <v>730</v>
      </c>
      <c r="E22" s="14" t="s">
        <v>599</v>
      </c>
      <c r="F22" s="109">
        <v>252</v>
      </c>
    </row>
    <row r="23" spans="1:6" x14ac:dyDescent="0.25">
      <c r="A23" s="11">
        <v>18</v>
      </c>
      <c r="B23" s="12">
        <v>43600</v>
      </c>
      <c r="C23" s="14" t="s">
        <v>466</v>
      </c>
      <c r="D23" s="14" t="s">
        <v>732</v>
      </c>
      <c r="E23" s="14" t="s">
        <v>599</v>
      </c>
      <c r="F23" s="109">
        <v>252</v>
      </c>
    </row>
    <row r="24" spans="1:6" x14ac:dyDescent="0.25">
      <c r="A24" s="11">
        <v>19</v>
      </c>
      <c r="B24" s="12">
        <v>43601</v>
      </c>
      <c r="C24" s="14" t="s">
        <v>466</v>
      </c>
      <c r="D24" s="14" t="s">
        <v>733</v>
      </c>
      <c r="E24" s="14" t="s">
        <v>599</v>
      </c>
      <c r="F24" s="109">
        <v>114</v>
      </c>
    </row>
    <row r="25" spans="1:6" x14ac:dyDescent="0.25">
      <c r="A25" s="11">
        <v>20</v>
      </c>
      <c r="B25" s="12">
        <v>43602</v>
      </c>
      <c r="C25" s="14" t="s">
        <v>466</v>
      </c>
      <c r="D25" s="14" t="s">
        <v>734</v>
      </c>
      <c r="E25" s="14" t="s">
        <v>599</v>
      </c>
      <c r="F25" s="109">
        <v>204</v>
      </c>
    </row>
    <row r="26" spans="1:6" x14ac:dyDescent="0.25">
      <c r="A26" s="11">
        <v>21</v>
      </c>
      <c r="B26" s="12">
        <v>43606</v>
      </c>
      <c r="C26" s="14" t="s">
        <v>466</v>
      </c>
      <c r="D26" s="14" t="s">
        <v>735</v>
      </c>
      <c r="E26" s="14" t="s">
        <v>599</v>
      </c>
      <c r="F26" s="109">
        <v>252</v>
      </c>
    </row>
    <row r="27" spans="1:6" x14ac:dyDescent="0.25">
      <c r="A27" s="11">
        <v>22</v>
      </c>
      <c r="B27" s="12">
        <v>43608</v>
      </c>
      <c r="C27" s="14" t="s">
        <v>466</v>
      </c>
      <c r="D27" s="14" t="s">
        <v>736</v>
      </c>
      <c r="E27" s="14" t="s">
        <v>599</v>
      </c>
      <c r="F27" s="109">
        <v>477.6</v>
      </c>
    </row>
    <row r="28" spans="1:6" x14ac:dyDescent="0.25">
      <c r="A28" s="11">
        <v>23</v>
      </c>
      <c r="B28" s="12">
        <v>43609</v>
      </c>
      <c r="C28" s="14" t="s">
        <v>466</v>
      </c>
      <c r="D28" s="14" t="s">
        <v>737</v>
      </c>
      <c r="E28" s="14" t="s">
        <v>599</v>
      </c>
      <c r="F28" s="109">
        <v>252</v>
      </c>
    </row>
    <row r="29" spans="1:6" x14ac:dyDescent="0.25">
      <c r="A29" s="11">
        <v>24</v>
      </c>
      <c r="B29" s="119">
        <v>43591</v>
      </c>
      <c r="C29" s="120" t="s">
        <v>604</v>
      </c>
      <c r="D29" s="100">
        <v>1501558237</v>
      </c>
      <c r="E29" s="99" t="s">
        <v>605</v>
      </c>
      <c r="F29" s="122">
        <v>163.30000000000001</v>
      </c>
    </row>
    <row r="30" spans="1:6" x14ac:dyDescent="0.25">
      <c r="A30" s="11">
        <v>25</v>
      </c>
      <c r="B30" s="12">
        <v>43591</v>
      </c>
      <c r="C30" s="120" t="s">
        <v>604</v>
      </c>
      <c r="D30" s="14">
        <v>1501553930</v>
      </c>
      <c r="E30" s="99" t="s">
        <v>605</v>
      </c>
      <c r="F30" s="109">
        <v>373.05</v>
      </c>
    </row>
    <row r="31" spans="1:6" x14ac:dyDescent="0.25">
      <c r="A31" s="11">
        <v>26</v>
      </c>
      <c r="B31" s="12">
        <v>43591</v>
      </c>
      <c r="C31" s="120" t="s">
        <v>604</v>
      </c>
      <c r="D31" s="14">
        <v>1501563616</v>
      </c>
      <c r="E31" s="99" t="s">
        <v>605</v>
      </c>
      <c r="F31" s="109">
        <v>105</v>
      </c>
    </row>
    <row r="32" spans="1:6" x14ac:dyDescent="0.25">
      <c r="A32" s="11">
        <v>27</v>
      </c>
      <c r="B32" s="12">
        <v>43591</v>
      </c>
      <c r="C32" s="120" t="s">
        <v>604</v>
      </c>
      <c r="D32" s="14">
        <v>1503780398</v>
      </c>
      <c r="E32" s="99" t="s">
        <v>605</v>
      </c>
      <c r="F32" s="109">
        <v>232.4</v>
      </c>
    </row>
    <row r="33" spans="1:6" x14ac:dyDescent="0.25">
      <c r="A33" s="11">
        <v>28</v>
      </c>
      <c r="B33" s="12">
        <v>43591</v>
      </c>
      <c r="C33" s="120" t="s">
        <v>604</v>
      </c>
      <c r="D33" s="14">
        <v>1504022521</v>
      </c>
      <c r="E33" s="99" t="s">
        <v>605</v>
      </c>
      <c r="F33" s="109">
        <v>113.75</v>
      </c>
    </row>
    <row r="34" spans="1:6" x14ac:dyDescent="0.25">
      <c r="A34" s="11">
        <v>29</v>
      </c>
      <c r="B34" s="12"/>
      <c r="C34" s="120" t="s">
        <v>604</v>
      </c>
      <c r="D34" s="14">
        <v>1519880723</v>
      </c>
      <c r="E34" s="124" t="s">
        <v>606</v>
      </c>
      <c r="F34" s="109">
        <v>525.6</v>
      </c>
    </row>
    <row r="35" spans="1:6" x14ac:dyDescent="0.25">
      <c r="A35" s="11">
        <v>30</v>
      </c>
      <c r="B35" s="12">
        <v>43588</v>
      </c>
      <c r="C35" s="14" t="s">
        <v>668</v>
      </c>
      <c r="D35" s="14">
        <v>36708</v>
      </c>
      <c r="E35" s="14"/>
      <c r="F35" s="109">
        <v>101</v>
      </c>
    </row>
    <row r="36" spans="1:6" x14ac:dyDescent="0.25">
      <c r="A36" s="11">
        <v>31</v>
      </c>
      <c r="B36" s="12">
        <v>43602</v>
      </c>
      <c r="C36" s="14" t="s">
        <v>668</v>
      </c>
      <c r="D36" s="14">
        <v>36527</v>
      </c>
      <c r="E36" s="14"/>
      <c r="F36" s="109">
        <v>103</v>
      </c>
    </row>
    <row r="37" spans="1:6" x14ac:dyDescent="0.25">
      <c r="A37" s="11">
        <v>32</v>
      </c>
      <c r="B37" s="12">
        <v>43597</v>
      </c>
      <c r="C37" s="14" t="s">
        <v>684</v>
      </c>
      <c r="D37" s="14"/>
      <c r="E37" s="14" t="s">
        <v>387</v>
      </c>
      <c r="F37" s="109">
        <v>114.13</v>
      </c>
    </row>
    <row r="38" spans="1:6" x14ac:dyDescent="0.25">
      <c r="A38" s="11">
        <v>33</v>
      </c>
      <c r="B38" s="12">
        <v>43587</v>
      </c>
      <c r="C38" s="14" t="s">
        <v>521</v>
      </c>
      <c r="D38" s="14">
        <v>60000133711</v>
      </c>
      <c r="E38" s="14" t="s">
        <v>476</v>
      </c>
      <c r="F38" s="109">
        <v>152.4</v>
      </c>
    </row>
    <row r="39" spans="1:6" x14ac:dyDescent="0.25">
      <c r="A39" s="11">
        <v>34</v>
      </c>
      <c r="B39" s="12">
        <v>43607</v>
      </c>
      <c r="C39" s="14" t="s">
        <v>521</v>
      </c>
      <c r="D39" s="14">
        <v>60000145439</v>
      </c>
      <c r="E39" s="14" t="s">
        <v>476</v>
      </c>
      <c r="F39" s="109">
        <v>154</v>
      </c>
    </row>
    <row r="40" spans="1:6" x14ac:dyDescent="0.25">
      <c r="A40" s="11">
        <v>35</v>
      </c>
      <c r="B40" s="12">
        <v>43586</v>
      </c>
      <c r="C40" s="14" t="s">
        <v>514</v>
      </c>
      <c r="D40" s="14" t="s">
        <v>515</v>
      </c>
      <c r="E40" s="14" t="s">
        <v>516</v>
      </c>
      <c r="F40" s="109">
        <v>25.2</v>
      </c>
    </row>
    <row r="41" spans="1:6" x14ac:dyDescent="0.25">
      <c r="A41" s="11">
        <v>36</v>
      </c>
      <c r="B41" s="12">
        <v>43593</v>
      </c>
      <c r="C41" s="14" t="s">
        <v>514</v>
      </c>
      <c r="D41" s="14" t="s">
        <v>517</v>
      </c>
      <c r="E41" s="14" t="s">
        <v>518</v>
      </c>
      <c r="F41" s="109">
        <v>21</v>
      </c>
    </row>
    <row r="42" spans="1:6" x14ac:dyDescent="0.25">
      <c r="A42" s="11">
        <v>37</v>
      </c>
      <c r="B42" s="12">
        <v>43603</v>
      </c>
      <c r="C42" s="14" t="s">
        <v>514</v>
      </c>
      <c r="D42" s="14" t="s">
        <v>714</v>
      </c>
      <c r="E42" s="14" t="s">
        <v>715</v>
      </c>
      <c r="F42" s="109">
        <v>12.6</v>
      </c>
    </row>
    <row r="43" spans="1:6" x14ac:dyDescent="0.25">
      <c r="A43" s="11">
        <v>38</v>
      </c>
      <c r="B43" s="12">
        <v>43598</v>
      </c>
      <c r="C43" s="14" t="s">
        <v>694</v>
      </c>
      <c r="D43" s="14">
        <v>390150083</v>
      </c>
      <c r="E43" s="14" t="s">
        <v>695</v>
      </c>
      <c r="F43" s="109">
        <v>604.79999999999995</v>
      </c>
    </row>
    <row r="44" spans="1:6" x14ac:dyDescent="0.25">
      <c r="A44" s="11">
        <v>39</v>
      </c>
      <c r="B44" s="12">
        <v>43597</v>
      </c>
      <c r="C44" s="14" t="s">
        <v>670</v>
      </c>
      <c r="D44" s="14" t="s">
        <v>671</v>
      </c>
      <c r="E44" s="14" t="s">
        <v>672</v>
      </c>
      <c r="F44" s="109">
        <v>10</v>
      </c>
    </row>
    <row r="45" spans="1:6" x14ac:dyDescent="0.25">
      <c r="A45" s="11">
        <v>40</v>
      </c>
      <c r="B45" s="12">
        <v>43587</v>
      </c>
      <c r="C45" s="120" t="s">
        <v>442</v>
      </c>
      <c r="D45" s="14" t="s">
        <v>556</v>
      </c>
      <c r="E45" s="14" t="s">
        <v>435</v>
      </c>
      <c r="F45" s="109">
        <v>331.8</v>
      </c>
    </row>
    <row r="46" spans="1:6" x14ac:dyDescent="0.25">
      <c r="A46" s="11">
        <v>41</v>
      </c>
      <c r="B46" s="12">
        <v>43591</v>
      </c>
      <c r="C46" s="14" t="s">
        <v>442</v>
      </c>
      <c r="D46" s="14" t="s">
        <v>633</v>
      </c>
      <c r="E46" s="14" t="s">
        <v>435</v>
      </c>
      <c r="F46" s="109">
        <v>500.4</v>
      </c>
    </row>
    <row r="47" spans="1:6" x14ac:dyDescent="0.25">
      <c r="A47" s="11">
        <v>42</v>
      </c>
      <c r="B47" s="12">
        <v>43593</v>
      </c>
      <c r="C47" s="14" t="s">
        <v>442</v>
      </c>
      <c r="D47" s="14" t="s">
        <v>630</v>
      </c>
      <c r="E47" s="14" t="s">
        <v>435</v>
      </c>
      <c r="F47" s="109">
        <v>430.8</v>
      </c>
    </row>
    <row r="48" spans="1:6" x14ac:dyDescent="0.25">
      <c r="A48" s="11">
        <v>43</v>
      </c>
      <c r="B48" s="12">
        <v>43598</v>
      </c>
      <c r="C48" s="14" t="s">
        <v>442</v>
      </c>
      <c r="D48" s="14" t="s">
        <v>632</v>
      </c>
      <c r="E48" s="14" t="s">
        <v>435</v>
      </c>
      <c r="F48" s="109">
        <v>399.6</v>
      </c>
    </row>
    <row r="49" spans="1:6" x14ac:dyDescent="0.25">
      <c r="A49" s="11">
        <v>44</v>
      </c>
      <c r="B49" s="12">
        <v>43600</v>
      </c>
      <c r="C49" s="14" t="s">
        <v>442</v>
      </c>
      <c r="D49" s="14" t="s">
        <v>631</v>
      </c>
      <c r="E49" s="14" t="s">
        <v>435</v>
      </c>
      <c r="F49" s="109">
        <v>397.8</v>
      </c>
    </row>
    <row r="50" spans="1:6" x14ac:dyDescent="0.25">
      <c r="A50" s="11">
        <v>45</v>
      </c>
      <c r="B50" s="12">
        <v>43599</v>
      </c>
      <c r="C50" s="14" t="s">
        <v>658</v>
      </c>
      <c r="D50" s="14">
        <v>1001179</v>
      </c>
      <c r="E50" s="14" t="s">
        <v>659</v>
      </c>
      <c r="F50" s="109">
        <v>17.7</v>
      </c>
    </row>
    <row r="51" spans="1:6" x14ac:dyDescent="0.25">
      <c r="A51" s="11">
        <v>46</v>
      </c>
      <c r="B51" s="12">
        <v>43599</v>
      </c>
      <c r="C51" s="14" t="s">
        <v>658</v>
      </c>
      <c r="D51" s="14">
        <v>1001179</v>
      </c>
      <c r="E51" s="14" t="s">
        <v>660</v>
      </c>
      <c r="F51" s="109">
        <v>128</v>
      </c>
    </row>
    <row r="52" spans="1:6" x14ac:dyDescent="0.25">
      <c r="A52" s="11">
        <v>47</v>
      </c>
      <c r="B52" s="12">
        <v>43587</v>
      </c>
      <c r="C52" s="14" t="s">
        <v>547</v>
      </c>
      <c r="D52" s="14">
        <v>95791</v>
      </c>
      <c r="E52" s="14" t="s">
        <v>435</v>
      </c>
      <c r="F52" s="109">
        <v>193.2</v>
      </c>
    </row>
    <row r="53" spans="1:6" x14ac:dyDescent="0.25">
      <c r="A53" s="11">
        <v>48</v>
      </c>
      <c r="B53" s="12">
        <v>43591</v>
      </c>
      <c r="C53" s="14" t="s">
        <v>547</v>
      </c>
      <c r="D53" s="14">
        <v>98821</v>
      </c>
      <c r="E53" s="14" t="s">
        <v>436</v>
      </c>
      <c r="F53" s="109">
        <v>19.3</v>
      </c>
    </row>
    <row r="54" spans="1:6" x14ac:dyDescent="0.25">
      <c r="A54" s="11">
        <v>49</v>
      </c>
      <c r="B54" s="12">
        <v>43593</v>
      </c>
      <c r="C54" s="14" t="s">
        <v>547</v>
      </c>
      <c r="D54" s="14">
        <v>95679</v>
      </c>
      <c r="E54" s="14" t="s">
        <v>94</v>
      </c>
      <c r="F54" s="109">
        <v>28</v>
      </c>
    </row>
    <row r="55" spans="1:6" x14ac:dyDescent="0.25">
      <c r="A55" s="11">
        <v>50</v>
      </c>
      <c r="B55" s="12">
        <v>43593</v>
      </c>
      <c r="C55" s="14" t="s">
        <v>547</v>
      </c>
      <c r="D55" s="14">
        <v>98855</v>
      </c>
      <c r="E55" s="14" t="s">
        <v>436</v>
      </c>
      <c r="F55" s="109">
        <v>6.6</v>
      </c>
    </row>
    <row r="56" spans="1:6" x14ac:dyDescent="0.25">
      <c r="A56" s="11">
        <v>51</v>
      </c>
      <c r="B56" s="12">
        <v>43593</v>
      </c>
      <c r="C56" s="14" t="s">
        <v>547</v>
      </c>
      <c r="D56" s="14">
        <v>98839</v>
      </c>
      <c r="E56" s="14" t="s">
        <v>436</v>
      </c>
      <c r="F56" s="109">
        <v>19.3</v>
      </c>
    </row>
    <row r="57" spans="1:6" x14ac:dyDescent="0.25">
      <c r="A57" s="11">
        <v>52</v>
      </c>
      <c r="B57" s="12">
        <v>43594</v>
      </c>
      <c r="C57" s="14" t="s">
        <v>547</v>
      </c>
      <c r="D57" s="14">
        <v>98874</v>
      </c>
      <c r="E57" s="14" t="s">
        <v>436</v>
      </c>
      <c r="F57" s="109">
        <v>6.6</v>
      </c>
    </row>
    <row r="58" spans="1:6" x14ac:dyDescent="0.25">
      <c r="A58" s="11">
        <v>53</v>
      </c>
      <c r="B58" s="12">
        <v>43599</v>
      </c>
      <c r="C58" s="14" t="s">
        <v>547</v>
      </c>
      <c r="D58" s="14">
        <v>95774</v>
      </c>
      <c r="E58" s="14" t="s">
        <v>94</v>
      </c>
      <c r="F58" s="109">
        <v>21.1</v>
      </c>
    </row>
    <row r="59" spans="1:6" x14ac:dyDescent="0.25">
      <c r="A59" s="11">
        <v>54</v>
      </c>
      <c r="B59" s="12">
        <v>43599</v>
      </c>
      <c r="C59" s="14" t="s">
        <v>687</v>
      </c>
      <c r="D59" s="14" t="s">
        <v>688</v>
      </c>
      <c r="E59" s="14" t="s">
        <v>662</v>
      </c>
      <c r="F59" s="109">
        <v>789</v>
      </c>
    </row>
    <row r="60" spans="1:6" x14ac:dyDescent="0.25">
      <c r="A60" s="11">
        <v>55</v>
      </c>
      <c r="B60" s="12">
        <v>43587</v>
      </c>
      <c r="C60" s="14" t="s">
        <v>116</v>
      </c>
      <c r="D60" s="14" t="s">
        <v>971</v>
      </c>
      <c r="E60" s="14" t="s">
        <v>972</v>
      </c>
      <c r="F60" s="109">
        <v>582</v>
      </c>
    </row>
    <row r="61" spans="1:6" x14ac:dyDescent="0.25">
      <c r="A61" s="11">
        <v>56</v>
      </c>
      <c r="B61" s="12">
        <v>43588</v>
      </c>
      <c r="C61" s="14" t="s">
        <v>116</v>
      </c>
      <c r="D61" s="14" t="s">
        <v>970</v>
      </c>
      <c r="E61" s="14" t="s">
        <v>972</v>
      </c>
      <c r="F61" s="109">
        <v>658</v>
      </c>
    </row>
    <row r="62" spans="1:6" x14ac:dyDescent="0.25">
      <c r="A62" s="11">
        <v>57</v>
      </c>
      <c r="B62" s="12">
        <v>43591</v>
      </c>
      <c r="C62" s="14" t="s">
        <v>116</v>
      </c>
      <c r="D62" s="14" t="s">
        <v>969</v>
      </c>
      <c r="E62" s="14" t="s">
        <v>972</v>
      </c>
      <c r="F62" s="109">
        <v>523</v>
      </c>
    </row>
    <row r="63" spans="1:6" x14ac:dyDescent="0.25">
      <c r="A63" s="11">
        <v>58</v>
      </c>
      <c r="B63" s="12">
        <v>43592</v>
      </c>
      <c r="C63" s="14" t="s">
        <v>116</v>
      </c>
      <c r="D63" s="14" t="s">
        <v>609</v>
      </c>
      <c r="E63" s="14" t="s">
        <v>610</v>
      </c>
      <c r="F63" s="109">
        <v>54.5</v>
      </c>
    </row>
    <row r="64" spans="1:6" x14ac:dyDescent="0.25">
      <c r="A64" s="11">
        <v>59</v>
      </c>
      <c r="B64" s="12">
        <v>43592</v>
      </c>
      <c r="C64" s="14" t="s">
        <v>116</v>
      </c>
      <c r="D64" s="14" t="s">
        <v>968</v>
      </c>
      <c r="E64" s="14" t="s">
        <v>972</v>
      </c>
      <c r="F64" s="109">
        <v>688.2</v>
      </c>
    </row>
    <row r="65" spans="1:6" x14ac:dyDescent="0.25">
      <c r="A65" s="11">
        <v>60</v>
      </c>
      <c r="B65" s="12">
        <v>43593</v>
      </c>
      <c r="C65" s="14" t="s">
        <v>116</v>
      </c>
      <c r="D65" s="14" t="s">
        <v>967</v>
      </c>
      <c r="E65" s="14" t="s">
        <v>972</v>
      </c>
      <c r="F65" s="109">
        <v>743.6</v>
      </c>
    </row>
    <row r="66" spans="1:6" x14ac:dyDescent="0.25">
      <c r="A66" s="11">
        <v>61</v>
      </c>
      <c r="B66" s="12">
        <v>43593</v>
      </c>
      <c r="C66" s="14" t="s">
        <v>116</v>
      </c>
      <c r="D66" s="14" t="s">
        <v>999</v>
      </c>
      <c r="E66" s="14" t="s">
        <v>1000</v>
      </c>
      <c r="F66" s="109">
        <v>540</v>
      </c>
    </row>
    <row r="67" spans="1:6" x14ac:dyDescent="0.25">
      <c r="A67" s="11">
        <v>62</v>
      </c>
      <c r="B67" s="12">
        <v>43594</v>
      </c>
      <c r="C67" s="14" t="s">
        <v>116</v>
      </c>
      <c r="D67" s="14" t="s">
        <v>966</v>
      </c>
      <c r="E67" s="14" t="s">
        <v>972</v>
      </c>
      <c r="F67" s="109">
        <v>402</v>
      </c>
    </row>
    <row r="68" spans="1:6" x14ac:dyDescent="0.25">
      <c r="A68" s="11">
        <v>63</v>
      </c>
      <c r="B68" s="12">
        <v>43595</v>
      </c>
      <c r="C68" s="14" t="s">
        <v>116</v>
      </c>
      <c r="D68" s="14" t="s">
        <v>965</v>
      </c>
      <c r="E68" s="14" t="s">
        <v>972</v>
      </c>
      <c r="F68" s="109">
        <v>457</v>
      </c>
    </row>
    <row r="69" spans="1:6" x14ac:dyDescent="0.25">
      <c r="A69" s="11">
        <v>64</v>
      </c>
      <c r="B69" s="12">
        <v>43598</v>
      </c>
      <c r="C69" s="14" t="s">
        <v>116</v>
      </c>
      <c r="D69" s="14" t="s">
        <v>964</v>
      </c>
      <c r="E69" s="14" t="s">
        <v>972</v>
      </c>
      <c r="F69" s="109">
        <v>508</v>
      </c>
    </row>
    <row r="70" spans="1:6" x14ac:dyDescent="0.25">
      <c r="A70" s="11">
        <v>65</v>
      </c>
      <c r="B70" s="12">
        <v>43599</v>
      </c>
      <c r="C70" s="14" t="s">
        <v>116</v>
      </c>
      <c r="D70" s="14" t="s">
        <v>963</v>
      </c>
      <c r="E70" s="14" t="s">
        <v>972</v>
      </c>
      <c r="F70" s="109">
        <v>499</v>
      </c>
    </row>
    <row r="71" spans="1:6" x14ac:dyDescent="0.25">
      <c r="A71" s="11">
        <v>66</v>
      </c>
      <c r="B71" s="12">
        <v>43600</v>
      </c>
      <c r="C71" s="14" t="s">
        <v>116</v>
      </c>
      <c r="D71" s="14" t="s">
        <v>962</v>
      </c>
      <c r="E71" s="14" t="s">
        <v>972</v>
      </c>
      <c r="F71" s="109">
        <v>636</v>
      </c>
    </row>
    <row r="72" spans="1:6" x14ac:dyDescent="0.25">
      <c r="A72" s="11">
        <v>67</v>
      </c>
      <c r="B72" s="12">
        <v>43601</v>
      </c>
      <c r="C72" s="14" t="s">
        <v>116</v>
      </c>
      <c r="D72" s="14" t="s">
        <v>961</v>
      </c>
      <c r="E72" s="14" t="s">
        <v>972</v>
      </c>
      <c r="F72" s="109">
        <v>651.4</v>
      </c>
    </row>
    <row r="73" spans="1:6" x14ac:dyDescent="0.25">
      <c r="A73" s="11">
        <v>68</v>
      </c>
      <c r="B73" s="12">
        <v>43602</v>
      </c>
      <c r="C73" s="14" t="s">
        <v>116</v>
      </c>
      <c r="D73" s="14" t="s">
        <v>960</v>
      </c>
      <c r="E73" s="14" t="s">
        <v>972</v>
      </c>
      <c r="F73" s="109">
        <v>554</v>
      </c>
    </row>
    <row r="74" spans="1:6" x14ac:dyDescent="0.25">
      <c r="A74" s="11">
        <v>69</v>
      </c>
      <c r="B74" s="12">
        <v>43606</v>
      </c>
      <c r="C74" s="14" t="s">
        <v>116</v>
      </c>
      <c r="D74" s="14" t="s">
        <v>959</v>
      </c>
      <c r="E74" s="14" t="s">
        <v>972</v>
      </c>
      <c r="F74" s="109">
        <v>350</v>
      </c>
    </row>
    <row r="75" spans="1:6" x14ac:dyDescent="0.25">
      <c r="A75" s="11">
        <v>70</v>
      </c>
      <c r="B75" s="12">
        <v>43608</v>
      </c>
      <c r="C75" s="14" t="s">
        <v>116</v>
      </c>
      <c r="D75" s="14" t="s">
        <v>958</v>
      </c>
      <c r="E75" s="14" t="s">
        <v>972</v>
      </c>
      <c r="F75" s="109">
        <v>612</v>
      </c>
    </row>
    <row r="76" spans="1:6" x14ac:dyDescent="0.25">
      <c r="A76" s="11">
        <v>71</v>
      </c>
      <c r="B76" s="12">
        <v>43609</v>
      </c>
      <c r="C76" s="14" t="s">
        <v>116</v>
      </c>
      <c r="D76" s="14" t="s">
        <v>957</v>
      </c>
      <c r="E76" s="14" t="s">
        <v>972</v>
      </c>
      <c r="F76" s="109">
        <v>688</v>
      </c>
    </row>
    <row r="77" spans="1:6" x14ac:dyDescent="0.25">
      <c r="A77" s="11">
        <v>72</v>
      </c>
      <c r="B77" s="12">
        <v>43596</v>
      </c>
      <c r="C77" s="14" t="s">
        <v>611</v>
      </c>
      <c r="D77" s="14" t="s">
        <v>612</v>
      </c>
      <c r="E77" s="14" t="s">
        <v>613</v>
      </c>
      <c r="F77" s="109">
        <v>5.6</v>
      </c>
    </row>
    <row r="78" spans="1:6" x14ac:dyDescent="0.25">
      <c r="A78" s="11">
        <v>73</v>
      </c>
      <c r="B78" s="12">
        <v>43586</v>
      </c>
      <c r="C78" s="120" t="s">
        <v>448</v>
      </c>
      <c r="D78" s="14" t="s">
        <v>561</v>
      </c>
      <c r="E78" s="14" t="s">
        <v>435</v>
      </c>
      <c r="F78" s="109">
        <v>236</v>
      </c>
    </row>
    <row r="79" spans="1:6" x14ac:dyDescent="0.25">
      <c r="A79" s="11">
        <v>74</v>
      </c>
      <c r="B79" s="12">
        <v>43597</v>
      </c>
      <c r="C79" s="14" t="s">
        <v>448</v>
      </c>
      <c r="D79" s="14" t="s">
        <v>706</v>
      </c>
      <c r="E79" s="14" t="s">
        <v>435</v>
      </c>
      <c r="F79" s="109">
        <v>158.1</v>
      </c>
    </row>
    <row r="80" spans="1:6" x14ac:dyDescent="0.25">
      <c r="A80" s="11">
        <v>75</v>
      </c>
      <c r="B80" s="12">
        <v>43606</v>
      </c>
      <c r="C80" s="14" t="s">
        <v>448</v>
      </c>
      <c r="D80" s="14" t="s">
        <v>629</v>
      </c>
      <c r="E80" s="14" t="s">
        <v>435</v>
      </c>
      <c r="F80" s="109">
        <v>151.80000000000001</v>
      </c>
    </row>
    <row r="81" spans="1:6" x14ac:dyDescent="0.25">
      <c r="A81" s="11">
        <v>76</v>
      </c>
      <c r="B81" s="12">
        <v>43588</v>
      </c>
      <c r="C81" s="14" t="s">
        <v>62</v>
      </c>
      <c r="D81" s="14"/>
      <c r="E81" s="14" t="s">
        <v>657</v>
      </c>
      <c r="F81" s="109">
        <v>40.5</v>
      </c>
    </row>
    <row r="82" spans="1:6" x14ac:dyDescent="0.25">
      <c r="A82" s="11">
        <v>77</v>
      </c>
      <c r="B82" s="12">
        <v>43595</v>
      </c>
      <c r="C82" s="14" t="s">
        <v>62</v>
      </c>
      <c r="D82" s="14"/>
      <c r="E82" s="14" t="s">
        <v>657</v>
      </c>
      <c r="F82" s="109">
        <v>34.5</v>
      </c>
    </row>
    <row r="83" spans="1:6" x14ac:dyDescent="0.25">
      <c r="A83" s="11">
        <v>78</v>
      </c>
      <c r="B83" s="12">
        <v>43602</v>
      </c>
      <c r="C83" s="14" t="s">
        <v>62</v>
      </c>
      <c r="D83" s="14"/>
      <c r="E83" s="14" t="s">
        <v>657</v>
      </c>
      <c r="F83" s="109">
        <v>8.5</v>
      </c>
    </row>
    <row r="84" spans="1:6" x14ac:dyDescent="0.25">
      <c r="A84" s="11">
        <v>79</v>
      </c>
      <c r="B84" s="12">
        <v>43587</v>
      </c>
      <c r="C84" s="14" t="s">
        <v>621</v>
      </c>
      <c r="D84" s="14">
        <v>14376</v>
      </c>
      <c r="E84" s="14" t="s">
        <v>618</v>
      </c>
      <c r="F84" s="109">
        <v>79.5</v>
      </c>
    </row>
    <row r="85" spans="1:6" x14ac:dyDescent="0.25">
      <c r="A85" s="11">
        <v>80</v>
      </c>
      <c r="B85" s="12">
        <v>43605</v>
      </c>
      <c r="C85" s="99" t="s">
        <v>703</v>
      </c>
      <c r="D85" s="14" t="s">
        <v>705</v>
      </c>
      <c r="E85" s="14" t="s">
        <v>701</v>
      </c>
      <c r="F85" s="109">
        <v>69.709999999999994</v>
      </c>
    </row>
    <row r="86" spans="1:6" x14ac:dyDescent="0.25">
      <c r="A86" s="11">
        <v>81</v>
      </c>
      <c r="B86" s="12">
        <v>43598</v>
      </c>
      <c r="C86" s="14" t="s">
        <v>475</v>
      </c>
      <c r="D86" s="14">
        <v>60000035920</v>
      </c>
      <c r="E86" s="14" t="s">
        <v>476</v>
      </c>
      <c r="F86" s="109">
        <v>145.1</v>
      </c>
    </row>
    <row r="87" spans="1:6" x14ac:dyDescent="0.25">
      <c r="A87" s="11">
        <v>82</v>
      </c>
      <c r="B87" s="12">
        <v>43609</v>
      </c>
      <c r="C87" s="14" t="s">
        <v>675</v>
      </c>
      <c r="D87" s="14" t="s">
        <v>676</v>
      </c>
      <c r="E87" s="14" t="s">
        <v>677</v>
      </c>
      <c r="F87" s="109">
        <v>9.6999999999999993</v>
      </c>
    </row>
    <row r="88" spans="1:6" x14ac:dyDescent="0.25">
      <c r="A88" s="11">
        <v>83</v>
      </c>
      <c r="B88" s="12">
        <v>43607</v>
      </c>
      <c r="C88" s="14" t="s">
        <v>489</v>
      </c>
      <c r="D88" s="14" t="s">
        <v>673</v>
      </c>
      <c r="E88" s="14" t="s">
        <v>674</v>
      </c>
      <c r="F88" s="109">
        <v>200</v>
      </c>
    </row>
    <row r="89" spans="1:6" x14ac:dyDescent="0.25">
      <c r="A89" s="11">
        <v>84</v>
      </c>
      <c r="B89" s="12">
        <v>43587</v>
      </c>
      <c r="C89" s="120" t="s">
        <v>427</v>
      </c>
      <c r="D89" s="14" t="s">
        <v>551</v>
      </c>
      <c r="E89" s="14" t="s">
        <v>136</v>
      </c>
      <c r="F89" s="109">
        <v>5.3</v>
      </c>
    </row>
    <row r="90" spans="1:6" x14ac:dyDescent="0.25">
      <c r="A90" s="11">
        <v>85</v>
      </c>
      <c r="B90" s="12">
        <v>43591</v>
      </c>
      <c r="C90" s="14" t="s">
        <v>427</v>
      </c>
      <c r="D90" s="14" t="s">
        <v>552</v>
      </c>
      <c r="E90" s="14" t="s">
        <v>136</v>
      </c>
      <c r="F90" s="109">
        <v>23.95</v>
      </c>
    </row>
    <row r="91" spans="1:6" x14ac:dyDescent="0.25">
      <c r="A91" s="11">
        <v>86</v>
      </c>
      <c r="B91" s="12">
        <v>43598</v>
      </c>
      <c r="C91" s="14" t="s">
        <v>427</v>
      </c>
      <c r="D91" s="14" t="s">
        <v>716</v>
      </c>
      <c r="E91" s="14" t="s">
        <v>136</v>
      </c>
      <c r="F91" s="109">
        <v>45.5</v>
      </c>
    </row>
    <row r="92" spans="1:6" x14ac:dyDescent="0.25">
      <c r="A92" s="11">
        <v>87</v>
      </c>
      <c r="B92" s="12">
        <v>43591</v>
      </c>
      <c r="C92" s="14" t="s">
        <v>508</v>
      </c>
      <c r="D92" s="14">
        <v>94738</v>
      </c>
      <c r="E92" s="14" t="s">
        <v>510</v>
      </c>
      <c r="F92" s="109">
        <v>5.5</v>
      </c>
    </row>
    <row r="93" spans="1:6" x14ac:dyDescent="0.25">
      <c r="A93" s="11">
        <v>88</v>
      </c>
      <c r="B93" s="12">
        <v>43591</v>
      </c>
      <c r="C93" s="14" t="s">
        <v>508</v>
      </c>
      <c r="D93" s="14">
        <v>84470</v>
      </c>
      <c r="E93" s="14" t="s">
        <v>509</v>
      </c>
      <c r="F93" s="109">
        <v>3.5</v>
      </c>
    </row>
    <row r="94" spans="1:6" x14ac:dyDescent="0.25">
      <c r="A94" s="11">
        <v>89</v>
      </c>
      <c r="B94" s="12">
        <v>43591</v>
      </c>
      <c r="C94" s="14" t="s">
        <v>480</v>
      </c>
      <c r="D94" s="14"/>
      <c r="E94" s="14" t="s">
        <v>453</v>
      </c>
      <c r="F94" s="109">
        <v>31.4</v>
      </c>
    </row>
    <row r="95" spans="1:6" x14ac:dyDescent="0.25">
      <c r="A95" s="11">
        <v>90</v>
      </c>
      <c r="B95" s="12">
        <v>43593</v>
      </c>
      <c r="C95" s="14" t="s">
        <v>522</v>
      </c>
      <c r="D95" s="14">
        <v>778439</v>
      </c>
      <c r="E95" s="14" t="s">
        <v>390</v>
      </c>
      <c r="F95" s="109">
        <v>106.1</v>
      </c>
    </row>
    <row r="96" spans="1:6" x14ac:dyDescent="0.25">
      <c r="A96" s="11">
        <v>91</v>
      </c>
      <c r="B96" s="12">
        <v>43592</v>
      </c>
      <c r="C96" s="14" t="s">
        <v>696</v>
      </c>
      <c r="D96" s="14" t="s">
        <v>697</v>
      </c>
      <c r="E96" s="14" t="s">
        <v>698</v>
      </c>
      <c r="F96" s="109">
        <v>1100</v>
      </c>
    </row>
    <row r="97" spans="1:6" x14ac:dyDescent="0.25">
      <c r="A97" s="11">
        <v>92</v>
      </c>
      <c r="B97" s="12">
        <v>43594</v>
      </c>
      <c r="C97" s="14" t="s">
        <v>696</v>
      </c>
      <c r="D97" s="14" t="s">
        <v>699</v>
      </c>
      <c r="E97" s="14" t="s">
        <v>698</v>
      </c>
      <c r="F97" s="109">
        <v>681.82</v>
      </c>
    </row>
    <row r="98" spans="1:6" x14ac:dyDescent="0.25">
      <c r="A98" s="11">
        <v>93</v>
      </c>
      <c r="B98" s="12">
        <v>43595</v>
      </c>
      <c r="C98" s="14" t="s">
        <v>615</v>
      </c>
      <c r="D98" s="14">
        <v>1001</v>
      </c>
      <c r="E98" s="14" t="s">
        <v>616</v>
      </c>
      <c r="F98" s="109">
        <v>55.7</v>
      </c>
    </row>
    <row r="99" spans="1:6" x14ac:dyDescent="0.25">
      <c r="A99" s="11">
        <v>94</v>
      </c>
      <c r="B99" s="12">
        <v>43587</v>
      </c>
      <c r="C99" s="120" t="s">
        <v>542</v>
      </c>
      <c r="D99" s="14" t="s">
        <v>545</v>
      </c>
      <c r="E99" s="14" t="s">
        <v>546</v>
      </c>
      <c r="F99" s="109">
        <v>100.8</v>
      </c>
    </row>
    <row r="100" spans="1:6" x14ac:dyDescent="0.25">
      <c r="A100" s="11">
        <v>95</v>
      </c>
      <c r="B100" s="12">
        <v>43606</v>
      </c>
      <c r="C100" s="14" t="s">
        <v>542</v>
      </c>
      <c r="D100" s="14" t="s">
        <v>680</v>
      </c>
      <c r="E100" s="14" t="s">
        <v>681</v>
      </c>
      <c r="F100" s="109">
        <v>202.5</v>
      </c>
    </row>
    <row r="101" spans="1:6" x14ac:dyDescent="0.25">
      <c r="A101" s="11">
        <v>96</v>
      </c>
      <c r="B101" s="12">
        <v>43592</v>
      </c>
      <c r="C101" s="14" t="s">
        <v>438</v>
      </c>
      <c r="D101" s="14">
        <v>33223</v>
      </c>
      <c r="E101" s="14" t="s">
        <v>667</v>
      </c>
      <c r="F101" s="109">
        <v>79.5</v>
      </c>
    </row>
    <row r="102" spans="1:6" x14ac:dyDescent="0.25">
      <c r="A102" s="11">
        <v>97</v>
      </c>
      <c r="B102" s="12">
        <v>43600</v>
      </c>
      <c r="C102" s="14" t="s">
        <v>438</v>
      </c>
      <c r="D102" s="14">
        <v>33126</v>
      </c>
      <c r="E102" s="14" t="s">
        <v>667</v>
      </c>
      <c r="F102" s="109">
        <v>53</v>
      </c>
    </row>
    <row r="103" spans="1:6" x14ac:dyDescent="0.25">
      <c r="A103" s="11">
        <v>98</v>
      </c>
      <c r="B103" s="12">
        <v>43608</v>
      </c>
      <c r="C103" s="14" t="s">
        <v>438</v>
      </c>
      <c r="D103" s="14">
        <v>33453</v>
      </c>
      <c r="E103" s="14" t="s">
        <v>69</v>
      </c>
      <c r="F103" s="109">
        <v>106</v>
      </c>
    </row>
    <row r="104" spans="1:6" x14ac:dyDescent="0.25">
      <c r="A104" s="11">
        <v>99</v>
      </c>
      <c r="B104" s="12">
        <v>43599</v>
      </c>
      <c r="C104" s="14" t="s">
        <v>685</v>
      </c>
      <c r="D104" s="14" t="s">
        <v>686</v>
      </c>
      <c r="E104" s="14" t="s">
        <v>101</v>
      </c>
      <c r="F104" s="109">
        <v>266.39999999999998</v>
      </c>
    </row>
    <row r="105" spans="1:6" x14ac:dyDescent="0.25">
      <c r="A105" s="11">
        <v>100</v>
      </c>
      <c r="B105" s="12">
        <v>43588</v>
      </c>
      <c r="C105" s="14" t="s">
        <v>520</v>
      </c>
      <c r="D105" s="14">
        <v>60000604967</v>
      </c>
      <c r="E105" s="14" t="s">
        <v>476</v>
      </c>
      <c r="F105" s="109">
        <v>139.01</v>
      </c>
    </row>
    <row r="106" spans="1:6" x14ac:dyDescent="0.25">
      <c r="A106" s="11">
        <v>101</v>
      </c>
      <c r="B106" s="12">
        <v>43593</v>
      </c>
      <c r="C106" s="14" t="s">
        <v>520</v>
      </c>
      <c r="D106" s="14">
        <v>60000609471</v>
      </c>
      <c r="E106" s="14" t="s">
        <v>476</v>
      </c>
      <c r="F106" s="109">
        <v>145.6</v>
      </c>
    </row>
    <row r="107" spans="1:6" x14ac:dyDescent="0.25">
      <c r="A107" s="11">
        <v>102</v>
      </c>
      <c r="B107" s="12">
        <v>43614</v>
      </c>
      <c r="C107" s="14" t="s">
        <v>520</v>
      </c>
      <c r="D107" s="14">
        <v>60000627924</v>
      </c>
      <c r="E107" s="14" t="s">
        <v>105</v>
      </c>
      <c r="F107" s="109">
        <v>148</v>
      </c>
    </row>
    <row r="108" spans="1:6" x14ac:dyDescent="0.25">
      <c r="A108" s="11">
        <v>103</v>
      </c>
      <c r="B108" s="12">
        <v>43593</v>
      </c>
      <c r="C108" s="120" t="s">
        <v>421</v>
      </c>
      <c r="D108" s="14" t="s">
        <v>537</v>
      </c>
      <c r="E108" s="14" t="s">
        <v>538</v>
      </c>
      <c r="F108" s="109">
        <v>14</v>
      </c>
    </row>
    <row r="109" spans="1:6" x14ac:dyDescent="0.25">
      <c r="A109" s="11">
        <v>104</v>
      </c>
      <c r="B109" s="12">
        <v>43600</v>
      </c>
      <c r="C109" s="14" t="s">
        <v>421</v>
      </c>
      <c r="D109" s="14" t="s">
        <v>650</v>
      </c>
      <c r="E109" s="14" t="s">
        <v>424</v>
      </c>
      <c r="F109" s="109">
        <v>108</v>
      </c>
    </row>
    <row r="110" spans="1:6" x14ac:dyDescent="0.25">
      <c r="A110" s="11">
        <v>105</v>
      </c>
      <c r="B110" s="12">
        <v>43601</v>
      </c>
      <c r="C110" s="14" t="s">
        <v>421</v>
      </c>
      <c r="D110" s="14" t="s">
        <v>651</v>
      </c>
      <c r="E110" s="14" t="s">
        <v>652</v>
      </c>
      <c r="F110" s="109">
        <v>14.4</v>
      </c>
    </row>
    <row r="111" spans="1:6" x14ac:dyDescent="0.25">
      <c r="A111" s="11">
        <v>106</v>
      </c>
      <c r="B111" s="12">
        <v>43601</v>
      </c>
      <c r="C111" s="14" t="s">
        <v>421</v>
      </c>
      <c r="D111" s="14" t="s">
        <v>653</v>
      </c>
      <c r="E111" s="14" t="s">
        <v>654</v>
      </c>
      <c r="F111" s="109">
        <v>27</v>
      </c>
    </row>
    <row r="112" spans="1:6" x14ac:dyDescent="0.25">
      <c r="A112" s="11">
        <v>107</v>
      </c>
      <c r="B112" s="12">
        <v>43606</v>
      </c>
      <c r="C112" s="14" t="s">
        <v>421</v>
      </c>
      <c r="D112" s="14" t="s">
        <v>655</v>
      </c>
      <c r="E112" s="14" t="s">
        <v>424</v>
      </c>
      <c r="F112" s="109">
        <v>97.5</v>
      </c>
    </row>
    <row r="113" spans="1:6" x14ac:dyDescent="0.25">
      <c r="A113" s="11">
        <v>108</v>
      </c>
      <c r="B113" s="12">
        <v>43594</v>
      </c>
      <c r="C113" s="14" t="s">
        <v>666</v>
      </c>
      <c r="D113" s="14">
        <v>643</v>
      </c>
      <c r="E113" s="14" t="s">
        <v>69</v>
      </c>
      <c r="F113" s="109">
        <v>27</v>
      </c>
    </row>
    <row r="114" spans="1:6" x14ac:dyDescent="0.25">
      <c r="A114" s="11">
        <v>109</v>
      </c>
      <c r="B114" s="12">
        <v>43591</v>
      </c>
      <c r="C114" s="14" t="s">
        <v>617</v>
      </c>
      <c r="D114" s="14">
        <v>86860</v>
      </c>
      <c r="E114" s="14" t="s">
        <v>618</v>
      </c>
      <c r="F114" s="109">
        <v>81</v>
      </c>
    </row>
    <row r="115" spans="1:6" x14ac:dyDescent="0.25">
      <c r="A115" s="11">
        <v>110</v>
      </c>
      <c r="B115" s="12">
        <v>43608</v>
      </c>
      <c r="C115" s="14" t="s">
        <v>617</v>
      </c>
      <c r="D115" s="14">
        <v>88045</v>
      </c>
      <c r="E115" s="14" t="s">
        <v>69</v>
      </c>
      <c r="F115" s="109">
        <v>81</v>
      </c>
    </row>
    <row r="116" spans="1:6" x14ac:dyDescent="0.25">
      <c r="A116" s="11">
        <v>111</v>
      </c>
      <c r="B116" s="12">
        <v>43593</v>
      </c>
      <c r="C116" s="120" t="s">
        <v>358</v>
      </c>
      <c r="D116" s="14" t="s">
        <v>525</v>
      </c>
      <c r="E116" s="14" t="s">
        <v>526</v>
      </c>
      <c r="F116" s="109">
        <v>65.95</v>
      </c>
    </row>
    <row r="117" spans="1:6" x14ac:dyDescent="0.25">
      <c r="A117" s="11">
        <v>112</v>
      </c>
      <c r="B117" s="12">
        <v>43598</v>
      </c>
      <c r="C117" s="14" t="s">
        <v>358</v>
      </c>
      <c r="D117" s="14" t="s">
        <v>663</v>
      </c>
      <c r="E117" s="14" t="s">
        <v>664</v>
      </c>
      <c r="F117" s="109">
        <v>134.35</v>
      </c>
    </row>
    <row r="118" spans="1:6" x14ac:dyDescent="0.25">
      <c r="A118" s="11">
        <v>113</v>
      </c>
      <c r="B118" s="12">
        <v>43609</v>
      </c>
      <c r="C118" s="14" t="s">
        <v>358</v>
      </c>
      <c r="D118" s="14" t="s">
        <v>661</v>
      </c>
      <c r="E118" s="14" t="s">
        <v>662</v>
      </c>
      <c r="F118" s="109">
        <v>76.8</v>
      </c>
    </row>
    <row r="119" spans="1:6" x14ac:dyDescent="0.25">
      <c r="A119" s="11">
        <v>114</v>
      </c>
      <c r="B119" s="12">
        <v>43588</v>
      </c>
      <c r="C119" s="14" t="s">
        <v>403</v>
      </c>
      <c r="D119" s="14" t="s">
        <v>642</v>
      </c>
      <c r="E119" s="14" t="s">
        <v>154</v>
      </c>
      <c r="F119" s="109">
        <v>19.399999999999999</v>
      </c>
    </row>
    <row r="120" spans="1:6" x14ac:dyDescent="0.25">
      <c r="A120" s="11">
        <v>115</v>
      </c>
      <c r="B120" s="12">
        <v>43591</v>
      </c>
      <c r="C120" s="14" t="s">
        <v>403</v>
      </c>
      <c r="D120" s="14" t="s">
        <v>643</v>
      </c>
      <c r="E120" s="14" t="s">
        <v>141</v>
      </c>
      <c r="F120" s="109">
        <v>29.1</v>
      </c>
    </row>
    <row r="121" spans="1:6" x14ac:dyDescent="0.25">
      <c r="A121" s="11">
        <v>116</v>
      </c>
      <c r="B121" s="12">
        <v>43594</v>
      </c>
      <c r="C121" s="14" t="s">
        <v>403</v>
      </c>
      <c r="D121" s="14" t="s">
        <v>644</v>
      </c>
      <c r="E121" s="14" t="s">
        <v>154</v>
      </c>
      <c r="F121" s="109">
        <v>19.399999999999999</v>
      </c>
    </row>
    <row r="122" spans="1:6" x14ac:dyDescent="0.25">
      <c r="A122" s="11">
        <v>117</v>
      </c>
      <c r="B122" s="12">
        <v>43598</v>
      </c>
      <c r="C122" s="14" t="s">
        <v>403</v>
      </c>
      <c r="D122" s="14" t="s">
        <v>645</v>
      </c>
      <c r="E122" s="14" t="s">
        <v>154</v>
      </c>
      <c r="F122" s="109">
        <v>19.399999999999999</v>
      </c>
    </row>
    <row r="123" spans="1:6" x14ac:dyDescent="0.25">
      <c r="A123" s="11">
        <v>118</v>
      </c>
      <c r="B123" s="12">
        <v>43600</v>
      </c>
      <c r="C123" s="14" t="s">
        <v>403</v>
      </c>
      <c r="D123" s="14" t="s">
        <v>646</v>
      </c>
      <c r="E123" s="14" t="s">
        <v>141</v>
      </c>
      <c r="F123" s="109">
        <v>19.399999999999999</v>
      </c>
    </row>
    <row r="124" spans="1:6" x14ac:dyDescent="0.25">
      <c r="A124" s="11">
        <v>119</v>
      </c>
      <c r="B124" s="12">
        <v>43606</v>
      </c>
      <c r="C124" s="14" t="s">
        <v>403</v>
      </c>
      <c r="D124" s="14" t="s">
        <v>647</v>
      </c>
      <c r="E124" s="14" t="s">
        <v>154</v>
      </c>
      <c r="F124" s="109">
        <v>19.399999999999999</v>
      </c>
    </row>
    <row r="125" spans="1:6" x14ac:dyDescent="0.25">
      <c r="A125" s="11">
        <v>120</v>
      </c>
      <c r="B125" s="12">
        <v>43612</v>
      </c>
      <c r="C125" s="14" t="s">
        <v>403</v>
      </c>
      <c r="D125" s="14" t="s">
        <v>717</v>
      </c>
      <c r="E125" s="14" t="s">
        <v>141</v>
      </c>
      <c r="F125" s="109">
        <v>19.399999999999999</v>
      </c>
    </row>
    <row r="126" spans="1:6" x14ac:dyDescent="0.25">
      <c r="A126" s="11">
        <v>121</v>
      </c>
      <c r="B126" s="12">
        <v>43588</v>
      </c>
      <c r="C126" s="14" t="s">
        <v>608</v>
      </c>
      <c r="D126" s="14">
        <v>1403191296</v>
      </c>
      <c r="E126" s="14" t="s">
        <v>608</v>
      </c>
      <c r="F126" s="109">
        <v>100</v>
      </c>
    </row>
    <row r="127" spans="1:6" x14ac:dyDescent="0.25">
      <c r="A127" s="11">
        <v>122</v>
      </c>
      <c r="B127" s="12">
        <v>43587</v>
      </c>
      <c r="C127" s="14" t="s">
        <v>396</v>
      </c>
      <c r="D127" s="14">
        <v>236035</v>
      </c>
      <c r="E127" s="14" t="s">
        <v>532</v>
      </c>
      <c r="F127" s="109">
        <v>7.4</v>
      </c>
    </row>
    <row r="128" spans="1:6" x14ac:dyDescent="0.25">
      <c r="A128" s="11">
        <v>123</v>
      </c>
      <c r="B128" s="12">
        <v>43594</v>
      </c>
      <c r="C128" s="14" t="s">
        <v>396</v>
      </c>
      <c r="D128" s="14">
        <v>237078</v>
      </c>
      <c r="E128" s="14" t="s">
        <v>532</v>
      </c>
      <c r="F128" s="109">
        <v>63.8</v>
      </c>
    </row>
    <row r="129" spans="1:6" x14ac:dyDescent="0.25">
      <c r="A129" s="11">
        <v>124</v>
      </c>
      <c r="B129" s="12">
        <v>43594</v>
      </c>
      <c r="C129" s="14" t="s">
        <v>396</v>
      </c>
      <c r="D129" s="14">
        <v>237129</v>
      </c>
      <c r="E129" s="14" t="s">
        <v>532</v>
      </c>
      <c r="F129" s="109">
        <v>19.2</v>
      </c>
    </row>
    <row r="130" spans="1:6" x14ac:dyDescent="0.25">
      <c r="A130" s="11">
        <v>125</v>
      </c>
      <c r="B130" s="12">
        <v>43595</v>
      </c>
      <c r="C130" s="120" t="s">
        <v>396</v>
      </c>
      <c r="D130" s="14">
        <v>237268</v>
      </c>
      <c r="E130" s="14" t="s">
        <v>532</v>
      </c>
      <c r="F130" s="109">
        <v>94.9</v>
      </c>
    </row>
    <row r="131" spans="1:6" x14ac:dyDescent="0.25">
      <c r="A131" s="11">
        <v>126</v>
      </c>
      <c r="B131" s="12">
        <v>43599</v>
      </c>
      <c r="C131" s="14" t="s">
        <v>396</v>
      </c>
      <c r="D131" s="14">
        <v>237784</v>
      </c>
      <c r="E131" s="14" t="s">
        <v>532</v>
      </c>
      <c r="F131" s="109">
        <v>26</v>
      </c>
    </row>
    <row r="132" spans="1:6" x14ac:dyDescent="0.25">
      <c r="A132" s="11">
        <v>127</v>
      </c>
      <c r="B132" s="12">
        <v>43607</v>
      </c>
      <c r="C132" s="14" t="s">
        <v>396</v>
      </c>
      <c r="D132" s="14">
        <v>238898</v>
      </c>
      <c r="E132" s="14" t="s">
        <v>532</v>
      </c>
      <c r="F132" s="109">
        <v>59.5</v>
      </c>
    </row>
    <row r="133" spans="1:6" x14ac:dyDescent="0.25">
      <c r="A133" s="11">
        <v>128</v>
      </c>
      <c r="B133" s="12">
        <v>43596</v>
      </c>
      <c r="C133" s="14" t="s">
        <v>78</v>
      </c>
      <c r="D133" s="14" t="s">
        <v>720</v>
      </c>
      <c r="E133" s="14" t="s">
        <v>541</v>
      </c>
      <c r="F133" s="109">
        <v>39.200000000000003</v>
      </c>
    </row>
    <row r="134" spans="1:6" x14ac:dyDescent="0.25">
      <c r="A134" s="11">
        <v>129</v>
      </c>
      <c r="B134" s="12">
        <v>43601</v>
      </c>
      <c r="C134" s="14" t="s">
        <v>78</v>
      </c>
      <c r="D134" s="14" t="s">
        <v>719</v>
      </c>
      <c r="E134" s="14" t="s">
        <v>541</v>
      </c>
      <c r="F134" s="109">
        <v>46.1</v>
      </c>
    </row>
    <row r="135" spans="1:6" x14ac:dyDescent="0.25">
      <c r="A135" s="11">
        <v>130</v>
      </c>
      <c r="B135" s="12">
        <v>43609</v>
      </c>
      <c r="C135" s="14" t="s">
        <v>78</v>
      </c>
      <c r="D135" s="14" t="s">
        <v>718</v>
      </c>
      <c r="E135" s="14" t="s">
        <v>541</v>
      </c>
      <c r="F135" s="109">
        <v>43.8</v>
      </c>
    </row>
    <row r="136" spans="1:6" x14ac:dyDescent="0.25">
      <c r="A136" s="11">
        <v>131</v>
      </c>
      <c r="B136" s="12">
        <v>43591</v>
      </c>
      <c r="C136" s="14" t="s">
        <v>64</v>
      </c>
      <c r="D136" s="14">
        <v>16601</v>
      </c>
      <c r="E136" s="14" t="s">
        <v>507</v>
      </c>
      <c r="F136" s="109">
        <v>3</v>
      </c>
    </row>
    <row r="137" spans="1:6" x14ac:dyDescent="0.25">
      <c r="A137" s="11">
        <v>132</v>
      </c>
      <c r="B137" s="12">
        <v>43600</v>
      </c>
      <c r="C137" s="14" t="s">
        <v>64</v>
      </c>
      <c r="D137" s="14">
        <v>16755</v>
      </c>
      <c r="E137" s="14" t="s">
        <v>634</v>
      </c>
      <c r="F137" s="109">
        <v>3</v>
      </c>
    </row>
    <row r="138" spans="1:6" x14ac:dyDescent="0.25">
      <c r="A138" s="11">
        <v>133</v>
      </c>
      <c r="B138" s="12">
        <v>43611</v>
      </c>
      <c r="C138" s="14" t="s">
        <v>64</v>
      </c>
      <c r="D138" s="14">
        <v>17203</v>
      </c>
      <c r="E138" s="14" t="s">
        <v>634</v>
      </c>
      <c r="F138" s="109">
        <v>3</v>
      </c>
    </row>
    <row r="139" spans="1:6" x14ac:dyDescent="0.25">
      <c r="A139" s="11">
        <v>134</v>
      </c>
      <c r="B139" s="12">
        <v>43593</v>
      </c>
      <c r="C139" s="14" t="s">
        <v>533</v>
      </c>
      <c r="D139" s="14"/>
      <c r="E139" s="14" t="s">
        <v>534</v>
      </c>
      <c r="F139" s="109">
        <v>29</v>
      </c>
    </row>
    <row r="140" spans="1:6" x14ac:dyDescent="0.25">
      <c r="A140" s="11">
        <v>135</v>
      </c>
      <c r="B140" s="12">
        <v>43597</v>
      </c>
      <c r="C140" s="14"/>
      <c r="D140" s="14">
        <v>458757</v>
      </c>
      <c r="E140" s="14" t="s">
        <v>453</v>
      </c>
      <c r="F140" s="109">
        <v>30.6</v>
      </c>
    </row>
    <row r="141" spans="1:6" x14ac:dyDescent="0.25">
      <c r="A141" s="11">
        <v>136</v>
      </c>
      <c r="B141" s="12">
        <v>43599</v>
      </c>
      <c r="C141" s="14"/>
      <c r="D141" s="14">
        <v>309160</v>
      </c>
      <c r="E141" s="14"/>
      <c r="F141" s="109">
        <v>77</v>
      </c>
    </row>
    <row r="142" spans="1:6" x14ac:dyDescent="0.25">
      <c r="A142" s="11">
        <v>137</v>
      </c>
      <c r="B142" s="12">
        <v>43599</v>
      </c>
      <c r="C142" s="14"/>
      <c r="D142" s="14">
        <v>459871</v>
      </c>
      <c r="E142" s="14" t="s">
        <v>453</v>
      </c>
      <c r="F142" s="109">
        <v>39</v>
      </c>
    </row>
    <row r="143" spans="1:6" x14ac:dyDescent="0.25">
      <c r="A143" s="11">
        <v>138</v>
      </c>
      <c r="B143" s="12">
        <v>43602</v>
      </c>
      <c r="C143" s="14"/>
      <c r="D143" s="14">
        <v>122870</v>
      </c>
      <c r="E143" s="14" t="s">
        <v>453</v>
      </c>
      <c r="F143" s="109">
        <v>9</v>
      </c>
    </row>
    <row r="144" spans="1:6" x14ac:dyDescent="0.25">
      <c r="A144" s="11">
        <v>139</v>
      </c>
      <c r="B144" s="12">
        <v>43603</v>
      </c>
      <c r="C144" s="14"/>
      <c r="D144" s="14">
        <v>433567</v>
      </c>
      <c r="E144" s="14" t="s">
        <v>453</v>
      </c>
      <c r="F144" s="109">
        <v>220</v>
      </c>
    </row>
    <row r="145" spans="1:6" x14ac:dyDescent="0.25">
      <c r="A145" s="11">
        <v>140</v>
      </c>
      <c r="B145" s="12">
        <v>43604</v>
      </c>
      <c r="C145" s="14"/>
      <c r="D145" s="14">
        <v>458779</v>
      </c>
      <c r="E145" s="14" t="s">
        <v>453</v>
      </c>
      <c r="F145" s="109">
        <v>18</v>
      </c>
    </row>
    <row r="146" spans="1:6" x14ac:dyDescent="0.25">
      <c r="A146" s="16">
        <v>141</v>
      </c>
      <c r="B146" s="102" t="s">
        <v>1197</v>
      </c>
      <c r="C146" s="103" t="s">
        <v>276</v>
      </c>
      <c r="D146" s="104"/>
      <c r="E146" s="103"/>
      <c r="F146" s="105">
        <v>7760</v>
      </c>
    </row>
    <row r="147" spans="1:6" x14ac:dyDescent="0.25">
      <c r="A147" s="58"/>
      <c r="B147" s="59"/>
      <c r="C147" s="60"/>
      <c r="D147" s="61"/>
      <c r="E147" s="40"/>
      <c r="F147" s="62"/>
    </row>
    <row r="148" spans="1:6" x14ac:dyDescent="0.25">
      <c r="A148" s="58"/>
      <c r="B148" s="59"/>
      <c r="C148" s="60"/>
      <c r="D148" s="61"/>
      <c r="E148" s="40"/>
      <c r="F148" s="63"/>
    </row>
    <row r="149" spans="1:6" x14ac:dyDescent="0.25">
      <c r="A149" s="58"/>
      <c r="B149" s="59"/>
      <c r="C149" s="60"/>
      <c r="D149" s="61"/>
      <c r="E149" s="46" t="s">
        <v>503</v>
      </c>
      <c r="F149" s="74">
        <v>5810.3</v>
      </c>
    </row>
    <row r="150" spans="1:6" x14ac:dyDescent="0.25">
      <c r="A150" s="58"/>
      <c r="B150" s="59"/>
      <c r="C150" s="60"/>
      <c r="D150" s="61"/>
      <c r="E150" s="46" t="s">
        <v>504</v>
      </c>
      <c r="F150" s="74">
        <v>43717</v>
      </c>
    </row>
    <row r="151" spans="1:6" x14ac:dyDescent="0.25">
      <c r="A151" s="58"/>
      <c r="B151" s="59"/>
      <c r="C151" s="60"/>
      <c r="D151" s="61"/>
      <c r="E151" s="45"/>
      <c r="F151" s="27"/>
    </row>
    <row r="152" spans="1:6" x14ac:dyDescent="0.25">
      <c r="A152" s="58"/>
      <c r="B152" s="59"/>
      <c r="C152" s="60"/>
      <c r="D152" s="61"/>
      <c r="E152" s="45"/>
      <c r="F152" s="27"/>
    </row>
    <row r="153" spans="1:6" x14ac:dyDescent="0.25">
      <c r="A153" s="58"/>
      <c r="B153" s="59"/>
      <c r="C153" s="60"/>
      <c r="D153" s="61"/>
      <c r="E153" s="47" t="s">
        <v>277</v>
      </c>
      <c r="F153" s="32">
        <f>SUM(F6:F146)</f>
        <v>34488.720000000001</v>
      </c>
    </row>
    <row r="154" spans="1:6" x14ac:dyDescent="0.25">
      <c r="A154" s="58"/>
      <c r="B154" s="59"/>
      <c r="C154" s="60"/>
      <c r="D154" s="61"/>
      <c r="E154" s="47" t="s">
        <v>500</v>
      </c>
      <c r="F154" s="43">
        <f>SUM(F149,F150)</f>
        <v>49527.3</v>
      </c>
    </row>
    <row r="155" spans="1:6" x14ac:dyDescent="0.25">
      <c r="A155" s="58"/>
      <c r="B155" s="59"/>
      <c r="C155" s="60"/>
      <c r="D155" s="61"/>
      <c r="E155" s="48"/>
      <c r="F155" s="27"/>
    </row>
    <row r="156" spans="1:6" x14ac:dyDescent="0.25">
      <c r="A156" s="58"/>
      <c r="B156" s="59"/>
      <c r="C156" s="60"/>
      <c r="D156" s="61"/>
      <c r="E156" s="47" t="s">
        <v>624</v>
      </c>
      <c r="F156" s="27">
        <f>APR!F201</f>
        <v>47926.087000000014</v>
      </c>
    </row>
    <row r="157" spans="1:6" x14ac:dyDescent="0.25">
      <c r="A157" s="58"/>
      <c r="B157" s="59"/>
      <c r="C157" s="60"/>
      <c r="D157" s="61"/>
      <c r="E157" s="48"/>
      <c r="F157" s="27"/>
    </row>
    <row r="158" spans="1:6" x14ac:dyDescent="0.25">
      <c r="A158" s="58"/>
      <c r="B158" s="59"/>
      <c r="C158" s="60"/>
      <c r="D158" s="61"/>
      <c r="E158" s="47" t="s">
        <v>501</v>
      </c>
      <c r="F158" s="44">
        <f>F154-F153+F156</f>
        <v>62964.667000000016</v>
      </c>
    </row>
    <row r="159" spans="1:6" x14ac:dyDescent="0.25">
      <c r="A159" s="58"/>
      <c r="B159" s="59"/>
      <c r="C159" s="60"/>
      <c r="D159" s="61"/>
      <c r="E159" s="40"/>
      <c r="F159" s="62"/>
    </row>
    <row r="160" spans="1:6" x14ac:dyDescent="0.25">
      <c r="A160" s="58"/>
      <c r="B160" s="59"/>
      <c r="C160" s="60"/>
      <c r="D160" s="61"/>
      <c r="E160" s="40"/>
      <c r="F160" s="63"/>
    </row>
    <row r="161" spans="1:6" x14ac:dyDescent="0.25">
      <c r="A161" s="58"/>
      <c r="B161" s="59"/>
      <c r="C161" s="60"/>
      <c r="D161" s="61"/>
      <c r="E161" s="40"/>
      <c r="F161" s="63"/>
    </row>
    <row r="162" spans="1:6" x14ac:dyDescent="0.25">
      <c r="A162" s="58"/>
      <c r="B162" s="59"/>
      <c r="C162" s="60"/>
      <c r="D162" s="61"/>
      <c r="E162" s="40"/>
      <c r="F162" s="63"/>
    </row>
    <row r="163" spans="1:6" x14ac:dyDescent="0.25">
      <c r="A163" s="58"/>
      <c r="B163" s="59"/>
      <c r="C163" s="60"/>
      <c r="D163" s="61"/>
      <c r="E163" s="40"/>
      <c r="F163" s="63"/>
    </row>
    <row r="164" spans="1:6" x14ac:dyDescent="0.25">
      <c r="A164" s="58"/>
      <c r="B164" s="59"/>
      <c r="C164" s="60"/>
      <c r="D164" s="61"/>
      <c r="E164" s="40"/>
      <c r="F164" s="63"/>
    </row>
    <row r="165" spans="1:6" x14ac:dyDescent="0.25">
      <c r="A165" s="58"/>
      <c r="B165" s="59"/>
      <c r="C165" s="60"/>
      <c r="D165" s="61"/>
      <c r="E165" s="40"/>
      <c r="F165" s="63"/>
    </row>
    <row r="166" spans="1:6" x14ac:dyDescent="0.25">
      <c r="A166" s="58"/>
      <c r="B166" s="59"/>
      <c r="C166" s="60"/>
      <c r="D166" s="61"/>
      <c r="E166" s="40"/>
      <c r="F166" s="63"/>
    </row>
    <row r="167" spans="1:6" x14ac:dyDescent="0.25">
      <c r="A167" s="58"/>
      <c r="B167" s="59"/>
      <c r="C167" s="60"/>
      <c r="D167" s="61"/>
      <c r="E167" s="40"/>
      <c r="F167" s="62"/>
    </row>
    <row r="168" spans="1:6" x14ac:dyDescent="0.25">
      <c r="A168" s="58"/>
      <c r="B168" s="59"/>
      <c r="C168" s="60"/>
      <c r="D168" s="61"/>
      <c r="E168" s="40"/>
      <c r="F168" s="62"/>
    </row>
    <row r="169" spans="1:6" x14ac:dyDescent="0.25">
      <c r="A169" s="58"/>
      <c r="B169" s="59"/>
      <c r="C169" s="60"/>
      <c r="D169" s="61"/>
      <c r="E169" s="40"/>
      <c r="F169" s="62"/>
    </row>
    <row r="170" spans="1:6" x14ac:dyDescent="0.25">
      <c r="A170" s="58"/>
      <c r="B170" s="59"/>
      <c r="C170" s="60"/>
      <c r="D170" s="61"/>
      <c r="E170" s="40"/>
      <c r="F170" s="62"/>
    </row>
    <row r="171" spans="1:6" x14ac:dyDescent="0.25">
      <c r="A171" s="58"/>
      <c r="B171" s="59"/>
      <c r="C171" s="60"/>
      <c r="D171" s="61"/>
      <c r="E171" s="40"/>
      <c r="F171" s="62"/>
    </row>
    <row r="172" spans="1:6" x14ac:dyDescent="0.25">
      <c r="A172" s="58"/>
      <c r="B172" s="59"/>
      <c r="C172" s="60"/>
      <c r="D172" s="61"/>
      <c r="E172" s="40"/>
      <c r="F172" s="62"/>
    </row>
    <row r="173" spans="1:6" x14ac:dyDescent="0.25">
      <c r="A173" s="58"/>
      <c r="B173" s="59"/>
      <c r="C173" s="60"/>
      <c r="D173" s="61"/>
      <c r="E173" s="60"/>
      <c r="F173" s="62"/>
    </row>
    <row r="174" spans="1:6" x14ac:dyDescent="0.25">
      <c r="A174" s="58"/>
      <c r="B174" s="59"/>
      <c r="C174" s="60"/>
      <c r="D174" s="61"/>
      <c r="E174" s="60"/>
      <c r="F174" s="62"/>
    </row>
    <row r="175" spans="1:6" x14ac:dyDescent="0.25">
      <c r="A175" s="58"/>
      <c r="B175" s="59"/>
      <c r="C175" s="60"/>
      <c r="D175" s="61"/>
      <c r="E175" s="60"/>
      <c r="F175" s="62"/>
    </row>
    <row r="176" spans="1:6" x14ac:dyDescent="0.25">
      <c r="A176" s="58"/>
      <c r="B176" s="59"/>
      <c r="C176" s="60"/>
      <c r="D176" s="61"/>
      <c r="E176" s="60"/>
      <c r="F176" s="62"/>
    </row>
    <row r="177" spans="1:6" x14ac:dyDescent="0.25">
      <c r="A177" s="58"/>
      <c r="B177" s="59"/>
      <c r="C177" s="60"/>
      <c r="D177" s="61"/>
      <c r="E177" s="60"/>
      <c r="F177" s="62"/>
    </row>
    <row r="178" spans="1:6" x14ac:dyDescent="0.25">
      <c r="A178" s="58"/>
      <c r="B178" s="59"/>
      <c r="C178" s="60"/>
      <c r="D178" s="61"/>
      <c r="E178" s="60"/>
      <c r="F178" s="62"/>
    </row>
    <row r="179" spans="1:6" x14ac:dyDescent="0.25">
      <c r="A179" s="58"/>
      <c r="B179" s="59"/>
      <c r="C179" s="60"/>
      <c r="D179" s="61"/>
      <c r="E179" s="40"/>
      <c r="F179" s="62"/>
    </row>
    <row r="180" spans="1:6" x14ac:dyDescent="0.25">
      <c r="A180" s="58"/>
      <c r="B180" s="59"/>
      <c r="C180" s="60"/>
      <c r="D180" s="61"/>
      <c r="E180" s="40"/>
      <c r="F180" s="62"/>
    </row>
    <row r="181" spans="1:6" x14ac:dyDescent="0.25">
      <c r="A181" s="58"/>
      <c r="B181" s="59"/>
      <c r="C181" s="60"/>
      <c r="D181" s="61"/>
      <c r="E181" s="40"/>
      <c r="F181" s="62"/>
    </row>
    <row r="182" spans="1:6" x14ac:dyDescent="0.25">
      <c r="A182" s="58"/>
      <c r="B182" s="59"/>
      <c r="C182" s="60"/>
      <c r="D182" s="61"/>
      <c r="E182" s="40"/>
      <c r="F182" s="62"/>
    </row>
    <row r="183" spans="1:6" x14ac:dyDescent="0.25">
      <c r="A183" s="58"/>
      <c r="B183" s="59"/>
      <c r="C183" s="60"/>
      <c r="D183" s="61"/>
      <c r="E183" s="40"/>
      <c r="F183" s="62"/>
    </row>
    <row r="184" spans="1:6" x14ac:dyDescent="0.25">
      <c r="A184" s="58"/>
      <c r="B184" s="59"/>
      <c r="C184" s="60"/>
      <c r="D184" s="61"/>
      <c r="E184" s="40"/>
      <c r="F184" s="62"/>
    </row>
    <row r="185" spans="1:6" x14ac:dyDescent="0.25">
      <c r="A185" s="58"/>
      <c r="B185" s="59"/>
      <c r="C185" s="60"/>
      <c r="D185" s="61"/>
      <c r="E185" s="40"/>
      <c r="F185" s="63"/>
    </row>
    <row r="186" spans="1:6" x14ac:dyDescent="0.25">
      <c r="A186" s="58"/>
      <c r="B186" s="59"/>
      <c r="C186" s="60"/>
      <c r="D186" s="61"/>
      <c r="E186" s="40"/>
      <c r="F186" s="63"/>
    </row>
    <row r="187" spans="1:6" x14ac:dyDescent="0.25">
      <c r="A187" s="58"/>
      <c r="B187" s="59"/>
      <c r="C187" s="60"/>
      <c r="D187" s="61"/>
      <c r="E187" s="40"/>
      <c r="F187" s="62"/>
    </row>
    <row r="188" spans="1:6" x14ac:dyDescent="0.25">
      <c r="A188" s="58"/>
      <c r="B188" s="59"/>
      <c r="C188" s="60"/>
      <c r="D188" s="61"/>
      <c r="E188" s="40"/>
      <c r="F188" s="62"/>
    </row>
    <row r="189" spans="1:6" x14ac:dyDescent="0.25">
      <c r="A189" s="58"/>
      <c r="B189" s="64"/>
      <c r="C189" s="40"/>
      <c r="D189" s="61"/>
      <c r="E189" s="40"/>
      <c r="F189" s="42"/>
    </row>
    <row r="190" spans="1:6" x14ac:dyDescent="0.25">
      <c r="A190" s="65"/>
      <c r="B190" s="65"/>
      <c r="C190" s="65"/>
      <c r="D190" s="65"/>
      <c r="E190" s="65"/>
      <c r="F190" s="65"/>
    </row>
    <row r="191" spans="1:6" x14ac:dyDescent="0.25">
      <c r="A191" s="65"/>
      <c r="B191" s="65"/>
      <c r="C191" s="65"/>
      <c r="D191" s="65"/>
      <c r="E191" s="65"/>
      <c r="F191" s="65"/>
    </row>
    <row r="192" spans="1:6" x14ac:dyDescent="0.25">
      <c r="A192" s="65"/>
      <c r="B192" s="65"/>
      <c r="C192" s="65"/>
      <c r="D192" s="65"/>
      <c r="E192" s="49"/>
      <c r="F192" s="50"/>
    </row>
    <row r="193" spans="1:6" x14ac:dyDescent="0.25">
      <c r="A193" s="65"/>
      <c r="B193" s="65"/>
      <c r="C193" s="65"/>
      <c r="D193" s="65"/>
      <c r="E193" s="49"/>
      <c r="F193" s="51"/>
    </row>
    <row r="194" spans="1:6" x14ac:dyDescent="0.25">
      <c r="A194" s="65"/>
      <c r="B194" s="65"/>
      <c r="C194" s="65"/>
      <c r="D194" s="65"/>
      <c r="E194" s="52"/>
      <c r="F194" s="53"/>
    </row>
    <row r="195" spans="1:6" x14ac:dyDescent="0.25">
      <c r="A195" s="65"/>
      <c r="B195" s="65"/>
      <c r="C195" s="65"/>
      <c r="D195" s="65"/>
      <c r="E195" s="52"/>
      <c r="F195" s="53"/>
    </row>
    <row r="196" spans="1:6" x14ac:dyDescent="0.25">
      <c r="A196" s="65"/>
      <c r="B196" s="65"/>
      <c r="C196" s="65"/>
      <c r="D196" s="65"/>
      <c r="E196" s="54"/>
      <c r="F196" s="55"/>
    </row>
    <row r="197" spans="1:6" x14ac:dyDescent="0.25">
      <c r="A197" s="65"/>
      <c r="B197" s="65"/>
      <c r="C197" s="65"/>
      <c r="D197" s="65"/>
      <c r="E197" s="54"/>
      <c r="F197" s="55"/>
    </row>
    <row r="198" spans="1:6" x14ac:dyDescent="0.25">
      <c r="E198" s="56"/>
      <c r="F198" s="55"/>
    </row>
    <row r="199" spans="1:6" x14ac:dyDescent="0.25">
      <c r="E199" s="54"/>
      <c r="F199" s="55"/>
    </row>
    <row r="200" spans="1:6" x14ac:dyDescent="0.25">
      <c r="E200" s="56"/>
      <c r="F200" s="55"/>
    </row>
    <row r="201" spans="1:6" x14ac:dyDescent="0.25">
      <c r="E201" s="54"/>
      <c r="F201" s="55"/>
    </row>
    <row r="202" spans="1:6" x14ac:dyDescent="0.25">
      <c r="E202" s="57"/>
      <c r="F202" s="5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B8FF-13B3-4890-BD8E-E82F28A008D5}">
  <dimension ref="A1:F202"/>
  <sheetViews>
    <sheetView topLeftCell="A145" zoomScale="145" zoomScaleNormal="145" workbookViewId="0">
      <selection activeCell="F151" sqref="F151:F161"/>
    </sheetView>
  </sheetViews>
  <sheetFormatPr defaultRowHeight="15" x14ac:dyDescent="0.25"/>
  <cols>
    <col min="1" max="1" width="3.85546875" customWidth="1"/>
    <col min="2" max="2" width="8.7109375" bestFit="1" customWidth="1"/>
    <col min="3" max="3" width="27.140625" bestFit="1" customWidth="1"/>
    <col min="4" max="4" width="15.42578125" bestFit="1" customWidth="1"/>
    <col min="5" max="5" width="19.7109375" bestFit="1" customWidth="1"/>
    <col min="6" max="6" width="14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43617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">
        <v>1</v>
      </c>
      <c r="B6" s="12">
        <v>43641</v>
      </c>
      <c r="C6" s="13" t="s">
        <v>113</v>
      </c>
      <c r="D6" s="14">
        <v>1350040175</v>
      </c>
      <c r="E6" s="14" t="s">
        <v>453</v>
      </c>
      <c r="F6" s="109">
        <v>85.7</v>
      </c>
    </row>
    <row r="7" spans="1:6" x14ac:dyDescent="0.25">
      <c r="A7" s="11">
        <v>2</v>
      </c>
      <c r="B7" s="12">
        <v>43617</v>
      </c>
      <c r="C7" s="13" t="s">
        <v>325</v>
      </c>
      <c r="D7" s="14" t="s">
        <v>812</v>
      </c>
      <c r="E7" s="14" t="s">
        <v>813</v>
      </c>
      <c r="F7" s="109">
        <v>34.9</v>
      </c>
    </row>
    <row r="8" spans="1:6" x14ac:dyDescent="0.25">
      <c r="A8" s="11">
        <v>3</v>
      </c>
      <c r="B8" s="12">
        <v>43627</v>
      </c>
      <c r="C8" s="13" t="s">
        <v>747</v>
      </c>
      <c r="D8" s="14" t="s">
        <v>748</v>
      </c>
      <c r="E8" s="14" t="s">
        <v>279</v>
      </c>
      <c r="F8" s="109">
        <v>482.6</v>
      </c>
    </row>
    <row r="9" spans="1:6" x14ac:dyDescent="0.25">
      <c r="A9" s="11">
        <v>4</v>
      </c>
      <c r="B9" s="12">
        <v>43628</v>
      </c>
      <c r="C9" s="13" t="s">
        <v>747</v>
      </c>
      <c r="D9" s="14" t="s">
        <v>749</v>
      </c>
      <c r="E9" s="14" t="s">
        <v>279</v>
      </c>
      <c r="F9" s="109">
        <v>339.6</v>
      </c>
    </row>
    <row r="10" spans="1:6" x14ac:dyDescent="0.25">
      <c r="A10" s="11">
        <v>5</v>
      </c>
      <c r="B10" s="12">
        <v>43629</v>
      </c>
      <c r="C10" s="13" t="s">
        <v>747</v>
      </c>
      <c r="D10" s="14" t="s">
        <v>750</v>
      </c>
      <c r="E10" s="14" t="s">
        <v>279</v>
      </c>
      <c r="F10" s="109">
        <v>387.6</v>
      </c>
    </row>
    <row r="11" spans="1:6" x14ac:dyDescent="0.25">
      <c r="A11" s="11">
        <v>6</v>
      </c>
      <c r="B11" s="12">
        <v>43630</v>
      </c>
      <c r="C11" s="13" t="s">
        <v>747</v>
      </c>
      <c r="D11" s="14" t="s">
        <v>751</v>
      </c>
      <c r="E11" s="14" t="s">
        <v>279</v>
      </c>
      <c r="F11" s="109">
        <v>492.3</v>
      </c>
    </row>
    <row r="12" spans="1:6" x14ac:dyDescent="0.25">
      <c r="A12" s="11">
        <v>7</v>
      </c>
      <c r="B12" s="12">
        <v>43633</v>
      </c>
      <c r="C12" s="13" t="s">
        <v>747</v>
      </c>
      <c r="D12" s="14" t="s">
        <v>752</v>
      </c>
      <c r="E12" s="14" t="s">
        <v>279</v>
      </c>
      <c r="F12" s="109">
        <v>525.6</v>
      </c>
    </row>
    <row r="13" spans="1:6" x14ac:dyDescent="0.25">
      <c r="A13" s="11">
        <v>8</v>
      </c>
      <c r="B13" s="12">
        <v>43634</v>
      </c>
      <c r="C13" s="13" t="s">
        <v>747</v>
      </c>
      <c r="D13" s="14" t="s">
        <v>753</v>
      </c>
      <c r="E13" s="14" t="s">
        <v>279</v>
      </c>
      <c r="F13" s="109">
        <v>290</v>
      </c>
    </row>
    <row r="14" spans="1:6" x14ac:dyDescent="0.25">
      <c r="A14" s="11">
        <v>9</v>
      </c>
      <c r="B14" s="12">
        <v>43635</v>
      </c>
      <c r="C14" s="13" t="s">
        <v>747</v>
      </c>
      <c r="D14" s="14" t="s">
        <v>754</v>
      </c>
      <c r="E14" s="14" t="s">
        <v>279</v>
      </c>
      <c r="F14" s="109">
        <v>387.6</v>
      </c>
    </row>
    <row r="15" spans="1:6" x14ac:dyDescent="0.25">
      <c r="A15" s="11">
        <v>10</v>
      </c>
      <c r="B15" s="12">
        <v>43636</v>
      </c>
      <c r="C15" s="13" t="s">
        <v>747</v>
      </c>
      <c r="D15" s="14" t="s">
        <v>755</v>
      </c>
      <c r="E15" s="14" t="s">
        <v>279</v>
      </c>
      <c r="F15" s="109">
        <v>477.6</v>
      </c>
    </row>
    <row r="16" spans="1:6" x14ac:dyDescent="0.25">
      <c r="A16" s="11">
        <v>11</v>
      </c>
      <c r="B16" s="12">
        <v>43637</v>
      </c>
      <c r="C16" s="13" t="s">
        <v>747</v>
      </c>
      <c r="D16" s="14" t="s">
        <v>756</v>
      </c>
      <c r="E16" s="14" t="s">
        <v>279</v>
      </c>
      <c r="F16" s="109">
        <v>114</v>
      </c>
    </row>
    <row r="17" spans="1:6" x14ac:dyDescent="0.25">
      <c r="A17" s="11">
        <v>12</v>
      </c>
      <c r="B17" s="12">
        <v>43640</v>
      </c>
      <c r="C17" s="13" t="s">
        <v>747</v>
      </c>
      <c r="D17" s="14" t="s">
        <v>757</v>
      </c>
      <c r="E17" s="14" t="s">
        <v>279</v>
      </c>
      <c r="F17" s="109">
        <v>339.6</v>
      </c>
    </row>
    <row r="18" spans="1:6" x14ac:dyDescent="0.25">
      <c r="A18" s="11">
        <v>13</v>
      </c>
      <c r="B18" s="12">
        <v>43641</v>
      </c>
      <c r="C18" s="13" t="s">
        <v>747</v>
      </c>
      <c r="D18" s="14" t="s">
        <v>758</v>
      </c>
      <c r="E18" s="14" t="s">
        <v>279</v>
      </c>
      <c r="F18" s="109">
        <v>366</v>
      </c>
    </row>
    <row r="19" spans="1:6" x14ac:dyDescent="0.25">
      <c r="A19" s="11">
        <v>14</v>
      </c>
      <c r="B19" s="12">
        <v>43642</v>
      </c>
      <c r="C19" s="13" t="s">
        <v>747</v>
      </c>
      <c r="D19" s="14" t="s">
        <v>759</v>
      </c>
      <c r="E19" s="14" t="s">
        <v>760</v>
      </c>
      <c r="F19" s="109">
        <v>363.6</v>
      </c>
    </row>
    <row r="20" spans="1:6" x14ac:dyDescent="0.25">
      <c r="A20" s="11">
        <v>15</v>
      </c>
      <c r="B20" s="12">
        <v>43643</v>
      </c>
      <c r="C20" s="13" t="s">
        <v>747</v>
      </c>
      <c r="D20" s="14" t="s">
        <v>761</v>
      </c>
      <c r="E20" s="14" t="s">
        <v>279</v>
      </c>
      <c r="F20" s="109">
        <v>252</v>
      </c>
    </row>
    <row r="21" spans="1:6" x14ac:dyDescent="0.25">
      <c r="A21" s="11">
        <v>16</v>
      </c>
      <c r="B21" s="12">
        <v>43644</v>
      </c>
      <c r="C21" s="13" t="s">
        <v>747</v>
      </c>
      <c r="D21" s="14" t="s">
        <v>762</v>
      </c>
      <c r="E21" s="14" t="s">
        <v>279</v>
      </c>
      <c r="F21" s="109">
        <v>114</v>
      </c>
    </row>
    <row r="22" spans="1:6" x14ac:dyDescent="0.25">
      <c r="A22" s="11">
        <v>17</v>
      </c>
      <c r="B22" s="12">
        <v>43640</v>
      </c>
      <c r="C22" s="13" t="s">
        <v>824</v>
      </c>
      <c r="D22" s="14"/>
      <c r="E22" s="14"/>
      <c r="F22" s="109">
        <v>102.5</v>
      </c>
    </row>
    <row r="23" spans="1:6" x14ac:dyDescent="0.25">
      <c r="A23" s="11">
        <v>18</v>
      </c>
      <c r="B23" s="12">
        <v>43624</v>
      </c>
      <c r="C23" s="13" t="s">
        <v>684</v>
      </c>
      <c r="D23" s="14">
        <v>915914527265</v>
      </c>
      <c r="E23" s="14" t="s">
        <v>387</v>
      </c>
      <c r="F23" s="109">
        <v>135</v>
      </c>
    </row>
    <row r="24" spans="1:6" x14ac:dyDescent="0.25">
      <c r="A24" s="11">
        <v>19</v>
      </c>
      <c r="B24" s="12">
        <v>43626</v>
      </c>
      <c r="C24" s="13" t="s">
        <v>836</v>
      </c>
      <c r="D24" s="14">
        <v>60000155625</v>
      </c>
      <c r="E24" s="14" t="s">
        <v>105</v>
      </c>
      <c r="F24" s="109">
        <v>152.51</v>
      </c>
    </row>
    <row r="25" spans="1:6" x14ac:dyDescent="0.25">
      <c r="A25" s="11">
        <v>20</v>
      </c>
      <c r="B25" s="12">
        <v>43643</v>
      </c>
      <c r="C25" s="13" t="s">
        <v>385</v>
      </c>
      <c r="D25" s="14" t="s">
        <v>816</v>
      </c>
      <c r="E25" s="14" t="s">
        <v>817</v>
      </c>
      <c r="F25" s="109">
        <v>61</v>
      </c>
    </row>
    <row r="26" spans="1:6" x14ac:dyDescent="0.25">
      <c r="A26" s="11">
        <v>21</v>
      </c>
      <c r="B26" s="12">
        <v>43625</v>
      </c>
      <c r="C26" s="13" t="s">
        <v>669</v>
      </c>
      <c r="D26" s="14">
        <v>98765</v>
      </c>
      <c r="E26" s="14" t="s">
        <v>814</v>
      </c>
      <c r="F26" s="109">
        <v>23.9</v>
      </c>
    </row>
    <row r="27" spans="1:6" x14ac:dyDescent="0.25">
      <c r="A27" s="11">
        <v>22</v>
      </c>
      <c r="B27" s="12">
        <v>43643</v>
      </c>
      <c r="C27" s="13" t="s">
        <v>669</v>
      </c>
      <c r="D27" s="14">
        <v>6884</v>
      </c>
      <c r="E27" s="14" t="s">
        <v>453</v>
      </c>
      <c r="F27" s="109">
        <v>88.54</v>
      </c>
    </row>
    <row r="28" spans="1:6" x14ac:dyDescent="0.25">
      <c r="A28" s="11">
        <v>23</v>
      </c>
      <c r="B28" s="12">
        <v>43643</v>
      </c>
      <c r="C28" s="13" t="s">
        <v>478</v>
      </c>
      <c r="D28" s="14" t="s">
        <v>815</v>
      </c>
      <c r="E28" s="14">
        <v>390150083</v>
      </c>
      <c r="F28" s="109">
        <v>604.79999999999995</v>
      </c>
    </row>
    <row r="29" spans="1:6" x14ac:dyDescent="0.25">
      <c r="A29" s="11">
        <v>24</v>
      </c>
      <c r="B29" s="12">
        <v>43643</v>
      </c>
      <c r="C29" s="13" t="s">
        <v>478</v>
      </c>
      <c r="D29" s="14" t="s">
        <v>815</v>
      </c>
      <c r="E29" s="14">
        <v>390129751</v>
      </c>
      <c r="F29" s="109">
        <v>660</v>
      </c>
    </row>
    <row r="30" spans="1:6" x14ac:dyDescent="0.25">
      <c r="A30" s="11">
        <v>25</v>
      </c>
      <c r="B30" s="12">
        <v>43643</v>
      </c>
      <c r="C30" s="13" t="s">
        <v>478</v>
      </c>
      <c r="D30" s="14" t="s">
        <v>933</v>
      </c>
      <c r="E30" s="14">
        <v>390202913</v>
      </c>
      <c r="F30" s="109">
        <v>420</v>
      </c>
    </row>
    <row r="31" spans="1:6" x14ac:dyDescent="0.25">
      <c r="A31" s="11">
        <v>26</v>
      </c>
      <c r="B31" s="12">
        <v>43640</v>
      </c>
      <c r="C31" s="13" t="s">
        <v>884</v>
      </c>
      <c r="D31" s="14" t="s">
        <v>891</v>
      </c>
      <c r="E31" s="14" t="s">
        <v>886</v>
      </c>
      <c r="F31" s="109">
        <v>197.8</v>
      </c>
    </row>
    <row r="32" spans="1:6" x14ac:dyDescent="0.25">
      <c r="A32" s="11">
        <v>27</v>
      </c>
      <c r="B32" s="12">
        <v>43641</v>
      </c>
      <c r="C32" s="13" t="s">
        <v>884</v>
      </c>
      <c r="D32" s="14" t="s">
        <v>890</v>
      </c>
      <c r="E32" s="14" t="s">
        <v>886</v>
      </c>
      <c r="F32" s="109">
        <v>133.80000000000001</v>
      </c>
    </row>
    <row r="33" spans="1:6" x14ac:dyDescent="0.25">
      <c r="A33" s="11">
        <v>28</v>
      </c>
      <c r="B33" s="12">
        <v>43642</v>
      </c>
      <c r="C33" s="13" t="s">
        <v>884</v>
      </c>
      <c r="D33" s="14" t="s">
        <v>887</v>
      </c>
      <c r="E33" s="14" t="s">
        <v>886</v>
      </c>
      <c r="F33" s="109">
        <v>133.80000000000001</v>
      </c>
    </row>
    <row r="34" spans="1:6" x14ac:dyDescent="0.25">
      <c r="A34" s="11">
        <v>29</v>
      </c>
      <c r="B34" s="12">
        <v>43642</v>
      </c>
      <c r="C34" s="13" t="s">
        <v>884</v>
      </c>
      <c r="D34" s="14" t="s">
        <v>888</v>
      </c>
      <c r="E34" s="14" t="s">
        <v>886</v>
      </c>
      <c r="F34" s="109">
        <v>366.6</v>
      </c>
    </row>
    <row r="35" spans="1:6" x14ac:dyDescent="0.25">
      <c r="A35" s="11">
        <v>30</v>
      </c>
      <c r="B35" s="12">
        <v>43642</v>
      </c>
      <c r="C35" s="13" t="s">
        <v>884</v>
      </c>
      <c r="D35" s="14" t="s">
        <v>892</v>
      </c>
      <c r="E35" s="14" t="s">
        <v>886</v>
      </c>
      <c r="F35" s="109">
        <v>358.8</v>
      </c>
    </row>
    <row r="36" spans="1:6" x14ac:dyDescent="0.25">
      <c r="A36" s="11">
        <v>31</v>
      </c>
      <c r="B36" s="12">
        <v>43643</v>
      </c>
      <c r="C36" s="13" t="s">
        <v>884</v>
      </c>
      <c r="D36" s="14" t="s">
        <v>885</v>
      </c>
      <c r="E36" s="14" t="s">
        <v>886</v>
      </c>
      <c r="F36" s="109">
        <v>133.80000000000001</v>
      </c>
    </row>
    <row r="37" spans="1:6" x14ac:dyDescent="0.25">
      <c r="A37" s="11">
        <v>32</v>
      </c>
      <c r="B37" s="12">
        <v>43644</v>
      </c>
      <c r="C37" s="13" t="s">
        <v>884</v>
      </c>
      <c r="D37" s="14" t="s">
        <v>889</v>
      </c>
      <c r="E37" s="14" t="s">
        <v>886</v>
      </c>
      <c r="F37" s="109">
        <v>133.80000000000001</v>
      </c>
    </row>
    <row r="38" spans="1:6" x14ac:dyDescent="0.25">
      <c r="A38" s="11">
        <v>33</v>
      </c>
      <c r="B38" s="12">
        <v>43601</v>
      </c>
      <c r="C38" s="13" t="s">
        <v>1001</v>
      </c>
      <c r="D38" s="14" t="s">
        <v>1015</v>
      </c>
      <c r="E38" s="14" t="s">
        <v>1003</v>
      </c>
      <c r="F38" s="109">
        <v>67.8</v>
      </c>
    </row>
    <row r="39" spans="1:6" x14ac:dyDescent="0.25">
      <c r="A39" s="11">
        <v>34</v>
      </c>
      <c r="B39" s="12">
        <v>43606</v>
      </c>
      <c r="C39" s="13" t="s">
        <v>1001</v>
      </c>
      <c r="D39" s="14" t="s">
        <v>1016</v>
      </c>
      <c r="E39" s="14" t="s">
        <v>1003</v>
      </c>
      <c r="F39" s="109">
        <v>99</v>
      </c>
    </row>
    <row r="40" spans="1:6" x14ac:dyDescent="0.25">
      <c r="A40" s="11">
        <v>35</v>
      </c>
      <c r="B40" s="12">
        <v>43606</v>
      </c>
      <c r="C40" s="13" t="s">
        <v>1001</v>
      </c>
      <c r="D40" s="14" t="s">
        <v>1017</v>
      </c>
      <c r="E40" s="14" t="s">
        <v>1003</v>
      </c>
      <c r="F40" s="109">
        <v>265.8</v>
      </c>
    </row>
    <row r="41" spans="1:6" x14ac:dyDescent="0.25">
      <c r="A41" s="11">
        <v>36</v>
      </c>
      <c r="B41" s="12">
        <v>43606</v>
      </c>
      <c r="C41" s="13" t="s">
        <v>1001</v>
      </c>
      <c r="D41" s="14" t="s">
        <v>1018</v>
      </c>
      <c r="E41" s="14" t="s">
        <v>1003</v>
      </c>
      <c r="F41" s="109">
        <v>133.80000000000001</v>
      </c>
    </row>
    <row r="42" spans="1:6" x14ac:dyDescent="0.25">
      <c r="A42" s="11">
        <v>37</v>
      </c>
      <c r="B42" s="12">
        <v>43612</v>
      </c>
      <c r="C42" s="13" t="s">
        <v>1001</v>
      </c>
      <c r="D42" s="14" t="s">
        <v>1019</v>
      </c>
      <c r="E42" s="14" t="s">
        <v>1003</v>
      </c>
      <c r="F42" s="109">
        <v>166.8</v>
      </c>
    </row>
    <row r="43" spans="1:6" x14ac:dyDescent="0.25">
      <c r="A43" s="11">
        <v>38</v>
      </c>
      <c r="B43" s="12">
        <v>43627</v>
      </c>
      <c r="C43" s="13" t="s">
        <v>1001</v>
      </c>
      <c r="D43" s="14" t="s">
        <v>1002</v>
      </c>
      <c r="E43" s="14" t="s">
        <v>1003</v>
      </c>
      <c r="F43" s="109">
        <v>99</v>
      </c>
    </row>
    <row r="44" spans="1:6" x14ac:dyDescent="0.25">
      <c r="A44" s="11">
        <v>39</v>
      </c>
      <c r="B44" s="12">
        <v>43627</v>
      </c>
      <c r="C44" s="13" t="s">
        <v>1001</v>
      </c>
      <c r="D44" s="14" t="s">
        <v>1004</v>
      </c>
      <c r="E44" s="14" t="s">
        <v>1003</v>
      </c>
      <c r="F44" s="109">
        <v>331.8</v>
      </c>
    </row>
    <row r="45" spans="1:6" x14ac:dyDescent="0.25">
      <c r="A45" s="11">
        <v>40</v>
      </c>
      <c r="B45" s="12">
        <v>43627</v>
      </c>
      <c r="C45" s="13" t="s">
        <v>1001</v>
      </c>
      <c r="D45" s="14" t="s">
        <v>1005</v>
      </c>
      <c r="E45" s="14" t="s">
        <v>1003</v>
      </c>
      <c r="F45" s="109">
        <v>133.80000000000001</v>
      </c>
    </row>
    <row r="46" spans="1:6" x14ac:dyDescent="0.25">
      <c r="A46" s="11">
        <v>41</v>
      </c>
      <c r="B46" s="12">
        <v>43629</v>
      </c>
      <c r="C46" s="13" t="s">
        <v>1001</v>
      </c>
      <c r="D46" s="14" t="s">
        <v>1006</v>
      </c>
      <c r="E46" s="14" t="s">
        <v>1003</v>
      </c>
      <c r="F46" s="109">
        <v>132</v>
      </c>
    </row>
    <row r="47" spans="1:6" x14ac:dyDescent="0.25">
      <c r="A47" s="11">
        <v>42</v>
      </c>
      <c r="B47" s="12">
        <v>43633</v>
      </c>
      <c r="C47" s="13" t="s">
        <v>1001</v>
      </c>
      <c r="D47" s="14" t="s">
        <v>1008</v>
      </c>
      <c r="E47" s="14" t="s">
        <v>1009</v>
      </c>
      <c r="F47" s="109">
        <v>160</v>
      </c>
    </row>
    <row r="48" spans="1:6" x14ac:dyDescent="0.25">
      <c r="A48" s="11">
        <v>43</v>
      </c>
      <c r="B48" s="12">
        <v>43633</v>
      </c>
      <c r="C48" s="13" t="s">
        <v>1001</v>
      </c>
      <c r="D48" s="14" t="s">
        <v>1010</v>
      </c>
      <c r="E48" s="14" t="s">
        <v>1003</v>
      </c>
      <c r="F48" s="109">
        <v>300.60000000000002</v>
      </c>
    </row>
    <row r="49" spans="1:6" x14ac:dyDescent="0.25">
      <c r="A49" s="11">
        <v>44</v>
      </c>
      <c r="B49" s="12">
        <v>43633</v>
      </c>
      <c r="C49" s="13" t="s">
        <v>1001</v>
      </c>
      <c r="D49" s="14" t="s">
        <v>1013</v>
      </c>
      <c r="E49" s="14" t="s">
        <v>1003</v>
      </c>
      <c r="F49" s="109">
        <v>149.80000000000001</v>
      </c>
    </row>
    <row r="50" spans="1:6" x14ac:dyDescent="0.25">
      <c r="A50" s="11">
        <v>45</v>
      </c>
      <c r="B50" s="12">
        <v>43634</v>
      </c>
      <c r="C50" s="13" t="s">
        <v>1001</v>
      </c>
      <c r="D50" s="14" t="s">
        <v>1012</v>
      </c>
      <c r="E50" s="14" t="s">
        <v>1009</v>
      </c>
      <c r="F50" s="109">
        <v>181.8</v>
      </c>
    </row>
    <row r="51" spans="1:6" x14ac:dyDescent="0.25">
      <c r="A51" s="11">
        <v>46</v>
      </c>
      <c r="B51" s="12">
        <v>43635</v>
      </c>
      <c r="C51" s="13" t="s">
        <v>1001</v>
      </c>
      <c r="D51" s="14" t="s">
        <v>1007</v>
      </c>
      <c r="E51" s="14" t="s">
        <v>1003</v>
      </c>
      <c r="F51" s="109">
        <v>430.8</v>
      </c>
    </row>
    <row r="52" spans="1:6" x14ac:dyDescent="0.25">
      <c r="A52" s="11">
        <v>47</v>
      </c>
      <c r="B52" s="12">
        <v>43635</v>
      </c>
      <c r="C52" s="13" t="s">
        <v>1001</v>
      </c>
      <c r="D52" s="14" t="s">
        <v>1014</v>
      </c>
      <c r="E52" s="14" t="s">
        <v>1003</v>
      </c>
      <c r="F52" s="109">
        <v>226</v>
      </c>
    </row>
    <row r="53" spans="1:6" x14ac:dyDescent="0.25">
      <c r="A53" s="11">
        <v>48</v>
      </c>
      <c r="B53" s="12">
        <v>43636</v>
      </c>
      <c r="C53" s="13" t="s">
        <v>1001</v>
      </c>
      <c r="D53" s="14" t="s">
        <v>1011</v>
      </c>
      <c r="E53" s="14" t="s">
        <v>1009</v>
      </c>
      <c r="F53" s="109">
        <v>373.8</v>
      </c>
    </row>
    <row r="54" spans="1:6" x14ac:dyDescent="0.25">
      <c r="A54" s="11">
        <v>49</v>
      </c>
      <c r="B54" s="12">
        <v>43645</v>
      </c>
      <c r="C54" s="13" t="s">
        <v>835</v>
      </c>
      <c r="D54" s="14">
        <v>60000331834</v>
      </c>
      <c r="E54" s="14" t="s">
        <v>387</v>
      </c>
      <c r="F54" s="109">
        <v>120</v>
      </c>
    </row>
    <row r="55" spans="1:6" x14ac:dyDescent="0.25">
      <c r="A55" s="11">
        <v>50</v>
      </c>
      <c r="B55" s="12">
        <v>43643</v>
      </c>
      <c r="C55" s="13" t="s">
        <v>313</v>
      </c>
      <c r="D55" s="14">
        <v>2292</v>
      </c>
      <c r="E55" s="14" t="s">
        <v>832</v>
      </c>
      <c r="F55" s="109">
        <v>495</v>
      </c>
    </row>
    <row r="56" spans="1:6" x14ac:dyDescent="0.25">
      <c r="A56" s="11">
        <v>51</v>
      </c>
      <c r="B56" s="12">
        <v>43644</v>
      </c>
      <c r="C56" s="13" t="s">
        <v>313</v>
      </c>
      <c r="D56" s="14" t="s">
        <v>745</v>
      </c>
      <c r="E56" s="14" t="s">
        <v>746</v>
      </c>
      <c r="F56" s="109">
        <v>789</v>
      </c>
    </row>
    <row r="57" spans="1:6" x14ac:dyDescent="0.25">
      <c r="A57" s="11">
        <v>52</v>
      </c>
      <c r="B57" s="12">
        <v>43627</v>
      </c>
      <c r="C57" s="13" t="s">
        <v>806</v>
      </c>
      <c r="D57" s="14">
        <v>82518</v>
      </c>
      <c r="E57" s="14" t="s">
        <v>436</v>
      </c>
      <c r="F57" s="109">
        <v>19.3</v>
      </c>
    </row>
    <row r="58" spans="1:6" x14ac:dyDescent="0.25">
      <c r="A58" s="11">
        <v>53</v>
      </c>
      <c r="B58" s="12">
        <v>43628</v>
      </c>
      <c r="C58" s="13" t="s">
        <v>806</v>
      </c>
      <c r="D58" s="14">
        <v>86079</v>
      </c>
      <c r="E58" s="14" t="s">
        <v>807</v>
      </c>
      <c r="F58" s="109">
        <v>18.3</v>
      </c>
    </row>
    <row r="59" spans="1:6" x14ac:dyDescent="0.25">
      <c r="A59" s="11">
        <v>54</v>
      </c>
      <c r="B59" s="12">
        <v>43628</v>
      </c>
      <c r="C59" s="13" t="s">
        <v>806</v>
      </c>
      <c r="D59" s="14">
        <v>82530</v>
      </c>
      <c r="E59" s="14" t="s">
        <v>436</v>
      </c>
      <c r="F59" s="109">
        <v>19.3</v>
      </c>
    </row>
    <row r="60" spans="1:6" x14ac:dyDescent="0.25">
      <c r="A60" s="11">
        <v>55</v>
      </c>
      <c r="B60" s="12">
        <v>43629</v>
      </c>
      <c r="C60" s="13" t="s">
        <v>806</v>
      </c>
      <c r="D60" s="14">
        <v>82543</v>
      </c>
      <c r="E60" s="14" t="s">
        <v>436</v>
      </c>
      <c r="F60" s="109">
        <v>19.3</v>
      </c>
    </row>
    <row r="61" spans="1:6" x14ac:dyDescent="0.25">
      <c r="A61" s="11">
        <v>56</v>
      </c>
      <c r="B61" s="12">
        <v>43633</v>
      </c>
      <c r="C61" s="13" t="s">
        <v>806</v>
      </c>
      <c r="D61" s="14">
        <v>82608</v>
      </c>
      <c r="E61" s="14" t="s">
        <v>436</v>
      </c>
      <c r="F61" s="109">
        <v>19.3</v>
      </c>
    </row>
    <row r="62" spans="1:6" x14ac:dyDescent="0.25">
      <c r="A62" s="11">
        <v>57</v>
      </c>
      <c r="B62" s="12">
        <v>43634</v>
      </c>
      <c r="C62" s="13" t="s">
        <v>806</v>
      </c>
      <c r="D62" s="14">
        <v>82623</v>
      </c>
      <c r="E62" s="14" t="s">
        <v>436</v>
      </c>
      <c r="F62" s="109">
        <v>19.3</v>
      </c>
    </row>
    <row r="63" spans="1:6" x14ac:dyDescent="0.25">
      <c r="A63" s="11">
        <v>58</v>
      </c>
      <c r="B63" s="12">
        <v>43635</v>
      </c>
      <c r="C63" s="13" t="s">
        <v>806</v>
      </c>
      <c r="D63" s="14">
        <v>82639</v>
      </c>
      <c r="E63" s="14" t="s">
        <v>436</v>
      </c>
      <c r="F63" s="109">
        <v>19.3</v>
      </c>
    </row>
    <row r="64" spans="1:6" x14ac:dyDescent="0.25">
      <c r="A64" s="11">
        <v>59</v>
      </c>
      <c r="B64" s="12">
        <v>43637</v>
      </c>
      <c r="C64" s="13" t="s">
        <v>806</v>
      </c>
      <c r="D64" s="14">
        <v>86588</v>
      </c>
      <c r="E64" s="14" t="s">
        <v>436</v>
      </c>
      <c r="F64" s="109">
        <v>24.9</v>
      </c>
    </row>
    <row r="65" spans="1:6" x14ac:dyDescent="0.25">
      <c r="A65" s="11">
        <v>60</v>
      </c>
      <c r="B65" s="12">
        <v>43642</v>
      </c>
      <c r="C65" s="13" t="s">
        <v>806</v>
      </c>
      <c r="D65" s="14">
        <v>70952</v>
      </c>
      <c r="E65" s="14" t="s">
        <v>436</v>
      </c>
      <c r="F65" s="109">
        <v>16</v>
      </c>
    </row>
    <row r="66" spans="1:6" x14ac:dyDescent="0.25">
      <c r="A66" s="11">
        <v>61</v>
      </c>
      <c r="B66" s="12">
        <v>43643</v>
      </c>
      <c r="C66" s="13" t="s">
        <v>806</v>
      </c>
      <c r="D66" s="14">
        <v>82859</v>
      </c>
      <c r="E66" s="14" t="s">
        <v>807</v>
      </c>
      <c r="F66" s="109">
        <v>18.3</v>
      </c>
    </row>
    <row r="67" spans="1:6" x14ac:dyDescent="0.25">
      <c r="A67" s="11">
        <v>62</v>
      </c>
      <c r="B67" s="12">
        <v>43646</v>
      </c>
      <c r="C67" s="13" t="s">
        <v>806</v>
      </c>
      <c r="D67" s="14">
        <v>72014</v>
      </c>
      <c r="E67" s="14" t="s">
        <v>807</v>
      </c>
      <c r="F67" s="109">
        <v>25.4</v>
      </c>
    </row>
    <row r="68" spans="1:6" x14ac:dyDescent="0.25">
      <c r="A68" s="11">
        <v>63</v>
      </c>
      <c r="B68" s="12">
        <v>43627</v>
      </c>
      <c r="C68" s="13" t="s">
        <v>116</v>
      </c>
      <c r="D68" s="14" t="s">
        <v>956</v>
      </c>
      <c r="E68" s="14" t="s">
        <v>764</v>
      </c>
      <c r="F68" s="109">
        <v>475</v>
      </c>
    </row>
    <row r="69" spans="1:6" x14ac:dyDescent="0.25">
      <c r="A69" s="11">
        <v>64</v>
      </c>
      <c r="B69" s="12">
        <v>43628</v>
      </c>
      <c r="C69" s="13" t="s">
        <v>116</v>
      </c>
      <c r="D69" s="14" t="s">
        <v>955</v>
      </c>
      <c r="E69" s="14" t="s">
        <v>764</v>
      </c>
      <c r="F69" s="109">
        <v>559</v>
      </c>
    </row>
    <row r="70" spans="1:6" x14ac:dyDescent="0.25">
      <c r="A70" s="11">
        <v>65</v>
      </c>
      <c r="B70" s="12">
        <v>43629</v>
      </c>
      <c r="C70" s="13" t="s">
        <v>116</v>
      </c>
      <c r="D70" s="14" t="s">
        <v>954</v>
      </c>
      <c r="E70" s="14" t="s">
        <v>764</v>
      </c>
      <c r="F70" s="109">
        <v>335</v>
      </c>
    </row>
    <row r="71" spans="1:6" x14ac:dyDescent="0.25">
      <c r="A71" s="11">
        <v>66</v>
      </c>
      <c r="B71" s="12">
        <v>43630</v>
      </c>
      <c r="C71" s="13" t="s">
        <v>116</v>
      </c>
      <c r="D71" s="14" t="s">
        <v>953</v>
      </c>
      <c r="E71" s="14" t="s">
        <v>764</v>
      </c>
      <c r="F71" s="109">
        <v>288</v>
      </c>
    </row>
    <row r="72" spans="1:6" x14ac:dyDescent="0.25">
      <c r="A72" s="11">
        <v>67</v>
      </c>
      <c r="B72" s="12">
        <v>43633</v>
      </c>
      <c r="C72" s="13" t="s">
        <v>116</v>
      </c>
      <c r="D72" s="14" t="s">
        <v>763</v>
      </c>
      <c r="E72" s="14" t="s">
        <v>764</v>
      </c>
      <c r="F72" s="109">
        <v>380</v>
      </c>
    </row>
    <row r="73" spans="1:6" x14ac:dyDescent="0.25">
      <c r="A73" s="11">
        <v>68</v>
      </c>
      <c r="B73" s="12">
        <v>43634</v>
      </c>
      <c r="C73" s="13" t="s">
        <v>116</v>
      </c>
      <c r="D73" s="14" t="s">
        <v>765</v>
      </c>
      <c r="E73" s="14" t="s">
        <v>764</v>
      </c>
      <c r="F73" s="109">
        <v>665.4</v>
      </c>
    </row>
    <row r="74" spans="1:6" x14ac:dyDescent="0.25">
      <c r="A74" s="11">
        <v>69</v>
      </c>
      <c r="B74" s="12">
        <v>43635</v>
      </c>
      <c r="C74" s="13" t="s">
        <v>116</v>
      </c>
      <c r="D74" s="14" t="s">
        <v>766</v>
      </c>
      <c r="E74" s="14" t="s">
        <v>764</v>
      </c>
      <c r="F74" s="109">
        <v>447</v>
      </c>
    </row>
    <row r="75" spans="1:6" x14ac:dyDescent="0.25">
      <c r="A75" s="11">
        <v>70</v>
      </c>
      <c r="B75" s="12">
        <v>43636</v>
      </c>
      <c r="C75" s="13" t="s">
        <v>116</v>
      </c>
      <c r="D75" s="14" t="s">
        <v>767</v>
      </c>
      <c r="E75" s="14" t="s">
        <v>764</v>
      </c>
      <c r="F75" s="109">
        <v>501</v>
      </c>
    </row>
    <row r="76" spans="1:6" x14ac:dyDescent="0.25">
      <c r="A76" s="11">
        <v>71</v>
      </c>
      <c r="B76" s="12">
        <v>43637</v>
      </c>
      <c r="C76" s="13" t="s">
        <v>116</v>
      </c>
      <c r="D76" s="14" t="s">
        <v>768</v>
      </c>
      <c r="E76" s="14" t="s">
        <v>764</v>
      </c>
      <c r="F76" s="109">
        <v>707</v>
      </c>
    </row>
    <row r="77" spans="1:6" x14ac:dyDescent="0.25">
      <c r="A77" s="11">
        <v>72</v>
      </c>
      <c r="B77" s="12">
        <v>43640</v>
      </c>
      <c r="C77" s="13" t="s">
        <v>116</v>
      </c>
      <c r="D77" s="14" t="s">
        <v>769</v>
      </c>
      <c r="E77" s="14" t="s">
        <v>764</v>
      </c>
      <c r="F77" s="109">
        <v>477</v>
      </c>
    </row>
    <row r="78" spans="1:6" x14ac:dyDescent="0.25">
      <c r="A78" s="11">
        <v>73</v>
      </c>
      <c r="B78" s="12">
        <v>43641</v>
      </c>
      <c r="C78" s="13" t="s">
        <v>116</v>
      </c>
      <c r="D78" s="14" t="s">
        <v>770</v>
      </c>
      <c r="E78" s="14" t="s">
        <v>764</v>
      </c>
      <c r="F78" s="109">
        <v>839</v>
      </c>
    </row>
    <row r="79" spans="1:6" x14ac:dyDescent="0.25">
      <c r="A79" s="11">
        <v>74</v>
      </c>
      <c r="B79" s="12">
        <v>43643</v>
      </c>
      <c r="C79" s="13" t="s">
        <v>116</v>
      </c>
      <c r="D79" s="14" t="s">
        <v>771</v>
      </c>
      <c r="E79" s="14" t="s">
        <v>764</v>
      </c>
      <c r="F79" s="109">
        <v>907.8</v>
      </c>
    </row>
    <row r="80" spans="1:6" x14ac:dyDescent="0.25">
      <c r="A80" s="11">
        <v>75</v>
      </c>
      <c r="B80" s="12">
        <v>43644</v>
      </c>
      <c r="C80" s="13" t="s">
        <v>116</v>
      </c>
      <c r="D80" s="14" t="s">
        <v>772</v>
      </c>
      <c r="E80" s="14" t="s">
        <v>764</v>
      </c>
      <c r="F80" s="109">
        <v>238</v>
      </c>
    </row>
    <row r="81" spans="1:6" x14ac:dyDescent="0.25">
      <c r="A81" s="11">
        <v>76</v>
      </c>
      <c r="B81" s="12">
        <v>43628</v>
      </c>
      <c r="C81" s="13" t="s">
        <v>159</v>
      </c>
      <c r="D81" s="14"/>
      <c r="E81" s="14" t="s">
        <v>807</v>
      </c>
      <c r="F81" s="109">
        <v>17</v>
      </c>
    </row>
    <row r="82" spans="1:6" x14ac:dyDescent="0.25">
      <c r="A82" s="11">
        <v>77</v>
      </c>
      <c r="B82" s="12">
        <v>43630</v>
      </c>
      <c r="C82" s="13" t="s">
        <v>159</v>
      </c>
      <c r="D82" s="14"/>
      <c r="E82" s="14" t="s">
        <v>807</v>
      </c>
      <c r="F82" s="109">
        <v>13.7</v>
      </c>
    </row>
    <row r="83" spans="1:6" x14ac:dyDescent="0.25">
      <c r="A83" s="11">
        <v>78</v>
      </c>
      <c r="B83" s="12">
        <v>43643</v>
      </c>
      <c r="C83" s="13" t="s">
        <v>159</v>
      </c>
      <c r="D83" s="14" t="s">
        <v>777</v>
      </c>
      <c r="E83" s="14" t="s">
        <v>435</v>
      </c>
      <c r="F83" s="109">
        <v>525.1</v>
      </c>
    </row>
    <row r="84" spans="1:6" x14ac:dyDescent="0.25">
      <c r="A84" s="11">
        <v>79</v>
      </c>
      <c r="B84" s="12">
        <v>43645</v>
      </c>
      <c r="C84" s="13" t="s">
        <v>825</v>
      </c>
      <c r="D84" s="14">
        <v>4394</v>
      </c>
      <c r="E84" s="14" t="s">
        <v>826</v>
      </c>
      <c r="F84" s="109">
        <v>127.5</v>
      </c>
    </row>
    <row r="85" spans="1:6" x14ac:dyDescent="0.25">
      <c r="A85" s="11">
        <v>80</v>
      </c>
      <c r="B85" s="12">
        <v>43637</v>
      </c>
      <c r="C85" s="13" t="s">
        <v>833</v>
      </c>
      <c r="D85" s="14"/>
      <c r="E85" s="14" t="s">
        <v>657</v>
      </c>
      <c r="F85" s="109">
        <v>50.5</v>
      </c>
    </row>
    <row r="86" spans="1:6" x14ac:dyDescent="0.25">
      <c r="A86" s="11">
        <v>81</v>
      </c>
      <c r="B86" s="12">
        <v>43626</v>
      </c>
      <c r="C86" s="13" t="s">
        <v>822</v>
      </c>
      <c r="D86" s="14" t="s">
        <v>823</v>
      </c>
      <c r="E86" s="14" t="s">
        <v>384</v>
      </c>
      <c r="F86" s="109">
        <v>106</v>
      </c>
    </row>
    <row r="87" spans="1:6" x14ac:dyDescent="0.25">
      <c r="A87" s="11">
        <v>82</v>
      </c>
      <c r="B87" s="12">
        <v>43636</v>
      </c>
      <c r="C87" s="13" t="s">
        <v>822</v>
      </c>
      <c r="D87" s="14" t="s">
        <v>851</v>
      </c>
      <c r="E87" s="14" t="s">
        <v>780</v>
      </c>
      <c r="F87" s="109">
        <v>26</v>
      </c>
    </row>
    <row r="88" spans="1:6" x14ac:dyDescent="0.25">
      <c r="A88" s="11">
        <v>83</v>
      </c>
      <c r="B88" s="12">
        <v>43630</v>
      </c>
      <c r="C88" s="13" t="s">
        <v>621</v>
      </c>
      <c r="D88" s="14">
        <v>15370</v>
      </c>
      <c r="E88" s="14" t="s">
        <v>69</v>
      </c>
      <c r="F88" s="109">
        <v>53</v>
      </c>
    </row>
    <row r="89" spans="1:6" x14ac:dyDescent="0.25">
      <c r="A89" s="11">
        <v>84</v>
      </c>
      <c r="B89" s="12">
        <v>43641</v>
      </c>
      <c r="C89" s="13" t="s">
        <v>621</v>
      </c>
      <c r="D89" s="14">
        <v>15622</v>
      </c>
      <c r="E89" s="14" t="s">
        <v>69</v>
      </c>
      <c r="F89" s="109">
        <v>79.5</v>
      </c>
    </row>
    <row r="90" spans="1:6" x14ac:dyDescent="0.25">
      <c r="A90" s="11">
        <v>85</v>
      </c>
      <c r="B90" s="12">
        <v>43637</v>
      </c>
      <c r="C90" s="13" t="s">
        <v>904</v>
      </c>
      <c r="D90" s="14">
        <v>256340</v>
      </c>
      <c r="E90" s="14" t="s">
        <v>905</v>
      </c>
      <c r="F90" s="109">
        <v>27.6</v>
      </c>
    </row>
    <row r="91" spans="1:6" x14ac:dyDescent="0.25">
      <c r="A91" s="11">
        <v>86</v>
      </c>
      <c r="B91" s="12">
        <v>43638</v>
      </c>
      <c r="C91" s="13" t="s">
        <v>809</v>
      </c>
      <c r="D91" s="14" t="s">
        <v>810</v>
      </c>
      <c r="E91" s="14" t="s">
        <v>701</v>
      </c>
      <c r="F91" s="109">
        <v>71.319999999999993</v>
      </c>
    </row>
    <row r="92" spans="1:6" x14ac:dyDescent="0.25">
      <c r="A92" s="11">
        <v>87</v>
      </c>
      <c r="B92" s="12">
        <v>43638</v>
      </c>
      <c r="C92" s="13" t="s">
        <v>809</v>
      </c>
      <c r="D92" s="14" t="s">
        <v>811</v>
      </c>
      <c r="E92" s="14" t="s">
        <v>701</v>
      </c>
      <c r="F92" s="109">
        <v>33.57</v>
      </c>
    </row>
    <row r="93" spans="1:6" x14ac:dyDescent="0.25">
      <c r="A93" s="11">
        <v>88</v>
      </c>
      <c r="B93" s="12">
        <v>43638</v>
      </c>
      <c r="C93" s="13" t="s">
        <v>809</v>
      </c>
      <c r="D93" s="14" t="s">
        <v>705</v>
      </c>
      <c r="E93" s="14" t="s">
        <v>701</v>
      </c>
      <c r="F93" s="109">
        <v>63.27</v>
      </c>
    </row>
    <row r="94" spans="1:6" x14ac:dyDescent="0.25">
      <c r="A94" s="11">
        <v>89</v>
      </c>
      <c r="B94" s="12">
        <v>43646</v>
      </c>
      <c r="C94" s="13" t="s">
        <v>1086</v>
      </c>
      <c r="D94" s="14">
        <v>12820</v>
      </c>
      <c r="E94" s="14" t="s">
        <v>1087</v>
      </c>
      <c r="F94" s="109">
        <v>510</v>
      </c>
    </row>
    <row r="95" spans="1:6" x14ac:dyDescent="0.25">
      <c r="A95" s="11">
        <v>90</v>
      </c>
      <c r="B95" s="12">
        <v>43617</v>
      </c>
      <c r="C95" s="13" t="s">
        <v>776</v>
      </c>
      <c r="D95" s="14">
        <v>12814</v>
      </c>
      <c r="E95" s="14" t="s">
        <v>626</v>
      </c>
      <c r="F95" s="109">
        <v>510</v>
      </c>
    </row>
    <row r="96" spans="1:6" x14ac:dyDescent="0.25">
      <c r="A96" s="11">
        <v>91</v>
      </c>
      <c r="B96" s="12">
        <v>43617</v>
      </c>
      <c r="C96" s="13" t="s">
        <v>776</v>
      </c>
      <c r="D96" s="14">
        <v>12817</v>
      </c>
      <c r="E96" s="14" t="s">
        <v>627</v>
      </c>
      <c r="F96" s="109">
        <v>510</v>
      </c>
    </row>
    <row r="97" spans="1:6" x14ac:dyDescent="0.25">
      <c r="A97" s="11">
        <v>92</v>
      </c>
      <c r="B97" s="12">
        <v>43619</v>
      </c>
      <c r="C97" s="14" t="s">
        <v>475</v>
      </c>
      <c r="D97" s="14">
        <v>60000056089</v>
      </c>
      <c r="E97" s="14" t="s">
        <v>105</v>
      </c>
      <c r="F97" s="109">
        <v>140</v>
      </c>
    </row>
    <row r="98" spans="1:6" x14ac:dyDescent="0.25">
      <c r="A98" s="11">
        <v>93</v>
      </c>
      <c r="B98" s="12">
        <v>43630</v>
      </c>
      <c r="C98" s="13" t="s">
        <v>475</v>
      </c>
      <c r="D98" s="14">
        <v>60000067472</v>
      </c>
      <c r="E98" s="14" t="s">
        <v>387</v>
      </c>
      <c r="F98" s="109">
        <v>123</v>
      </c>
    </row>
    <row r="99" spans="1:6" x14ac:dyDescent="0.25">
      <c r="A99" s="11">
        <v>94</v>
      </c>
      <c r="B99" s="12">
        <v>43643</v>
      </c>
      <c r="C99" s="13" t="s">
        <v>818</v>
      </c>
      <c r="D99" s="14">
        <v>110843</v>
      </c>
      <c r="E99" s="14" t="s">
        <v>817</v>
      </c>
      <c r="F99" s="109">
        <v>100</v>
      </c>
    </row>
    <row r="100" spans="1:6" x14ac:dyDescent="0.25">
      <c r="A100" s="11">
        <v>95</v>
      </c>
      <c r="B100" s="12">
        <v>43627</v>
      </c>
      <c r="C100" s="13" t="s">
        <v>797</v>
      </c>
      <c r="D100" s="14" t="s">
        <v>798</v>
      </c>
      <c r="E100" s="14" t="s">
        <v>136</v>
      </c>
      <c r="F100" s="109">
        <v>26.1</v>
      </c>
    </row>
    <row r="101" spans="1:6" x14ac:dyDescent="0.25">
      <c r="A101" s="11">
        <v>96</v>
      </c>
      <c r="B101" s="12">
        <v>43640</v>
      </c>
      <c r="C101" s="13" t="s">
        <v>797</v>
      </c>
      <c r="D101" s="14" t="s">
        <v>799</v>
      </c>
      <c r="E101" s="14" t="s">
        <v>136</v>
      </c>
      <c r="F101" s="109">
        <v>37.25</v>
      </c>
    </row>
    <row r="102" spans="1:6" x14ac:dyDescent="0.25">
      <c r="A102" s="11">
        <v>97</v>
      </c>
      <c r="B102" s="12">
        <v>43640</v>
      </c>
      <c r="C102" s="13" t="s">
        <v>797</v>
      </c>
      <c r="D102" s="14" t="s">
        <v>800</v>
      </c>
      <c r="E102" s="14" t="s">
        <v>130</v>
      </c>
      <c r="F102" s="109">
        <v>12.2</v>
      </c>
    </row>
    <row r="103" spans="1:6" x14ac:dyDescent="0.25">
      <c r="A103" s="11">
        <v>98</v>
      </c>
      <c r="B103" s="12">
        <v>43642</v>
      </c>
      <c r="C103" s="13" t="s">
        <v>797</v>
      </c>
      <c r="D103" s="14" t="s">
        <v>801</v>
      </c>
      <c r="E103" s="14" t="s">
        <v>136</v>
      </c>
      <c r="F103" s="109">
        <v>10.65</v>
      </c>
    </row>
    <row r="104" spans="1:6" x14ac:dyDescent="0.25">
      <c r="A104" s="11">
        <v>99</v>
      </c>
      <c r="B104" s="12">
        <v>43644</v>
      </c>
      <c r="C104" s="13" t="s">
        <v>390</v>
      </c>
      <c r="D104" s="14">
        <v>11003736</v>
      </c>
      <c r="E104" s="14" t="s">
        <v>387</v>
      </c>
      <c r="F104" s="109">
        <v>30</v>
      </c>
    </row>
    <row r="105" spans="1:6" x14ac:dyDescent="0.25">
      <c r="A105" s="11">
        <v>100</v>
      </c>
      <c r="B105" s="12">
        <v>43643</v>
      </c>
      <c r="C105" s="13" t="s">
        <v>775</v>
      </c>
      <c r="D105" s="14" t="s">
        <v>773</v>
      </c>
      <c r="E105" s="14" t="s">
        <v>774</v>
      </c>
      <c r="F105" s="109">
        <v>283.7</v>
      </c>
    </row>
    <row r="106" spans="1:6" x14ac:dyDescent="0.25">
      <c r="A106" s="11">
        <v>101</v>
      </c>
      <c r="B106" s="12">
        <v>43636</v>
      </c>
      <c r="C106" s="13" t="s">
        <v>819</v>
      </c>
      <c r="D106" s="14" t="s">
        <v>820</v>
      </c>
      <c r="E106" s="14" t="s">
        <v>410</v>
      </c>
      <c r="F106" s="109">
        <v>65</v>
      </c>
    </row>
    <row r="107" spans="1:6" x14ac:dyDescent="0.25">
      <c r="A107" s="11">
        <v>102</v>
      </c>
      <c r="B107" s="12">
        <v>43642</v>
      </c>
      <c r="C107" s="13" t="s">
        <v>819</v>
      </c>
      <c r="D107" s="14" t="s">
        <v>834</v>
      </c>
      <c r="E107" s="14" t="s">
        <v>813</v>
      </c>
      <c r="F107" s="109">
        <v>270</v>
      </c>
    </row>
    <row r="108" spans="1:6" x14ac:dyDescent="0.25">
      <c r="A108" s="11">
        <v>103</v>
      </c>
      <c r="B108" s="12">
        <v>43628</v>
      </c>
      <c r="C108" s="13" t="s">
        <v>438</v>
      </c>
      <c r="D108" s="14">
        <v>33981</v>
      </c>
      <c r="E108" s="14" t="s">
        <v>69</v>
      </c>
      <c r="F108" s="109">
        <v>26.5</v>
      </c>
    </row>
    <row r="109" spans="1:6" x14ac:dyDescent="0.25">
      <c r="A109" s="11">
        <v>104</v>
      </c>
      <c r="B109" s="12">
        <v>43634</v>
      </c>
      <c r="C109" s="13" t="s">
        <v>438</v>
      </c>
      <c r="D109" s="14">
        <v>34170</v>
      </c>
      <c r="E109" s="14" t="s">
        <v>69</v>
      </c>
      <c r="F109" s="109">
        <v>79.5</v>
      </c>
    </row>
    <row r="110" spans="1:6" x14ac:dyDescent="0.25">
      <c r="A110" s="11">
        <v>105</v>
      </c>
      <c r="B110" s="12">
        <v>43641</v>
      </c>
      <c r="C110" s="13" t="s">
        <v>438</v>
      </c>
      <c r="D110" s="14">
        <v>34271</v>
      </c>
      <c r="E110" s="14" t="s">
        <v>69</v>
      </c>
      <c r="F110" s="109">
        <v>53</v>
      </c>
    </row>
    <row r="111" spans="1:6" x14ac:dyDescent="0.25">
      <c r="A111" s="11">
        <v>106</v>
      </c>
      <c r="B111" s="12">
        <v>43635</v>
      </c>
      <c r="C111" s="13" t="s">
        <v>476</v>
      </c>
      <c r="D111" s="14">
        <v>60000642462</v>
      </c>
      <c r="E111" s="14" t="s">
        <v>105</v>
      </c>
      <c r="F111" s="109">
        <v>154</v>
      </c>
    </row>
    <row r="112" spans="1:6" x14ac:dyDescent="0.25">
      <c r="A112" s="11">
        <v>107</v>
      </c>
      <c r="B112" s="12">
        <v>43641</v>
      </c>
      <c r="C112" s="13" t="s">
        <v>476</v>
      </c>
      <c r="D112" s="14">
        <v>60000647505</v>
      </c>
      <c r="E112" s="14" t="s">
        <v>105</v>
      </c>
      <c r="F112" s="109">
        <v>148</v>
      </c>
    </row>
    <row r="113" spans="1:6" x14ac:dyDescent="0.25">
      <c r="A113" s="11">
        <v>108</v>
      </c>
      <c r="B113" s="12">
        <v>43627</v>
      </c>
      <c r="C113" s="13" t="s">
        <v>802</v>
      </c>
      <c r="D113" s="14" t="s">
        <v>803</v>
      </c>
      <c r="E113" s="14" t="s">
        <v>804</v>
      </c>
      <c r="F113" s="109">
        <v>17</v>
      </c>
    </row>
    <row r="114" spans="1:6" x14ac:dyDescent="0.25">
      <c r="A114" s="11">
        <v>109</v>
      </c>
      <c r="B114" s="12">
        <v>43631</v>
      </c>
      <c r="C114" s="13" t="s">
        <v>802</v>
      </c>
      <c r="D114" s="14" t="s">
        <v>837</v>
      </c>
      <c r="E114" s="14" t="s">
        <v>838</v>
      </c>
      <c r="F114" s="109">
        <v>36</v>
      </c>
    </row>
    <row r="115" spans="1:6" x14ac:dyDescent="0.25">
      <c r="A115" s="11">
        <v>110</v>
      </c>
      <c r="B115" s="12">
        <v>43631</v>
      </c>
      <c r="C115" s="13" t="s">
        <v>802</v>
      </c>
      <c r="D115" s="14" t="s">
        <v>839</v>
      </c>
      <c r="E115" s="14" t="s">
        <v>840</v>
      </c>
      <c r="F115" s="109">
        <v>77</v>
      </c>
    </row>
    <row r="116" spans="1:6" x14ac:dyDescent="0.25">
      <c r="A116" s="11">
        <v>111</v>
      </c>
      <c r="B116" s="12">
        <v>43635</v>
      </c>
      <c r="C116" s="13" t="s">
        <v>802</v>
      </c>
      <c r="D116" s="14" t="s">
        <v>841</v>
      </c>
      <c r="E116" s="14" t="s">
        <v>424</v>
      </c>
      <c r="F116" s="109">
        <v>66</v>
      </c>
    </row>
    <row r="117" spans="1:6" x14ac:dyDescent="0.25">
      <c r="A117" s="11">
        <v>112</v>
      </c>
      <c r="B117" s="12">
        <v>43636</v>
      </c>
      <c r="C117" s="13" t="s">
        <v>802</v>
      </c>
      <c r="D117" s="14" t="s">
        <v>805</v>
      </c>
      <c r="E117" s="14" t="s">
        <v>713</v>
      </c>
      <c r="F117" s="109">
        <v>44.5</v>
      </c>
    </row>
    <row r="118" spans="1:6" x14ac:dyDescent="0.25">
      <c r="A118" s="11">
        <v>113</v>
      </c>
      <c r="B118" s="12">
        <v>43637</v>
      </c>
      <c r="C118" s="13" t="s">
        <v>802</v>
      </c>
      <c r="D118" s="14" t="s">
        <v>842</v>
      </c>
      <c r="E118" s="14" t="s">
        <v>843</v>
      </c>
      <c r="F118" s="109">
        <v>124</v>
      </c>
    </row>
    <row r="119" spans="1:6" x14ac:dyDescent="0.25">
      <c r="A119" s="11">
        <v>114</v>
      </c>
      <c r="B119" s="12">
        <v>43626</v>
      </c>
      <c r="C119" s="13" t="s">
        <v>829</v>
      </c>
      <c r="D119" s="14" t="s">
        <v>830</v>
      </c>
      <c r="E119" s="14" t="s">
        <v>831</v>
      </c>
      <c r="F119" s="109">
        <v>174.5</v>
      </c>
    </row>
    <row r="120" spans="1:6" x14ac:dyDescent="0.25">
      <c r="A120" s="11">
        <v>115</v>
      </c>
      <c r="B120" s="12">
        <v>43629</v>
      </c>
      <c r="C120" s="13" t="s">
        <v>665</v>
      </c>
      <c r="D120" s="14">
        <v>747</v>
      </c>
      <c r="E120" s="14" t="s">
        <v>69</v>
      </c>
      <c r="F120" s="109">
        <v>27</v>
      </c>
    </row>
    <row r="121" spans="1:6" x14ac:dyDescent="0.25">
      <c r="A121" s="11">
        <v>116</v>
      </c>
      <c r="B121" s="12">
        <v>43636</v>
      </c>
      <c r="C121" s="13" t="s">
        <v>665</v>
      </c>
      <c r="D121" s="14">
        <v>772</v>
      </c>
      <c r="E121" s="14" t="s">
        <v>69</v>
      </c>
      <c r="F121" s="109">
        <v>27</v>
      </c>
    </row>
    <row r="122" spans="1:6" x14ac:dyDescent="0.25">
      <c r="A122" s="11">
        <v>117</v>
      </c>
      <c r="B122" s="12">
        <v>43634</v>
      </c>
      <c r="C122" s="13" t="s">
        <v>827</v>
      </c>
      <c r="D122" s="14">
        <v>90509</v>
      </c>
      <c r="E122" s="14" t="s">
        <v>69</v>
      </c>
      <c r="F122" s="109">
        <v>54</v>
      </c>
    </row>
    <row r="123" spans="1:6" x14ac:dyDescent="0.25">
      <c r="A123" s="11">
        <v>118</v>
      </c>
      <c r="B123" s="12">
        <v>43616</v>
      </c>
      <c r="C123" s="13" t="s">
        <v>1071</v>
      </c>
      <c r="D123" s="14" t="s">
        <v>1072</v>
      </c>
      <c r="E123" s="14" t="s">
        <v>1073</v>
      </c>
      <c r="F123" s="109">
        <v>33</v>
      </c>
    </row>
    <row r="124" spans="1:6" x14ac:dyDescent="0.25">
      <c r="A124" s="11">
        <v>119</v>
      </c>
      <c r="B124" s="12">
        <v>43617</v>
      </c>
      <c r="C124" s="13" t="s">
        <v>808</v>
      </c>
      <c r="D124" s="14">
        <v>1534926914</v>
      </c>
      <c r="E124" s="14" t="s">
        <v>604</v>
      </c>
      <c r="F124" s="109">
        <v>213.55</v>
      </c>
    </row>
    <row r="125" spans="1:6" x14ac:dyDescent="0.25">
      <c r="A125" s="11">
        <v>120</v>
      </c>
      <c r="B125" s="12">
        <v>43617</v>
      </c>
      <c r="C125" s="13" t="s">
        <v>808</v>
      </c>
      <c r="D125" s="14">
        <v>1534914916</v>
      </c>
      <c r="E125" s="14" t="s">
        <v>604</v>
      </c>
      <c r="F125" s="109">
        <v>650.95000000000005</v>
      </c>
    </row>
    <row r="126" spans="1:6" x14ac:dyDescent="0.25">
      <c r="A126" s="11">
        <v>121</v>
      </c>
      <c r="B126" s="12">
        <v>43617</v>
      </c>
      <c r="C126" s="13" t="s">
        <v>808</v>
      </c>
      <c r="D126" s="14">
        <v>1517507260</v>
      </c>
      <c r="E126" s="14" t="s">
        <v>604</v>
      </c>
      <c r="F126" s="109">
        <v>742.2</v>
      </c>
    </row>
    <row r="127" spans="1:6" x14ac:dyDescent="0.25">
      <c r="A127" s="11">
        <v>122</v>
      </c>
      <c r="B127" s="12">
        <v>43619</v>
      </c>
      <c r="C127" s="13" t="s">
        <v>808</v>
      </c>
      <c r="D127" s="14">
        <v>1536582753</v>
      </c>
      <c r="E127" s="14" t="s">
        <v>604</v>
      </c>
      <c r="F127" s="109">
        <v>526.15</v>
      </c>
    </row>
    <row r="128" spans="1:6" x14ac:dyDescent="0.25">
      <c r="A128" s="11">
        <v>123</v>
      </c>
      <c r="B128" s="12">
        <v>43620</v>
      </c>
      <c r="C128" s="13" t="s">
        <v>808</v>
      </c>
      <c r="D128" s="14">
        <v>1537354906</v>
      </c>
      <c r="E128" s="14" t="s">
        <v>604</v>
      </c>
      <c r="F128" s="109">
        <v>149.85</v>
      </c>
    </row>
    <row r="129" spans="1:6" x14ac:dyDescent="0.25">
      <c r="A129" s="11">
        <v>124</v>
      </c>
      <c r="B129" s="12">
        <v>43632</v>
      </c>
      <c r="C129" s="13" t="s">
        <v>89</v>
      </c>
      <c r="D129" s="14" t="s">
        <v>90</v>
      </c>
      <c r="E129" s="14" t="s">
        <v>453</v>
      </c>
      <c r="F129" s="109">
        <v>31.44</v>
      </c>
    </row>
    <row r="130" spans="1:6" x14ac:dyDescent="0.25">
      <c r="A130" s="11">
        <v>125</v>
      </c>
      <c r="B130" s="12">
        <v>43641</v>
      </c>
      <c r="C130" s="13" t="s">
        <v>89</v>
      </c>
      <c r="D130" s="14" t="s">
        <v>90</v>
      </c>
      <c r="E130" s="14" t="s">
        <v>453</v>
      </c>
      <c r="F130" s="109">
        <v>157.75</v>
      </c>
    </row>
    <row r="131" spans="1:6" x14ac:dyDescent="0.25">
      <c r="A131" s="11">
        <v>126</v>
      </c>
      <c r="B131" s="12">
        <v>43627</v>
      </c>
      <c r="C131" s="13" t="s">
        <v>778</v>
      </c>
      <c r="D131" s="14" t="s">
        <v>779</v>
      </c>
      <c r="E131" s="14" t="s">
        <v>780</v>
      </c>
      <c r="F131" s="109">
        <v>14.35</v>
      </c>
    </row>
    <row r="132" spans="1:6" x14ac:dyDescent="0.25">
      <c r="A132" s="11">
        <v>127</v>
      </c>
      <c r="B132" s="12">
        <v>43627</v>
      </c>
      <c r="C132" s="13" t="s">
        <v>778</v>
      </c>
      <c r="D132" s="14" t="s">
        <v>783</v>
      </c>
      <c r="E132" s="14" t="s">
        <v>713</v>
      </c>
      <c r="F132" s="109">
        <v>28.5</v>
      </c>
    </row>
    <row r="133" spans="1:6" x14ac:dyDescent="0.25">
      <c r="A133" s="11">
        <v>128</v>
      </c>
      <c r="B133" s="12">
        <v>43629</v>
      </c>
      <c r="C133" s="13" t="s">
        <v>778</v>
      </c>
      <c r="D133" s="14" t="s">
        <v>781</v>
      </c>
      <c r="E133" s="14" t="s">
        <v>782</v>
      </c>
      <c r="F133" s="109">
        <v>424.95</v>
      </c>
    </row>
    <row r="134" spans="1:6" x14ac:dyDescent="0.25">
      <c r="A134" s="11">
        <v>129</v>
      </c>
      <c r="B134" s="12">
        <v>43642</v>
      </c>
      <c r="C134" s="13" t="s">
        <v>778</v>
      </c>
      <c r="D134" s="14" t="s">
        <v>784</v>
      </c>
      <c r="E134" s="14" t="s">
        <v>785</v>
      </c>
      <c r="F134" s="109">
        <v>357.5</v>
      </c>
    </row>
    <row r="135" spans="1:6" x14ac:dyDescent="0.25">
      <c r="A135" s="11">
        <v>130</v>
      </c>
      <c r="B135" s="12">
        <v>43627</v>
      </c>
      <c r="C135" s="13" t="s">
        <v>786</v>
      </c>
      <c r="D135" s="14" t="s">
        <v>787</v>
      </c>
      <c r="E135" s="14" t="s">
        <v>788</v>
      </c>
      <c r="F135" s="109">
        <v>19.399999999999999</v>
      </c>
    </row>
    <row r="136" spans="1:6" x14ac:dyDescent="0.25">
      <c r="A136" s="11">
        <v>131</v>
      </c>
      <c r="B136" s="12">
        <v>43629</v>
      </c>
      <c r="C136" s="13" t="s">
        <v>786</v>
      </c>
      <c r="D136" s="14" t="s">
        <v>717</v>
      </c>
      <c r="E136" s="14" t="s">
        <v>154</v>
      </c>
      <c r="F136" s="109">
        <v>19.399999999999999</v>
      </c>
    </row>
    <row r="137" spans="1:6" x14ac:dyDescent="0.25">
      <c r="A137" s="11">
        <v>132</v>
      </c>
      <c r="B137" s="12">
        <v>43633</v>
      </c>
      <c r="C137" s="13" t="s">
        <v>786</v>
      </c>
      <c r="D137" s="14" t="s">
        <v>789</v>
      </c>
      <c r="E137" s="14" t="s">
        <v>141</v>
      </c>
      <c r="F137" s="109">
        <v>38.799999999999997</v>
      </c>
    </row>
    <row r="138" spans="1:6" x14ac:dyDescent="0.25">
      <c r="A138" s="11">
        <v>133</v>
      </c>
      <c r="B138" s="12">
        <v>43634</v>
      </c>
      <c r="C138" s="13" t="s">
        <v>786</v>
      </c>
      <c r="D138" s="14" t="s">
        <v>790</v>
      </c>
      <c r="E138" s="14" t="s">
        <v>154</v>
      </c>
      <c r="F138" s="109">
        <v>19.399999999999999</v>
      </c>
    </row>
    <row r="139" spans="1:6" x14ac:dyDescent="0.25">
      <c r="A139" s="11">
        <v>134</v>
      </c>
      <c r="B139" s="12">
        <v>43635</v>
      </c>
      <c r="C139" s="13" t="s">
        <v>786</v>
      </c>
      <c r="D139" s="14" t="s">
        <v>821</v>
      </c>
      <c r="E139" s="14" t="s">
        <v>788</v>
      </c>
      <c r="F139" s="109">
        <v>29.1</v>
      </c>
    </row>
    <row r="140" spans="1:6" x14ac:dyDescent="0.25">
      <c r="A140" s="11">
        <v>135</v>
      </c>
      <c r="B140" s="12">
        <v>43637</v>
      </c>
      <c r="C140" s="13" t="s">
        <v>786</v>
      </c>
      <c r="D140" s="14"/>
      <c r="E140" s="14" t="s">
        <v>141</v>
      </c>
      <c r="F140" s="109">
        <v>58.2</v>
      </c>
    </row>
    <row r="141" spans="1:6" x14ac:dyDescent="0.25">
      <c r="A141" s="11">
        <v>136</v>
      </c>
      <c r="B141" s="12">
        <v>43640</v>
      </c>
      <c r="C141" s="13" t="s">
        <v>786</v>
      </c>
      <c r="D141" s="14" t="s">
        <v>791</v>
      </c>
      <c r="E141" s="14" t="s">
        <v>141</v>
      </c>
      <c r="F141" s="109">
        <v>19.399999999999999</v>
      </c>
    </row>
    <row r="142" spans="1:6" x14ac:dyDescent="0.25">
      <c r="A142" s="11">
        <v>137</v>
      </c>
      <c r="B142" s="12">
        <v>43641</v>
      </c>
      <c r="C142" s="13" t="s">
        <v>786</v>
      </c>
      <c r="D142" s="14" t="s">
        <v>792</v>
      </c>
      <c r="E142" s="14" t="s">
        <v>154</v>
      </c>
      <c r="F142" s="109">
        <v>48.5</v>
      </c>
    </row>
    <row r="143" spans="1:6" x14ac:dyDescent="0.25">
      <c r="A143" s="11">
        <v>138</v>
      </c>
      <c r="B143" s="12">
        <v>43643</v>
      </c>
      <c r="C143" s="13" t="s">
        <v>786</v>
      </c>
      <c r="D143" s="14" t="s">
        <v>794</v>
      </c>
      <c r="E143" s="14" t="s">
        <v>793</v>
      </c>
      <c r="F143" s="109">
        <v>311.60000000000002</v>
      </c>
    </row>
    <row r="144" spans="1:6" x14ac:dyDescent="0.25">
      <c r="A144" s="11">
        <v>139</v>
      </c>
      <c r="B144" s="12">
        <v>43643</v>
      </c>
      <c r="C144" s="13" t="s">
        <v>786</v>
      </c>
      <c r="D144" s="14" t="s">
        <v>795</v>
      </c>
      <c r="E144" s="14" t="s">
        <v>154</v>
      </c>
      <c r="F144" s="109">
        <v>19.399999999999999</v>
      </c>
    </row>
    <row r="145" spans="1:6" x14ac:dyDescent="0.25">
      <c r="A145" s="11">
        <v>140</v>
      </c>
      <c r="B145" s="12">
        <v>43643</v>
      </c>
      <c r="C145" s="13" t="s">
        <v>786</v>
      </c>
      <c r="D145" s="14" t="s">
        <v>796</v>
      </c>
      <c r="E145" s="14" t="s">
        <v>154</v>
      </c>
      <c r="F145" s="109">
        <v>29.1</v>
      </c>
    </row>
    <row r="146" spans="1:6" x14ac:dyDescent="0.25">
      <c r="A146" s="11">
        <v>141</v>
      </c>
      <c r="B146" s="12">
        <v>43629</v>
      </c>
      <c r="C146" s="13" t="s">
        <v>78</v>
      </c>
      <c r="D146" s="14" t="s">
        <v>828</v>
      </c>
      <c r="E146" s="14" t="s">
        <v>541</v>
      </c>
      <c r="F146" s="109">
        <v>182.3</v>
      </c>
    </row>
    <row r="147" spans="1:6" x14ac:dyDescent="0.25">
      <c r="A147" s="11">
        <v>142</v>
      </c>
      <c r="B147" s="12">
        <v>43634</v>
      </c>
      <c r="C147" s="13"/>
      <c r="D147" s="14">
        <v>600524</v>
      </c>
      <c r="E147" s="14" t="s">
        <v>895</v>
      </c>
      <c r="F147" s="109">
        <v>220.5</v>
      </c>
    </row>
    <row r="148" spans="1:6" x14ac:dyDescent="0.25">
      <c r="A148" s="16">
        <v>143</v>
      </c>
      <c r="B148" s="102" t="s">
        <v>1198</v>
      </c>
      <c r="C148" s="103" t="s">
        <v>276</v>
      </c>
      <c r="D148" s="104"/>
      <c r="E148" s="103"/>
      <c r="F148" s="105">
        <v>6641</v>
      </c>
    </row>
    <row r="149" spans="1:6" x14ac:dyDescent="0.25">
      <c r="A149" s="58"/>
      <c r="B149" s="59"/>
      <c r="C149" s="60"/>
      <c r="D149" s="61"/>
      <c r="E149" s="49"/>
      <c r="F149" s="67"/>
    </row>
    <row r="150" spans="1:6" x14ac:dyDescent="0.25">
      <c r="A150" s="58"/>
      <c r="B150" s="59"/>
      <c r="C150" s="60"/>
      <c r="D150" s="61"/>
      <c r="E150" s="49"/>
      <c r="F150" s="67"/>
    </row>
    <row r="151" spans="1:6" x14ac:dyDescent="0.25">
      <c r="A151" s="58"/>
      <c r="B151" s="59"/>
      <c r="C151" s="60"/>
      <c r="D151" s="61"/>
      <c r="E151" s="46" t="s">
        <v>503</v>
      </c>
      <c r="F151" s="74">
        <v>5269.9</v>
      </c>
    </row>
    <row r="152" spans="1:6" x14ac:dyDescent="0.25">
      <c r="A152" s="58"/>
      <c r="B152" s="59"/>
      <c r="C152" s="60"/>
      <c r="D152" s="61"/>
      <c r="E152" s="46" t="s">
        <v>504</v>
      </c>
      <c r="F152" s="74">
        <v>40517</v>
      </c>
    </row>
    <row r="153" spans="1:6" x14ac:dyDescent="0.25">
      <c r="A153" s="58"/>
      <c r="B153" s="59"/>
      <c r="C153" s="60"/>
      <c r="D153" s="61"/>
      <c r="E153" s="45"/>
      <c r="F153" s="27"/>
    </row>
    <row r="154" spans="1:6" x14ac:dyDescent="0.25">
      <c r="A154" s="58"/>
      <c r="B154" s="59"/>
      <c r="C154" s="60"/>
      <c r="D154" s="61"/>
      <c r="E154" s="45"/>
      <c r="F154" s="27"/>
    </row>
    <row r="155" spans="1:6" x14ac:dyDescent="0.25">
      <c r="A155" s="58"/>
      <c r="B155" s="59"/>
      <c r="C155" s="60"/>
      <c r="D155" s="61"/>
      <c r="E155" s="47" t="s">
        <v>277</v>
      </c>
      <c r="F155" s="32">
        <f>SUM(F6:F148)</f>
        <v>36370.099999999991</v>
      </c>
    </row>
    <row r="156" spans="1:6" x14ac:dyDescent="0.25">
      <c r="A156" s="58"/>
      <c r="B156" s="59"/>
      <c r="C156" s="60"/>
      <c r="D156" s="61"/>
      <c r="E156" s="47" t="s">
        <v>500</v>
      </c>
      <c r="F156" s="43">
        <f>SUM(F151,F152)</f>
        <v>45786.9</v>
      </c>
    </row>
    <row r="157" spans="1:6" x14ac:dyDescent="0.25">
      <c r="A157" s="58"/>
      <c r="B157" s="59"/>
      <c r="C157" s="60"/>
      <c r="D157" s="61"/>
      <c r="E157" s="48"/>
      <c r="F157" s="27"/>
    </row>
    <row r="158" spans="1:6" x14ac:dyDescent="0.25">
      <c r="A158" s="58"/>
      <c r="B158" s="59"/>
      <c r="C158" s="60"/>
      <c r="D158" s="61"/>
      <c r="E158" s="47" t="s">
        <v>1192</v>
      </c>
      <c r="F158" s="27">
        <f>MAY!F158</f>
        <v>62964.667000000016</v>
      </c>
    </row>
    <row r="159" spans="1:6" x14ac:dyDescent="0.25">
      <c r="A159" s="58"/>
      <c r="B159" s="59"/>
      <c r="C159" s="60"/>
      <c r="D159" s="61"/>
      <c r="E159" s="48"/>
      <c r="F159" s="27"/>
    </row>
    <row r="160" spans="1:6" x14ac:dyDescent="0.25">
      <c r="A160" s="58"/>
      <c r="B160" s="59"/>
      <c r="C160" s="60"/>
      <c r="D160" s="61"/>
      <c r="E160" s="47" t="s">
        <v>501</v>
      </c>
      <c r="F160" s="44">
        <f>F156-F155+F158</f>
        <v>72381.467000000033</v>
      </c>
    </row>
    <row r="161" spans="1:6" x14ac:dyDescent="0.25">
      <c r="A161" s="58"/>
      <c r="B161" s="59"/>
      <c r="C161" s="60"/>
      <c r="D161" s="61"/>
      <c r="E161" s="40"/>
      <c r="F161" s="173"/>
    </row>
    <row r="162" spans="1:6" x14ac:dyDescent="0.25">
      <c r="A162" s="58"/>
      <c r="B162" s="59"/>
      <c r="C162" s="60"/>
      <c r="D162" s="61"/>
      <c r="E162" s="40"/>
      <c r="F162" s="63"/>
    </row>
    <row r="163" spans="1:6" x14ac:dyDescent="0.25">
      <c r="A163" s="58"/>
      <c r="B163" s="59"/>
      <c r="C163" s="60"/>
      <c r="D163" s="61"/>
      <c r="E163" s="40"/>
      <c r="F163" s="63"/>
    </row>
    <row r="164" spans="1:6" x14ac:dyDescent="0.25">
      <c r="A164" s="58"/>
      <c r="B164" s="59"/>
      <c r="C164" s="60"/>
      <c r="D164" s="61"/>
      <c r="E164" s="40"/>
      <c r="F164" s="63"/>
    </row>
    <row r="165" spans="1:6" x14ac:dyDescent="0.25">
      <c r="A165" s="58"/>
      <c r="B165" s="59"/>
      <c r="C165" s="60"/>
      <c r="D165" s="61"/>
      <c r="E165" s="40"/>
      <c r="F165" s="63"/>
    </row>
    <row r="166" spans="1:6" x14ac:dyDescent="0.25">
      <c r="A166" s="58"/>
      <c r="B166" s="59"/>
      <c r="C166" s="60"/>
      <c r="D166" s="61"/>
      <c r="E166" s="40"/>
      <c r="F166" s="63"/>
    </row>
    <row r="167" spans="1:6" x14ac:dyDescent="0.25">
      <c r="A167" s="58"/>
      <c r="B167" s="59"/>
      <c r="C167" s="60"/>
      <c r="D167" s="61"/>
      <c r="E167" s="40"/>
      <c r="F167" s="62"/>
    </row>
    <row r="168" spans="1:6" x14ac:dyDescent="0.25">
      <c r="A168" s="58"/>
      <c r="B168" s="59"/>
      <c r="C168" s="60"/>
      <c r="D168" s="61"/>
      <c r="E168" s="40"/>
      <c r="F168" s="62"/>
    </row>
    <row r="169" spans="1:6" x14ac:dyDescent="0.25">
      <c r="A169" s="58"/>
      <c r="B169" s="59"/>
      <c r="C169" s="60"/>
      <c r="D169" s="61"/>
      <c r="E169" s="40"/>
      <c r="F169" s="62"/>
    </row>
    <row r="170" spans="1:6" x14ac:dyDescent="0.25">
      <c r="A170" s="58"/>
      <c r="B170" s="59"/>
      <c r="C170" s="60"/>
      <c r="D170" s="61"/>
      <c r="E170" s="40"/>
      <c r="F170" s="62"/>
    </row>
    <row r="171" spans="1:6" x14ac:dyDescent="0.25">
      <c r="A171" s="58"/>
      <c r="B171" s="59"/>
      <c r="C171" s="60"/>
      <c r="D171" s="61"/>
      <c r="E171" s="40"/>
      <c r="F171" s="62"/>
    </row>
    <row r="172" spans="1:6" x14ac:dyDescent="0.25">
      <c r="A172" s="58"/>
      <c r="B172" s="59"/>
      <c r="C172" s="60"/>
      <c r="D172" s="61"/>
      <c r="E172" s="40"/>
      <c r="F172" s="62"/>
    </row>
    <row r="173" spans="1:6" x14ac:dyDescent="0.25">
      <c r="A173" s="58"/>
      <c r="B173" s="59"/>
      <c r="C173" s="60"/>
      <c r="D173" s="61"/>
      <c r="E173" s="60"/>
      <c r="F173" s="62"/>
    </row>
    <row r="174" spans="1:6" x14ac:dyDescent="0.25">
      <c r="A174" s="58"/>
      <c r="B174" s="59"/>
      <c r="C174" s="60"/>
      <c r="D174" s="61"/>
      <c r="E174" s="60"/>
      <c r="F174" s="62"/>
    </row>
    <row r="175" spans="1:6" x14ac:dyDescent="0.25">
      <c r="A175" s="58"/>
      <c r="B175" s="59"/>
      <c r="C175" s="60"/>
      <c r="D175" s="61"/>
      <c r="E175" s="60"/>
      <c r="F175" s="62"/>
    </row>
    <row r="176" spans="1:6" x14ac:dyDescent="0.25">
      <c r="A176" s="58"/>
      <c r="B176" s="59"/>
      <c r="C176" s="60"/>
      <c r="D176" s="61"/>
      <c r="E176" s="60"/>
      <c r="F176" s="62"/>
    </row>
    <row r="177" spans="1:6" x14ac:dyDescent="0.25">
      <c r="A177" s="58"/>
      <c r="B177" s="59"/>
      <c r="C177" s="60"/>
      <c r="D177" s="61"/>
      <c r="E177" s="60"/>
      <c r="F177" s="62"/>
    </row>
    <row r="178" spans="1:6" x14ac:dyDescent="0.25">
      <c r="A178" s="58"/>
      <c r="B178" s="59"/>
      <c r="C178" s="60"/>
      <c r="D178" s="61"/>
      <c r="E178" s="60"/>
      <c r="F178" s="62"/>
    </row>
    <row r="179" spans="1:6" x14ac:dyDescent="0.25">
      <c r="A179" s="58"/>
      <c r="B179" s="59"/>
      <c r="C179" s="60"/>
      <c r="D179" s="61"/>
      <c r="E179" s="40"/>
      <c r="F179" s="62"/>
    </row>
    <row r="180" spans="1:6" x14ac:dyDescent="0.25">
      <c r="A180" s="58"/>
      <c r="B180" s="59"/>
      <c r="C180" s="60"/>
      <c r="D180" s="61"/>
      <c r="E180" s="40"/>
      <c r="F180" s="62"/>
    </row>
    <row r="181" spans="1:6" x14ac:dyDescent="0.25">
      <c r="A181" s="58"/>
      <c r="B181" s="59"/>
      <c r="C181" s="60"/>
      <c r="D181" s="61"/>
      <c r="E181" s="40"/>
      <c r="F181" s="62"/>
    </row>
    <row r="182" spans="1:6" x14ac:dyDescent="0.25">
      <c r="A182" s="58"/>
      <c r="B182" s="59"/>
      <c r="C182" s="60"/>
      <c r="D182" s="61"/>
      <c r="E182" s="40"/>
      <c r="F182" s="62"/>
    </row>
    <row r="183" spans="1:6" x14ac:dyDescent="0.25">
      <c r="A183" s="58"/>
      <c r="B183" s="59"/>
      <c r="C183" s="60"/>
      <c r="D183" s="61"/>
      <c r="E183" s="40"/>
      <c r="F183" s="62"/>
    </row>
    <row r="184" spans="1:6" x14ac:dyDescent="0.25">
      <c r="A184" s="58"/>
      <c r="B184" s="59"/>
      <c r="C184" s="60"/>
      <c r="D184" s="61"/>
      <c r="E184" s="40"/>
      <c r="F184" s="62"/>
    </row>
    <row r="185" spans="1:6" x14ac:dyDescent="0.25">
      <c r="A185" s="58"/>
      <c r="B185" s="59"/>
      <c r="C185" s="60"/>
      <c r="D185" s="61"/>
      <c r="E185" s="40"/>
      <c r="F185" s="63"/>
    </row>
    <row r="186" spans="1:6" x14ac:dyDescent="0.25">
      <c r="A186" s="58"/>
      <c r="B186" s="59"/>
      <c r="C186" s="60"/>
      <c r="D186" s="61"/>
      <c r="E186" s="40"/>
      <c r="F186" s="63"/>
    </row>
    <row r="187" spans="1:6" x14ac:dyDescent="0.25">
      <c r="A187" s="58"/>
      <c r="B187" s="59"/>
      <c r="C187" s="60"/>
      <c r="D187" s="61"/>
      <c r="E187" s="40"/>
      <c r="F187" s="62"/>
    </row>
    <row r="188" spans="1:6" x14ac:dyDescent="0.25">
      <c r="A188" s="58"/>
      <c r="B188" s="59"/>
      <c r="C188" s="60"/>
      <c r="D188" s="61"/>
      <c r="E188" s="40"/>
      <c r="F188" s="62"/>
    </row>
    <row r="189" spans="1:6" x14ac:dyDescent="0.25">
      <c r="A189" s="58"/>
      <c r="B189" s="64"/>
      <c r="C189" s="40"/>
      <c r="D189" s="61"/>
      <c r="E189" s="40"/>
      <c r="F189" s="42"/>
    </row>
    <row r="190" spans="1:6" x14ac:dyDescent="0.25">
      <c r="A190" s="65"/>
      <c r="B190" s="65"/>
      <c r="C190" s="65"/>
      <c r="D190" s="65"/>
      <c r="E190" s="65"/>
      <c r="F190" s="65"/>
    </row>
    <row r="191" spans="1:6" x14ac:dyDescent="0.25">
      <c r="A191" s="65"/>
      <c r="B191" s="65"/>
      <c r="C191" s="65"/>
      <c r="D191" s="65"/>
      <c r="E191" s="65"/>
      <c r="F191" s="65"/>
    </row>
    <row r="192" spans="1:6" x14ac:dyDescent="0.25">
      <c r="A192" s="65"/>
      <c r="B192" s="65"/>
      <c r="C192" s="65"/>
      <c r="D192" s="65"/>
      <c r="E192" s="49"/>
      <c r="F192" s="50"/>
    </row>
    <row r="193" spans="1:6" x14ac:dyDescent="0.25">
      <c r="A193" s="65"/>
      <c r="B193" s="65"/>
      <c r="C193" s="65"/>
      <c r="D193" s="65"/>
      <c r="E193" s="49"/>
      <c r="F193" s="51"/>
    </row>
    <row r="194" spans="1:6" x14ac:dyDescent="0.25">
      <c r="A194" s="65"/>
      <c r="B194" s="65"/>
      <c r="C194" s="65"/>
      <c r="D194" s="65"/>
      <c r="E194" s="52"/>
      <c r="F194" s="53"/>
    </row>
    <row r="195" spans="1:6" x14ac:dyDescent="0.25">
      <c r="A195" s="65"/>
      <c r="B195" s="65"/>
      <c r="C195" s="65"/>
      <c r="D195" s="65"/>
      <c r="E195" s="52"/>
      <c r="F195" s="53"/>
    </row>
    <row r="196" spans="1:6" x14ac:dyDescent="0.25">
      <c r="A196" s="65"/>
      <c r="B196" s="65"/>
      <c r="C196" s="65"/>
      <c r="D196" s="65"/>
      <c r="E196" s="54"/>
      <c r="F196" s="55"/>
    </row>
    <row r="197" spans="1:6" x14ac:dyDescent="0.25">
      <c r="A197" s="65"/>
      <c r="B197" s="65"/>
      <c r="C197" s="65"/>
      <c r="D197" s="65"/>
      <c r="E197" s="54"/>
      <c r="F197" s="55"/>
    </row>
    <row r="198" spans="1:6" x14ac:dyDescent="0.25">
      <c r="E198" s="56"/>
      <c r="F198" s="55"/>
    </row>
    <row r="199" spans="1:6" x14ac:dyDescent="0.25">
      <c r="E199" s="54"/>
      <c r="F199" s="55"/>
    </row>
    <row r="200" spans="1:6" x14ac:dyDescent="0.25">
      <c r="E200" s="56"/>
      <c r="F200" s="55"/>
    </row>
    <row r="201" spans="1:6" x14ac:dyDescent="0.25">
      <c r="E201" s="54"/>
      <c r="F201" s="55"/>
    </row>
    <row r="202" spans="1:6" x14ac:dyDescent="0.25">
      <c r="E202" s="57"/>
      <c r="F202" s="57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3D78-6CBA-44F4-A525-87E862EE9D3F}">
  <dimension ref="A1:F249"/>
  <sheetViews>
    <sheetView topLeftCell="A232" zoomScale="145" zoomScaleNormal="145" workbookViewId="0">
      <selection activeCell="D250" sqref="D250"/>
    </sheetView>
  </sheetViews>
  <sheetFormatPr defaultRowHeight="15" x14ac:dyDescent="0.25"/>
  <cols>
    <col min="1" max="1" width="3.5703125" style="1" bestFit="1" customWidth="1"/>
    <col min="2" max="2" width="5.28515625" style="1" bestFit="1" customWidth="1"/>
    <col min="3" max="3" width="23.5703125" customWidth="1"/>
    <col min="4" max="4" width="17.5703125" bestFit="1" customWidth="1"/>
    <col min="5" max="5" width="22.140625" bestFit="1" customWidth="1"/>
    <col min="6" max="6" width="14.28515625" style="73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69"/>
      <c r="C1" s="7"/>
      <c r="F1" s="98">
        <v>43647</v>
      </c>
    </row>
    <row r="5" spans="1:6" x14ac:dyDescent="0.25">
      <c r="A5" s="70" t="s">
        <v>0</v>
      </c>
      <c r="B5" s="71" t="s">
        <v>33</v>
      </c>
      <c r="C5" s="8" t="s">
        <v>1</v>
      </c>
      <c r="D5" s="8" t="s">
        <v>2</v>
      </c>
      <c r="E5" s="8" t="s">
        <v>3</v>
      </c>
      <c r="F5" s="72" t="s">
        <v>6</v>
      </c>
    </row>
    <row r="6" spans="1:6" x14ac:dyDescent="0.25">
      <c r="A6" s="11">
        <v>1</v>
      </c>
      <c r="B6" s="11">
        <v>43647</v>
      </c>
      <c r="C6" s="13" t="s">
        <v>113</v>
      </c>
      <c r="D6" s="14" t="s">
        <v>908</v>
      </c>
      <c r="E6" s="13" t="s">
        <v>453</v>
      </c>
      <c r="F6" s="125">
        <v>31.95</v>
      </c>
    </row>
    <row r="7" spans="1:6" x14ac:dyDescent="0.25">
      <c r="A7" s="11">
        <v>2</v>
      </c>
      <c r="B7" s="11">
        <v>43659</v>
      </c>
      <c r="C7" s="13" t="s">
        <v>113</v>
      </c>
      <c r="D7" s="14" t="s">
        <v>909</v>
      </c>
      <c r="E7" s="13" t="s">
        <v>453</v>
      </c>
      <c r="F7" s="125">
        <v>252.85</v>
      </c>
    </row>
    <row r="8" spans="1:6" x14ac:dyDescent="0.25">
      <c r="A8" s="11">
        <v>3</v>
      </c>
      <c r="B8" s="11">
        <v>43673</v>
      </c>
      <c r="C8" s="13" t="s">
        <v>113</v>
      </c>
      <c r="D8" s="14" t="s">
        <v>1051</v>
      </c>
      <c r="E8" s="13" t="s">
        <v>1052</v>
      </c>
      <c r="F8" s="125">
        <v>38.75</v>
      </c>
    </row>
    <row r="9" spans="1:6" x14ac:dyDescent="0.25">
      <c r="A9" s="11">
        <v>4</v>
      </c>
      <c r="B9" s="11">
        <v>43673</v>
      </c>
      <c r="C9" s="13" t="s">
        <v>113</v>
      </c>
      <c r="D9" s="14" t="s">
        <v>1053</v>
      </c>
      <c r="E9" s="13" t="s">
        <v>1054</v>
      </c>
      <c r="F9" s="125">
        <v>10.4</v>
      </c>
    </row>
    <row r="10" spans="1:6" x14ac:dyDescent="0.25">
      <c r="A10" s="11">
        <v>5</v>
      </c>
      <c r="B10" s="11">
        <v>43674</v>
      </c>
      <c r="C10" s="13" t="s">
        <v>113</v>
      </c>
      <c r="D10" s="110" t="s">
        <v>1056</v>
      </c>
      <c r="E10" s="13" t="s">
        <v>1055</v>
      </c>
      <c r="F10" s="125">
        <v>15.25</v>
      </c>
    </row>
    <row r="11" spans="1:6" x14ac:dyDescent="0.25">
      <c r="A11" s="11">
        <v>6</v>
      </c>
      <c r="B11" s="11">
        <v>43674</v>
      </c>
      <c r="C11" s="13" t="s">
        <v>113</v>
      </c>
      <c r="D11" s="110" t="s">
        <v>1057</v>
      </c>
      <c r="E11" s="13" t="s">
        <v>1058</v>
      </c>
      <c r="F11" s="125">
        <v>15.25</v>
      </c>
    </row>
    <row r="12" spans="1:6" x14ac:dyDescent="0.25">
      <c r="A12" s="11">
        <v>7</v>
      </c>
      <c r="B12" s="11">
        <v>43674</v>
      </c>
      <c r="C12" s="13" t="s">
        <v>113</v>
      </c>
      <c r="D12" s="110" t="s">
        <v>1059</v>
      </c>
      <c r="E12" s="13" t="s">
        <v>1058</v>
      </c>
      <c r="F12" s="125">
        <v>15.25</v>
      </c>
    </row>
    <row r="13" spans="1:6" x14ac:dyDescent="0.25">
      <c r="A13" s="11">
        <v>8</v>
      </c>
      <c r="B13" s="11">
        <v>43674</v>
      </c>
      <c r="C13" s="13" t="s">
        <v>113</v>
      </c>
      <c r="D13" s="110" t="s">
        <v>1060</v>
      </c>
      <c r="E13" s="13" t="s">
        <v>1058</v>
      </c>
      <c r="F13" s="125">
        <v>15.25</v>
      </c>
    </row>
    <row r="14" spans="1:6" x14ac:dyDescent="0.25">
      <c r="A14" s="11">
        <v>9</v>
      </c>
      <c r="B14" s="11">
        <v>43674</v>
      </c>
      <c r="C14" s="13" t="s">
        <v>113</v>
      </c>
      <c r="D14" s="110" t="s">
        <v>1061</v>
      </c>
      <c r="E14" s="13" t="s">
        <v>1058</v>
      </c>
      <c r="F14" s="125">
        <v>15.25</v>
      </c>
    </row>
    <row r="15" spans="1:6" x14ac:dyDescent="0.25">
      <c r="A15" s="11">
        <v>10</v>
      </c>
      <c r="B15" s="11">
        <v>43674</v>
      </c>
      <c r="C15" s="13" t="s">
        <v>113</v>
      </c>
      <c r="D15" s="110" t="s">
        <v>1062</v>
      </c>
      <c r="E15" s="13" t="s">
        <v>544</v>
      </c>
      <c r="F15" s="125">
        <v>202.5</v>
      </c>
    </row>
    <row r="16" spans="1:6" x14ac:dyDescent="0.25">
      <c r="A16" s="11">
        <v>11</v>
      </c>
      <c r="B16" s="11">
        <v>46935</v>
      </c>
      <c r="C16" s="13" t="s">
        <v>113</v>
      </c>
      <c r="D16" s="14">
        <v>16453</v>
      </c>
      <c r="E16" s="13" t="s">
        <v>453</v>
      </c>
      <c r="F16" s="125">
        <v>202.5</v>
      </c>
    </row>
    <row r="17" spans="1:6" x14ac:dyDescent="0.25">
      <c r="A17" s="11">
        <v>12</v>
      </c>
      <c r="B17" s="11">
        <v>43647</v>
      </c>
      <c r="C17" s="13" t="s">
        <v>912</v>
      </c>
      <c r="D17" s="14" t="s">
        <v>932</v>
      </c>
      <c r="E17" s="13" t="s">
        <v>279</v>
      </c>
      <c r="F17" s="125">
        <v>477.6</v>
      </c>
    </row>
    <row r="18" spans="1:6" x14ac:dyDescent="0.25">
      <c r="A18" s="11">
        <v>13</v>
      </c>
      <c r="B18" s="11">
        <v>43648</v>
      </c>
      <c r="C18" s="13" t="s">
        <v>912</v>
      </c>
      <c r="D18" s="14" t="s">
        <v>931</v>
      </c>
      <c r="E18" s="13" t="s">
        <v>279</v>
      </c>
      <c r="F18" s="125">
        <v>406.4</v>
      </c>
    </row>
    <row r="19" spans="1:6" x14ac:dyDescent="0.25">
      <c r="A19" s="11">
        <v>14</v>
      </c>
      <c r="B19" s="11">
        <v>43649</v>
      </c>
      <c r="C19" s="13" t="s">
        <v>912</v>
      </c>
      <c r="D19" s="14" t="s">
        <v>930</v>
      </c>
      <c r="E19" s="13" t="s">
        <v>279</v>
      </c>
      <c r="F19" s="125">
        <v>387.6</v>
      </c>
    </row>
    <row r="20" spans="1:6" x14ac:dyDescent="0.25">
      <c r="A20" s="11">
        <v>15</v>
      </c>
      <c r="B20" s="11">
        <v>43650</v>
      </c>
      <c r="C20" s="13" t="s">
        <v>912</v>
      </c>
      <c r="D20" s="14" t="s">
        <v>929</v>
      </c>
      <c r="E20" s="13" t="s">
        <v>279</v>
      </c>
      <c r="F20" s="125">
        <v>252</v>
      </c>
    </row>
    <row r="21" spans="1:6" x14ac:dyDescent="0.25">
      <c r="A21" s="11">
        <v>16</v>
      </c>
      <c r="B21" s="11">
        <v>43651</v>
      </c>
      <c r="C21" s="13" t="s">
        <v>912</v>
      </c>
      <c r="D21" s="14" t="s">
        <v>928</v>
      </c>
      <c r="E21" s="13" t="s">
        <v>279</v>
      </c>
      <c r="F21" s="125">
        <v>342</v>
      </c>
    </row>
    <row r="22" spans="1:6" x14ac:dyDescent="0.25">
      <c r="A22" s="11">
        <v>17</v>
      </c>
      <c r="B22" s="11">
        <v>43654</v>
      </c>
      <c r="C22" s="13" t="s">
        <v>912</v>
      </c>
      <c r="D22" s="14" t="s">
        <v>927</v>
      </c>
      <c r="E22" s="13" t="s">
        <v>279</v>
      </c>
      <c r="F22" s="125">
        <v>114</v>
      </c>
    </row>
    <row r="23" spans="1:6" x14ac:dyDescent="0.25">
      <c r="A23" s="11">
        <v>18</v>
      </c>
      <c r="B23" s="11">
        <v>43655</v>
      </c>
      <c r="C23" s="13" t="s">
        <v>912</v>
      </c>
      <c r="D23" s="14" t="s">
        <v>926</v>
      </c>
      <c r="E23" s="13" t="s">
        <v>279</v>
      </c>
      <c r="F23" s="125">
        <v>342</v>
      </c>
    </row>
    <row r="24" spans="1:6" x14ac:dyDescent="0.25">
      <c r="A24" s="11">
        <v>19</v>
      </c>
      <c r="B24" s="11">
        <v>43656</v>
      </c>
      <c r="C24" s="13" t="s">
        <v>912</v>
      </c>
      <c r="D24" s="14" t="s">
        <v>925</v>
      </c>
      <c r="E24" s="13" t="s">
        <v>279</v>
      </c>
      <c r="F24" s="125">
        <v>252</v>
      </c>
    </row>
    <row r="25" spans="1:6" x14ac:dyDescent="0.25">
      <c r="A25" s="11">
        <v>20</v>
      </c>
      <c r="B25" s="11">
        <v>43657</v>
      </c>
      <c r="C25" s="13" t="s">
        <v>912</v>
      </c>
      <c r="D25" s="14" t="s">
        <v>924</v>
      </c>
      <c r="E25" s="13" t="s">
        <v>279</v>
      </c>
      <c r="F25" s="125">
        <v>339.6</v>
      </c>
    </row>
    <row r="26" spans="1:6" x14ac:dyDescent="0.25">
      <c r="A26" s="11">
        <v>21</v>
      </c>
      <c r="B26" s="11">
        <v>43658</v>
      </c>
      <c r="C26" s="13" t="s">
        <v>912</v>
      </c>
      <c r="D26" s="14" t="s">
        <v>923</v>
      </c>
      <c r="E26" s="13" t="s">
        <v>279</v>
      </c>
      <c r="F26" s="125">
        <v>252</v>
      </c>
    </row>
    <row r="27" spans="1:6" x14ac:dyDescent="0.25">
      <c r="A27" s="11">
        <v>22</v>
      </c>
      <c r="B27" s="11">
        <v>43661</v>
      </c>
      <c r="C27" s="13" t="s">
        <v>912</v>
      </c>
      <c r="D27" s="14" t="s">
        <v>922</v>
      </c>
      <c r="E27" s="13" t="s">
        <v>279</v>
      </c>
      <c r="F27" s="125">
        <v>204</v>
      </c>
    </row>
    <row r="28" spans="1:6" x14ac:dyDescent="0.25">
      <c r="A28" s="11">
        <v>23</v>
      </c>
      <c r="B28" s="11">
        <v>43662</v>
      </c>
      <c r="C28" s="13" t="s">
        <v>912</v>
      </c>
      <c r="D28" s="14" t="s">
        <v>921</v>
      </c>
      <c r="E28" s="13" t="s">
        <v>279</v>
      </c>
      <c r="F28" s="125">
        <v>429.15</v>
      </c>
    </row>
    <row r="29" spans="1:6" x14ac:dyDescent="0.25">
      <c r="A29" s="11">
        <v>24</v>
      </c>
      <c r="B29" s="11">
        <v>43663</v>
      </c>
      <c r="C29" s="13" t="s">
        <v>912</v>
      </c>
      <c r="D29" s="14" t="s">
        <v>920</v>
      </c>
      <c r="E29" s="13" t="s">
        <v>279</v>
      </c>
      <c r="F29" s="125">
        <v>527.4</v>
      </c>
    </row>
    <row r="30" spans="1:6" x14ac:dyDescent="0.25">
      <c r="A30" s="11">
        <v>25</v>
      </c>
      <c r="B30" s="11">
        <v>43664</v>
      </c>
      <c r="C30" s="13" t="s">
        <v>912</v>
      </c>
      <c r="D30" s="14" t="s">
        <v>919</v>
      </c>
      <c r="E30" s="13" t="s">
        <v>279</v>
      </c>
      <c r="F30" s="125">
        <v>477.6</v>
      </c>
    </row>
    <row r="31" spans="1:6" x14ac:dyDescent="0.25">
      <c r="A31" s="11">
        <v>26</v>
      </c>
      <c r="B31" s="11">
        <v>43665</v>
      </c>
      <c r="C31" s="13" t="s">
        <v>912</v>
      </c>
      <c r="D31" s="14" t="s">
        <v>918</v>
      </c>
      <c r="E31" s="13" t="s">
        <v>279</v>
      </c>
      <c r="F31" s="125">
        <v>345.6</v>
      </c>
    </row>
    <row r="32" spans="1:6" x14ac:dyDescent="0.25">
      <c r="A32" s="11">
        <v>27</v>
      </c>
      <c r="B32" s="11">
        <v>43668</v>
      </c>
      <c r="C32" s="13" t="s">
        <v>912</v>
      </c>
      <c r="D32" s="14" t="s">
        <v>917</v>
      </c>
      <c r="E32" s="13" t="s">
        <v>279</v>
      </c>
      <c r="F32" s="125">
        <v>258</v>
      </c>
    </row>
    <row r="33" spans="1:6" x14ac:dyDescent="0.25">
      <c r="A33" s="11">
        <v>28</v>
      </c>
      <c r="B33" s="11">
        <v>43669</v>
      </c>
      <c r="C33" s="13" t="s">
        <v>912</v>
      </c>
      <c r="D33" s="14" t="s">
        <v>916</v>
      </c>
      <c r="E33" s="13" t="s">
        <v>279</v>
      </c>
      <c r="F33" s="125">
        <v>238.2</v>
      </c>
    </row>
    <row r="34" spans="1:6" x14ac:dyDescent="0.25">
      <c r="A34" s="11">
        <v>29</v>
      </c>
      <c r="B34" s="11">
        <v>43670</v>
      </c>
      <c r="C34" s="13" t="s">
        <v>912</v>
      </c>
      <c r="D34" s="14" t="s">
        <v>915</v>
      </c>
      <c r="E34" s="13" t="s">
        <v>279</v>
      </c>
      <c r="F34" s="125">
        <v>348</v>
      </c>
    </row>
    <row r="35" spans="1:6" x14ac:dyDescent="0.25">
      <c r="A35" s="11">
        <v>30</v>
      </c>
      <c r="B35" s="11">
        <v>43671</v>
      </c>
      <c r="C35" s="13" t="s">
        <v>912</v>
      </c>
      <c r="D35" s="14" t="s">
        <v>914</v>
      </c>
      <c r="E35" s="13" t="s">
        <v>279</v>
      </c>
      <c r="F35" s="125">
        <v>210</v>
      </c>
    </row>
    <row r="36" spans="1:6" x14ac:dyDescent="0.25">
      <c r="A36" s="11">
        <v>31</v>
      </c>
      <c r="B36" s="11">
        <v>43672</v>
      </c>
      <c r="C36" s="13" t="s">
        <v>912</v>
      </c>
      <c r="D36" s="14" t="s">
        <v>913</v>
      </c>
      <c r="E36" s="13" t="s">
        <v>279</v>
      </c>
      <c r="F36" s="125">
        <v>348</v>
      </c>
    </row>
    <row r="37" spans="1:6" x14ac:dyDescent="0.25">
      <c r="A37" s="11">
        <v>32</v>
      </c>
      <c r="B37" s="11">
        <v>43675</v>
      </c>
      <c r="C37" s="13" t="s">
        <v>912</v>
      </c>
      <c r="D37" s="14" t="s">
        <v>1096</v>
      </c>
      <c r="E37" s="13" t="s">
        <v>279</v>
      </c>
      <c r="F37" s="125">
        <v>168</v>
      </c>
    </row>
    <row r="38" spans="1:6" x14ac:dyDescent="0.25">
      <c r="A38" s="11">
        <v>33</v>
      </c>
      <c r="B38" s="11">
        <v>43677</v>
      </c>
      <c r="C38" s="13" t="s">
        <v>912</v>
      </c>
      <c r="D38" s="14" t="s">
        <v>1097</v>
      </c>
      <c r="E38" s="13" t="s">
        <v>279</v>
      </c>
      <c r="F38" s="125">
        <v>348</v>
      </c>
    </row>
    <row r="39" spans="1:6" x14ac:dyDescent="0.25">
      <c r="A39" s="11">
        <v>34</v>
      </c>
      <c r="B39" s="11">
        <v>43657</v>
      </c>
      <c r="C39" s="13" t="s">
        <v>894</v>
      </c>
      <c r="D39" s="14" t="s">
        <v>893</v>
      </c>
      <c r="E39" s="13" t="s">
        <v>387</v>
      </c>
      <c r="F39" s="125">
        <v>50</v>
      </c>
    </row>
    <row r="40" spans="1:6" x14ac:dyDescent="0.25">
      <c r="A40" s="11">
        <v>35</v>
      </c>
      <c r="B40" s="11">
        <v>43647</v>
      </c>
      <c r="C40" s="13" t="s">
        <v>668</v>
      </c>
      <c r="D40" s="14"/>
      <c r="E40" s="13"/>
      <c r="F40" s="125">
        <v>99.5</v>
      </c>
    </row>
    <row r="41" spans="1:6" x14ac:dyDescent="0.25">
      <c r="A41" s="11">
        <v>36</v>
      </c>
      <c r="B41" s="11">
        <v>43675</v>
      </c>
      <c r="C41" s="13" t="s">
        <v>824</v>
      </c>
      <c r="D41" s="14"/>
      <c r="E41" s="13"/>
      <c r="F41" s="125">
        <v>100</v>
      </c>
    </row>
    <row r="42" spans="1:6" x14ac:dyDescent="0.25">
      <c r="A42" s="11">
        <v>37</v>
      </c>
      <c r="B42" s="11">
        <v>43655</v>
      </c>
      <c r="C42" s="13" t="s">
        <v>906</v>
      </c>
      <c r="D42" s="14" t="s">
        <v>907</v>
      </c>
      <c r="E42" s="13" t="s">
        <v>857</v>
      </c>
      <c r="F42" s="125">
        <v>42</v>
      </c>
    </row>
    <row r="43" spans="1:6" x14ac:dyDescent="0.25">
      <c r="A43" s="11">
        <v>38</v>
      </c>
      <c r="B43" s="11">
        <v>43650</v>
      </c>
      <c r="C43" s="13" t="s">
        <v>934</v>
      </c>
      <c r="D43" s="14">
        <v>390208846</v>
      </c>
      <c r="E43" s="13" t="s">
        <v>935</v>
      </c>
      <c r="F43" s="125">
        <v>604.79999999999995</v>
      </c>
    </row>
    <row r="44" spans="1:6" x14ac:dyDescent="0.25">
      <c r="A44" s="11">
        <v>39</v>
      </c>
      <c r="B44" s="11">
        <v>43664</v>
      </c>
      <c r="C44" s="13" t="s">
        <v>934</v>
      </c>
      <c r="D44" s="14">
        <v>390223302</v>
      </c>
      <c r="E44" s="13" t="s">
        <v>935</v>
      </c>
      <c r="F44" s="125">
        <v>330</v>
      </c>
    </row>
    <row r="45" spans="1:6" x14ac:dyDescent="0.25">
      <c r="A45" s="11">
        <v>40</v>
      </c>
      <c r="B45" s="11">
        <v>43666</v>
      </c>
      <c r="C45" s="13" t="s">
        <v>934</v>
      </c>
      <c r="D45" s="14">
        <v>390226136</v>
      </c>
      <c r="E45" s="13" t="s">
        <v>662</v>
      </c>
      <c r="F45" s="125">
        <v>420</v>
      </c>
    </row>
    <row r="46" spans="1:6" x14ac:dyDescent="0.25">
      <c r="A46" s="11">
        <v>41</v>
      </c>
      <c r="B46" s="11">
        <v>43671</v>
      </c>
      <c r="C46" s="13" t="s">
        <v>934</v>
      </c>
      <c r="D46" s="14">
        <v>390232258</v>
      </c>
      <c r="E46" s="13" t="s">
        <v>935</v>
      </c>
      <c r="F46" s="125">
        <v>330</v>
      </c>
    </row>
    <row r="47" spans="1:6" x14ac:dyDescent="0.25">
      <c r="A47" s="11">
        <v>42</v>
      </c>
      <c r="B47" s="11">
        <v>43647</v>
      </c>
      <c r="C47" s="13" t="s">
        <v>806</v>
      </c>
      <c r="D47" s="14">
        <v>71829</v>
      </c>
      <c r="E47" s="13" t="s">
        <v>436</v>
      </c>
      <c r="F47" s="125">
        <v>19.3</v>
      </c>
    </row>
    <row r="48" spans="1:6" x14ac:dyDescent="0.25">
      <c r="A48" s="11">
        <v>43</v>
      </c>
      <c r="B48" s="11">
        <v>43648</v>
      </c>
      <c r="C48" s="13" t="s">
        <v>806</v>
      </c>
      <c r="D48" s="14">
        <v>71843</v>
      </c>
      <c r="E48" s="13" t="s">
        <v>436</v>
      </c>
      <c r="F48" s="125">
        <v>6.6</v>
      </c>
    </row>
    <row r="49" spans="1:6" x14ac:dyDescent="0.25">
      <c r="A49" s="11">
        <v>44</v>
      </c>
      <c r="B49" s="11">
        <v>43649</v>
      </c>
      <c r="C49" s="13" t="s">
        <v>806</v>
      </c>
      <c r="D49" s="14">
        <v>71858</v>
      </c>
      <c r="E49" s="13" t="s">
        <v>436</v>
      </c>
      <c r="F49" s="125">
        <v>6.6</v>
      </c>
    </row>
    <row r="50" spans="1:6" x14ac:dyDescent="0.25">
      <c r="A50" s="11">
        <v>45</v>
      </c>
      <c r="B50" s="11">
        <v>43650</v>
      </c>
      <c r="C50" s="13" t="s">
        <v>806</v>
      </c>
      <c r="D50" s="14">
        <v>71872</v>
      </c>
      <c r="E50" s="13" t="s">
        <v>436</v>
      </c>
      <c r="F50" s="125">
        <v>16</v>
      </c>
    </row>
    <row r="51" spans="1:6" x14ac:dyDescent="0.25">
      <c r="A51" s="11">
        <v>46</v>
      </c>
      <c r="B51" s="11">
        <v>43654</v>
      </c>
      <c r="C51" s="13" t="s">
        <v>806</v>
      </c>
      <c r="D51" s="14">
        <v>74441</v>
      </c>
      <c r="E51" s="13" t="s">
        <v>436</v>
      </c>
      <c r="F51" s="125">
        <v>6.6</v>
      </c>
    </row>
    <row r="52" spans="1:6" x14ac:dyDescent="0.25">
      <c r="A52" s="11">
        <v>47</v>
      </c>
      <c r="B52" s="11">
        <v>43655</v>
      </c>
      <c r="C52" s="13" t="s">
        <v>806</v>
      </c>
      <c r="D52" s="14">
        <v>72115</v>
      </c>
      <c r="E52" s="13" t="s">
        <v>436</v>
      </c>
      <c r="F52" s="125">
        <v>21.1</v>
      </c>
    </row>
    <row r="53" spans="1:6" x14ac:dyDescent="0.25">
      <c r="A53" s="11">
        <v>48</v>
      </c>
      <c r="B53" s="11">
        <v>43656</v>
      </c>
      <c r="C53" s="13" t="s">
        <v>806</v>
      </c>
      <c r="D53" s="14">
        <v>74475</v>
      </c>
      <c r="E53" s="13" t="s">
        <v>436</v>
      </c>
      <c r="F53" s="125">
        <v>6.6</v>
      </c>
    </row>
    <row r="54" spans="1:6" x14ac:dyDescent="0.25">
      <c r="A54" s="11">
        <v>49</v>
      </c>
      <c r="B54" s="11">
        <v>43657</v>
      </c>
      <c r="C54" s="13" t="s">
        <v>806</v>
      </c>
      <c r="D54" s="14">
        <v>72142</v>
      </c>
      <c r="E54" s="13" t="s">
        <v>437</v>
      </c>
      <c r="F54" s="125">
        <v>28.8</v>
      </c>
    </row>
    <row r="55" spans="1:6" x14ac:dyDescent="0.25">
      <c r="A55" s="11">
        <v>50</v>
      </c>
      <c r="B55" s="11">
        <v>43657</v>
      </c>
      <c r="C55" s="13" t="s">
        <v>806</v>
      </c>
      <c r="D55" s="14">
        <v>74490</v>
      </c>
      <c r="E55" s="13" t="s">
        <v>436</v>
      </c>
      <c r="F55" s="125">
        <v>6.6</v>
      </c>
    </row>
    <row r="56" spans="1:6" x14ac:dyDescent="0.25">
      <c r="A56" s="11">
        <v>51</v>
      </c>
      <c r="B56" s="11">
        <v>43657</v>
      </c>
      <c r="C56" s="13" t="s">
        <v>806</v>
      </c>
      <c r="D56" s="14">
        <v>70847</v>
      </c>
      <c r="E56" s="13" t="s">
        <v>436</v>
      </c>
      <c r="F56" s="125">
        <v>19.3</v>
      </c>
    </row>
    <row r="57" spans="1:6" x14ac:dyDescent="0.25">
      <c r="A57" s="11">
        <v>52</v>
      </c>
      <c r="B57" s="11">
        <v>43662</v>
      </c>
      <c r="C57" s="13" t="s">
        <v>806</v>
      </c>
      <c r="D57" s="14">
        <v>72032</v>
      </c>
      <c r="E57" s="13" t="s">
        <v>437</v>
      </c>
      <c r="F57" s="125">
        <v>5.6</v>
      </c>
    </row>
    <row r="58" spans="1:6" x14ac:dyDescent="0.25">
      <c r="A58" s="11">
        <v>53</v>
      </c>
      <c r="B58" s="11">
        <v>43663</v>
      </c>
      <c r="C58" s="13" t="s">
        <v>806</v>
      </c>
      <c r="D58" s="14">
        <v>10878</v>
      </c>
      <c r="E58" s="13" t="s">
        <v>436</v>
      </c>
      <c r="F58" s="125">
        <v>6.6</v>
      </c>
    </row>
    <row r="59" spans="1:6" x14ac:dyDescent="0.25">
      <c r="A59" s="11">
        <v>54</v>
      </c>
      <c r="B59" s="11">
        <v>43664</v>
      </c>
      <c r="C59" s="13" t="s">
        <v>806</v>
      </c>
      <c r="D59" s="14">
        <v>72049</v>
      </c>
      <c r="E59" s="13" t="s">
        <v>807</v>
      </c>
      <c r="F59" s="125">
        <v>5.6</v>
      </c>
    </row>
    <row r="60" spans="1:6" x14ac:dyDescent="0.25">
      <c r="A60" s="11">
        <v>55</v>
      </c>
      <c r="B60" s="11">
        <v>43664</v>
      </c>
      <c r="C60" s="13" t="s">
        <v>806</v>
      </c>
      <c r="D60" s="14">
        <v>70892</v>
      </c>
      <c r="E60" s="13" t="s">
        <v>436</v>
      </c>
      <c r="F60" s="125">
        <v>6.6</v>
      </c>
    </row>
    <row r="61" spans="1:6" x14ac:dyDescent="0.25">
      <c r="A61" s="11">
        <v>56</v>
      </c>
      <c r="B61" s="11">
        <v>43666</v>
      </c>
      <c r="C61" s="13" t="s">
        <v>806</v>
      </c>
      <c r="D61" s="14">
        <v>73085</v>
      </c>
      <c r="E61" s="13" t="s">
        <v>437</v>
      </c>
      <c r="F61" s="125">
        <v>6.6</v>
      </c>
    </row>
    <row r="62" spans="1:6" x14ac:dyDescent="0.25">
      <c r="A62" s="11">
        <v>57</v>
      </c>
      <c r="B62" s="11">
        <v>43668</v>
      </c>
      <c r="C62" s="13" t="s">
        <v>806</v>
      </c>
      <c r="D62" s="14">
        <v>74357</v>
      </c>
      <c r="E62" s="13" t="s">
        <v>436</v>
      </c>
      <c r="F62" s="125">
        <v>19.3</v>
      </c>
    </row>
    <row r="63" spans="1:6" x14ac:dyDescent="0.25">
      <c r="A63" s="11">
        <v>58</v>
      </c>
      <c r="B63" s="11">
        <v>43668</v>
      </c>
      <c r="C63" s="13" t="s">
        <v>806</v>
      </c>
      <c r="D63" s="14">
        <v>60627</v>
      </c>
      <c r="E63" s="13" t="s">
        <v>437</v>
      </c>
      <c r="F63" s="125">
        <v>21.8</v>
      </c>
    </row>
    <row r="64" spans="1:6" x14ac:dyDescent="0.25">
      <c r="A64" s="11">
        <v>59</v>
      </c>
      <c r="B64" s="11">
        <v>43669</v>
      </c>
      <c r="C64" s="13" t="s">
        <v>806</v>
      </c>
      <c r="D64" s="14">
        <v>74374</v>
      </c>
      <c r="E64" s="13" t="s">
        <v>436</v>
      </c>
      <c r="F64" s="125">
        <v>19.3</v>
      </c>
    </row>
    <row r="65" spans="1:6" x14ac:dyDescent="0.25">
      <c r="A65" s="11">
        <v>60</v>
      </c>
      <c r="B65" s="11">
        <v>43669</v>
      </c>
      <c r="C65" s="13" t="s">
        <v>806</v>
      </c>
      <c r="D65" s="14">
        <v>60640</v>
      </c>
      <c r="E65" s="13" t="s">
        <v>437</v>
      </c>
      <c r="F65" s="125">
        <v>4.8</v>
      </c>
    </row>
    <row r="66" spans="1:6" x14ac:dyDescent="0.25">
      <c r="A66" s="11">
        <v>61</v>
      </c>
      <c r="B66" s="11">
        <v>43670</v>
      </c>
      <c r="C66" s="13" t="s">
        <v>806</v>
      </c>
      <c r="D66" s="14">
        <v>74390</v>
      </c>
      <c r="E66" s="13" t="s">
        <v>436</v>
      </c>
      <c r="F66" s="125">
        <v>6.6</v>
      </c>
    </row>
    <row r="67" spans="1:6" x14ac:dyDescent="0.25">
      <c r="A67" s="11">
        <v>62</v>
      </c>
      <c r="B67" s="11">
        <v>43671</v>
      </c>
      <c r="C67" s="13" t="s">
        <v>806</v>
      </c>
      <c r="D67" s="14">
        <v>61606</v>
      </c>
      <c r="E67" s="13" t="s">
        <v>436</v>
      </c>
      <c r="F67" s="125">
        <v>3.3</v>
      </c>
    </row>
    <row r="68" spans="1:6" x14ac:dyDescent="0.25">
      <c r="A68" s="11">
        <v>63</v>
      </c>
      <c r="B68" s="11">
        <v>43671</v>
      </c>
      <c r="C68" s="13" t="s">
        <v>806</v>
      </c>
      <c r="D68" s="14">
        <v>60667</v>
      </c>
      <c r="E68" s="13" t="s">
        <v>436</v>
      </c>
      <c r="F68" s="125">
        <v>12.7</v>
      </c>
    </row>
    <row r="69" spans="1:6" x14ac:dyDescent="0.25">
      <c r="A69" s="11">
        <v>64</v>
      </c>
      <c r="B69" s="11">
        <v>43672</v>
      </c>
      <c r="C69" s="13" t="s">
        <v>806</v>
      </c>
      <c r="D69" s="14">
        <v>60684</v>
      </c>
      <c r="E69" s="13" t="s">
        <v>437</v>
      </c>
      <c r="F69" s="125">
        <v>6.8</v>
      </c>
    </row>
    <row r="70" spans="1:6" x14ac:dyDescent="0.25">
      <c r="A70" s="11">
        <v>65</v>
      </c>
      <c r="B70" s="11">
        <v>43675</v>
      </c>
      <c r="C70" s="13" t="s">
        <v>806</v>
      </c>
      <c r="D70" s="14">
        <v>60738</v>
      </c>
      <c r="E70" s="13" t="s">
        <v>807</v>
      </c>
      <c r="F70" s="125">
        <v>31.8</v>
      </c>
    </row>
    <row r="71" spans="1:6" x14ac:dyDescent="0.25">
      <c r="A71" s="11">
        <v>66</v>
      </c>
      <c r="B71" s="11">
        <v>43677</v>
      </c>
      <c r="C71" s="13" t="s">
        <v>806</v>
      </c>
      <c r="D71" s="14">
        <v>60775</v>
      </c>
      <c r="E71" s="13" t="s">
        <v>437</v>
      </c>
      <c r="F71" s="125">
        <v>5.6</v>
      </c>
    </row>
    <row r="72" spans="1:6" x14ac:dyDescent="0.25">
      <c r="A72" s="11">
        <v>67</v>
      </c>
      <c r="B72" s="11">
        <v>43677</v>
      </c>
      <c r="C72" s="13" t="s">
        <v>806</v>
      </c>
      <c r="D72" s="14" t="s">
        <v>1089</v>
      </c>
      <c r="E72" s="13" t="s">
        <v>746</v>
      </c>
      <c r="F72" s="125">
        <v>665.25</v>
      </c>
    </row>
    <row r="73" spans="1:6" x14ac:dyDescent="0.25">
      <c r="A73" s="11">
        <v>68</v>
      </c>
      <c r="B73" s="11">
        <v>43677</v>
      </c>
      <c r="C73" s="13" t="s">
        <v>806</v>
      </c>
      <c r="D73" s="14">
        <v>63213</v>
      </c>
      <c r="E73" s="13" t="s">
        <v>436</v>
      </c>
      <c r="F73" s="125">
        <v>19.3</v>
      </c>
    </row>
    <row r="74" spans="1:6" x14ac:dyDescent="0.25">
      <c r="A74" s="11">
        <v>69</v>
      </c>
      <c r="B74" s="11">
        <v>43647</v>
      </c>
      <c r="C74" s="13" t="s">
        <v>900</v>
      </c>
      <c r="D74" s="14" t="s">
        <v>901</v>
      </c>
      <c r="E74" s="13" t="s">
        <v>902</v>
      </c>
      <c r="F74" s="125">
        <v>196.6</v>
      </c>
    </row>
    <row r="75" spans="1:6" x14ac:dyDescent="0.25">
      <c r="A75" s="11">
        <v>70</v>
      </c>
      <c r="B75" s="11">
        <v>43664</v>
      </c>
      <c r="C75" s="13" t="s">
        <v>900</v>
      </c>
      <c r="D75" s="14" t="s">
        <v>1077</v>
      </c>
      <c r="E75" s="13" t="s">
        <v>1076</v>
      </c>
      <c r="F75" s="125">
        <v>950</v>
      </c>
    </row>
    <row r="76" spans="1:6" x14ac:dyDescent="0.25">
      <c r="A76" s="11">
        <v>71</v>
      </c>
      <c r="B76" s="11">
        <v>43664</v>
      </c>
      <c r="C76" s="13" t="s">
        <v>900</v>
      </c>
      <c r="D76" s="14" t="s">
        <v>1078</v>
      </c>
      <c r="E76" s="13" t="s">
        <v>902</v>
      </c>
      <c r="F76" s="125">
        <v>870.85</v>
      </c>
    </row>
    <row r="77" spans="1:6" x14ac:dyDescent="0.25">
      <c r="A77" s="11">
        <v>72</v>
      </c>
      <c r="B77" s="11">
        <v>43671</v>
      </c>
      <c r="C77" s="13" t="s">
        <v>900</v>
      </c>
      <c r="D77" s="14" t="s">
        <v>1074</v>
      </c>
      <c r="E77" s="13" t="s">
        <v>902</v>
      </c>
      <c r="F77" s="125">
        <v>561.82000000000005</v>
      </c>
    </row>
    <row r="78" spans="1:6" x14ac:dyDescent="0.25">
      <c r="A78" s="11">
        <v>73</v>
      </c>
      <c r="B78" s="11">
        <v>43671</v>
      </c>
      <c r="C78" s="13" t="s">
        <v>900</v>
      </c>
      <c r="D78" s="14" t="s">
        <v>1075</v>
      </c>
      <c r="E78" s="13" t="s">
        <v>1076</v>
      </c>
      <c r="F78" s="125">
        <v>475</v>
      </c>
    </row>
    <row r="79" spans="1:6" x14ac:dyDescent="0.25">
      <c r="A79" s="11">
        <v>74</v>
      </c>
      <c r="B79" s="11">
        <v>43647</v>
      </c>
      <c r="C79" s="13" t="s">
        <v>116</v>
      </c>
      <c r="D79" s="14" t="s">
        <v>998</v>
      </c>
      <c r="E79" s="13" t="s">
        <v>764</v>
      </c>
      <c r="F79" s="125">
        <v>387</v>
      </c>
    </row>
    <row r="80" spans="1:6" x14ac:dyDescent="0.25">
      <c r="A80" s="11">
        <v>75</v>
      </c>
      <c r="B80" s="11">
        <v>43648</v>
      </c>
      <c r="C80" s="13" t="s">
        <v>116</v>
      </c>
      <c r="D80" s="14" t="s">
        <v>997</v>
      </c>
      <c r="E80" s="13" t="s">
        <v>764</v>
      </c>
      <c r="F80" s="125">
        <v>524</v>
      </c>
    </row>
    <row r="81" spans="1:6" x14ac:dyDescent="0.25">
      <c r="A81" s="11">
        <v>76</v>
      </c>
      <c r="B81" s="11">
        <v>43649</v>
      </c>
      <c r="C81" s="13" t="s">
        <v>116</v>
      </c>
      <c r="D81" s="14" t="s">
        <v>996</v>
      </c>
      <c r="E81" s="13" t="s">
        <v>764</v>
      </c>
      <c r="F81" s="125">
        <v>543</v>
      </c>
    </row>
    <row r="82" spans="1:6" x14ac:dyDescent="0.25">
      <c r="A82" s="11">
        <v>77</v>
      </c>
      <c r="B82" s="11">
        <v>43650</v>
      </c>
      <c r="C82" s="13" t="s">
        <v>116</v>
      </c>
      <c r="D82" s="14" t="s">
        <v>995</v>
      </c>
      <c r="E82" s="13" t="s">
        <v>764</v>
      </c>
      <c r="F82" s="125">
        <v>817</v>
      </c>
    </row>
    <row r="83" spans="1:6" x14ac:dyDescent="0.25">
      <c r="A83" s="11">
        <v>78</v>
      </c>
      <c r="B83" s="11">
        <v>43651</v>
      </c>
      <c r="C83" s="13" t="s">
        <v>116</v>
      </c>
      <c r="D83" s="14" t="s">
        <v>994</v>
      </c>
      <c r="E83" s="13" t="s">
        <v>764</v>
      </c>
      <c r="F83" s="125">
        <v>543</v>
      </c>
    </row>
    <row r="84" spans="1:6" x14ac:dyDescent="0.25">
      <c r="A84" s="11">
        <v>79</v>
      </c>
      <c r="B84" s="11">
        <v>43654</v>
      </c>
      <c r="C84" s="13" t="s">
        <v>116</v>
      </c>
      <c r="D84" s="14" t="s">
        <v>993</v>
      </c>
      <c r="E84" s="13" t="s">
        <v>764</v>
      </c>
      <c r="F84" s="125">
        <v>423</v>
      </c>
    </row>
    <row r="85" spans="1:6" x14ac:dyDescent="0.25">
      <c r="A85" s="11">
        <v>80</v>
      </c>
      <c r="B85" s="11">
        <v>43655</v>
      </c>
      <c r="C85" s="13" t="s">
        <v>116</v>
      </c>
      <c r="D85" s="14" t="s">
        <v>992</v>
      </c>
      <c r="E85" s="13" t="s">
        <v>764</v>
      </c>
      <c r="F85" s="125">
        <v>497.3</v>
      </c>
    </row>
    <row r="86" spans="1:6" x14ac:dyDescent="0.25">
      <c r="A86" s="11">
        <v>81</v>
      </c>
      <c r="B86" s="11">
        <v>43656</v>
      </c>
      <c r="C86" s="13" t="s">
        <v>116</v>
      </c>
      <c r="D86" s="14" t="s">
        <v>991</v>
      </c>
      <c r="E86" s="13" t="s">
        <v>764</v>
      </c>
      <c r="F86" s="125">
        <v>950</v>
      </c>
    </row>
    <row r="87" spans="1:6" x14ac:dyDescent="0.25">
      <c r="A87" s="11">
        <v>82</v>
      </c>
      <c r="B87" s="11">
        <v>43657</v>
      </c>
      <c r="C87" s="13" t="s">
        <v>116</v>
      </c>
      <c r="D87" s="14" t="s">
        <v>990</v>
      </c>
      <c r="E87" s="13" t="s">
        <v>764</v>
      </c>
      <c r="F87" s="125">
        <v>228</v>
      </c>
    </row>
    <row r="88" spans="1:6" x14ac:dyDescent="0.25">
      <c r="A88" s="11">
        <v>83</v>
      </c>
      <c r="B88" s="11">
        <v>43658</v>
      </c>
      <c r="C88" s="13" t="s">
        <v>116</v>
      </c>
      <c r="D88" s="14" t="s">
        <v>989</v>
      </c>
      <c r="E88" s="13" t="s">
        <v>764</v>
      </c>
      <c r="F88" s="125">
        <v>749</v>
      </c>
    </row>
    <row r="89" spans="1:6" x14ac:dyDescent="0.25">
      <c r="A89" s="11">
        <v>84</v>
      </c>
      <c r="B89" s="11">
        <v>43661</v>
      </c>
      <c r="C89" s="13" t="s">
        <v>116</v>
      </c>
      <c r="D89" s="14" t="s">
        <v>988</v>
      </c>
      <c r="E89" s="13" t="s">
        <v>764</v>
      </c>
      <c r="F89" s="125">
        <v>441</v>
      </c>
    </row>
    <row r="90" spans="1:6" x14ac:dyDescent="0.25">
      <c r="A90" s="11">
        <v>85</v>
      </c>
      <c r="B90" s="11">
        <v>43662</v>
      </c>
      <c r="C90" s="13" t="s">
        <v>116</v>
      </c>
      <c r="D90" s="14" t="s">
        <v>987</v>
      </c>
      <c r="E90" s="13" t="s">
        <v>764</v>
      </c>
      <c r="F90" s="125">
        <v>687.8</v>
      </c>
    </row>
    <row r="91" spans="1:6" x14ac:dyDescent="0.25">
      <c r="A91" s="11">
        <v>86</v>
      </c>
      <c r="B91" s="11">
        <v>43663</v>
      </c>
      <c r="C91" s="13" t="s">
        <v>116</v>
      </c>
      <c r="D91" s="14" t="s">
        <v>986</v>
      </c>
      <c r="E91" s="13" t="s">
        <v>764</v>
      </c>
      <c r="F91" s="125">
        <v>572</v>
      </c>
    </row>
    <row r="92" spans="1:6" x14ac:dyDescent="0.25">
      <c r="A92" s="11">
        <v>87</v>
      </c>
      <c r="B92" s="11">
        <v>43664</v>
      </c>
      <c r="C92" s="13" t="s">
        <v>116</v>
      </c>
      <c r="D92" s="14" t="s">
        <v>985</v>
      </c>
      <c r="E92" s="13" t="s">
        <v>764</v>
      </c>
      <c r="F92" s="125">
        <v>253</v>
      </c>
    </row>
    <row r="93" spans="1:6" x14ac:dyDescent="0.25">
      <c r="A93" s="11">
        <v>88</v>
      </c>
      <c r="B93" s="11">
        <v>43665</v>
      </c>
      <c r="C93" s="13" t="s">
        <v>116</v>
      </c>
      <c r="D93" s="14" t="s">
        <v>984</v>
      </c>
      <c r="E93" s="13" t="s">
        <v>764</v>
      </c>
      <c r="F93" s="125">
        <v>643.4</v>
      </c>
    </row>
    <row r="94" spans="1:6" x14ac:dyDescent="0.25">
      <c r="A94" s="11">
        <v>89</v>
      </c>
      <c r="B94" s="11">
        <v>43668</v>
      </c>
      <c r="C94" s="13" t="s">
        <v>116</v>
      </c>
      <c r="D94" s="14" t="s">
        <v>983</v>
      </c>
      <c r="E94" s="13" t="s">
        <v>764</v>
      </c>
      <c r="F94" s="125">
        <v>792.6</v>
      </c>
    </row>
    <row r="95" spans="1:6" x14ac:dyDescent="0.25">
      <c r="A95" s="11">
        <v>90</v>
      </c>
      <c r="B95" s="11">
        <v>43669</v>
      </c>
      <c r="C95" s="13" t="s">
        <v>116</v>
      </c>
      <c r="D95" s="14" t="s">
        <v>982</v>
      </c>
      <c r="E95" s="13" t="s">
        <v>764</v>
      </c>
      <c r="F95" s="125">
        <v>720</v>
      </c>
    </row>
    <row r="96" spans="1:6" x14ac:dyDescent="0.25">
      <c r="A96" s="11">
        <v>91</v>
      </c>
      <c r="B96" s="11">
        <v>43670</v>
      </c>
      <c r="C96" s="13" t="s">
        <v>116</v>
      </c>
      <c r="D96" s="14" t="s">
        <v>981</v>
      </c>
      <c r="E96" s="13" t="s">
        <v>764</v>
      </c>
      <c r="F96" s="125">
        <v>261</v>
      </c>
    </row>
    <row r="97" spans="1:6" x14ac:dyDescent="0.25">
      <c r="A97" s="11">
        <v>92</v>
      </c>
      <c r="B97" s="11">
        <v>43671</v>
      </c>
      <c r="C97" s="13" t="s">
        <v>116</v>
      </c>
      <c r="D97" s="14" t="s">
        <v>980</v>
      </c>
      <c r="E97" s="13" t="s">
        <v>764</v>
      </c>
      <c r="F97" s="125">
        <v>518</v>
      </c>
    </row>
    <row r="98" spans="1:6" x14ac:dyDescent="0.25">
      <c r="A98" s="11">
        <v>93</v>
      </c>
      <c r="B98" s="11">
        <v>43672</v>
      </c>
      <c r="C98" s="13" t="s">
        <v>116</v>
      </c>
      <c r="D98" s="14" t="s">
        <v>979</v>
      </c>
      <c r="E98" s="13" t="s">
        <v>764</v>
      </c>
      <c r="F98" s="125">
        <v>367</v>
      </c>
    </row>
    <row r="99" spans="1:6" x14ac:dyDescent="0.25">
      <c r="A99" s="11">
        <v>94</v>
      </c>
      <c r="B99" s="11">
        <v>43675</v>
      </c>
      <c r="C99" s="13" t="s">
        <v>116</v>
      </c>
      <c r="D99" s="14" t="s">
        <v>1090</v>
      </c>
      <c r="E99" s="13" t="s">
        <v>1091</v>
      </c>
      <c r="F99" s="125">
        <v>450</v>
      </c>
    </row>
    <row r="100" spans="1:6" x14ac:dyDescent="0.25">
      <c r="A100" s="11">
        <v>95</v>
      </c>
      <c r="B100" s="11">
        <v>43677</v>
      </c>
      <c r="C100" s="13" t="s">
        <v>116</v>
      </c>
      <c r="D100" s="14" t="s">
        <v>1092</v>
      </c>
      <c r="E100" s="13" t="s">
        <v>1091</v>
      </c>
      <c r="F100" s="125">
        <v>706</v>
      </c>
    </row>
    <row r="101" spans="1:6" x14ac:dyDescent="0.25">
      <c r="A101" s="11">
        <v>96</v>
      </c>
      <c r="B101" s="11">
        <v>43667</v>
      </c>
      <c r="C101" s="13" t="s">
        <v>1033</v>
      </c>
      <c r="D101" s="14" t="s">
        <v>1034</v>
      </c>
      <c r="E101" s="13" t="s">
        <v>613</v>
      </c>
      <c r="F101" s="125">
        <v>49.9</v>
      </c>
    </row>
    <row r="102" spans="1:6" x14ac:dyDescent="0.25">
      <c r="A102" s="11">
        <v>97</v>
      </c>
      <c r="B102" s="11">
        <v>43674</v>
      </c>
      <c r="C102" s="13" t="s">
        <v>1033</v>
      </c>
      <c r="D102" s="14" t="s">
        <v>1035</v>
      </c>
      <c r="E102" s="13" t="s">
        <v>1036</v>
      </c>
      <c r="F102" s="125">
        <v>43.45</v>
      </c>
    </row>
    <row r="103" spans="1:6" x14ac:dyDescent="0.25">
      <c r="A103" s="11">
        <v>98</v>
      </c>
      <c r="B103" s="11">
        <v>43667</v>
      </c>
      <c r="C103" s="13" t="s">
        <v>862</v>
      </c>
      <c r="D103" s="14" t="s">
        <v>1021</v>
      </c>
      <c r="E103" s="13" t="s">
        <v>96</v>
      </c>
      <c r="F103" s="125">
        <v>22.3</v>
      </c>
    </row>
    <row r="104" spans="1:6" x14ac:dyDescent="0.25">
      <c r="A104" s="11">
        <v>99</v>
      </c>
      <c r="B104" s="11">
        <v>43668</v>
      </c>
      <c r="C104" s="13" t="s">
        <v>862</v>
      </c>
      <c r="D104" s="14" t="s">
        <v>1020</v>
      </c>
      <c r="E104" s="13" t="s">
        <v>96</v>
      </c>
      <c r="F104" s="125">
        <v>11.6</v>
      </c>
    </row>
    <row r="105" spans="1:6" x14ac:dyDescent="0.25">
      <c r="A105" s="11">
        <v>100</v>
      </c>
      <c r="B105" s="11">
        <v>43668</v>
      </c>
      <c r="C105" s="13" t="s">
        <v>862</v>
      </c>
      <c r="D105" s="14" t="s">
        <v>1029</v>
      </c>
      <c r="E105" s="13" t="s">
        <v>96</v>
      </c>
      <c r="F105" s="125">
        <v>19.8</v>
      </c>
    </row>
    <row r="106" spans="1:6" x14ac:dyDescent="0.25">
      <c r="A106" s="11">
        <v>101</v>
      </c>
      <c r="B106" s="11">
        <v>43669</v>
      </c>
      <c r="C106" s="13" t="s">
        <v>862</v>
      </c>
      <c r="D106" s="14" t="s">
        <v>1025</v>
      </c>
      <c r="E106" s="13" t="s">
        <v>96</v>
      </c>
      <c r="F106" s="125">
        <v>14</v>
      </c>
    </row>
    <row r="107" spans="1:6" x14ac:dyDescent="0.25">
      <c r="A107" s="11">
        <v>102</v>
      </c>
      <c r="B107" s="11">
        <v>43669</v>
      </c>
      <c r="C107" s="13" t="s">
        <v>862</v>
      </c>
      <c r="D107" s="14" t="s">
        <v>1027</v>
      </c>
      <c r="E107" s="13" t="s">
        <v>96</v>
      </c>
      <c r="F107" s="125">
        <v>19.8</v>
      </c>
    </row>
    <row r="108" spans="1:6" x14ac:dyDescent="0.25">
      <c r="A108" s="11">
        <v>103</v>
      </c>
      <c r="B108" s="11">
        <v>43669</v>
      </c>
      <c r="C108" s="13" t="s">
        <v>862</v>
      </c>
      <c r="D108" s="14" t="s">
        <v>1028</v>
      </c>
      <c r="E108" s="13" t="s">
        <v>96</v>
      </c>
      <c r="F108" s="125">
        <v>4.5999999999999996</v>
      </c>
    </row>
    <row r="109" spans="1:6" x14ac:dyDescent="0.25">
      <c r="A109" s="11">
        <v>104</v>
      </c>
      <c r="B109" s="11">
        <v>43670</v>
      </c>
      <c r="C109" s="13" t="s">
        <v>862</v>
      </c>
      <c r="D109" s="14" t="s">
        <v>1024</v>
      </c>
      <c r="E109" s="13" t="s">
        <v>96</v>
      </c>
      <c r="F109" s="125">
        <v>27.2</v>
      </c>
    </row>
    <row r="110" spans="1:6" x14ac:dyDescent="0.25">
      <c r="A110" s="11">
        <v>105</v>
      </c>
      <c r="B110" s="11">
        <v>43671</v>
      </c>
      <c r="C110" s="13" t="s">
        <v>862</v>
      </c>
      <c r="D110" s="14" t="s">
        <v>1022</v>
      </c>
      <c r="E110" s="13" t="s">
        <v>96</v>
      </c>
      <c r="F110" s="125">
        <v>13.9</v>
      </c>
    </row>
    <row r="111" spans="1:6" x14ac:dyDescent="0.25">
      <c r="A111" s="11">
        <v>106</v>
      </c>
      <c r="B111" s="11">
        <v>43671</v>
      </c>
      <c r="C111" s="13" t="s">
        <v>862</v>
      </c>
      <c r="D111" s="14" t="s">
        <v>1023</v>
      </c>
      <c r="E111" s="13" t="s">
        <v>96</v>
      </c>
      <c r="F111" s="125">
        <v>19.8</v>
      </c>
    </row>
    <row r="112" spans="1:6" x14ac:dyDescent="0.25">
      <c r="A112" s="11">
        <v>107</v>
      </c>
      <c r="B112" s="11">
        <v>43672</v>
      </c>
      <c r="C112" s="13" t="s">
        <v>862</v>
      </c>
      <c r="D112" s="14"/>
      <c r="E112" s="13" t="s">
        <v>1047</v>
      </c>
      <c r="F112" s="125">
        <v>17</v>
      </c>
    </row>
    <row r="113" spans="1:6" x14ac:dyDescent="0.25">
      <c r="A113" s="11">
        <v>108</v>
      </c>
      <c r="B113" s="11">
        <v>43675</v>
      </c>
      <c r="C113" s="13" t="s">
        <v>862</v>
      </c>
      <c r="D113" s="14" t="s">
        <v>1026</v>
      </c>
      <c r="E113" s="13" t="s">
        <v>96</v>
      </c>
      <c r="F113" s="125">
        <v>19.8</v>
      </c>
    </row>
    <row r="114" spans="1:6" x14ac:dyDescent="0.25">
      <c r="A114" s="11">
        <v>109</v>
      </c>
      <c r="B114" s="11">
        <v>43677</v>
      </c>
      <c r="C114" s="13" t="s">
        <v>862</v>
      </c>
      <c r="D114" s="14" t="s">
        <v>863</v>
      </c>
      <c r="E114" s="13" t="s">
        <v>96</v>
      </c>
      <c r="F114" s="125">
        <v>643.5</v>
      </c>
    </row>
    <row r="115" spans="1:6" x14ac:dyDescent="0.25">
      <c r="A115" s="11">
        <v>110</v>
      </c>
      <c r="B115" s="11">
        <v>43652</v>
      </c>
      <c r="C115" s="13" t="s">
        <v>896</v>
      </c>
      <c r="D115" s="14">
        <v>4477</v>
      </c>
      <c r="E115" s="13" t="s">
        <v>826</v>
      </c>
      <c r="F115" s="125">
        <v>282.5</v>
      </c>
    </row>
    <row r="116" spans="1:6" x14ac:dyDescent="0.25">
      <c r="A116" s="11">
        <v>111</v>
      </c>
      <c r="B116" s="11">
        <v>43675</v>
      </c>
      <c r="C116" s="13" t="s">
        <v>1044</v>
      </c>
      <c r="D116" s="14" t="s">
        <v>1046</v>
      </c>
      <c r="E116" s="13" t="s">
        <v>1045</v>
      </c>
      <c r="F116" s="125">
        <v>231</v>
      </c>
    </row>
    <row r="117" spans="1:6" x14ac:dyDescent="0.25">
      <c r="A117" s="11">
        <v>112</v>
      </c>
      <c r="B117" s="11">
        <v>43651</v>
      </c>
      <c r="C117" s="13" t="s">
        <v>62</v>
      </c>
      <c r="D117" s="14"/>
      <c r="E117" s="13" t="s">
        <v>657</v>
      </c>
      <c r="F117" s="125">
        <v>33.5</v>
      </c>
    </row>
    <row r="118" spans="1:6" x14ac:dyDescent="0.25">
      <c r="A118" s="11">
        <v>113</v>
      </c>
      <c r="B118" s="11">
        <v>43658</v>
      </c>
      <c r="C118" s="13" t="s">
        <v>62</v>
      </c>
      <c r="D118" s="14"/>
      <c r="E118" s="13" t="s">
        <v>657</v>
      </c>
      <c r="F118" s="125">
        <v>8</v>
      </c>
    </row>
    <row r="119" spans="1:6" x14ac:dyDescent="0.25">
      <c r="A119" s="11">
        <v>114</v>
      </c>
      <c r="B119" s="11">
        <v>43665</v>
      </c>
      <c r="C119" s="13" t="s">
        <v>62</v>
      </c>
      <c r="D119" s="14"/>
      <c r="E119" s="13" t="s">
        <v>1038</v>
      </c>
      <c r="F119" s="125">
        <v>16.5</v>
      </c>
    </row>
    <row r="120" spans="1:6" x14ac:dyDescent="0.25">
      <c r="A120" s="11">
        <v>115</v>
      </c>
      <c r="B120" s="11">
        <v>43672</v>
      </c>
      <c r="C120" s="13" t="s">
        <v>62</v>
      </c>
      <c r="D120" s="14"/>
      <c r="E120" s="13" t="s">
        <v>1039</v>
      </c>
      <c r="F120" s="125">
        <v>38</v>
      </c>
    </row>
    <row r="121" spans="1:6" x14ac:dyDescent="0.25">
      <c r="A121" s="11">
        <v>116</v>
      </c>
      <c r="B121" s="11">
        <v>43648</v>
      </c>
      <c r="C121" s="13" t="s">
        <v>497</v>
      </c>
      <c r="D121" s="14" t="s">
        <v>852</v>
      </c>
      <c r="E121" s="13" t="s">
        <v>853</v>
      </c>
      <c r="F121" s="125">
        <v>19.2</v>
      </c>
    </row>
    <row r="122" spans="1:6" x14ac:dyDescent="0.25">
      <c r="A122" s="11">
        <v>117</v>
      </c>
      <c r="B122" s="11">
        <v>43649</v>
      </c>
      <c r="C122" s="13" t="s">
        <v>497</v>
      </c>
      <c r="D122" s="14" t="s">
        <v>854</v>
      </c>
      <c r="E122" s="13" t="s">
        <v>853</v>
      </c>
      <c r="F122" s="125">
        <v>24</v>
      </c>
    </row>
    <row r="123" spans="1:6" x14ac:dyDescent="0.25">
      <c r="A123" s="11">
        <v>118</v>
      </c>
      <c r="B123" s="11">
        <v>43649</v>
      </c>
      <c r="C123" s="13" t="s">
        <v>497</v>
      </c>
      <c r="D123" s="14" t="s">
        <v>855</v>
      </c>
      <c r="E123" s="13" t="s">
        <v>856</v>
      </c>
      <c r="F123" s="125">
        <v>14</v>
      </c>
    </row>
    <row r="124" spans="1:6" x14ac:dyDescent="0.25">
      <c r="A124" s="11">
        <v>119</v>
      </c>
      <c r="B124" s="11">
        <v>43656</v>
      </c>
      <c r="C124" s="13" t="s">
        <v>497</v>
      </c>
      <c r="D124" s="14" t="s">
        <v>858</v>
      </c>
      <c r="E124" s="13" t="s">
        <v>857</v>
      </c>
      <c r="F124" s="125">
        <v>12</v>
      </c>
    </row>
    <row r="125" spans="1:6" x14ac:dyDescent="0.25">
      <c r="A125" s="11">
        <v>120</v>
      </c>
      <c r="B125" s="11">
        <v>43658</v>
      </c>
      <c r="C125" s="13" t="s">
        <v>497</v>
      </c>
      <c r="D125" s="14" t="s">
        <v>859</v>
      </c>
      <c r="E125" s="13" t="s">
        <v>860</v>
      </c>
      <c r="F125" s="125">
        <v>96</v>
      </c>
    </row>
    <row r="126" spans="1:6" x14ac:dyDescent="0.25">
      <c r="A126" s="11">
        <v>121</v>
      </c>
      <c r="B126" s="11">
        <v>43663</v>
      </c>
      <c r="C126" s="13" t="s">
        <v>497</v>
      </c>
      <c r="D126" s="14" t="s">
        <v>861</v>
      </c>
      <c r="E126" s="13" t="s">
        <v>853</v>
      </c>
      <c r="F126" s="125">
        <v>19.2</v>
      </c>
    </row>
    <row r="127" spans="1:6" x14ac:dyDescent="0.25">
      <c r="A127" s="11">
        <v>122</v>
      </c>
      <c r="B127" s="11">
        <v>43677</v>
      </c>
      <c r="C127" s="13" t="s">
        <v>497</v>
      </c>
      <c r="D127" s="14" t="s">
        <v>1084</v>
      </c>
      <c r="E127" s="13" t="s">
        <v>1085</v>
      </c>
      <c r="F127" s="125">
        <v>19.2</v>
      </c>
    </row>
    <row r="128" spans="1:6" x14ac:dyDescent="0.25">
      <c r="A128" s="11">
        <v>123</v>
      </c>
      <c r="B128" s="11">
        <v>43655</v>
      </c>
      <c r="C128" s="13" t="s">
        <v>897</v>
      </c>
      <c r="D128" s="14">
        <v>15959</v>
      </c>
      <c r="E128" s="13" t="s">
        <v>69</v>
      </c>
      <c r="F128" s="125">
        <v>79.5</v>
      </c>
    </row>
    <row r="129" spans="1:6" x14ac:dyDescent="0.25">
      <c r="A129" s="11">
        <v>124</v>
      </c>
      <c r="B129" s="11">
        <v>43668</v>
      </c>
      <c r="C129" s="13" t="s">
        <v>897</v>
      </c>
      <c r="D129" s="14">
        <v>16270</v>
      </c>
      <c r="E129" s="13" t="s">
        <v>69</v>
      </c>
      <c r="F129" s="125">
        <v>79.5</v>
      </c>
    </row>
    <row r="130" spans="1:6" x14ac:dyDescent="0.25">
      <c r="A130" s="11">
        <v>125</v>
      </c>
      <c r="B130" s="11">
        <v>43672</v>
      </c>
      <c r="C130" s="13" t="s">
        <v>897</v>
      </c>
      <c r="D130" s="14">
        <v>16368</v>
      </c>
      <c r="E130" s="13" t="s">
        <v>69</v>
      </c>
      <c r="F130" s="125">
        <v>79.5</v>
      </c>
    </row>
    <row r="131" spans="1:6" x14ac:dyDescent="0.25">
      <c r="A131" s="11">
        <v>126</v>
      </c>
      <c r="B131" s="11">
        <v>43670</v>
      </c>
      <c r="C131" s="13" t="s">
        <v>809</v>
      </c>
      <c r="D131" s="14" t="s">
        <v>704</v>
      </c>
      <c r="E131" s="13" t="s">
        <v>701</v>
      </c>
      <c r="F131" s="125">
        <v>71.319999999999993</v>
      </c>
    </row>
    <row r="132" spans="1:6" x14ac:dyDescent="0.25">
      <c r="A132" s="11">
        <v>127</v>
      </c>
      <c r="B132" s="11">
        <v>43658</v>
      </c>
      <c r="C132" s="13" t="s">
        <v>388</v>
      </c>
      <c r="D132" s="14">
        <v>60000096434</v>
      </c>
      <c r="E132" s="13" t="s">
        <v>105</v>
      </c>
      <c r="F132" s="125">
        <v>148</v>
      </c>
    </row>
    <row r="133" spans="1:6" x14ac:dyDescent="0.25">
      <c r="A133" s="11">
        <v>128</v>
      </c>
      <c r="B133" s="11">
        <v>43647</v>
      </c>
      <c r="C133" s="13" t="s">
        <v>797</v>
      </c>
      <c r="D133" s="14" t="s">
        <v>865</v>
      </c>
      <c r="E133" s="13" t="s">
        <v>429</v>
      </c>
      <c r="F133" s="125">
        <v>24.8</v>
      </c>
    </row>
    <row r="134" spans="1:6" x14ac:dyDescent="0.25">
      <c r="A134" s="11">
        <v>129</v>
      </c>
      <c r="B134" s="11">
        <v>43654</v>
      </c>
      <c r="C134" s="13" t="s">
        <v>797</v>
      </c>
      <c r="D134" s="14" t="s">
        <v>866</v>
      </c>
      <c r="E134" s="13" t="s">
        <v>136</v>
      </c>
      <c r="F134" s="125">
        <v>10.65</v>
      </c>
    </row>
    <row r="135" spans="1:6" x14ac:dyDescent="0.25">
      <c r="A135" s="11">
        <v>130</v>
      </c>
      <c r="B135" s="11">
        <v>43656</v>
      </c>
      <c r="C135" s="13" t="s">
        <v>797</v>
      </c>
      <c r="D135" s="14" t="s">
        <v>867</v>
      </c>
      <c r="E135" s="13" t="s">
        <v>136</v>
      </c>
      <c r="F135" s="125">
        <v>10.65</v>
      </c>
    </row>
    <row r="136" spans="1:6" x14ac:dyDescent="0.25">
      <c r="A136" s="11">
        <v>131</v>
      </c>
      <c r="B136" s="11">
        <v>43658</v>
      </c>
      <c r="C136" s="13" t="s">
        <v>797</v>
      </c>
      <c r="D136" s="14" t="s">
        <v>868</v>
      </c>
      <c r="E136" s="13" t="s">
        <v>136</v>
      </c>
      <c r="F136" s="125">
        <v>18.600000000000001</v>
      </c>
    </row>
    <row r="137" spans="1:6" x14ac:dyDescent="0.25">
      <c r="A137" s="11">
        <v>132</v>
      </c>
      <c r="B137" s="11">
        <v>43663</v>
      </c>
      <c r="C137" s="13" t="s">
        <v>797</v>
      </c>
      <c r="D137" s="14" t="s">
        <v>869</v>
      </c>
      <c r="E137" s="13" t="s">
        <v>136</v>
      </c>
      <c r="F137" s="125">
        <v>15.95</v>
      </c>
    </row>
    <row r="138" spans="1:6" x14ac:dyDescent="0.25">
      <c r="A138" s="11">
        <v>133</v>
      </c>
      <c r="B138" s="11">
        <v>43668</v>
      </c>
      <c r="C138" s="13" t="s">
        <v>797</v>
      </c>
      <c r="D138" s="14" t="s">
        <v>1048</v>
      </c>
      <c r="E138" s="13" t="s">
        <v>136</v>
      </c>
      <c r="F138" s="125">
        <v>10.65</v>
      </c>
    </row>
    <row r="139" spans="1:6" x14ac:dyDescent="0.25">
      <c r="A139" s="11">
        <v>134</v>
      </c>
      <c r="B139" s="11">
        <v>43660</v>
      </c>
      <c r="C139" s="13" t="s">
        <v>508</v>
      </c>
      <c r="D139" s="14">
        <v>93341</v>
      </c>
      <c r="E139" s="13" t="s">
        <v>903</v>
      </c>
      <c r="F139" s="125">
        <v>16.350000000000001</v>
      </c>
    </row>
    <row r="140" spans="1:6" x14ac:dyDescent="0.25">
      <c r="A140" s="11">
        <v>135</v>
      </c>
      <c r="B140" s="11">
        <v>43673</v>
      </c>
      <c r="C140" s="13" t="s">
        <v>519</v>
      </c>
      <c r="D140" s="14">
        <v>60000340189</v>
      </c>
      <c r="E140" s="13" t="s">
        <v>105</v>
      </c>
      <c r="F140" s="125">
        <v>147</v>
      </c>
    </row>
    <row r="141" spans="1:6" x14ac:dyDescent="0.25">
      <c r="A141" s="11">
        <v>136</v>
      </c>
      <c r="B141" s="11">
        <v>43647</v>
      </c>
      <c r="C141" s="13" t="s">
        <v>406</v>
      </c>
      <c r="D141" s="14" t="s">
        <v>938</v>
      </c>
      <c r="E141" s="13" t="s">
        <v>709</v>
      </c>
      <c r="F141" s="125">
        <v>3243</v>
      </c>
    </row>
    <row r="142" spans="1:6" x14ac:dyDescent="0.25">
      <c r="A142" s="11">
        <v>137</v>
      </c>
      <c r="B142" s="11">
        <v>43647</v>
      </c>
      <c r="C142" s="13" t="s">
        <v>406</v>
      </c>
      <c r="D142" s="14" t="s">
        <v>940</v>
      </c>
      <c r="E142" s="13" t="s">
        <v>939</v>
      </c>
      <c r="F142" s="125">
        <v>118</v>
      </c>
    </row>
    <row r="143" spans="1:6" x14ac:dyDescent="0.25">
      <c r="A143" s="11">
        <v>138</v>
      </c>
      <c r="B143" s="11">
        <v>43647</v>
      </c>
      <c r="C143" s="13" t="s">
        <v>406</v>
      </c>
      <c r="D143" s="14" t="s">
        <v>941</v>
      </c>
      <c r="E143" s="13" t="s">
        <v>709</v>
      </c>
      <c r="F143" s="125">
        <v>2452.8000000000002</v>
      </c>
    </row>
    <row r="144" spans="1:6" x14ac:dyDescent="0.25">
      <c r="A144" s="11">
        <v>139</v>
      </c>
      <c r="B144" s="11">
        <v>43647</v>
      </c>
      <c r="C144" s="13" t="s">
        <v>406</v>
      </c>
      <c r="D144" s="14" t="s">
        <v>942</v>
      </c>
      <c r="E144" s="13" t="s">
        <v>709</v>
      </c>
      <c r="F144" s="125">
        <v>3051.4</v>
      </c>
    </row>
    <row r="145" spans="1:6" x14ac:dyDescent="0.25">
      <c r="A145" s="11">
        <v>140</v>
      </c>
      <c r="B145" s="11">
        <v>43647</v>
      </c>
      <c r="C145" s="13" t="s">
        <v>406</v>
      </c>
      <c r="D145" s="14" t="s">
        <v>943</v>
      </c>
      <c r="E145" s="13" t="s">
        <v>679</v>
      </c>
      <c r="F145" s="125">
        <v>90</v>
      </c>
    </row>
    <row r="146" spans="1:6" x14ac:dyDescent="0.25">
      <c r="A146" s="11">
        <v>141</v>
      </c>
      <c r="B146" s="11">
        <v>43647</v>
      </c>
      <c r="C146" s="13" t="s">
        <v>406</v>
      </c>
      <c r="D146" s="14" t="s">
        <v>938</v>
      </c>
      <c r="E146" s="13" t="s">
        <v>709</v>
      </c>
      <c r="F146" s="125">
        <v>3243</v>
      </c>
    </row>
    <row r="147" spans="1:6" x14ac:dyDescent="0.25">
      <c r="A147" s="11">
        <v>142</v>
      </c>
      <c r="B147" s="11">
        <v>43647</v>
      </c>
      <c r="C147" s="13" t="s">
        <v>406</v>
      </c>
      <c r="D147" s="14" t="s">
        <v>945</v>
      </c>
      <c r="E147" s="13" t="s">
        <v>709</v>
      </c>
      <c r="F147" s="125">
        <v>1660.4</v>
      </c>
    </row>
    <row r="148" spans="1:6" x14ac:dyDescent="0.25">
      <c r="A148" s="11">
        <v>143</v>
      </c>
      <c r="B148" s="11">
        <v>43647</v>
      </c>
      <c r="C148" s="13" t="s">
        <v>406</v>
      </c>
      <c r="D148" s="14" t="s">
        <v>946</v>
      </c>
      <c r="E148" s="13" t="s">
        <v>709</v>
      </c>
      <c r="F148" s="125">
        <v>1055.5999999999999</v>
      </c>
    </row>
    <row r="149" spans="1:6" x14ac:dyDescent="0.25">
      <c r="A149" s="11">
        <v>144</v>
      </c>
      <c r="B149" s="11">
        <v>43647</v>
      </c>
      <c r="C149" s="13" t="s">
        <v>406</v>
      </c>
      <c r="D149" s="14" t="s">
        <v>947</v>
      </c>
      <c r="E149" s="13" t="s">
        <v>709</v>
      </c>
      <c r="F149" s="125">
        <v>197.6</v>
      </c>
    </row>
    <row r="150" spans="1:6" x14ac:dyDescent="0.25">
      <c r="A150" s="11">
        <v>145</v>
      </c>
      <c r="B150" s="11">
        <v>43647</v>
      </c>
      <c r="C150" s="13" t="s">
        <v>406</v>
      </c>
      <c r="D150" s="14" t="s">
        <v>945</v>
      </c>
      <c r="E150" s="13" t="s">
        <v>709</v>
      </c>
      <c r="F150" s="125">
        <v>604.79999999999995</v>
      </c>
    </row>
    <row r="151" spans="1:6" x14ac:dyDescent="0.25">
      <c r="A151" s="11">
        <v>146</v>
      </c>
      <c r="B151" s="11">
        <v>43647</v>
      </c>
      <c r="C151" s="13" t="s">
        <v>406</v>
      </c>
      <c r="D151" s="14" t="s">
        <v>947</v>
      </c>
      <c r="E151" s="13" t="s">
        <v>709</v>
      </c>
      <c r="F151" s="125">
        <v>197.6</v>
      </c>
    </row>
    <row r="152" spans="1:6" x14ac:dyDescent="0.25">
      <c r="A152" s="11">
        <v>147</v>
      </c>
      <c r="B152" s="11">
        <v>43647</v>
      </c>
      <c r="C152" s="13" t="s">
        <v>406</v>
      </c>
      <c r="D152" s="14" t="s">
        <v>946</v>
      </c>
      <c r="E152" s="13" t="s">
        <v>709</v>
      </c>
      <c r="F152" s="125">
        <v>858</v>
      </c>
    </row>
    <row r="153" spans="1:6" x14ac:dyDescent="0.25">
      <c r="A153" s="11">
        <v>148</v>
      </c>
      <c r="B153" s="11">
        <v>43656</v>
      </c>
      <c r="C153" s="13" t="s">
        <v>406</v>
      </c>
      <c r="D153" s="14" t="s">
        <v>944</v>
      </c>
      <c r="E153" s="13" t="s">
        <v>709</v>
      </c>
      <c r="F153" s="125">
        <v>15</v>
      </c>
    </row>
    <row r="154" spans="1:6" x14ac:dyDescent="0.25">
      <c r="A154" s="11">
        <v>149</v>
      </c>
      <c r="B154" s="11">
        <v>43662</v>
      </c>
      <c r="C154" s="13" t="s">
        <v>406</v>
      </c>
      <c r="D154" s="14" t="s">
        <v>951</v>
      </c>
      <c r="E154" s="13" t="s">
        <v>709</v>
      </c>
      <c r="F154" s="125">
        <v>921</v>
      </c>
    </row>
    <row r="155" spans="1:6" x14ac:dyDescent="0.25">
      <c r="A155" s="11">
        <v>150</v>
      </c>
      <c r="B155" s="11">
        <v>43662</v>
      </c>
      <c r="C155" s="13" t="s">
        <v>406</v>
      </c>
      <c r="D155" s="14" t="s">
        <v>952</v>
      </c>
      <c r="E155" s="13" t="s">
        <v>813</v>
      </c>
      <c r="F155" s="125">
        <v>969</v>
      </c>
    </row>
    <row r="156" spans="1:6" x14ac:dyDescent="0.25">
      <c r="A156" s="11">
        <v>151</v>
      </c>
      <c r="B156" s="11">
        <v>43662</v>
      </c>
      <c r="C156" s="13" t="s">
        <v>406</v>
      </c>
      <c r="D156" s="14" t="s">
        <v>951</v>
      </c>
      <c r="E156" s="13" t="s">
        <v>1139</v>
      </c>
      <c r="F156" s="125">
        <v>921</v>
      </c>
    </row>
    <row r="157" spans="1:6" x14ac:dyDescent="0.25">
      <c r="A157" s="11">
        <v>152</v>
      </c>
      <c r="B157" s="11">
        <v>43662</v>
      </c>
      <c r="C157" s="13" t="s">
        <v>406</v>
      </c>
      <c r="D157" s="14" t="s">
        <v>952</v>
      </c>
      <c r="E157" s="13" t="s">
        <v>544</v>
      </c>
      <c r="F157" s="125">
        <v>1890</v>
      </c>
    </row>
    <row r="158" spans="1:6" x14ac:dyDescent="0.25">
      <c r="A158" s="11">
        <v>153</v>
      </c>
      <c r="B158" s="11">
        <v>43668</v>
      </c>
      <c r="C158" s="13" t="s">
        <v>406</v>
      </c>
      <c r="D158" s="14" t="s">
        <v>1137</v>
      </c>
      <c r="E158" s="13" t="s">
        <v>1138</v>
      </c>
      <c r="F158" s="125">
        <v>2020</v>
      </c>
    </row>
    <row r="159" spans="1:6" x14ac:dyDescent="0.25">
      <c r="A159" s="11">
        <v>154</v>
      </c>
      <c r="B159" s="11">
        <v>43671</v>
      </c>
      <c r="C159" s="13" t="s">
        <v>406</v>
      </c>
      <c r="D159" s="14" t="s">
        <v>950</v>
      </c>
      <c r="E159" s="13" t="s">
        <v>949</v>
      </c>
      <c r="F159" s="125">
        <v>69.599999999999994</v>
      </c>
    </row>
    <row r="160" spans="1:6" x14ac:dyDescent="0.25">
      <c r="A160" s="11">
        <v>155</v>
      </c>
      <c r="B160" s="11">
        <v>43677</v>
      </c>
      <c r="C160" s="13" t="s">
        <v>406</v>
      </c>
      <c r="D160" s="14" t="s">
        <v>1136</v>
      </c>
      <c r="E160" s="13" t="s">
        <v>410</v>
      </c>
      <c r="F160" s="125">
        <v>3051.9</v>
      </c>
    </row>
    <row r="161" spans="1:6" x14ac:dyDescent="0.25">
      <c r="A161" s="11">
        <v>156</v>
      </c>
      <c r="B161" s="11">
        <v>43647</v>
      </c>
      <c r="C161" s="13" t="s">
        <v>343</v>
      </c>
      <c r="D161" s="14">
        <v>761542</v>
      </c>
      <c r="E161" s="13" t="s">
        <v>453</v>
      </c>
      <c r="F161" s="125">
        <v>59.4</v>
      </c>
    </row>
    <row r="162" spans="1:6" x14ac:dyDescent="0.25">
      <c r="A162" s="11">
        <v>157</v>
      </c>
      <c r="B162" s="11">
        <v>43648</v>
      </c>
      <c r="C162" s="13" t="s">
        <v>343</v>
      </c>
      <c r="D162" s="14">
        <v>458567</v>
      </c>
      <c r="E162" s="13" t="s">
        <v>453</v>
      </c>
      <c r="F162" s="125">
        <v>75</v>
      </c>
    </row>
    <row r="163" spans="1:6" x14ac:dyDescent="0.25">
      <c r="A163" s="11">
        <v>158</v>
      </c>
      <c r="B163" s="11">
        <v>43653</v>
      </c>
      <c r="C163" s="13" t="s">
        <v>343</v>
      </c>
      <c r="D163" s="14">
        <v>458570</v>
      </c>
      <c r="E163" s="13" t="s">
        <v>453</v>
      </c>
      <c r="F163" s="125">
        <v>59.4</v>
      </c>
    </row>
    <row r="164" spans="1:6" x14ac:dyDescent="0.25">
      <c r="A164" s="11">
        <v>159</v>
      </c>
      <c r="B164" s="11">
        <v>43660</v>
      </c>
      <c r="C164" s="13" t="s">
        <v>343</v>
      </c>
      <c r="D164" s="14">
        <v>761600</v>
      </c>
      <c r="E164" s="13" t="s">
        <v>453</v>
      </c>
      <c r="F164" s="125">
        <v>75</v>
      </c>
    </row>
    <row r="165" spans="1:6" x14ac:dyDescent="0.25">
      <c r="A165" s="11">
        <v>160</v>
      </c>
      <c r="B165" s="11">
        <v>43647</v>
      </c>
      <c r="C165" s="13" t="s">
        <v>819</v>
      </c>
      <c r="D165" s="14" t="s">
        <v>820</v>
      </c>
      <c r="E165" s="13" t="s">
        <v>937</v>
      </c>
      <c r="F165" s="125">
        <v>64.8</v>
      </c>
    </row>
    <row r="166" spans="1:6" x14ac:dyDescent="0.25">
      <c r="A166" s="11">
        <v>161</v>
      </c>
      <c r="B166" s="11">
        <v>43647</v>
      </c>
      <c r="C166" s="13" t="s">
        <v>819</v>
      </c>
      <c r="D166" s="14" t="s">
        <v>948</v>
      </c>
      <c r="E166" s="13" t="s">
        <v>949</v>
      </c>
      <c r="F166" s="125">
        <v>58.8</v>
      </c>
    </row>
    <row r="167" spans="1:6" x14ac:dyDescent="0.25">
      <c r="A167" s="11">
        <v>162</v>
      </c>
      <c r="B167" s="11">
        <v>43655</v>
      </c>
      <c r="C167" s="13" t="s">
        <v>819</v>
      </c>
      <c r="D167" s="14" t="s">
        <v>898</v>
      </c>
      <c r="E167" s="13" t="s">
        <v>813</v>
      </c>
      <c r="F167" s="125">
        <v>198</v>
      </c>
    </row>
    <row r="168" spans="1:6" x14ac:dyDescent="0.25">
      <c r="A168" s="11">
        <v>163</v>
      </c>
      <c r="B168" s="11">
        <v>43664</v>
      </c>
      <c r="C168" s="13" t="s">
        <v>819</v>
      </c>
      <c r="D168" s="14" t="s">
        <v>936</v>
      </c>
      <c r="E168" s="13" t="s">
        <v>370</v>
      </c>
      <c r="F168" s="125">
        <v>116</v>
      </c>
    </row>
    <row r="169" spans="1:6" x14ac:dyDescent="0.25">
      <c r="A169" s="11">
        <v>164</v>
      </c>
      <c r="B169" s="11">
        <v>43647</v>
      </c>
      <c r="C169" s="13" t="s">
        <v>876</v>
      </c>
      <c r="D169" s="14">
        <v>35146</v>
      </c>
      <c r="E169" s="13" t="s">
        <v>69</v>
      </c>
      <c r="F169" s="125">
        <v>79.5</v>
      </c>
    </row>
    <row r="170" spans="1:6" x14ac:dyDescent="0.25">
      <c r="A170" s="11">
        <v>165</v>
      </c>
      <c r="B170" s="11">
        <v>43650</v>
      </c>
      <c r="C170" s="13" t="s">
        <v>876</v>
      </c>
      <c r="D170" s="14">
        <v>35194</v>
      </c>
      <c r="E170" s="13" t="s">
        <v>69</v>
      </c>
      <c r="F170" s="125">
        <v>159</v>
      </c>
    </row>
    <row r="171" spans="1:6" x14ac:dyDescent="0.25">
      <c r="A171" s="11">
        <v>166</v>
      </c>
      <c r="B171" s="11">
        <v>43663</v>
      </c>
      <c r="C171" s="13" t="s">
        <v>876</v>
      </c>
      <c r="D171" s="14">
        <v>35610</v>
      </c>
      <c r="E171" s="13" t="s">
        <v>69</v>
      </c>
      <c r="F171" s="125">
        <v>53</v>
      </c>
    </row>
    <row r="172" spans="1:6" x14ac:dyDescent="0.25">
      <c r="A172" s="11">
        <v>167</v>
      </c>
      <c r="B172" s="11">
        <v>43670</v>
      </c>
      <c r="C172" s="13" t="s">
        <v>876</v>
      </c>
      <c r="D172" s="14">
        <v>35694</v>
      </c>
      <c r="E172" s="13" t="s">
        <v>69</v>
      </c>
      <c r="F172" s="125">
        <v>79.5</v>
      </c>
    </row>
    <row r="173" spans="1:6" x14ac:dyDescent="0.25">
      <c r="A173" s="11">
        <v>168</v>
      </c>
      <c r="B173" s="11">
        <v>43648</v>
      </c>
      <c r="C173" s="13" t="s">
        <v>476</v>
      </c>
      <c r="D173" s="14">
        <v>600000653505</v>
      </c>
      <c r="E173" s="13" t="s">
        <v>105</v>
      </c>
      <c r="F173" s="125">
        <v>153.01</v>
      </c>
    </row>
    <row r="174" spans="1:6" x14ac:dyDescent="0.25">
      <c r="A174" s="11">
        <v>169</v>
      </c>
      <c r="B174" s="11">
        <v>43670</v>
      </c>
      <c r="C174" s="13" t="s">
        <v>476</v>
      </c>
      <c r="D174" s="14">
        <v>60000673413</v>
      </c>
      <c r="E174" s="13" t="s">
        <v>105</v>
      </c>
      <c r="F174" s="125">
        <v>152.4</v>
      </c>
    </row>
    <row r="175" spans="1:6" x14ac:dyDescent="0.25">
      <c r="A175" s="11">
        <v>170</v>
      </c>
      <c r="B175" s="11">
        <v>43673</v>
      </c>
      <c r="C175" s="13" t="s">
        <v>1065</v>
      </c>
      <c r="D175" s="14">
        <v>202</v>
      </c>
      <c r="E175" s="13" t="s">
        <v>1066</v>
      </c>
      <c r="F175" s="125">
        <v>55</v>
      </c>
    </row>
    <row r="176" spans="1:6" x14ac:dyDescent="0.25">
      <c r="A176" s="11">
        <v>171</v>
      </c>
      <c r="B176" s="11">
        <v>43652</v>
      </c>
      <c r="C176" s="13" t="s">
        <v>802</v>
      </c>
      <c r="D176" s="14" t="s">
        <v>844</v>
      </c>
      <c r="E176" s="13" t="s">
        <v>843</v>
      </c>
      <c r="F176" s="125">
        <v>172.8</v>
      </c>
    </row>
    <row r="177" spans="1:6" x14ac:dyDescent="0.25">
      <c r="A177" s="11">
        <v>172</v>
      </c>
      <c r="B177" s="11">
        <v>43655</v>
      </c>
      <c r="C177" s="13" t="s">
        <v>802</v>
      </c>
      <c r="D177" s="14" t="s">
        <v>845</v>
      </c>
      <c r="E177" s="13" t="s">
        <v>424</v>
      </c>
      <c r="F177" s="125">
        <v>144</v>
      </c>
    </row>
    <row r="178" spans="1:6" x14ac:dyDescent="0.25">
      <c r="A178" s="11">
        <v>173</v>
      </c>
      <c r="B178" s="11">
        <v>43655</v>
      </c>
      <c r="C178" s="13" t="s">
        <v>802</v>
      </c>
      <c r="D178" s="14" t="s">
        <v>846</v>
      </c>
      <c r="E178" s="13" t="s">
        <v>713</v>
      </c>
      <c r="F178" s="125">
        <v>44</v>
      </c>
    </row>
    <row r="179" spans="1:6" x14ac:dyDescent="0.25">
      <c r="A179" s="11">
        <v>174</v>
      </c>
      <c r="B179" s="11">
        <v>43657</v>
      </c>
      <c r="C179" s="13" t="s">
        <v>802</v>
      </c>
      <c r="D179" s="14" t="s">
        <v>847</v>
      </c>
      <c r="E179" s="13" t="s">
        <v>424</v>
      </c>
      <c r="F179" s="125">
        <v>126</v>
      </c>
    </row>
    <row r="180" spans="1:6" x14ac:dyDescent="0.25">
      <c r="A180" s="11">
        <v>175</v>
      </c>
      <c r="B180" s="11">
        <v>43662</v>
      </c>
      <c r="C180" s="13" t="s">
        <v>802</v>
      </c>
      <c r="D180" s="14" t="s">
        <v>848</v>
      </c>
      <c r="E180" s="13" t="s">
        <v>849</v>
      </c>
      <c r="F180" s="125">
        <v>13.5</v>
      </c>
    </row>
    <row r="181" spans="1:6" x14ac:dyDescent="0.25">
      <c r="A181" s="11">
        <v>176</v>
      </c>
      <c r="B181" s="11">
        <v>43663</v>
      </c>
      <c r="C181" s="13" t="s">
        <v>802</v>
      </c>
      <c r="D181" s="14" t="s">
        <v>850</v>
      </c>
      <c r="E181" s="13" t="s">
        <v>804</v>
      </c>
      <c r="F181" s="125">
        <v>13</v>
      </c>
    </row>
    <row r="182" spans="1:6" x14ac:dyDescent="0.25">
      <c r="A182" s="11">
        <v>177</v>
      </c>
      <c r="B182" s="11">
        <v>43671</v>
      </c>
      <c r="C182" s="13" t="s">
        <v>802</v>
      </c>
      <c r="D182" s="14" t="s">
        <v>1040</v>
      </c>
      <c r="E182" s="13" t="s">
        <v>1041</v>
      </c>
      <c r="F182" s="125">
        <v>172</v>
      </c>
    </row>
    <row r="183" spans="1:6" x14ac:dyDescent="0.25">
      <c r="A183" s="11">
        <v>178</v>
      </c>
      <c r="B183" s="11">
        <v>43672</v>
      </c>
      <c r="C183" s="13" t="s">
        <v>802</v>
      </c>
      <c r="D183" s="14" t="s">
        <v>1110</v>
      </c>
      <c r="E183" s="13" t="s">
        <v>424</v>
      </c>
      <c r="F183" s="125">
        <v>77</v>
      </c>
    </row>
    <row r="184" spans="1:6" x14ac:dyDescent="0.25">
      <c r="A184" s="11">
        <v>179</v>
      </c>
      <c r="B184" s="11">
        <v>43668</v>
      </c>
      <c r="C184" s="13" t="s">
        <v>1069</v>
      </c>
      <c r="D184" s="14">
        <v>19070342</v>
      </c>
      <c r="E184" s="13" t="s">
        <v>1070</v>
      </c>
      <c r="F184" s="125">
        <v>129.6</v>
      </c>
    </row>
    <row r="185" spans="1:6" x14ac:dyDescent="0.25">
      <c r="A185" s="11">
        <v>180</v>
      </c>
      <c r="B185" s="11">
        <v>43661</v>
      </c>
      <c r="C185" s="13" t="s">
        <v>665</v>
      </c>
      <c r="D185" s="14">
        <v>838</v>
      </c>
      <c r="E185" s="13" t="s">
        <v>69</v>
      </c>
      <c r="F185" s="125">
        <v>27</v>
      </c>
    </row>
    <row r="186" spans="1:6" x14ac:dyDescent="0.25">
      <c r="A186" s="11">
        <v>181</v>
      </c>
      <c r="B186" s="11">
        <v>43668</v>
      </c>
      <c r="C186" s="13" t="s">
        <v>665</v>
      </c>
      <c r="D186" s="14">
        <v>851</v>
      </c>
      <c r="E186" s="13" t="s">
        <v>69</v>
      </c>
      <c r="F186" s="125">
        <v>54</v>
      </c>
    </row>
    <row r="187" spans="1:6" x14ac:dyDescent="0.25">
      <c r="A187" s="11">
        <v>182</v>
      </c>
      <c r="B187" s="11">
        <v>43649</v>
      </c>
      <c r="C187" s="13" t="s">
        <v>617</v>
      </c>
      <c r="D187" s="14">
        <v>91645</v>
      </c>
      <c r="E187" s="13" t="s">
        <v>69</v>
      </c>
      <c r="F187" s="125">
        <v>81</v>
      </c>
    </row>
    <row r="188" spans="1:6" x14ac:dyDescent="0.25">
      <c r="A188" s="11">
        <v>183</v>
      </c>
      <c r="B188" s="11">
        <v>43665</v>
      </c>
      <c r="C188" s="13" t="s">
        <v>617</v>
      </c>
      <c r="D188" s="14">
        <v>92498</v>
      </c>
      <c r="E188" s="13" t="s">
        <v>69</v>
      </c>
      <c r="F188" s="125">
        <v>81</v>
      </c>
    </row>
    <row r="189" spans="1:6" x14ac:dyDescent="0.25">
      <c r="A189" s="11">
        <v>184</v>
      </c>
      <c r="B189" s="11">
        <v>43670</v>
      </c>
      <c r="C189" s="13" t="s">
        <v>702</v>
      </c>
      <c r="D189" s="14">
        <v>1555777521</v>
      </c>
      <c r="E189" s="13" t="s">
        <v>604</v>
      </c>
      <c r="F189" s="125">
        <v>311.64</v>
      </c>
    </row>
    <row r="190" spans="1:6" x14ac:dyDescent="0.25">
      <c r="A190" s="11">
        <v>185</v>
      </c>
      <c r="B190" s="11">
        <v>43670</v>
      </c>
      <c r="C190" s="13" t="s">
        <v>702</v>
      </c>
      <c r="D190" s="14">
        <v>1555780719</v>
      </c>
      <c r="E190" s="13" t="s">
        <v>604</v>
      </c>
      <c r="F190" s="125">
        <v>99.46</v>
      </c>
    </row>
    <row r="191" spans="1:6" x14ac:dyDescent="0.25">
      <c r="A191" s="11">
        <v>186</v>
      </c>
      <c r="B191" s="11">
        <v>43670</v>
      </c>
      <c r="C191" s="13" t="s">
        <v>702</v>
      </c>
      <c r="D191" s="14">
        <v>1557110609</v>
      </c>
      <c r="E191" s="13" t="s">
        <v>604</v>
      </c>
      <c r="F191" s="125">
        <v>91.15</v>
      </c>
    </row>
    <row r="192" spans="1:6" x14ac:dyDescent="0.25">
      <c r="A192" s="11">
        <v>187</v>
      </c>
      <c r="B192" s="11">
        <v>43670</v>
      </c>
      <c r="C192" s="13" t="s">
        <v>702</v>
      </c>
      <c r="D192" s="14">
        <v>1556565651</v>
      </c>
      <c r="E192" s="13" t="s">
        <v>604</v>
      </c>
      <c r="F192" s="125">
        <v>499.05</v>
      </c>
    </row>
    <row r="193" spans="1:6" x14ac:dyDescent="0.25">
      <c r="A193" s="11">
        <v>188</v>
      </c>
      <c r="B193" s="11">
        <v>43670</v>
      </c>
      <c r="C193" s="13" t="s">
        <v>702</v>
      </c>
      <c r="D193" s="14">
        <v>1536749986</v>
      </c>
      <c r="E193" s="13" t="s">
        <v>604</v>
      </c>
      <c r="F193" s="125">
        <v>342.2</v>
      </c>
    </row>
    <row r="194" spans="1:6" x14ac:dyDescent="0.25">
      <c r="A194" s="11">
        <v>189</v>
      </c>
      <c r="B194" s="11">
        <v>43670</v>
      </c>
      <c r="C194" s="13" t="s">
        <v>702</v>
      </c>
      <c r="D194" s="14">
        <v>1556495866</v>
      </c>
      <c r="E194" s="13" t="s">
        <v>604</v>
      </c>
      <c r="F194" s="125">
        <v>547.29999999999995</v>
      </c>
    </row>
    <row r="195" spans="1:6" x14ac:dyDescent="0.25">
      <c r="A195" s="11">
        <v>190</v>
      </c>
      <c r="B195" s="11">
        <v>43654</v>
      </c>
      <c r="C195" s="13" t="s">
        <v>89</v>
      </c>
      <c r="D195" s="14">
        <v>7535</v>
      </c>
      <c r="E195" s="13" t="s">
        <v>453</v>
      </c>
      <c r="F195" s="125">
        <v>105.15</v>
      </c>
    </row>
    <row r="196" spans="1:6" x14ac:dyDescent="0.25">
      <c r="A196" s="11">
        <v>191</v>
      </c>
      <c r="B196" s="11">
        <v>43666</v>
      </c>
      <c r="C196" s="13" t="s">
        <v>89</v>
      </c>
      <c r="D196" s="14"/>
      <c r="E196" s="13" t="s">
        <v>1049</v>
      </c>
      <c r="F196" s="125">
        <v>48.2</v>
      </c>
    </row>
    <row r="197" spans="1:6" x14ac:dyDescent="0.25">
      <c r="A197" s="11">
        <v>192</v>
      </c>
      <c r="B197" s="11">
        <v>43667</v>
      </c>
      <c r="C197" s="13" t="s">
        <v>89</v>
      </c>
      <c r="D197" s="14"/>
      <c r="E197" s="13" t="s">
        <v>1050</v>
      </c>
      <c r="F197" s="125">
        <v>376.65</v>
      </c>
    </row>
    <row r="198" spans="1:6" x14ac:dyDescent="0.25">
      <c r="A198" s="11">
        <v>193</v>
      </c>
      <c r="B198" s="11">
        <v>43647</v>
      </c>
      <c r="C198" s="13" t="s">
        <v>870</v>
      </c>
      <c r="D198" s="14" t="s">
        <v>1107</v>
      </c>
      <c r="E198" s="13" t="s">
        <v>1108</v>
      </c>
      <c r="F198" s="125">
        <v>212.75</v>
      </c>
    </row>
    <row r="199" spans="1:6" x14ac:dyDescent="0.25">
      <c r="A199" s="11">
        <v>194</v>
      </c>
      <c r="B199" s="11">
        <v>43651</v>
      </c>
      <c r="C199" s="13" t="s">
        <v>870</v>
      </c>
      <c r="D199" s="14" t="s">
        <v>871</v>
      </c>
      <c r="E199" s="13" t="s">
        <v>785</v>
      </c>
      <c r="F199" s="125">
        <v>181.5</v>
      </c>
    </row>
    <row r="200" spans="1:6" x14ac:dyDescent="0.25">
      <c r="A200" s="11">
        <v>195</v>
      </c>
      <c r="B200" s="11">
        <v>43656</v>
      </c>
      <c r="C200" s="13" t="s">
        <v>870</v>
      </c>
      <c r="D200" s="14" t="s">
        <v>873</v>
      </c>
      <c r="E200" s="13" t="s">
        <v>872</v>
      </c>
      <c r="F200" s="125">
        <v>297.7</v>
      </c>
    </row>
    <row r="201" spans="1:6" x14ac:dyDescent="0.25">
      <c r="A201" s="11">
        <v>196</v>
      </c>
      <c r="B201" s="11">
        <v>43662</v>
      </c>
      <c r="C201" s="13" t="s">
        <v>870</v>
      </c>
      <c r="D201" s="14" t="s">
        <v>874</v>
      </c>
      <c r="E201" s="13" t="s">
        <v>875</v>
      </c>
      <c r="F201" s="125">
        <v>58.35</v>
      </c>
    </row>
    <row r="202" spans="1:6" x14ac:dyDescent="0.25">
      <c r="A202" s="11">
        <v>197</v>
      </c>
      <c r="B202" s="11">
        <v>43665</v>
      </c>
      <c r="C202" s="13" t="s">
        <v>870</v>
      </c>
      <c r="D202" s="14" t="s">
        <v>1042</v>
      </c>
      <c r="E202" s="13" t="s">
        <v>1043</v>
      </c>
      <c r="F202" s="125">
        <v>16.7</v>
      </c>
    </row>
    <row r="203" spans="1:6" x14ac:dyDescent="0.25">
      <c r="A203" s="11">
        <v>198</v>
      </c>
      <c r="B203" s="11">
        <v>43668</v>
      </c>
      <c r="C203" s="13" t="s">
        <v>870</v>
      </c>
      <c r="D203" s="14" t="s">
        <v>1063</v>
      </c>
      <c r="E203" s="13" t="s">
        <v>1064</v>
      </c>
      <c r="F203" s="125">
        <v>334.2</v>
      </c>
    </row>
    <row r="204" spans="1:6" x14ac:dyDescent="0.25">
      <c r="A204" s="11">
        <v>199</v>
      </c>
      <c r="B204" s="11">
        <v>43647</v>
      </c>
      <c r="C204" s="13" t="s">
        <v>1111</v>
      </c>
      <c r="D204" s="14">
        <v>18390</v>
      </c>
      <c r="E204" s="13" t="s">
        <v>1112</v>
      </c>
      <c r="F204" s="125">
        <v>52.2</v>
      </c>
    </row>
    <row r="205" spans="1:6" x14ac:dyDescent="0.25">
      <c r="A205" s="11">
        <v>200</v>
      </c>
      <c r="B205" s="11">
        <v>43647</v>
      </c>
      <c r="C205" s="13" t="s">
        <v>1111</v>
      </c>
      <c r="D205" s="14">
        <v>18399</v>
      </c>
      <c r="E205" s="13" t="s">
        <v>1112</v>
      </c>
      <c r="F205" s="125">
        <v>113.1</v>
      </c>
    </row>
    <row r="206" spans="1:6" x14ac:dyDescent="0.25">
      <c r="A206" s="11">
        <v>201</v>
      </c>
      <c r="B206" s="11">
        <v>43648</v>
      </c>
      <c r="C206" s="13" t="s">
        <v>786</v>
      </c>
      <c r="D206" s="14" t="s">
        <v>877</v>
      </c>
      <c r="E206" s="13" t="s">
        <v>154</v>
      </c>
      <c r="F206" s="125">
        <v>48.5</v>
      </c>
    </row>
    <row r="207" spans="1:6" x14ac:dyDescent="0.25">
      <c r="A207" s="11">
        <v>202</v>
      </c>
      <c r="B207" s="11">
        <v>43650</v>
      </c>
      <c r="C207" s="13" t="s">
        <v>786</v>
      </c>
      <c r="D207" s="14" t="s">
        <v>879</v>
      </c>
      <c r="E207" s="13" t="s">
        <v>878</v>
      </c>
      <c r="F207" s="125">
        <v>35.700000000000003</v>
      </c>
    </row>
    <row r="208" spans="1:6" x14ac:dyDescent="0.25">
      <c r="A208" s="11">
        <v>203</v>
      </c>
      <c r="B208" s="11">
        <v>43654</v>
      </c>
      <c r="C208" s="13" t="s">
        <v>786</v>
      </c>
      <c r="D208" s="14" t="s">
        <v>880</v>
      </c>
      <c r="E208" s="13" t="s">
        <v>141</v>
      </c>
      <c r="F208" s="125">
        <v>48.5</v>
      </c>
    </row>
    <row r="209" spans="1:6" x14ac:dyDescent="0.25">
      <c r="A209" s="11">
        <v>204</v>
      </c>
      <c r="B209" s="11">
        <v>43661</v>
      </c>
      <c r="C209" s="13" t="s">
        <v>786</v>
      </c>
      <c r="D209" s="14" t="s">
        <v>881</v>
      </c>
      <c r="E209" s="13" t="s">
        <v>141</v>
      </c>
      <c r="F209" s="125">
        <v>48.5</v>
      </c>
    </row>
    <row r="210" spans="1:6" x14ac:dyDescent="0.25">
      <c r="A210" s="11">
        <v>205</v>
      </c>
      <c r="B210" s="11">
        <v>43662</v>
      </c>
      <c r="C210" s="13" t="s">
        <v>786</v>
      </c>
      <c r="D210" s="14" t="s">
        <v>882</v>
      </c>
      <c r="E210" s="13" t="s">
        <v>878</v>
      </c>
      <c r="F210" s="125">
        <v>28.55</v>
      </c>
    </row>
    <row r="211" spans="1:6" x14ac:dyDescent="0.25">
      <c r="A211" s="11">
        <v>206</v>
      </c>
      <c r="B211" s="11">
        <v>43663</v>
      </c>
      <c r="C211" s="13" t="s">
        <v>786</v>
      </c>
      <c r="D211" s="14" t="s">
        <v>883</v>
      </c>
      <c r="E211" s="13" t="s">
        <v>141</v>
      </c>
      <c r="F211" s="125">
        <v>48.5</v>
      </c>
    </row>
    <row r="212" spans="1:6" x14ac:dyDescent="0.25">
      <c r="A212" s="11">
        <v>207</v>
      </c>
      <c r="B212" s="11">
        <v>43668</v>
      </c>
      <c r="C212" s="13" t="s">
        <v>786</v>
      </c>
      <c r="D212" s="14" t="s">
        <v>1030</v>
      </c>
      <c r="E212" s="13" t="s">
        <v>141</v>
      </c>
      <c r="F212" s="125">
        <v>48.5</v>
      </c>
    </row>
    <row r="213" spans="1:6" x14ac:dyDescent="0.25">
      <c r="A213" s="11">
        <v>208</v>
      </c>
      <c r="B213" s="11">
        <v>43671</v>
      </c>
      <c r="C213" s="13" t="s">
        <v>786</v>
      </c>
      <c r="D213" s="14" t="s">
        <v>1031</v>
      </c>
      <c r="E213" s="13" t="s">
        <v>141</v>
      </c>
      <c r="F213" s="125">
        <v>42.85</v>
      </c>
    </row>
    <row r="214" spans="1:6" x14ac:dyDescent="0.25">
      <c r="A214" s="11">
        <v>209</v>
      </c>
      <c r="B214" s="11">
        <v>43672</v>
      </c>
      <c r="C214" s="13" t="s">
        <v>786</v>
      </c>
      <c r="D214" s="14" t="s">
        <v>1106</v>
      </c>
      <c r="E214" s="13" t="s">
        <v>130</v>
      </c>
      <c r="F214" s="125">
        <v>197.6</v>
      </c>
    </row>
    <row r="215" spans="1:6" x14ac:dyDescent="0.25">
      <c r="A215" s="11">
        <v>210</v>
      </c>
      <c r="B215" s="11">
        <v>43675</v>
      </c>
      <c r="C215" s="13" t="s">
        <v>786</v>
      </c>
      <c r="D215" s="14" t="s">
        <v>1032</v>
      </c>
      <c r="E215" s="13" t="s">
        <v>141</v>
      </c>
      <c r="F215" s="125">
        <v>53.25</v>
      </c>
    </row>
    <row r="216" spans="1:6" x14ac:dyDescent="0.25">
      <c r="A216" s="11">
        <v>211</v>
      </c>
      <c r="B216" s="11">
        <v>43647</v>
      </c>
      <c r="C216" s="13" t="s">
        <v>864</v>
      </c>
      <c r="D216" s="14">
        <v>243371</v>
      </c>
      <c r="E216" s="13" t="s">
        <v>679</v>
      </c>
      <c r="F216" s="125">
        <v>27.6</v>
      </c>
    </row>
    <row r="217" spans="1:6" x14ac:dyDescent="0.25">
      <c r="A217" s="11">
        <v>212</v>
      </c>
      <c r="B217" s="11">
        <v>43647</v>
      </c>
      <c r="C217" s="13" t="s">
        <v>864</v>
      </c>
      <c r="D217" s="14">
        <v>243126</v>
      </c>
      <c r="E217" s="13" t="s">
        <v>531</v>
      </c>
      <c r="F217" s="125">
        <v>200</v>
      </c>
    </row>
    <row r="218" spans="1:6" x14ac:dyDescent="0.25">
      <c r="A218" s="11">
        <v>213</v>
      </c>
      <c r="B218" s="11">
        <v>43647</v>
      </c>
      <c r="C218" s="13" t="s">
        <v>864</v>
      </c>
      <c r="D218" s="14">
        <v>244417</v>
      </c>
      <c r="E218" s="13" t="s">
        <v>679</v>
      </c>
      <c r="F218" s="125">
        <v>59.7</v>
      </c>
    </row>
    <row r="219" spans="1:6" x14ac:dyDescent="0.25">
      <c r="A219" s="11">
        <v>214</v>
      </c>
      <c r="B219" s="11">
        <v>43655</v>
      </c>
      <c r="C219" s="13" t="s">
        <v>864</v>
      </c>
      <c r="D219" s="14">
        <v>245638</v>
      </c>
      <c r="E219" s="13" t="s">
        <v>679</v>
      </c>
      <c r="F219" s="125">
        <v>20.399999999999999</v>
      </c>
    </row>
    <row r="220" spans="1:6" x14ac:dyDescent="0.25">
      <c r="A220" s="11">
        <v>215</v>
      </c>
      <c r="B220" s="11">
        <v>43659</v>
      </c>
      <c r="C220" s="13" t="s">
        <v>864</v>
      </c>
      <c r="D220" s="14">
        <v>246234</v>
      </c>
      <c r="E220" s="13" t="s">
        <v>679</v>
      </c>
      <c r="F220" s="125">
        <v>63.6</v>
      </c>
    </row>
    <row r="221" spans="1:6" x14ac:dyDescent="0.25">
      <c r="A221" s="11">
        <v>216</v>
      </c>
      <c r="B221" s="11">
        <v>43664</v>
      </c>
      <c r="C221" s="13" t="s">
        <v>864</v>
      </c>
      <c r="D221" s="14">
        <v>246903</v>
      </c>
      <c r="E221" s="13" t="s">
        <v>679</v>
      </c>
      <c r="F221" s="125">
        <v>19.2</v>
      </c>
    </row>
    <row r="222" spans="1:6" x14ac:dyDescent="0.25">
      <c r="A222" s="11">
        <v>217</v>
      </c>
      <c r="B222" s="11">
        <v>43666</v>
      </c>
      <c r="C222" s="13" t="s">
        <v>864</v>
      </c>
      <c r="D222" s="14">
        <v>247160</v>
      </c>
      <c r="E222" s="13" t="s">
        <v>532</v>
      </c>
      <c r="F222" s="125">
        <v>12</v>
      </c>
    </row>
    <row r="223" spans="1:6" x14ac:dyDescent="0.25">
      <c r="A223" s="11">
        <v>218</v>
      </c>
      <c r="B223" s="11">
        <v>43669</v>
      </c>
      <c r="C223" s="13" t="s">
        <v>864</v>
      </c>
      <c r="D223" s="14">
        <v>247662</v>
      </c>
      <c r="E223" s="13" t="s">
        <v>532</v>
      </c>
      <c r="F223" s="125">
        <v>19</v>
      </c>
    </row>
    <row r="224" spans="1:6" x14ac:dyDescent="0.25">
      <c r="A224" s="11">
        <v>219</v>
      </c>
      <c r="B224" s="11">
        <v>43670</v>
      </c>
      <c r="C224" s="13" t="s">
        <v>864</v>
      </c>
      <c r="D224" s="14">
        <v>247788</v>
      </c>
      <c r="E224" s="13" t="s">
        <v>532</v>
      </c>
      <c r="F224" s="125">
        <v>84.4</v>
      </c>
    </row>
    <row r="225" spans="1:6" x14ac:dyDescent="0.25">
      <c r="A225" s="11">
        <v>220</v>
      </c>
      <c r="B225" s="11">
        <v>43671</v>
      </c>
      <c r="C225" s="13" t="s">
        <v>864</v>
      </c>
      <c r="D225" s="14">
        <v>248058</v>
      </c>
      <c r="E225" s="13" t="s">
        <v>532</v>
      </c>
      <c r="F225" s="125">
        <v>38</v>
      </c>
    </row>
    <row r="226" spans="1:6" x14ac:dyDescent="0.25">
      <c r="A226" s="11">
        <v>221</v>
      </c>
      <c r="B226" s="11">
        <v>43675</v>
      </c>
      <c r="C226" s="13" t="s">
        <v>864</v>
      </c>
      <c r="D226" s="14">
        <v>248534</v>
      </c>
      <c r="E226" s="13" t="s">
        <v>532</v>
      </c>
      <c r="F226" s="125">
        <v>58</v>
      </c>
    </row>
    <row r="227" spans="1:6" x14ac:dyDescent="0.25">
      <c r="A227" s="11">
        <v>222</v>
      </c>
      <c r="B227" s="11">
        <v>43655</v>
      </c>
      <c r="C227" s="13" t="s">
        <v>899</v>
      </c>
      <c r="D227" s="14">
        <v>613139</v>
      </c>
      <c r="E227" s="13" t="s">
        <v>531</v>
      </c>
      <c r="F227" s="125">
        <v>42.2</v>
      </c>
    </row>
    <row r="228" spans="1:6" x14ac:dyDescent="0.25">
      <c r="A228" s="11">
        <v>223</v>
      </c>
      <c r="B228" s="11">
        <v>43657</v>
      </c>
      <c r="C228" s="13" t="s">
        <v>899</v>
      </c>
      <c r="D228" s="14">
        <v>614304</v>
      </c>
      <c r="E228" s="13" t="s">
        <v>541</v>
      </c>
      <c r="F228" s="125">
        <v>46.1</v>
      </c>
    </row>
    <row r="229" spans="1:6" x14ac:dyDescent="0.25">
      <c r="A229" s="11">
        <v>224</v>
      </c>
      <c r="B229" s="11"/>
      <c r="C229" s="13" t="s">
        <v>899</v>
      </c>
      <c r="D229" s="14" t="s">
        <v>1067</v>
      </c>
      <c r="E229" s="13" t="s">
        <v>1068</v>
      </c>
      <c r="F229" s="125">
        <v>151</v>
      </c>
    </row>
    <row r="230" spans="1:6" x14ac:dyDescent="0.25">
      <c r="A230" s="11">
        <v>225</v>
      </c>
      <c r="B230" s="11">
        <v>43647</v>
      </c>
      <c r="C230" s="13" t="s">
        <v>64</v>
      </c>
      <c r="D230" s="14">
        <v>23408</v>
      </c>
      <c r="E230" s="13" t="s">
        <v>910</v>
      </c>
      <c r="F230" s="125">
        <v>3</v>
      </c>
    </row>
    <row r="231" spans="1:6" x14ac:dyDescent="0.25">
      <c r="A231" s="11">
        <v>226</v>
      </c>
      <c r="B231" s="11">
        <v>43667</v>
      </c>
      <c r="C231" s="13" t="s">
        <v>1037</v>
      </c>
      <c r="D231" s="14">
        <v>23984</v>
      </c>
      <c r="E231" s="13" t="s">
        <v>910</v>
      </c>
      <c r="F231" s="125">
        <v>24</v>
      </c>
    </row>
    <row r="232" spans="1:6" x14ac:dyDescent="0.25">
      <c r="A232" s="11">
        <v>227</v>
      </c>
      <c r="B232" s="11">
        <v>43670</v>
      </c>
      <c r="C232" s="13" t="s">
        <v>1037</v>
      </c>
      <c r="D232" s="14">
        <v>24126</v>
      </c>
      <c r="E232" s="13" t="s">
        <v>910</v>
      </c>
      <c r="F232" s="125">
        <v>3</v>
      </c>
    </row>
    <row r="233" spans="1:6" x14ac:dyDescent="0.25">
      <c r="A233" s="11">
        <v>228</v>
      </c>
      <c r="B233" s="11">
        <v>43652</v>
      </c>
      <c r="C233" s="13"/>
      <c r="D233" s="14">
        <v>115152</v>
      </c>
      <c r="E233" s="13" t="s">
        <v>453</v>
      </c>
      <c r="F233" s="125">
        <v>49.3</v>
      </c>
    </row>
    <row r="234" spans="1:6" x14ac:dyDescent="0.25">
      <c r="A234" s="11">
        <v>229</v>
      </c>
      <c r="B234" s="11">
        <v>43656</v>
      </c>
      <c r="C234" s="13"/>
      <c r="D234" s="14">
        <v>313786</v>
      </c>
      <c r="E234" s="13" t="s">
        <v>911</v>
      </c>
      <c r="F234" s="125">
        <v>105</v>
      </c>
    </row>
    <row r="235" spans="1:6" x14ac:dyDescent="0.25">
      <c r="A235" s="11">
        <v>230</v>
      </c>
      <c r="B235" s="11">
        <v>43667</v>
      </c>
      <c r="C235" s="13"/>
      <c r="D235" s="14">
        <v>251236</v>
      </c>
      <c r="E235" s="13" t="s">
        <v>453</v>
      </c>
      <c r="F235" s="125">
        <v>36</v>
      </c>
    </row>
    <row r="236" spans="1:6" x14ac:dyDescent="0.25">
      <c r="A236" s="11">
        <v>231</v>
      </c>
      <c r="B236" s="11">
        <v>43671</v>
      </c>
      <c r="C236" s="13"/>
      <c r="D236" s="14">
        <v>459964</v>
      </c>
      <c r="E236" s="13" t="s">
        <v>453</v>
      </c>
      <c r="F236" s="125">
        <v>22.2</v>
      </c>
    </row>
    <row r="237" spans="1:6" x14ac:dyDescent="0.25">
      <c r="A237" s="16">
        <v>232</v>
      </c>
      <c r="B237" s="126" t="s">
        <v>1199</v>
      </c>
      <c r="C237" s="18" t="s">
        <v>276</v>
      </c>
      <c r="D237" s="19"/>
      <c r="E237" s="18"/>
      <c r="F237" s="127">
        <v>10648</v>
      </c>
    </row>
    <row r="240" spans="1:6" x14ac:dyDescent="0.25">
      <c r="E240" s="75" t="s">
        <v>503</v>
      </c>
      <c r="F240" s="76">
        <v>8995.5</v>
      </c>
    </row>
    <row r="241" spans="5:6" x14ac:dyDescent="0.25">
      <c r="E241" s="75" t="s">
        <v>504</v>
      </c>
      <c r="F241" s="76">
        <v>68360</v>
      </c>
    </row>
    <row r="242" spans="5:6" x14ac:dyDescent="0.25">
      <c r="E242" s="66"/>
      <c r="F242" s="68"/>
    </row>
    <row r="243" spans="5:6" x14ac:dyDescent="0.25">
      <c r="E243" s="66"/>
      <c r="F243" s="68"/>
    </row>
    <row r="244" spans="5:6" x14ac:dyDescent="0.25">
      <c r="E244" s="77" t="s">
        <v>277</v>
      </c>
      <c r="F244" s="78">
        <f>SUM(F6:F237)</f>
        <v>73645.149999999994</v>
      </c>
    </row>
    <row r="245" spans="5:6" x14ac:dyDescent="0.25">
      <c r="E245" s="77" t="s">
        <v>500</v>
      </c>
      <c r="F245" s="79">
        <f>SUM(F240,F241)</f>
        <v>77355.5</v>
      </c>
    </row>
    <row r="246" spans="5:6" x14ac:dyDescent="0.25">
      <c r="E246" s="80"/>
      <c r="F246" s="68"/>
    </row>
    <row r="247" spans="5:6" x14ac:dyDescent="0.25">
      <c r="E247" s="77" t="s">
        <v>1193</v>
      </c>
      <c r="F247" s="68">
        <f>JUN!F160</f>
        <v>72381.467000000033</v>
      </c>
    </row>
    <row r="248" spans="5:6" x14ac:dyDescent="0.25">
      <c r="E248" s="80"/>
      <c r="F248" s="68"/>
    </row>
    <row r="249" spans="5:6" x14ac:dyDescent="0.25">
      <c r="E249" s="77" t="s">
        <v>501</v>
      </c>
      <c r="F249" s="81">
        <f>F245-F244+F247</f>
        <v>76091.817000000039</v>
      </c>
    </row>
  </sheetData>
  <pageMargins left="0.7" right="0.7" top="0.75" bottom="0.75" header="0.3" footer="0.3"/>
  <pageSetup orientation="portrait" horizontalDpi="0" verticalDpi="0" r:id="rId1"/>
  <ignoredErrors>
    <ignoredError sqref="D10:D1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8B58-BDB6-42E0-AA1A-5F7C38E0DAFB}">
  <dimension ref="A1:F251"/>
  <sheetViews>
    <sheetView topLeftCell="A163" zoomScale="145" zoomScaleNormal="145" workbookViewId="0">
      <selection activeCell="F176" sqref="F176"/>
    </sheetView>
  </sheetViews>
  <sheetFormatPr defaultRowHeight="15" x14ac:dyDescent="0.25"/>
  <cols>
    <col min="1" max="1" width="3.5703125" style="1" bestFit="1" customWidth="1"/>
    <col min="2" max="2" width="8.7109375" style="1" bestFit="1" customWidth="1"/>
    <col min="3" max="3" width="25" bestFit="1" customWidth="1"/>
    <col min="4" max="4" width="19.28515625" bestFit="1" customWidth="1"/>
    <col min="5" max="5" width="17.5703125" bestFit="1" customWidth="1"/>
    <col min="6" max="6" width="15.42578125" style="73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98">
        <v>43678</v>
      </c>
    </row>
    <row r="5" spans="1:6" x14ac:dyDescent="0.25">
      <c r="A5" s="70" t="s">
        <v>0</v>
      </c>
      <c r="B5" s="71" t="s">
        <v>33</v>
      </c>
      <c r="C5" s="8" t="s">
        <v>1</v>
      </c>
      <c r="D5" s="8" t="s">
        <v>2</v>
      </c>
      <c r="E5" s="8" t="s">
        <v>3</v>
      </c>
      <c r="F5" s="72" t="s">
        <v>6</v>
      </c>
    </row>
    <row r="6" spans="1:6" x14ac:dyDescent="0.25">
      <c r="A6" s="11">
        <v>1</v>
      </c>
      <c r="B6" s="12">
        <v>43680</v>
      </c>
      <c r="C6" s="95" t="s">
        <v>325</v>
      </c>
      <c r="D6" s="96" t="s">
        <v>1099</v>
      </c>
      <c r="E6" s="95" t="s">
        <v>453</v>
      </c>
      <c r="F6" s="97">
        <v>51.05</v>
      </c>
    </row>
    <row r="7" spans="1:6" x14ac:dyDescent="0.25">
      <c r="A7" s="11">
        <v>2</v>
      </c>
      <c r="B7" s="12">
        <v>43687</v>
      </c>
      <c r="C7" s="95" t="s">
        <v>325</v>
      </c>
      <c r="D7" s="96" t="s">
        <v>1100</v>
      </c>
      <c r="E7" s="95" t="s">
        <v>453</v>
      </c>
      <c r="F7" s="97">
        <v>25.4</v>
      </c>
    </row>
    <row r="8" spans="1:6" x14ac:dyDescent="0.25">
      <c r="A8" s="11">
        <v>3</v>
      </c>
      <c r="B8" s="12">
        <v>43694</v>
      </c>
      <c r="C8" s="95" t="s">
        <v>325</v>
      </c>
      <c r="D8" s="96">
        <v>10380720001</v>
      </c>
      <c r="E8" s="95" t="s">
        <v>453</v>
      </c>
      <c r="F8" s="97">
        <v>17.399999999999999</v>
      </c>
    </row>
    <row r="9" spans="1:6" x14ac:dyDescent="0.25">
      <c r="A9" s="11">
        <v>4</v>
      </c>
      <c r="B9" s="12">
        <v>43694</v>
      </c>
      <c r="C9" s="95" t="s">
        <v>325</v>
      </c>
      <c r="D9" s="96">
        <v>10380100004</v>
      </c>
      <c r="E9" s="95" t="s">
        <v>453</v>
      </c>
      <c r="F9" s="97">
        <v>53.15</v>
      </c>
    </row>
    <row r="10" spans="1:6" x14ac:dyDescent="0.25">
      <c r="A10" s="11">
        <v>5</v>
      </c>
      <c r="B10" s="12">
        <v>43697</v>
      </c>
      <c r="C10" s="95" t="s">
        <v>325</v>
      </c>
      <c r="D10" s="96">
        <v>10380080264</v>
      </c>
      <c r="E10" s="95" t="s">
        <v>453</v>
      </c>
      <c r="F10" s="97">
        <v>94.46</v>
      </c>
    </row>
    <row r="11" spans="1:6" x14ac:dyDescent="0.25">
      <c r="A11" s="11">
        <v>6</v>
      </c>
      <c r="B11" s="12">
        <v>43701</v>
      </c>
      <c r="C11" s="95" t="s">
        <v>325</v>
      </c>
      <c r="D11" s="96">
        <v>10380100009</v>
      </c>
      <c r="E11" s="95" t="s">
        <v>453</v>
      </c>
      <c r="F11" s="97">
        <v>107.4</v>
      </c>
    </row>
    <row r="12" spans="1:6" x14ac:dyDescent="0.25">
      <c r="A12" s="11">
        <v>7</v>
      </c>
      <c r="B12" s="12">
        <v>43701</v>
      </c>
      <c r="C12" s="95" t="s">
        <v>325</v>
      </c>
      <c r="D12" s="96">
        <v>10380690023</v>
      </c>
      <c r="E12" s="95" t="s">
        <v>453</v>
      </c>
      <c r="F12" s="97">
        <v>6.9</v>
      </c>
    </row>
    <row r="13" spans="1:6" x14ac:dyDescent="0.25">
      <c r="A13" s="11">
        <v>8</v>
      </c>
      <c r="B13" s="12">
        <v>43678</v>
      </c>
      <c r="C13" s="95" t="s">
        <v>912</v>
      </c>
      <c r="D13" s="96" t="s">
        <v>1098</v>
      </c>
      <c r="E13" s="95" t="s">
        <v>279</v>
      </c>
      <c r="F13" s="97">
        <v>393.6</v>
      </c>
    </row>
    <row r="14" spans="1:6" x14ac:dyDescent="0.25">
      <c r="A14" s="11">
        <v>9</v>
      </c>
      <c r="B14" s="12">
        <v>43679</v>
      </c>
      <c r="C14" s="95" t="s">
        <v>912</v>
      </c>
      <c r="D14" s="96" t="s">
        <v>1088</v>
      </c>
      <c r="E14" s="95" t="s">
        <v>279</v>
      </c>
      <c r="F14" s="97">
        <v>306</v>
      </c>
    </row>
    <row r="15" spans="1:6" x14ac:dyDescent="0.25">
      <c r="A15" s="11">
        <v>10</v>
      </c>
      <c r="B15" s="12">
        <v>43679</v>
      </c>
      <c r="C15" s="95" t="s">
        <v>912</v>
      </c>
      <c r="D15" s="96" t="s">
        <v>1088</v>
      </c>
      <c r="E15" s="95" t="s">
        <v>279</v>
      </c>
      <c r="F15" s="97">
        <v>306</v>
      </c>
    </row>
    <row r="16" spans="1:6" x14ac:dyDescent="0.25">
      <c r="A16" s="11">
        <v>11</v>
      </c>
      <c r="B16" s="12">
        <v>43682</v>
      </c>
      <c r="C16" s="95" t="s">
        <v>912</v>
      </c>
      <c r="D16" s="96" t="s">
        <v>1128</v>
      </c>
      <c r="E16" s="95" t="s">
        <v>279</v>
      </c>
      <c r="F16" s="97">
        <v>483.6</v>
      </c>
    </row>
    <row r="17" spans="1:6" x14ac:dyDescent="0.25">
      <c r="A17" s="11">
        <v>12</v>
      </c>
      <c r="B17" s="12">
        <v>43683</v>
      </c>
      <c r="C17" s="95" t="s">
        <v>912</v>
      </c>
      <c r="D17" s="96" t="s">
        <v>1127</v>
      </c>
      <c r="E17" s="95" t="s">
        <v>279</v>
      </c>
      <c r="F17" s="97">
        <v>210</v>
      </c>
    </row>
    <row r="18" spans="1:6" x14ac:dyDescent="0.25">
      <c r="A18" s="11">
        <v>13</v>
      </c>
      <c r="B18" s="12">
        <v>43684</v>
      </c>
      <c r="C18" s="95" t="s">
        <v>912</v>
      </c>
      <c r="D18" s="96" t="s">
        <v>1126</v>
      </c>
      <c r="E18" s="95" t="s">
        <v>279</v>
      </c>
      <c r="F18" s="97">
        <v>548.6</v>
      </c>
    </row>
    <row r="19" spans="1:6" x14ac:dyDescent="0.25">
      <c r="A19" s="11">
        <v>14</v>
      </c>
      <c r="B19" s="12">
        <v>43685</v>
      </c>
      <c r="C19" s="95" t="s">
        <v>912</v>
      </c>
      <c r="D19" s="96" t="s">
        <v>1125</v>
      </c>
      <c r="E19" s="95" t="s">
        <v>279</v>
      </c>
      <c r="F19" s="97">
        <v>258</v>
      </c>
    </row>
    <row r="20" spans="1:6" x14ac:dyDescent="0.25">
      <c r="A20" s="11">
        <v>15</v>
      </c>
      <c r="B20" s="12">
        <v>43686</v>
      </c>
      <c r="C20" s="95" t="s">
        <v>912</v>
      </c>
      <c r="D20" s="96" t="s">
        <v>1124</v>
      </c>
      <c r="E20" s="95" t="s">
        <v>279</v>
      </c>
      <c r="F20" s="97">
        <v>348</v>
      </c>
    </row>
    <row r="21" spans="1:6" x14ac:dyDescent="0.25">
      <c r="A21" s="11">
        <v>16</v>
      </c>
      <c r="B21" s="12">
        <v>43696</v>
      </c>
      <c r="C21" s="95" t="s">
        <v>912</v>
      </c>
      <c r="D21" s="96" t="s">
        <v>1177</v>
      </c>
      <c r="E21" s="95" t="s">
        <v>279</v>
      </c>
      <c r="F21" s="97">
        <v>483.6</v>
      </c>
    </row>
    <row r="22" spans="1:6" x14ac:dyDescent="0.25">
      <c r="A22" s="11">
        <v>17</v>
      </c>
      <c r="B22" s="12">
        <v>43697</v>
      </c>
      <c r="C22" s="95" t="s">
        <v>912</v>
      </c>
      <c r="D22" s="96" t="s">
        <v>1178</v>
      </c>
      <c r="E22" s="95" t="s">
        <v>279</v>
      </c>
      <c r="F22" s="97">
        <v>373.8</v>
      </c>
    </row>
    <row r="23" spans="1:6" x14ac:dyDescent="0.25">
      <c r="A23" s="11">
        <v>18</v>
      </c>
      <c r="B23" s="12">
        <v>43698</v>
      </c>
      <c r="C23" s="95" t="s">
        <v>912</v>
      </c>
      <c r="D23" s="96" t="s">
        <v>1179</v>
      </c>
      <c r="E23" s="95" t="s">
        <v>279</v>
      </c>
      <c r="F23" s="97">
        <v>393.6</v>
      </c>
    </row>
    <row r="24" spans="1:6" x14ac:dyDescent="0.25">
      <c r="A24" s="11">
        <v>19</v>
      </c>
      <c r="B24" s="12">
        <v>43699</v>
      </c>
      <c r="C24" s="95" t="s">
        <v>912</v>
      </c>
      <c r="D24" s="96" t="s">
        <v>1180</v>
      </c>
      <c r="E24" s="95" t="s">
        <v>279</v>
      </c>
      <c r="F24" s="97">
        <v>258</v>
      </c>
    </row>
    <row r="25" spans="1:6" x14ac:dyDescent="0.25">
      <c r="A25" s="11">
        <v>20</v>
      </c>
      <c r="B25" s="12">
        <v>43700</v>
      </c>
      <c r="C25" s="95" t="s">
        <v>912</v>
      </c>
      <c r="D25" s="96" t="s">
        <v>1181</v>
      </c>
      <c r="E25" s="95" t="s">
        <v>279</v>
      </c>
      <c r="F25" s="97">
        <v>483.6</v>
      </c>
    </row>
    <row r="26" spans="1:6" x14ac:dyDescent="0.25">
      <c r="A26" s="11">
        <v>21</v>
      </c>
      <c r="B26" s="12">
        <v>43703</v>
      </c>
      <c r="C26" s="95" t="s">
        <v>912</v>
      </c>
      <c r="D26" s="96" t="s">
        <v>1171</v>
      </c>
      <c r="E26" s="95" t="s">
        <v>279</v>
      </c>
      <c r="F26" s="97">
        <v>345.6</v>
      </c>
    </row>
    <row r="27" spans="1:6" x14ac:dyDescent="0.25">
      <c r="A27" s="11">
        <v>22</v>
      </c>
      <c r="B27" s="12">
        <v>43704</v>
      </c>
      <c r="C27" s="95" t="s">
        <v>912</v>
      </c>
      <c r="D27" s="96" t="s">
        <v>1172</v>
      </c>
      <c r="E27" s="95" t="s">
        <v>279</v>
      </c>
      <c r="F27" s="97">
        <v>483.6</v>
      </c>
    </row>
    <row r="28" spans="1:6" x14ac:dyDescent="0.25">
      <c r="A28" s="11">
        <v>23</v>
      </c>
      <c r="B28" s="12">
        <v>43705</v>
      </c>
      <c r="C28" s="95" t="s">
        <v>912</v>
      </c>
      <c r="D28" s="96" t="s">
        <v>1173</v>
      </c>
      <c r="E28" s="95" t="s">
        <v>1176</v>
      </c>
      <c r="F28" s="97">
        <v>363.6</v>
      </c>
    </row>
    <row r="29" spans="1:6" x14ac:dyDescent="0.25">
      <c r="A29" s="11">
        <v>24</v>
      </c>
      <c r="B29" s="12">
        <v>43706</v>
      </c>
      <c r="C29" s="95" t="s">
        <v>912</v>
      </c>
      <c r="D29" s="96" t="s">
        <v>1174</v>
      </c>
      <c r="E29" s="95" t="s">
        <v>279</v>
      </c>
      <c r="F29" s="97">
        <v>477.6</v>
      </c>
    </row>
    <row r="30" spans="1:6" x14ac:dyDescent="0.25">
      <c r="A30" s="11">
        <v>25</v>
      </c>
      <c r="B30" s="12">
        <v>43707</v>
      </c>
      <c r="C30" s="95" t="s">
        <v>912</v>
      </c>
      <c r="D30" s="96" t="s">
        <v>1175</v>
      </c>
      <c r="E30" s="95" t="s">
        <v>279</v>
      </c>
      <c r="F30" s="97">
        <v>162</v>
      </c>
    </row>
    <row r="31" spans="1:6" x14ac:dyDescent="0.25">
      <c r="A31" s="11">
        <v>26</v>
      </c>
      <c r="B31" s="12">
        <v>43682</v>
      </c>
      <c r="C31" s="95" t="s">
        <v>824</v>
      </c>
      <c r="D31" s="96"/>
      <c r="E31" s="95"/>
      <c r="F31" s="97">
        <v>102.5</v>
      </c>
    </row>
    <row r="32" spans="1:6" x14ac:dyDescent="0.25">
      <c r="A32" s="11">
        <v>27</v>
      </c>
      <c r="B32" s="12">
        <v>43703</v>
      </c>
      <c r="C32" s="95" t="s">
        <v>824</v>
      </c>
      <c r="D32" s="96">
        <v>52273</v>
      </c>
      <c r="E32" s="95"/>
      <c r="F32" s="97">
        <v>102</v>
      </c>
    </row>
    <row r="33" spans="1:6" x14ac:dyDescent="0.25">
      <c r="A33" s="11">
        <v>28</v>
      </c>
      <c r="B33" s="12">
        <v>43678</v>
      </c>
      <c r="C33" s="95" t="s">
        <v>684</v>
      </c>
      <c r="D33" s="96">
        <v>10839</v>
      </c>
      <c r="E33" s="95" t="s">
        <v>387</v>
      </c>
      <c r="F33" s="97">
        <v>130</v>
      </c>
    </row>
    <row r="34" spans="1:6" x14ac:dyDescent="0.25">
      <c r="A34" s="11">
        <v>29</v>
      </c>
      <c r="B34" s="12">
        <v>43692</v>
      </c>
      <c r="C34" s="95" t="s">
        <v>684</v>
      </c>
      <c r="D34" s="128">
        <v>922710346261</v>
      </c>
      <c r="E34" s="95" t="s">
        <v>387</v>
      </c>
      <c r="F34" s="97">
        <v>138</v>
      </c>
    </row>
    <row r="35" spans="1:6" x14ac:dyDescent="0.25">
      <c r="A35" s="11">
        <v>30</v>
      </c>
      <c r="B35" s="12">
        <v>43685</v>
      </c>
      <c r="C35" s="95" t="s">
        <v>836</v>
      </c>
      <c r="D35" s="96">
        <v>60000190267</v>
      </c>
      <c r="E35" s="95" t="s">
        <v>105</v>
      </c>
      <c r="F35" s="97">
        <v>147</v>
      </c>
    </row>
    <row r="36" spans="1:6" x14ac:dyDescent="0.25">
      <c r="A36" s="11">
        <v>31</v>
      </c>
      <c r="B36" s="12">
        <v>43698</v>
      </c>
      <c r="C36" s="95" t="s">
        <v>836</v>
      </c>
      <c r="D36" s="96">
        <v>60000199120</v>
      </c>
      <c r="E36" s="95" t="s">
        <v>105</v>
      </c>
      <c r="F36" s="97">
        <v>142.19999999999999</v>
      </c>
    </row>
    <row r="37" spans="1:6" x14ac:dyDescent="0.25">
      <c r="A37" s="11">
        <v>32</v>
      </c>
      <c r="B37" s="12">
        <v>43695</v>
      </c>
      <c r="C37" s="95" t="s">
        <v>1152</v>
      </c>
      <c r="D37" s="96" t="s">
        <v>1153</v>
      </c>
      <c r="E37" s="95" t="s">
        <v>1154</v>
      </c>
      <c r="F37" s="97">
        <v>0</v>
      </c>
    </row>
    <row r="38" spans="1:6" x14ac:dyDescent="0.25">
      <c r="A38" s="11">
        <v>33</v>
      </c>
      <c r="B38" s="12">
        <v>43703</v>
      </c>
      <c r="C38" s="95" t="s">
        <v>669</v>
      </c>
      <c r="D38" s="96">
        <v>1204872</v>
      </c>
      <c r="E38" s="95" t="s">
        <v>1158</v>
      </c>
      <c r="F38" s="97">
        <v>69.33</v>
      </c>
    </row>
    <row r="39" spans="1:6" x14ac:dyDescent="0.25">
      <c r="A39" s="11">
        <v>34</v>
      </c>
      <c r="B39" s="12">
        <v>43696</v>
      </c>
      <c r="C39" s="95" t="s">
        <v>1265</v>
      </c>
      <c r="D39" s="96" t="s">
        <v>1266</v>
      </c>
      <c r="E39" s="95" t="s">
        <v>1267</v>
      </c>
      <c r="F39" s="97">
        <v>3079.4</v>
      </c>
    </row>
    <row r="40" spans="1:6" x14ac:dyDescent="0.25">
      <c r="A40" s="11">
        <v>35</v>
      </c>
      <c r="B40" s="12">
        <v>43678</v>
      </c>
      <c r="C40" s="95" t="s">
        <v>806</v>
      </c>
      <c r="D40" s="96">
        <v>63228</v>
      </c>
      <c r="E40" s="95" t="s">
        <v>436</v>
      </c>
      <c r="F40" s="97">
        <v>6.6</v>
      </c>
    </row>
    <row r="41" spans="1:6" x14ac:dyDescent="0.25">
      <c r="A41" s="11">
        <v>36</v>
      </c>
      <c r="B41" s="12">
        <v>43679</v>
      </c>
      <c r="C41" s="95" t="s">
        <v>806</v>
      </c>
      <c r="D41" s="96">
        <v>35752</v>
      </c>
      <c r="E41" s="95" t="s">
        <v>436</v>
      </c>
      <c r="F41" s="97">
        <v>19.3</v>
      </c>
    </row>
    <row r="42" spans="1:6" x14ac:dyDescent="0.25">
      <c r="A42" s="11">
        <v>37</v>
      </c>
      <c r="B42" s="12">
        <v>43680</v>
      </c>
      <c r="C42" s="95" t="s">
        <v>806</v>
      </c>
      <c r="D42" s="96">
        <v>61792</v>
      </c>
      <c r="E42" s="95" t="s">
        <v>437</v>
      </c>
      <c r="F42" s="97">
        <v>6.6</v>
      </c>
    </row>
    <row r="43" spans="1:6" x14ac:dyDescent="0.25">
      <c r="A43" s="11">
        <v>38</v>
      </c>
      <c r="B43" s="12">
        <v>43682</v>
      </c>
      <c r="C43" s="95" t="s">
        <v>806</v>
      </c>
      <c r="D43" s="96">
        <v>63295</v>
      </c>
      <c r="E43" s="95" t="s">
        <v>436</v>
      </c>
      <c r="F43" s="97">
        <v>19.3</v>
      </c>
    </row>
    <row r="44" spans="1:6" x14ac:dyDescent="0.25">
      <c r="A44" s="11">
        <v>39</v>
      </c>
      <c r="B44" s="12">
        <v>43682</v>
      </c>
      <c r="C44" s="95" t="s">
        <v>806</v>
      </c>
      <c r="D44" s="96">
        <v>32357</v>
      </c>
      <c r="E44" s="95" t="s">
        <v>807</v>
      </c>
      <c r="F44" s="97">
        <v>5.6</v>
      </c>
    </row>
    <row r="45" spans="1:6" x14ac:dyDescent="0.25">
      <c r="A45" s="11">
        <v>40</v>
      </c>
      <c r="B45" s="12">
        <v>43683</v>
      </c>
      <c r="C45" s="95" t="s">
        <v>806</v>
      </c>
      <c r="D45" s="96">
        <v>63315</v>
      </c>
      <c r="E45" s="95" t="s">
        <v>436</v>
      </c>
      <c r="F45" s="97">
        <v>6.6</v>
      </c>
    </row>
    <row r="46" spans="1:6" x14ac:dyDescent="0.25">
      <c r="A46" s="11">
        <v>41</v>
      </c>
      <c r="B46" s="12">
        <v>43684</v>
      </c>
      <c r="C46" s="95" t="s">
        <v>806</v>
      </c>
      <c r="D46" s="96">
        <v>63332</v>
      </c>
      <c r="E46" s="95" t="s">
        <v>436</v>
      </c>
      <c r="F46" s="97">
        <v>6.6</v>
      </c>
    </row>
    <row r="47" spans="1:6" x14ac:dyDescent="0.25">
      <c r="A47" s="11">
        <v>42</v>
      </c>
      <c r="B47" s="12">
        <v>43684</v>
      </c>
      <c r="C47" s="95" t="s">
        <v>806</v>
      </c>
      <c r="D47" s="96">
        <v>62693</v>
      </c>
      <c r="E47" s="95" t="s">
        <v>807</v>
      </c>
      <c r="F47" s="97">
        <v>5.6</v>
      </c>
    </row>
    <row r="48" spans="1:6" x14ac:dyDescent="0.25">
      <c r="A48" s="11">
        <v>43</v>
      </c>
      <c r="B48" s="12">
        <v>43685</v>
      </c>
      <c r="C48" s="95" t="s">
        <v>806</v>
      </c>
      <c r="D48" s="96">
        <v>32709</v>
      </c>
      <c r="E48" s="95" t="s">
        <v>1109</v>
      </c>
      <c r="F48" s="97">
        <v>12.5</v>
      </c>
    </row>
    <row r="49" spans="1:6" x14ac:dyDescent="0.25">
      <c r="A49" s="11">
        <v>44</v>
      </c>
      <c r="B49" s="12">
        <v>43685</v>
      </c>
      <c r="C49" s="95" t="s">
        <v>806</v>
      </c>
      <c r="D49" s="96">
        <v>63349</v>
      </c>
      <c r="E49" s="95" t="s">
        <v>436</v>
      </c>
      <c r="F49" s="97">
        <v>6.6</v>
      </c>
    </row>
    <row r="50" spans="1:6" x14ac:dyDescent="0.25">
      <c r="A50" s="11">
        <v>45</v>
      </c>
      <c r="B50" s="12">
        <v>43686</v>
      </c>
      <c r="C50" s="95" t="s">
        <v>806</v>
      </c>
      <c r="D50" s="96">
        <v>62724</v>
      </c>
      <c r="E50" s="95" t="s">
        <v>436</v>
      </c>
      <c r="F50" s="97">
        <v>9.9</v>
      </c>
    </row>
    <row r="51" spans="1:6" x14ac:dyDescent="0.25">
      <c r="A51" s="11">
        <v>46</v>
      </c>
      <c r="B51" s="12">
        <v>43696</v>
      </c>
      <c r="C51" s="95" t="s">
        <v>806</v>
      </c>
      <c r="D51" s="96">
        <v>35721</v>
      </c>
      <c r="E51" s="95" t="s">
        <v>436</v>
      </c>
      <c r="F51" s="97">
        <v>19.3</v>
      </c>
    </row>
    <row r="52" spans="1:6" x14ac:dyDescent="0.25">
      <c r="A52" s="11">
        <v>47</v>
      </c>
      <c r="B52" s="12">
        <v>43696</v>
      </c>
      <c r="C52" s="95" t="s">
        <v>806</v>
      </c>
      <c r="D52" s="96">
        <v>35697</v>
      </c>
      <c r="E52" s="95" t="s">
        <v>807</v>
      </c>
      <c r="F52" s="97">
        <v>5.6</v>
      </c>
    </row>
    <row r="53" spans="1:6" x14ac:dyDescent="0.25">
      <c r="A53" s="11">
        <v>48</v>
      </c>
      <c r="B53" s="12">
        <v>43697</v>
      </c>
      <c r="C53" s="95" t="s">
        <v>806</v>
      </c>
      <c r="D53" s="96">
        <v>35913</v>
      </c>
      <c r="E53" s="95" t="s">
        <v>807</v>
      </c>
      <c r="F53" s="97">
        <v>17.8</v>
      </c>
    </row>
    <row r="54" spans="1:6" x14ac:dyDescent="0.25">
      <c r="A54" s="11">
        <v>49</v>
      </c>
      <c r="B54" s="12">
        <v>43698</v>
      </c>
      <c r="C54" s="95" t="s">
        <v>806</v>
      </c>
      <c r="D54" s="96">
        <v>35928</v>
      </c>
      <c r="E54" s="95" t="s">
        <v>807</v>
      </c>
      <c r="F54" s="97">
        <v>18.3</v>
      </c>
    </row>
    <row r="55" spans="1:6" x14ac:dyDescent="0.25">
      <c r="A55" s="11">
        <v>50</v>
      </c>
      <c r="B55" s="12">
        <v>43699</v>
      </c>
      <c r="C55" s="95" t="s">
        <v>806</v>
      </c>
      <c r="D55" s="96">
        <v>35769</v>
      </c>
      <c r="E55" s="95" t="s">
        <v>436</v>
      </c>
      <c r="F55" s="97">
        <v>6.6</v>
      </c>
    </row>
    <row r="56" spans="1:6" x14ac:dyDescent="0.25">
      <c r="A56" s="11">
        <v>51</v>
      </c>
      <c r="B56" s="12">
        <v>43700</v>
      </c>
      <c r="C56" s="95" t="s">
        <v>806</v>
      </c>
      <c r="D56" s="96">
        <v>36032</v>
      </c>
      <c r="E56" s="95" t="s">
        <v>1109</v>
      </c>
      <c r="F56" s="97">
        <v>4.8</v>
      </c>
    </row>
    <row r="57" spans="1:6" x14ac:dyDescent="0.25">
      <c r="A57" s="11">
        <v>52</v>
      </c>
      <c r="B57" s="12">
        <v>43703</v>
      </c>
      <c r="C57" s="95" t="s">
        <v>806</v>
      </c>
      <c r="D57" s="96">
        <v>37050</v>
      </c>
      <c r="E57" s="95" t="s">
        <v>436</v>
      </c>
      <c r="F57" s="97">
        <v>14</v>
      </c>
    </row>
    <row r="58" spans="1:6" x14ac:dyDescent="0.25">
      <c r="A58" s="11">
        <v>53</v>
      </c>
      <c r="B58" s="12">
        <v>43703</v>
      </c>
      <c r="C58" s="95" t="s">
        <v>806</v>
      </c>
      <c r="D58" s="96">
        <v>36083</v>
      </c>
      <c r="E58" s="95" t="s">
        <v>807</v>
      </c>
      <c r="F58" s="97">
        <v>5.6</v>
      </c>
    </row>
    <row r="59" spans="1:6" x14ac:dyDescent="0.25">
      <c r="A59" s="11">
        <v>54</v>
      </c>
      <c r="B59" s="12">
        <v>43704</v>
      </c>
      <c r="C59" s="95" t="s">
        <v>806</v>
      </c>
      <c r="D59" s="96">
        <v>35931</v>
      </c>
      <c r="E59" s="95" t="s">
        <v>807</v>
      </c>
      <c r="F59" s="97">
        <v>8.5</v>
      </c>
    </row>
    <row r="60" spans="1:6" x14ac:dyDescent="0.25">
      <c r="A60" s="11">
        <v>55</v>
      </c>
      <c r="B60" s="12">
        <v>43705</v>
      </c>
      <c r="C60" s="95" t="s">
        <v>806</v>
      </c>
      <c r="D60" s="96">
        <v>37501</v>
      </c>
      <c r="E60" s="95" t="s">
        <v>436</v>
      </c>
      <c r="F60" s="97">
        <v>19.3</v>
      </c>
    </row>
    <row r="61" spans="1:6" x14ac:dyDescent="0.25">
      <c r="A61" s="11">
        <v>56</v>
      </c>
      <c r="B61" s="12">
        <v>43705</v>
      </c>
      <c r="C61" s="95" t="s">
        <v>806</v>
      </c>
      <c r="D61" s="96">
        <v>35945</v>
      </c>
      <c r="E61" s="95" t="s">
        <v>807</v>
      </c>
      <c r="F61" s="97">
        <v>5.6</v>
      </c>
    </row>
    <row r="62" spans="1:6" x14ac:dyDescent="0.25">
      <c r="A62" s="11">
        <v>57</v>
      </c>
      <c r="B62" s="12">
        <v>43706</v>
      </c>
      <c r="C62" s="95" t="s">
        <v>806</v>
      </c>
      <c r="D62" s="96">
        <v>35959</v>
      </c>
      <c r="E62" s="95" t="s">
        <v>807</v>
      </c>
      <c r="F62" s="97">
        <v>8.1</v>
      </c>
    </row>
    <row r="63" spans="1:6" x14ac:dyDescent="0.25">
      <c r="A63" s="11">
        <v>58</v>
      </c>
      <c r="B63" s="12">
        <v>43706</v>
      </c>
      <c r="C63" s="95" t="s">
        <v>806</v>
      </c>
      <c r="D63" s="96">
        <v>37068</v>
      </c>
      <c r="E63" s="95" t="s">
        <v>436</v>
      </c>
      <c r="F63" s="97">
        <v>79.3</v>
      </c>
    </row>
    <row r="64" spans="1:6" x14ac:dyDescent="0.25">
      <c r="A64" s="11">
        <v>59</v>
      </c>
      <c r="B64" s="12">
        <v>43706</v>
      </c>
      <c r="C64" s="95" t="s">
        <v>806</v>
      </c>
      <c r="D64" s="96">
        <v>37503</v>
      </c>
      <c r="E64" s="95" t="s">
        <v>436</v>
      </c>
      <c r="F64" s="97">
        <v>6.6</v>
      </c>
    </row>
    <row r="65" spans="1:6" x14ac:dyDescent="0.25">
      <c r="A65" s="11">
        <v>60</v>
      </c>
      <c r="B65" s="12">
        <v>43707</v>
      </c>
      <c r="C65" s="95" t="s">
        <v>806</v>
      </c>
      <c r="D65" s="96">
        <v>35976</v>
      </c>
      <c r="E65" s="95" t="s">
        <v>807</v>
      </c>
      <c r="F65" s="97">
        <v>5.3</v>
      </c>
    </row>
    <row r="66" spans="1:6" x14ac:dyDescent="0.25">
      <c r="A66" s="11">
        <v>61</v>
      </c>
      <c r="B66" s="12">
        <v>43688</v>
      </c>
      <c r="C66" s="95" t="s">
        <v>1101</v>
      </c>
      <c r="D66" s="96">
        <v>33009</v>
      </c>
      <c r="E66" s="95" t="s">
        <v>831</v>
      </c>
      <c r="F66" s="97">
        <v>76.400000000000006</v>
      </c>
    </row>
    <row r="67" spans="1:6" x14ac:dyDescent="0.25">
      <c r="A67" s="11">
        <v>62</v>
      </c>
      <c r="B67" s="12">
        <v>43678</v>
      </c>
      <c r="C67" s="95" t="s">
        <v>116</v>
      </c>
      <c r="D67" s="96" t="s">
        <v>1093</v>
      </c>
      <c r="E67" s="95" t="s">
        <v>1094</v>
      </c>
      <c r="F67" s="97">
        <v>271</v>
      </c>
    </row>
    <row r="68" spans="1:6" x14ac:dyDescent="0.25">
      <c r="A68" s="11">
        <v>63</v>
      </c>
      <c r="B68" s="12">
        <v>43679</v>
      </c>
      <c r="C68" s="95" t="s">
        <v>116</v>
      </c>
      <c r="D68" s="96" t="s">
        <v>1095</v>
      </c>
      <c r="E68" s="95" t="s">
        <v>764</v>
      </c>
      <c r="F68" s="97">
        <v>376</v>
      </c>
    </row>
    <row r="69" spans="1:6" x14ac:dyDescent="0.25">
      <c r="A69" s="11">
        <v>64</v>
      </c>
      <c r="B69" s="12">
        <v>43682</v>
      </c>
      <c r="C69" s="95" t="s">
        <v>116</v>
      </c>
      <c r="D69" s="96" t="s">
        <v>1122</v>
      </c>
      <c r="E69" s="95" t="s">
        <v>764</v>
      </c>
      <c r="F69" s="97">
        <v>358</v>
      </c>
    </row>
    <row r="70" spans="1:6" x14ac:dyDescent="0.25">
      <c r="A70" s="11">
        <v>65</v>
      </c>
      <c r="B70" s="12">
        <v>43683</v>
      </c>
      <c r="C70" s="95" t="s">
        <v>116</v>
      </c>
      <c r="D70" s="96" t="s">
        <v>1121</v>
      </c>
      <c r="E70" s="95" t="s">
        <v>764</v>
      </c>
      <c r="F70" s="97">
        <v>472</v>
      </c>
    </row>
    <row r="71" spans="1:6" x14ac:dyDescent="0.25">
      <c r="A71" s="11">
        <v>66</v>
      </c>
      <c r="B71" s="12">
        <v>43684</v>
      </c>
      <c r="C71" s="95" t="s">
        <v>116</v>
      </c>
      <c r="D71" s="96" t="s">
        <v>1120</v>
      </c>
      <c r="E71" s="95" t="s">
        <v>764</v>
      </c>
      <c r="F71" s="97">
        <v>410</v>
      </c>
    </row>
    <row r="72" spans="1:6" x14ac:dyDescent="0.25">
      <c r="A72" s="11">
        <v>67</v>
      </c>
      <c r="B72" s="12">
        <v>43685</v>
      </c>
      <c r="C72" s="95" t="s">
        <v>116</v>
      </c>
      <c r="D72" s="96" t="s">
        <v>1119</v>
      </c>
      <c r="E72" s="95" t="s">
        <v>764</v>
      </c>
      <c r="F72" s="97">
        <v>796</v>
      </c>
    </row>
    <row r="73" spans="1:6" x14ac:dyDescent="0.25">
      <c r="A73" s="11">
        <v>68</v>
      </c>
      <c r="B73" s="12">
        <v>43696</v>
      </c>
      <c r="C73" s="95" t="s">
        <v>116</v>
      </c>
      <c r="D73" s="96" t="s">
        <v>1182</v>
      </c>
      <c r="E73" s="95" t="s">
        <v>764</v>
      </c>
      <c r="F73" s="97">
        <v>442</v>
      </c>
    </row>
    <row r="74" spans="1:6" x14ac:dyDescent="0.25">
      <c r="A74" s="11">
        <v>69</v>
      </c>
      <c r="B74" s="12">
        <v>43697</v>
      </c>
      <c r="C74" s="95" t="s">
        <v>116</v>
      </c>
      <c r="D74" s="96" t="s">
        <v>1183</v>
      </c>
      <c r="E74" s="95" t="s">
        <v>764</v>
      </c>
      <c r="F74" s="97">
        <v>700</v>
      </c>
    </row>
    <row r="75" spans="1:6" x14ac:dyDescent="0.25">
      <c r="A75" s="11">
        <v>70</v>
      </c>
      <c r="B75" s="12">
        <v>43698</v>
      </c>
      <c r="C75" s="95" t="s">
        <v>116</v>
      </c>
      <c r="D75" s="96" t="s">
        <v>1184</v>
      </c>
      <c r="E75" s="95" t="s">
        <v>764</v>
      </c>
      <c r="F75" s="97">
        <v>271</v>
      </c>
    </row>
    <row r="76" spans="1:6" x14ac:dyDescent="0.25">
      <c r="A76" s="11">
        <v>71</v>
      </c>
      <c r="B76" s="12">
        <v>43699</v>
      </c>
      <c r="C76" s="95" t="s">
        <v>116</v>
      </c>
      <c r="D76" s="96" t="s">
        <v>1185</v>
      </c>
      <c r="E76" s="95" t="s">
        <v>764</v>
      </c>
      <c r="F76" s="97">
        <v>441</v>
      </c>
    </row>
    <row r="77" spans="1:6" x14ac:dyDescent="0.25">
      <c r="A77" s="11">
        <v>72</v>
      </c>
      <c r="B77" s="12">
        <v>43700</v>
      </c>
      <c r="C77" s="95" t="s">
        <v>116</v>
      </c>
      <c r="D77" s="96" t="s">
        <v>1186</v>
      </c>
      <c r="E77" s="95" t="s">
        <v>764</v>
      </c>
      <c r="F77" s="97">
        <v>467</v>
      </c>
    </row>
    <row r="78" spans="1:6" x14ac:dyDescent="0.25">
      <c r="A78" s="11">
        <v>73</v>
      </c>
      <c r="B78" s="12">
        <v>43703</v>
      </c>
      <c r="C78" s="95" t="s">
        <v>116</v>
      </c>
      <c r="D78" s="96" t="s">
        <v>1187</v>
      </c>
      <c r="E78" s="95" t="s">
        <v>764</v>
      </c>
      <c r="F78" s="97">
        <v>286</v>
      </c>
    </row>
    <row r="79" spans="1:6" x14ac:dyDescent="0.25">
      <c r="A79" s="11">
        <v>74</v>
      </c>
      <c r="B79" s="12">
        <v>43704</v>
      </c>
      <c r="C79" s="95" t="s">
        <v>116</v>
      </c>
      <c r="D79" s="96" t="s">
        <v>1188</v>
      </c>
      <c r="E79" s="95" t="s">
        <v>764</v>
      </c>
      <c r="F79" s="97">
        <v>513.4</v>
      </c>
    </row>
    <row r="80" spans="1:6" x14ac:dyDescent="0.25">
      <c r="A80" s="11">
        <v>75</v>
      </c>
      <c r="B80" s="12">
        <v>43705</v>
      </c>
      <c r="C80" s="95" t="s">
        <v>116</v>
      </c>
      <c r="D80" s="96" t="s">
        <v>1189</v>
      </c>
      <c r="E80" s="95" t="s">
        <v>764</v>
      </c>
      <c r="F80" s="97">
        <v>554</v>
      </c>
    </row>
    <row r="81" spans="1:6" x14ac:dyDescent="0.25">
      <c r="A81" s="11">
        <v>76</v>
      </c>
      <c r="B81" s="12">
        <v>43706</v>
      </c>
      <c r="C81" s="95" t="s">
        <v>116</v>
      </c>
      <c r="D81" s="96" t="s">
        <v>1190</v>
      </c>
      <c r="E81" s="95" t="s">
        <v>764</v>
      </c>
      <c r="F81" s="97">
        <v>286</v>
      </c>
    </row>
    <row r="82" spans="1:6" x14ac:dyDescent="0.25">
      <c r="A82" s="11">
        <v>77</v>
      </c>
      <c r="B82" s="12">
        <v>43707</v>
      </c>
      <c r="C82" s="95" t="s">
        <v>116</v>
      </c>
      <c r="D82" s="96" t="s">
        <v>1191</v>
      </c>
      <c r="E82" s="95" t="s">
        <v>764</v>
      </c>
      <c r="F82" s="97">
        <v>352</v>
      </c>
    </row>
    <row r="83" spans="1:6" x14ac:dyDescent="0.25">
      <c r="A83" s="11">
        <v>78</v>
      </c>
      <c r="B83" s="12">
        <v>43678</v>
      </c>
      <c r="C83" s="13" t="s">
        <v>862</v>
      </c>
      <c r="D83" s="96" t="s">
        <v>1079</v>
      </c>
      <c r="E83" s="95" t="s">
        <v>807</v>
      </c>
      <c r="F83" s="97">
        <v>5.6</v>
      </c>
    </row>
    <row r="84" spans="1:6" x14ac:dyDescent="0.25">
      <c r="A84" s="11">
        <v>79</v>
      </c>
      <c r="B84" s="12">
        <v>43686</v>
      </c>
      <c r="C84" s="95" t="s">
        <v>862</v>
      </c>
      <c r="D84" s="96" t="s">
        <v>1118</v>
      </c>
      <c r="E84" s="95" t="s">
        <v>96</v>
      </c>
      <c r="F84" s="97">
        <v>336.5</v>
      </c>
    </row>
    <row r="85" spans="1:6" x14ac:dyDescent="0.25">
      <c r="A85" s="11">
        <v>80</v>
      </c>
      <c r="B85" s="12">
        <v>43707</v>
      </c>
      <c r="C85" s="95" t="s">
        <v>862</v>
      </c>
      <c r="D85" s="96" t="s">
        <v>1130</v>
      </c>
      <c r="E85" s="95" t="s">
        <v>96</v>
      </c>
      <c r="F85" s="97">
        <v>352.6</v>
      </c>
    </row>
    <row r="86" spans="1:6" x14ac:dyDescent="0.25">
      <c r="A86" s="11">
        <v>81</v>
      </c>
      <c r="B86" s="12">
        <v>43706</v>
      </c>
      <c r="C86" s="95" t="s">
        <v>1148</v>
      </c>
      <c r="D86" s="96">
        <v>59985</v>
      </c>
      <c r="E86" s="95" t="s">
        <v>1149</v>
      </c>
      <c r="F86" s="97">
        <v>17.7</v>
      </c>
    </row>
    <row r="87" spans="1:6" x14ac:dyDescent="0.25">
      <c r="A87" s="11">
        <v>82</v>
      </c>
      <c r="B87" s="12">
        <v>43680</v>
      </c>
      <c r="C87" s="95" t="s">
        <v>825</v>
      </c>
      <c r="D87" s="96">
        <v>4485</v>
      </c>
      <c r="E87" s="95" t="s">
        <v>826</v>
      </c>
      <c r="F87" s="97">
        <v>214</v>
      </c>
    </row>
    <row r="88" spans="1:6" x14ac:dyDescent="0.25">
      <c r="A88" s="11">
        <v>83</v>
      </c>
      <c r="B88" s="12">
        <v>43694</v>
      </c>
      <c r="C88" s="95" t="s">
        <v>825</v>
      </c>
      <c r="D88" s="96">
        <v>3847</v>
      </c>
      <c r="E88" s="95" t="s">
        <v>826</v>
      </c>
      <c r="F88" s="97">
        <v>100</v>
      </c>
    </row>
    <row r="89" spans="1:6" x14ac:dyDescent="0.25">
      <c r="A89" s="11">
        <v>84</v>
      </c>
      <c r="B89" s="12">
        <v>43698</v>
      </c>
      <c r="C89" s="95" t="s">
        <v>1156</v>
      </c>
      <c r="D89" s="96">
        <v>106652</v>
      </c>
      <c r="E89" s="95" t="s">
        <v>1157</v>
      </c>
      <c r="F89" s="97">
        <v>23.7</v>
      </c>
    </row>
    <row r="90" spans="1:6" x14ac:dyDescent="0.25">
      <c r="A90" s="11">
        <v>85</v>
      </c>
      <c r="B90" s="12">
        <v>43700</v>
      </c>
      <c r="C90" s="95" t="s">
        <v>62</v>
      </c>
      <c r="D90" s="96"/>
      <c r="E90" s="95" t="s">
        <v>1164</v>
      </c>
      <c r="F90" s="97">
        <v>10</v>
      </c>
    </row>
    <row r="91" spans="1:6" x14ac:dyDescent="0.25">
      <c r="A91" s="11">
        <v>86</v>
      </c>
      <c r="B91" s="12">
        <v>43707</v>
      </c>
      <c r="C91" s="95" t="s">
        <v>62</v>
      </c>
      <c r="D91" s="96"/>
      <c r="E91" s="95" t="s">
        <v>1038</v>
      </c>
      <c r="F91" s="97">
        <v>16.5</v>
      </c>
    </row>
    <row r="92" spans="1:6" x14ac:dyDescent="0.25">
      <c r="A92" s="11">
        <v>87</v>
      </c>
      <c r="B92" s="12">
        <v>43704</v>
      </c>
      <c r="C92" s="95" t="s">
        <v>497</v>
      </c>
      <c r="D92" s="96" t="s">
        <v>1155</v>
      </c>
      <c r="E92" s="95" t="s">
        <v>1085</v>
      </c>
      <c r="F92" s="97">
        <v>19.2</v>
      </c>
    </row>
    <row r="93" spans="1:6" x14ac:dyDescent="0.25">
      <c r="A93" s="11">
        <v>88</v>
      </c>
      <c r="B93" s="12">
        <v>43684</v>
      </c>
      <c r="C93" s="95" t="s">
        <v>897</v>
      </c>
      <c r="D93" s="96">
        <v>16641</v>
      </c>
      <c r="E93" s="95" t="s">
        <v>69</v>
      </c>
      <c r="F93" s="97">
        <v>53</v>
      </c>
    </row>
    <row r="94" spans="1:6" x14ac:dyDescent="0.25">
      <c r="A94" s="11">
        <v>89</v>
      </c>
      <c r="B94" s="12">
        <v>43704</v>
      </c>
      <c r="C94" s="95" t="s">
        <v>897</v>
      </c>
      <c r="D94" s="96">
        <v>17102</v>
      </c>
      <c r="E94" s="95" t="s">
        <v>69</v>
      </c>
      <c r="F94" s="97">
        <v>79.5</v>
      </c>
    </row>
    <row r="95" spans="1:6" x14ac:dyDescent="0.25">
      <c r="A95" s="11">
        <v>90</v>
      </c>
      <c r="B95" s="12">
        <v>43678</v>
      </c>
      <c r="C95" s="95" t="s">
        <v>809</v>
      </c>
      <c r="D95" s="96">
        <v>746903</v>
      </c>
      <c r="E95" s="95" t="s">
        <v>701</v>
      </c>
      <c r="F95" s="97">
        <v>16.11</v>
      </c>
    </row>
    <row r="96" spans="1:6" x14ac:dyDescent="0.25">
      <c r="A96" s="11">
        <v>91</v>
      </c>
      <c r="B96" s="12">
        <v>43708</v>
      </c>
      <c r="C96" s="95" t="s">
        <v>809</v>
      </c>
      <c r="D96" s="96">
        <v>4135</v>
      </c>
      <c r="E96" s="95" t="s">
        <v>701</v>
      </c>
      <c r="F96" s="97">
        <v>90.64</v>
      </c>
    </row>
    <row r="97" spans="1:6" x14ac:dyDescent="0.25">
      <c r="A97" s="11">
        <v>92</v>
      </c>
      <c r="B97" s="12">
        <v>43689</v>
      </c>
      <c r="C97" s="95" t="s">
        <v>1129</v>
      </c>
      <c r="D97" s="96">
        <v>60000125046</v>
      </c>
      <c r="E97" s="95" t="s">
        <v>105</v>
      </c>
      <c r="F97" s="97">
        <v>151.6</v>
      </c>
    </row>
    <row r="98" spans="1:6" x14ac:dyDescent="0.25">
      <c r="A98" s="11">
        <v>93</v>
      </c>
      <c r="B98" s="12">
        <v>43706</v>
      </c>
      <c r="C98" s="95" t="s">
        <v>1206</v>
      </c>
      <c r="D98" s="96" t="s">
        <v>1207</v>
      </c>
      <c r="E98" s="95" t="s">
        <v>539</v>
      </c>
      <c r="F98" s="97">
        <v>39.1</v>
      </c>
    </row>
    <row r="99" spans="1:6" x14ac:dyDescent="0.25">
      <c r="A99" s="11">
        <v>94</v>
      </c>
      <c r="B99" s="12">
        <v>43696</v>
      </c>
      <c r="C99" s="95" t="s">
        <v>797</v>
      </c>
      <c r="D99" s="96" t="s">
        <v>1143</v>
      </c>
      <c r="E99" s="95" t="s">
        <v>200</v>
      </c>
      <c r="F99" s="97">
        <v>10.65</v>
      </c>
    </row>
    <row r="100" spans="1:6" x14ac:dyDescent="0.25">
      <c r="A100" s="11">
        <v>95</v>
      </c>
      <c r="B100" s="12">
        <v>43703</v>
      </c>
      <c r="C100" s="95" t="s">
        <v>797</v>
      </c>
      <c r="D100" s="96" t="s">
        <v>1144</v>
      </c>
      <c r="E100" s="95" t="s">
        <v>200</v>
      </c>
      <c r="F100" s="97">
        <v>15.95</v>
      </c>
    </row>
    <row r="101" spans="1:6" x14ac:dyDescent="0.25">
      <c r="A101" s="11">
        <v>96</v>
      </c>
      <c r="B101" s="12">
        <v>43705</v>
      </c>
      <c r="C101" s="95" t="s">
        <v>797</v>
      </c>
      <c r="D101" s="96" t="s">
        <v>1145</v>
      </c>
      <c r="E101" s="95" t="s">
        <v>200</v>
      </c>
      <c r="F101" s="97">
        <v>23.1</v>
      </c>
    </row>
    <row r="102" spans="1:6" x14ac:dyDescent="0.25">
      <c r="A102" s="11">
        <v>97</v>
      </c>
      <c r="B102" s="12">
        <v>43693</v>
      </c>
      <c r="C102" s="95" t="s">
        <v>406</v>
      </c>
      <c r="D102" s="96" t="s">
        <v>1135</v>
      </c>
      <c r="E102" s="95" t="s">
        <v>410</v>
      </c>
      <c r="F102" s="97">
        <v>1294</v>
      </c>
    </row>
    <row r="103" spans="1:6" x14ac:dyDescent="0.25">
      <c r="A103" s="11">
        <v>98</v>
      </c>
      <c r="B103" s="12">
        <v>43693</v>
      </c>
      <c r="C103" s="95" t="s">
        <v>406</v>
      </c>
      <c r="D103" s="96" t="s">
        <v>1135</v>
      </c>
      <c r="E103" s="95" t="s">
        <v>709</v>
      </c>
      <c r="F103" s="97">
        <v>1294</v>
      </c>
    </row>
    <row r="104" spans="1:6" x14ac:dyDescent="0.25">
      <c r="A104" s="11">
        <v>99</v>
      </c>
      <c r="B104" s="12">
        <v>43704</v>
      </c>
      <c r="C104" s="95" t="s">
        <v>406</v>
      </c>
      <c r="D104" s="96" t="s">
        <v>1133</v>
      </c>
      <c r="E104" s="95" t="s">
        <v>1134</v>
      </c>
      <c r="F104" s="97">
        <v>685.6</v>
      </c>
    </row>
    <row r="105" spans="1:6" x14ac:dyDescent="0.25">
      <c r="A105" s="11">
        <v>100</v>
      </c>
      <c r="B105" s="12">
        <v>43704</v>
      </c>
      <c r="C105" s="95" t="s">
        <v>406</v>
      </c>
      <c r="D105" s="96" t="s">
        <v>1133</v>
      </c>
      <c r="E105" s="95" t="s">
        <v>1239</v>
      </c>
      <c r="F105" s="97">
        <v>685.6</v>
      </c>
    </row>
    <row r="106" spans="1:6" x14ac:dyDescent="0.25">
      <c r="A106" s="11">
        <v>101</v>
      </c>
      <c r="B106" s="12">
        <v>43707</v>
      </c>
      <c r="C106" s="95" t="s">
        <v>1320</v>
      </c>
      <c r="D106" s="96">
        <v>84217816</v>
      </c>
      <c r="E106" s="95" t="s">
        <v>387</v>
      </c>
      <c r="F106" s="97">
        <v>150.01</v>
      </c>
    </row>
    <row r="107" spans="1:6" x14ac:dyDescent="0.25">
      <c r="A107" s="11">
        <v>102</v>
      </c>
      <c r="B107" s="12">
        <v>43707</v>
      </c>
      <c r="C107" s="95" t="s">
        <v>1208</v>
      </c>
      <c r="D107" s="96" t="s">
        <v>1209</v>
      </c>
      <c r="E107" s="95" t="s">
        <v>1210</v>
      </c>
      <c r="F107" s="97">
        <v>28</v>
      </c>
    </row>
    <row r="108" spans="1:6" x14ac:dyDescent="0.25">
      <c r="A108" s="11">
        <v>103</v>
      </c>
      <c r="B108" s="12">
        <v>43684</v>
      </c>
      <c r="C108" s="95" t="s">
        <v>1115</v>
      </c>
      <c r="D108" s="96">
        <v>104390</v>
      </c>
      <c r="E108" s="95" t="s">
        <v>1116</v>
      </c>
      <c r="F108" s="97">
        <v>68</v>
      </c>
    </row>
    <row r="109" spans="1:6" x14ac:dyDescent="0.25">
      <c r="A109" s="11">
        <v>104</v>
      </c>
      <c r="B109" s="12">
        <v>43697</v>
      </c>
      <c r="C109" s="95" t="s">
        <v>1115</v>
      </c>
      <c r="D109" s="96">
        <v>105208</v>
      </c>
      <c r="E109" s="95" t="s">
        <v>1131</v>
      </c>
      <c r="F109" s="97">
        <v>19.5</v>
      </c>
    </row>
    <row r="110" spans="1:6" x14ac:dyDescent="0.25">
      <c r="A110" s="11">
        <v>105</v>
      </c>
      <c r="B110" s="12">
        <v>43702</v>
      </c>
      <c r="C110" s="95" t="s">
        <v>1115</v>
      </c>
      <c r="D110" s="96">
        <v>105561</v>
      </c>
      <c r="E110" s="95" t="s">
        <v>1132</v>
      </c>
      <c r="F110" s="97">
        <v>28</v>
      </c>
    </row>
    <row r="111" spans="1:6" x14ac:dyDescent="0.25">
      <c r="A111" s="11">
        <v>106</v>
      </c>
      <c r="B111" s="12">
        <v>43706</v>
      </c>
      <c r="C111" s="95" t="s">
        <v>1115</v>
      </c>
      <c r="D111" s="96">
        <v>105934</v>
      </c>
      <c r="E111" s="95" t="s">
        <v>1132</v>
      </c>
      <c r="F111" s="97">
        <v>21.8</v>
      </c>
    </row>
    <row r="112" spans="1:6" x14ac:dyDescent="0.25">
      <c r="A112" s="11">
        <v>107</v>
      </c>
      <c r="B112" s="12">
        <v>43699</v>
      </c>
      <c r="C112" s="95" t="s">
        <v>390</v>
      </c>
      <c r="D112" s="96">
        <v>91002224</v>
      </c>
      <c r="E112" s="95" t="s">
        <v>387</v>
      </c>
      <c r="F112" s="97">
        <v>138.19999999999999</v>
      </c>
    </row>
    <row r="113" spans="1:6" x14ac:dyDescent="0.25">
      <c r="A113" s="11">
        <v>108</v>
      </c>
      <c r="B113" s="12">
        <v>43678</v>
      </c>
      <c r="C113" s="95" t="s">
        <v>876</v>
      </c>
      <c r="D113" s="96">
        <v>35877</v>
      </c>
      <c r="E113" s="95" t="s">
        <v>69</v>
      </c>
      <c r="F113" s="97">
        <v>53</v>
      </c>
    </row>
    <row r="114" spans="1:6" x14ac:dyDescent="0.25">
      <c r="A114" s="11">
        <v>109</v>
      </c>
      <c r="B114" s="12">
        <v>43684</v>
      </c>
      <c r="C114" s="95" t="s">
        <v>876</v>
      </c>
      <c r="D114" s="96">
        <v>36071</v>
      </c>
      <c r="E114" s="95" t="s">
        <v>69</v>
      </c>
      <c r="F114" s="97">
        <v>79.5</v>
      </c>
    </row>
    <row r="115" spans="1:6" x14ac:dyDescent="0.25">
      <c r="A115" s="11">
        <v>110</v>
      </c>
      <c r="B115" s="12">
        <v>43698</v>
      </c>
      <c r="C115" s="95" t="s">
        <v>876</v>
      </c>
      <c r="D115" s="96">
        <v>36552</v>
      </c>
      <c r="E115" s="95" t="s">
        <v>69</v>
      </c>
      <c r="F115" s="97">
        <v>53</v>
      </c>
    </row>
    <row r="116" spans="1:6" x14ac:dyDescent="0.25">
      <c r="A116" s="11">
        <v>111</v>
      </c>
      <c r="B116" s="12">
        <v>43705</v>
      </c>
      <c r="C116" s="95" t="s">
        <v>876</v>
      </c>
      <c r="D116" s="96">
        <v>26741</v>
      </c>
      <c r="E116" s="95" t="s">
        <v>69</v>
      </c>
      <c r="F116" s="97">
        <v>53</v>
      </c>
    </row>
    <row r="117" spans="1:6" x14ac:dyDescent="0.25">
      <c r="A117" s="11">
        <v>112</v>
      </c>
      <c r="B117" s="12">
        <v>43679</v>
      </c>
      <c r="C117" s="95" t="s">
        <v>476</v>
      </c>
      <c r="D117" s="96">
        <v>60000681061</v>
      </c>
      <c r="E117" s="95" t="s">
        <v>105</v>
      </c>
      <c r="F117" s="97">
        <v>155</v>
      </c>
    </row>
    <row r="118" spans="1:6" x14ac:dyDescent="0.25">
      <c r="A118" s="11">
        <v>113</v>
      </c>
      <c r="B118" s="12">
        <v>43704</v>
      </c>
      <c r="C118" s="95" t="s">
        <v>476</v>
      </c>
      <c r="D118" s="96">
        <v>60000703421</v>
      </c>
      <c r="E118" s="95" t="s">
        <v>105</v>
      </c>
      <c r="F118" s="97">
        <v>143.01</v>
      </c>
    </row>
    <row r="119" spans="1:6" x14ac:dyDescent="0.25">
      <c r="A119" s="11">
        <v>114</v>
      </c>
      <c r="B119" s="12">
        <v>43706</v>
      </c>
      <c r="C119" s="95" t="s">
        <v>1161</v>
      </c>
      <c r="D119" s="96">
        <v>419129</v>
      </c>
      <c r="E119" s="95" t="s">
        <v>1162</v>
      </c>
      <c r="F119" s="97">
        <v>41.25</v>
      </c>
    </row>
    <row r="120" spans="1:6" x14ac:dyDescent="0.25">
      <c r="A120" s="11">
        <v>115</v>
      </c>
      <c r="B120" s="12">
        <v>43704</v>
      </c>
      <c r="C120" s="95" t="s">
        <v>802</v>
      </c>
      <c r="D120" s="96" t="s">
        <v>1150</v>
      </c>
      <c r="E120" s="95" t="s">
        <v>1151</v>
      </c>
      <c r="F120" s="97">
        <v>11.5</v>
      </c>
    </row>
    <row r="121" spans="1:6" x14ac:dyDescent="0.25">
      <c r="A121" s="11">
        <v>116</v>
      </c>
      <c r="B121" s="12">
        <v>43697</v>
      </c>
      <c r="C121" s="95" t="s">
        <v>421</v>
      </c>
      <c r="D121" s="96"/>
      <c r="E121" s="95" t="s">
        <v>531</v>
      </c>
      <c r="F121" s="97">
        <v>280.60000000000002</v>
      </c>
    </row>
    <row r="122" spans="1:6" x14ac:dyDescent="0.25">
      <c r="A122" s="11">
        <v>117</v>
      </c>
      <c r="B122" s="12">
        <v>43684</v>
      </c>
      <c r="C122" s="95" t="s">
        <v>455</v>
      </c>
      <c r="D122" s="96" t="s">
        <v>1113</v>
      </c>
      <c r="E122" s="95" t="s">
        <v>1114</v>
      </c>
      <c r="F122" s="97">
        <v>22.2</v>
      </c>
    </row>
    <row r="123" spans="1:6" x14ac:dyDescent="0.25">
      <c r="A123" s="11">
        <v>118</v>
      </c>
      <c r="B123" s="12">
        <v>43680</v>
      </c>
      <c r="C123" s="95" t="s">
        <v>829</v>
      </c>
      <c r="D123" s="96" t="s">
        <v>1123</v>
      </c>
      <c r="E123" s="95" t="s">
        <v>831</v>
      </c>
      <c r="F123" s="97">
        <v>110</v>
      </c>
    </row>
    <row r="124" spans="1:6" x14ac:dyDescent="0.25">
      <c r="A124" s="11">
        <v>119</v>
      </c>
      <c r="B124" s="12">
        <v>43698</v>
      </c>
      <c r="C124" s="95" t="s">
        <v>829</v>
      </c>
      <c r="D124" s="96">
        <v>19080191</v>
      </c>
      <c r="E124" s="95" t="s">
        <v>1166</v>
      </c>
      <c r="F124" s="97">
        <v>47</v>
      </c>
    </row>
    <row r="125" spans="1:6" x14ac:dyDescent="0.25">
      <c r="A125" s="11">
        <v>120</v>
      </c>
      <c r="B125" s="12">
        <v>43701</v>
      </c>
      <c r="C125" s="95" t="s">
        <v>829</v>
      </c>
      <c r="D125" s="96">
        <v>19080405</v>
      </c>
      <c r="E125" s="95" t="s">
        <v>1219</v>
      </c>
      <c r="F125" s="97">
        <v>14</v>
      </c>
    </row>
    <row r="126" spans="1:6" x14ac:dyDescent="0.25">
      <c r="A126" s="11">
        <v>121</v>
      </c>
      <c r="B126" s="12">
        <v>43705</v>
      </c>
      <c r="C126" s="95" t="s">
        <v>829</v>
      </c>
      <c r="D126" s="96">
        <v>19080627</v>
      </c>
      <c r="E126" s="95" t="s">
        <v>1167</v>
      </c>
      <c r="F126" s="97">
        <v>18</v>
      </c>
    </row>
    <row r="127" spans="1:6" x14ac:dyDescent="0.25">
      <c r="A127" s="11">
        <v>122</v>
      </c>
      <c r="B127" s="12">
        <v>43679</v>
      </c>
      <c r="C127" s="95" t="s">
        <v>665</v>
      </c>
      <c r="D127" s="96">
        <v>886</v>
      </c>
      <c r="E127" s="95" t="s">
        <v>69</v>
      </c>
      <c r="F127" s="97">
        <v>54</v>
      </c>
    </row>
    <row r="128" spans="1:6" x14ac:dyDescent="0.25">
      <c r="A128" s="11">
        <v>123</v>
      </c>
      <c r="B128" s="12">
        <v>43679</v>
      </c>
      <c r="C128" s="95" t="s">
        <v>665</v>
      </c>
      <c r="D128" s="96">
        <v>886</v>
      </c>
      <c r="E128" s="95" t="s">
        <v>69</v>
      </c>
      <c r="F128" s="97">
        <v>54</v>
      </c>
    </row>
    <row r="129" spans="1:6" x14ac:dyDescent="0.25">
      <c r="A129" s="11">
        <v>124</v>
      </c>
      <c r="B129" s="12">
        <v>43686</v>
      </c>
      <c r="C129" s="95" t="s">
        <v>665</v>
      </c>
      <c r="D129" s="96">
        <v>911</v>
      </c>
      <c r="E129" s="95" t="s">
        <v>69</v>
      </c>
      <c r="F129" s="97">
        <v>27</v>
      </c>
    </row>
    <row r="130" spans="1:6" x14ac:dyDescent="0.25">
      <c r="A130" s="11">
        <v>125</v>
      </c>
      <c r="B130" s="12">
        <v>43698</v>
      </c>
      <c r="C130" s="95" t="s">
        <v>665</v>
      </c>
      <c r="D130" s="96">
        <v>948</v>
      </c>
      <c r="E130" s="95" t="s">
        <v>69</v>
      </c>
      <c r="F130" s="97">
        <v>27</v>
      </c>
    </row>
    <row r="131" spans="1:6" x14ac:dyDescent="0.25">
      <c r="A131" s="11">
        <v>126</v>
      </c>
      <c r="B131" s="12">
        <v>43703</v>
      </c>
      <c r="C131" s="95" t="s">
        <v>665</v>
      </c>
      <c r="D131" s="96">
        <v>966</v>
      </c>
      <c r="E131" s="95" t="s">
        <v>69</v>
      </c>
      <c r="F131" s="97">
        <v>54</v>
      </c>
    </row>
    <row r="132" spans="1:6" x14ac:dyDescent="0.25">
      <c r="A132" s="11">
        <v>127</v>
      </c>
      <c r="B132" s="12">
        <v>43678</v>
      </c>
      <c r="C132" s="95" t="s">
        <v>617</v>
      </c>
      <c r="D132" s="96">
        <v>93771</v>
      </c>
      <c r="E132" s="95" t="s">
        <v>69</v>
      </c>
      <c r="F132" s="97">
        <v>54</v>
      </c>
    </row>
    <row r="133" spans="1:6" x14ac:dyDescent="0.25">
      <c r="A133" s="11">
        <v>128</v>
      </c>
      <c r="B133" s="12">
        <v>43685</v>
      </c>
      <c r="C133" s="95" t="s">
        <v>617</v>
      </c>
      <c r="D133" s="96">
        <v>94331</v>
      </c>
      <c r="E133" s="95" t="s">
        <v>69</v>
      </c>
      <c r="F133" s="97">
        <v>54</v>
      </c>
    </row>
    <row r="134" spans="1:6" x14ac:dyDescent="0.25">
      <c r="A134" s="11">
        <v>129</v>
      </c>
      <c r="B134" s="12">
        <v>43679</v>
      </c>
      <c r="C134" s="95" t="s">
        <v>808</v>
      </c>
      <c r="D134" s="96">
        <v>1573715638</v>
      </c>
      <c r="E134" s="95" t="s">
        <v>604</v>
      </c>
      <c r="F134" s="97">
        <v>344.75</v>
      </c>
    </row>
    <row r="135" spans="1:6" x14ac:dyDescent="0.25">
      <c r="A135" s="11">
        <v>130</v>
      </c>
      <c r="B135" s="12">
        <v>43681</v>
      </c>
      <c r="C135" s="95" t="s">
        <v>808</v>
      </c>
      <c r="D135" s="96">
        <v>1574424610</v>
      </c>
      <c r="E135" s="95" t="s">
        <v>604</v>
      </c>
      <c r="F135" s="97">
        <v>555.45000000000005</v>
      </c>
    </row>
    <row r="136" spans="1:6" x14ac:dyDescent="0.25">
      <c r="A136" s="11">
        <v>131</v>
      </c>
      <c r="B136" s="12">
        <v>43682</v>
      </c>
      <c r="C136" s="95" t="s">
        <v>808</v>
      </c>
      <c r="D136" s="96">
        <v>1575016141</v>
      </c>
      <c r="E136" s="95" t="s">
        <v>604</v>
      </c>
      <c r="F136" s="97">
        <v>103.8</v>
      </c>
    </row>
    <row r="137" spans="1:6" x14ac:dyDescent="0.25">
      <c r="A137" s="11">
        <v>132</v>
      </c>
      <c r="B137" s="12"/>
      <c r="C137" s="95" t="s">
        <v>808</v>
      </c>
      <c r="D137" s="96">
        <v>1573718803</v>
      </c>
      <c r="E137" s="95" t="s">
        <v>604</v>
      </c>
      <c r="F137" s="97">
        <v>133.1</v>
      </c>
    </row>
    <row r="138" spans="1:6" x14ac:dyDescent="0.25">
      <c r="A138" s="11">
        <v>133</v>
      </c>
      <c r="B138" s="12">
        <v>43702</v>
      </c>
      <c r="C138" s="95" t="s">
        <v>89</v>
      </c>
      <c r="D138" s="96">
        <v>11771887</v>
      </c>
      <c r="E138" s="95" t="s">
        <v>453</v>
      </c>
      <c r="F138" s="97">
        <v>162.94</v>
      </c>
    </row>
    <row r="139" spans="1:6" x14ac:dyDescent="0.25">
      <c r="A139" s="11">
        <v>134</v>
      </c>
      <c r="B139" s="12">
        <v>43703</v>
      </c>
      <c r="C139" s="95" t="s">
        <v>89</v>
      </c>
      <c r="D139" s="96">
        <v>11816949</v>
      </c>
      <c r="E139" s="95" t="s">
        <v>453</v>
      </c>
      <c r="F139" s="97">
        <v>178.06</v>
      </c>
    </row>
    <row r="140" spans="1:6" x14ac:dyDescent="0.25">
      <c r="A140" s="11">
        <v>135</v>
      </c>
      <c r="B140" s="12">
        <v>43680</v>
      </c>
      <c r="C140" s="95" t="s">
        <v>870</v>
      </c>
      <c r="D140" s="96" t="s">
        <v>1117</v>
      </c>
      <c r="E140" s="95" t="s">
        <v>780</v>
      </c>
      <c r="F140" s="97">
        <v>51.7</v>
      </c>
    </row>
    <row r="141" spans="1:6" x14ac:dyDescent="0.25">
      <c r="A141" s="11">
        <v>136</v>
      </c>
      <c r="B141" s="12">
        <v>43696</v>
      </c>
      <c r="C141" s="95" t="s">
        <v>870</v>
      </c>
      <c r="D141" s="96" t="s">
        <v>1159</v>
      </c>
      <c r="E141" s="95" t="s">
        <v>1160</v>
      </c>
      <c r="F141" s="97">
        <v>121.845</v>
      </c>
    </row>
    <row r="142" spans="1:6" x14ac:dyDescent="0.25">
      <c r="A142" s="11">
        <v>137</v>
      </c>
      <c r="B142" s="12">
        <v>43699</v>
      </c>
      <c r="C142" s="95" t="s">
        <v>870</v>
      </c>
      <c r="D142" s="96" t="s">
        <v>1146</v>
      </c>
      <c r="E142" s="95" t="s">
        <v>1147</v>
      </c>
      <c r="F142" s="97">
        <v>70.849999999999994</v>
      </c>
    </row>
    <row r="143" spans="1:6" x14ac:dyDescent="0.25">
      <c r="A143" s="11">
        <v>138</v>
      </c>
      <c r="B143" s="12">
        <v>43682</v>
      </c>
      <c r="C143" s="95" t="s">
        <v>1103</v>
      </c>
      <c r="D143" s="96" t="s">
        <v>1104</v>
      </c>
      <c r="E143" s="95" t="s">
        <v>141</v>
      </c>
      <c r="F143" s="97">
        <v>48.5</v>
      </c>
    </row>
    <row r="144" spans="1:6" x14ac:dyDescent="0.25">
      <c r="A144" s="11">
        <v>139</v>
      </c>
      <c r="B144" s="12">
        <v>43683</v>
      </c>
      <c r="C144" s="95" t="s">
        <v>1103</v>
      </c>
      <c r="D144" s="96" t="s">
        <v>1105</v>
      </c>
      <c r="E144" s="95" t="s">
        <v>878</v>
      </c>
      <c r="F144" s="97">
        <v>28.55</v>
      </c>
    </row>
    <row r="145" spans="1:6" x14ac:dyDescent="0.25">
      <c r="A145" s="11">
        <v>140</v>
      </c>
      <c r="B145" s="12">
        <v>43697</v>
      </c>
      <c r="C145" s="95" t="s">
        <v>1103</v>
      </c>
      <c r="D145" s="96" t="s">
        <v>1140</v>
      </c>
      <c r="E145" s="95" t="s">
        <v>154</v>
      </c>
      <c r="F145" s="97">
        <v>48.5</v>
      </c>
    </row>
    <row r="146" spans="1:6" x14ac:dyDescent="0.25">
      <c r="A146" s="11">
        <v>141</v>
      </c>
      <c r="B146" s="12">
        <v>43697</v>
      </c>
      <c r="C146" s="95" t="s">
        <v>1103</v>
      </c>
      <c r="D146" s="96" t="s">
        <v>1141</v>
      </c>
      <c r="E146" s="95" t="s">
        <v>878</v>
      </c>
      <c r="F146" s="97">
        <v>28.55</v>
      </c>
    </row>
    <row r="147" spans="1:6" x14ac:dyDescent="0.25">
      <c r="A147" s="11">
        <v>142</v>
      </c>
      <c r="B147" s="12">
        <v>43703</v>
      </c>
      <c r="C147" s="95" t="s">
        <v>1103</v>
      </c>
      <c r="D147" s="96" t="s">
        <v>1142</v>
      </c>
      <c r="E147" s="95" t="s">
        <v>332</v>
      </c>
      <c r="F147" s="97">
        <v>48.5</v>
      </c>
    </row>
    <row r="148" spans="1:6" x14ac:dyDescent="0.25">
      <c r="A148" s="11">
        <v>143</v>
      </c>
      <c r="B148" s="12">
        <v>43704</v>
      </c>
      <c r="C148" s="95" t="s">
        <v>1168</v>
      </c>
      <c r="D148" s="96"/>
      <c r="E148" s="95"/>
      <c r="F148" s="97">
        <v>60</v>
      </c>
    </row>
    <row r="149" spans="1:6" x14ac:dyDescent="0.25">
      <c r="A149" s="11">
        <v>144</v>
      </c>
      <c r="B149" s="12">
        <v>43679</v>
      </c>
      <c r="C149" s="95" t="s">
        <v>1081</v>
      </c>
      <c r="D149" s="96">
        <v>1573718803</v>
      </c>
      <c r="E149" s="95" t="s">
        <v>1083</v>
      </c>
      <c r="F149" s="97">
        <v>133.1</v>
      </c>
    </row>
    <row r="150" spans="1:6" x14ac:dyDescent="0.25">
      <c r="A150" s="11">
        <v>145</v>
      </c>
      <c r="B150" s="12">
        <v>43679</v>
      </c>
      <c r="C150" s="95" t="s">
        <v>1080</v>
      </c>
      <c r="D150" s="96">
        <v>1573715638</v>
      </c>
      <c r="E150" s="95" t="s">
        <v>1082</v>
      </c>
      <c r="F150" s="97">
        <v>344.75</v>
      </c>
    </row>
    <row r="151" spans="1:6" x14ac:dyDescent="0.25">
      <c r="A151" s="11">
        <v>146</v>
      </c>
      <c r="B151" s="12">
        <v>43707</v>
      </c>
      <c r="C151" s="95" t="s">
        <v>1169</v>
      </c>
      <c r="D151" s="96" t="s">
        <v>1170</v>
      </c>
      <c r="E151" s="95" t="s">
        <v>393</v>
      </c>
      <c r="F151" s="97">
        <v>75</v>
      </c>
    </row>
    <row r="152" spans="1:6" x14ac:dyDescent="0.25">
      <c r="A152" s="11">
        <v>147</v>
      </c>
      <c r="B152" s="12">
        <v>43707</v>
      </c>
      <c r="C152" s="95" t="s">
        <v>1204</v>
      </c>
      <c r="D152" s="96">
        <v>133697</v>
      </c>
      <c r="E152" s="95" t="s">
        <v>1205</v>
      </c>
      <c r="F152" s="97">
        <v>10</v>
      </c>
    </row>
    <row r="153" spans="1:6" x14ac:dyDescent="0.25">
      <c r="A153" s="11">
        <v>148</v>
      </c>
      <c r="B153" s="12">
        <v>43678</v>
      </c>
      <c r="C153" s="95" t="s">
        <v>324</v>
      </c>
      <c r="D153" s="96">
        <v>248968</v>
      </c>
      <c r="E153" s="95" t="s">
        <v>532</v>
      </c>
      <c r="F153" s="97">
        <v>19.2</v>
      </c>
    </row>
    <row r="154" spans="1:6" x14ac:dyDescent="0.25">
      <c r="A154" s="11">
        <v>149</v>
      </c>
      <c r="B154" s="12">
        <v>43685</v>
      </c>
      <c r="C154" s="95" t="s">
        <v>324</v>
      </c>
      <c r="D154" s="96">
        <v>250180</v>
      </c>
      <c r="E154" s="95" t="s">
        <v>1102</v>
      </c>
      <c r="F154" s="97">
        <v>10.8</v>
      </c>
    </row>
    <row r="155" spans="1:6" x14ac:dyDescent="0.25">
      <c r="A155" s="11">
        <v>150</v>
      </c>
      <c r="B155" s="12">
        <v>43685</v>
      </c>
      <c r="C155" s="95" t="s">
        <v>324</v>
      </c>
      <c r="D155" s="96">
        <v>250179</v>
      </c>
      <c r="E155" s="95" t="s">
        <v>532</v>
      </c>
      <c r="F155" s="97">
        <v>47</v>
      </c>
    </row>
    <row r="156" spans="1:6" x14ac:dyDescent="0.25">
      <c r="A156" s="11">
        <v>151</v>
      </c>
      <c r="B156" s="12">
        <v>43699</v>
      </c>
      <c r="C156" s="95" t="s">
        <v>324</v>
      </c>
      <c r="D156" s="96">
        <v>252178</v>
      </c>
      <c r="E156" s="95" t="s">
        <v>532</v>
      </c>
      <c r="F156" s="97">
        <v>49.3</v>
      </c>
    </row>
    <row r="157" spans="1:6" x14ac:dyDescent="0.25">
      <c r="A157" s="11">
        <v>152</v>
      </c>
      <c r="B157" s="12">
        <v>43701</v>
      </c>
      <c r="C157" s="95" t="s">
        <v>324</v>
      </c>
      <c r="D157" s="96">
        <v>252381</v>
      </c>
      <c r="E157" s="95" t="s">
        <v>532</v>
      </c>
      <c r="F157" s="97">
        <v>59.4</v>
      </c>
    </row>
    <row r="158" spans="1:6" x14ac:dyDescent="0.25">
      <c r="A158" s="11">
        <v>153</v>
      </c>
      <c r="B158" s="12">
        <v>43704</v>
      </c>
      <c r="C158" s="95" t="s">
        <v>324</v>
      </c>
      <c r="D158" s="96">
        <v>252801</v>
      </c>
      <c r="E158" s="95" t="s">
        <v>532</v>
      </c>
      <c r="F158" s="97">
        <v>53.4</v>
      </c>
    </row>
    <row r="159" spans="1:6" x14ac:dyDescent="0.25">
      <c r="A159" s="11">
        <v>154</v>
      </c>
      <c r="B159" s="12">
        <v>43707</v>
      </c>
      <c r="C159" s="95" t="s">
        <v>324</v>
      </c>
      <c r="D159" s="96">
        <v>253464</v>
      </c>
      <c r="E159" s="95" t="s">
        <v>531</v>
      </c>
      <c r="F159" s="97">
        <v>240</v>
      </c>
    </row>
    <row r="160" spans="1:6" x14ac:dyDescent="0.25">
      <c r="A160" s="11">
        <v>155</v>
      </c>
      <c r="B160" s="12">
        <v>43704</v>
      </c>
      <c r="C160" s="95" t="s">
        <v>78</v>
      </c>
      <c r="D160" s="96" t="s">
        <v>1165</v>
      </c>
      <c r="E160" s="95" t="s">
        <v>1157</v>
      </c>
      <c r="F160" s="97">
        <v>31.3</v>
      </c>
    </row>
    <row r="161" spans="1:6" x14ac:dyDescent="0.25">
      <c r="A161" s="11">
        <v>156</v>
      </c>
      <c r="B161" s="12">
        <v>43678</v>
      </c>
      <c r="C161" s="95"/>
      <c r="D161" s="96">
        <v>459986</v>
      </c>
      <c r="E161" s="95" t="s">
        <v>453</v>
      </c>
      <c r="F161" s="97">
        <v>41.4</v>
      </c>
    </row>
    <row r="162" spans="1:6" x14ac:dyDescent="0.25">
      <c r="A162" s="11">
        <v>157</v>
      </c>
      <c r="B162" s="12">
        <v>43681</v>
      </c>
      <c r="C162" s="95"/>
      <c r="D162" s="96">
        <v>251299</v>
      </c>
      <c r="E162" s="95" t="s">
        <v>453</v>
      </c>
      <c r="F162" s="97">
        <v>57</v>
      </c>
    </row>
    <row r="163" spans="1:6" x14ac:dyDescent="0.25">
      <c r="A163" s="11">
        <v>158</v>
      </c>
      <c r="B163" s="12">
        <v>43698</v>
      </c>
      <c r="C163" s="95"/>
      <c r="D163" s="96"/>
      <c r="E163" s="95" t="s">
        <v>488</v>
      </c>
      <c r="F163" s="97">
        <v>6.8</v>
      </c>
    </row>
    <row r="164" spans="1:6" x14ac:dyDescent="0.25">
      <c r="A164" s="11">
        <v>159</v>
      </c>
      <c r="B164" s="12">
        <v>43699</v>
      </c>
      <c r="C164" s="95"/>
      <c r="D164" s="96">
        <v>601864</v>
      </c>
      <c r="E164" s="95" t="s">
        <v>1163</v>
      </c>
      <c r="F164" s="97">
        <v>212</v>
      </c>
    </row>
    <row r="165" spans="1:6" x14ac:dyDescent="0.25">
      <c r="A165" s="11">
        <v>160</v>
      </c>
      <c r="B165" s="12">
        <v>43702</v>
      </c>
      <c r="C165" s="95"/>
      <c r="D165" s="96">
        <v>250080</v>
      </c>
      <c r="E165" s="95" t="s">
        <v>453</v>
      </c>
      <c r="F165" s="97">
        <v>151</v>
      </c>
    </row>
    <row r="166" spans="1:6" x14ac:dyDescent="0.25">
      <c r="A166" s="16">
        <v>161</v>
      </c>
      <c r="B166" s="102" t="s">
        <v>1200</v>
      </c>
      <c r="C166" s="103" t="s">
        <v>276</v>
      </c>
      <c r="D166" s="104"/>
      <c r="E166" s="103"/>
      <c r="F166" s="105">
        <v>9750</v>
      </c>
    </row>
    <row r="168" spans="1:6" x14ac:dyDescent="0.25">
      <c r="A168" s="91"/>
      <c r="B168" s="91"/>
      <c r="C168" s="92"/>
      <c r="D168" s="93"/>
      <c r="E168" s="92"/>
      <c r="F168" s="94"/>
    </row>
    <row r="169" spans="1:6" x14ac:dyDescent="0.25">
      <c r="A169" s="91"/>
      <c r="B169" s="91"/>
      <c r="C169" s="92"/>
      <c r="D169" s="93"/>
      <c r="E169" s="46" t="s">
        <v>503</v>
      </c>
      <c r="F169" s="74">
        <v>6401.45</v>
      </c>
    </row>
    <row r="170" spans="1:6" x14ac:dyDescent="0.25">
      <c r="A170" s="91"/>
      <c r="B170" s="91"/>
      <c r="C170" s="92"/>
      <c r="D170" s="93"/>
      <c r="E170" s="46" t="s">
        <v>504</v>
      </c>
      <c r="F170" s="74">
        <v>52564</v>
      </c>
    </row>
    <row r="171" spans="1:6" x14ac:dyDescent="0.25">
      <c r="A171" s="91"/>
      <c r="B171" s="91"/>
      <c r="C171" s="92"/>
      <c r="D171" s="93"/>
      <c r="E171" s="45"/>
      <c r="F171" s="27"/>
    </row>
    <row r="172" spans="1:6" x14ac:dyDescent="0.25">
      <c r="A172" s="91"/>
      <c r="B172" s="91"/>
      <c r="C172" s="92"/>
      <c r="D172" s="93"/>
      <c r="E172" s="45"/>
      <c r="F172" s="27"/>
    </row>
    <row r="173" spans="1:6" x14ac:dyDescent="0.25">
      <c r="A173" s="91"/>
      <c r="B173" s="91"/>
      <c r="C173" s="92"/>
      <c r="D173" s="93"/>
      <c r="E173" s="47" t="s">
        <v>277</v>
      </c>
      <c r="F173" s="32">
        <f>SUM(F6:F166)</f>
        <v>39016.454999999987</v>
      </c>
    </row>
    <row r="174" spans="1:6" x14ac:dyDescent="0.25">
      <c r="A174" s="91"/>
      <c r="B174" s="91"/>
      <c r="C174" s="92"/>
      <c r="D174" s="93"/>
      <c r="E174" s="47" t="s">
        <v>500</v>
      </c>
      <c r="F174" s="43">
        <f>SUM(F169,F170)</f>
        <v>58965.45</v>
      </c>
    </row>
    <row r="175" spans="1:6" x14ac:dyDescent="0.25">
      <c r="A175" s="91"/>
      <c r="B175" s="91"/>
      <c r="C175" s="92"/>
      <c r="D175" s="93"/>
      <c r="E175" s="48"/>
      <c r="F175" s="27"/>
    </row>
    <row r="176" spans="1:6" x14ac:dyDescent="0.25">
      <c r="A176" s="91"/>
      <c r="B176" s="91"/>
      <c r="C176" s="92"/>
      <c r="D176" s="93"/>
      <c r="E176" s="47" t="s">
        <v>1194</v>
      </c>
      <c r="F176" s="27">
        <f>JULY!F249</f>
        <v>76091.817000000039</v>
      </c>
    </row>
    <row r="177" spans="1:6" x14ac:dyDescent="0.25">
      <c r="A177" s="91"/>
      <c r="B177" s="91"/>
      <c r="C177" s="92"/>
      <c r="D177" s="93"/>
      <c r="E177" s="48"/>
      <c r="F177" s="27"/>
    </row>
    <row r="178" spans="1:6" x14ac:dyDescent="0.25">
      <c r="A178" s="91"/>
      <c r="B178" s="91"/>
      <c r="C178" s="92"/>
      <c r="D178" s="93"/>
      <c r="E178" s="47" t="s">
        <v>501</v>
      </c>
      <c r="F178" s="44">
        <f>F174-F173+F176</f>
        <v>96040.812000000049</v>
      </c>
    </row>
    <row r="179" spans="1:6" x14ac:dyDescent="0.25">
      <c r="A179" s="91"/>
      <c r="B179" s="91"/>
      <c r="C179" s="92"/>
      <c r="D179" s="93"/>
      <c r="E179" s="92"/>
      <c r="F179" s="94"/>
    </row>
    <row r="180" spans="1:6" x14ac:dyDescent="0.25">
      <c r="A180" s="91"/>
      <c r="B180" s="91"/>
      <c r="C180" s="92"/>
      <c r="D180" s="93"/>
      <c r="E180" s="92"/>
      <c r="F180" s="94"/>
    </row>
    <row r="181" spans="1:6" x14ac:dyDescent="0.25">
      <c r="A181" s="91"/>
      <c r="B181" s="91"/>
      <c r="C181" s="92"/>
      <c r="D181" s="93"/>
      <c r="E181" s="92"/>
      <c r="F181" s="94"/>
    </row>
    <row r="182" spans="1:6" x14ac:dyDescent="0.25">
      <c r="A182" s="91"/>
      <c r="B182" s="91"/>
      <c r="C182" s="92"/>
      <c r="D182" s="93"/>
      <c r="E182" s="92"/>
      <c r="F182" s="94"/>
    </row>
    <row r="183" spans="1:6" x14ac:dyDescent="0.25">
      <c r="A183" s="91"/>
      <c r="B183" s="91"/>
      <c r="C183" s="92"/>
      <c r="D183" s="93"/>
      <c r="E183" s="92"/>
      <c r="F183" s="94"/>
    </row>
    <row r="184" spans="1:6" x14ac:dyDescent="0.25">
      <c r="A184" s="91"/>
      <c r="B184" s="91"/>
      <c r="C184" s="92"/>
      <c r="D184" s="93"/>
      <c r="E184" s="92"/>
      <c r="F184" s="94"/>
    </row>
    <row r="185" spans="1:6" x14ac:dyDescent="0.25">
      <c r="A185" s="91"/>
      <c r="B185" s="91"/>
      <c r="C185" s="92"/>
      <c r="D185" s="93"/>
      <c r="E185" s="92"/>
      <c r="F185" s="94"/>
    </row>
    <row r="186" spans="1:6" x14ac:dyDescent="0.25">
      <c r="A186" s="91"/>
      <c r="B186" s="91"/>
      <c r="C186" s="92"/>
      <c r="D186" s="93"/>
      <c r="E186" s="92"/>
      <c r="F186" s="94"/>
    </row>
    <row r="187" spans="1:6" x14ac:dyDescent="0.25">
      <c r="A187" s="91"/>
      <c r="B187" s="91"/>
      <c r="C187" s="92"/>
      <c r="D187" s="93"/>
      <c r="E187" s="92"/>
      <c r="F187" s="94"/>
    </row>
    <row r="188" spans="1:6" x14ac:dyDescent="0.25">
      <c r="A188" s="91"/>
      <c r="B188" s="91"/>
      <c r="C188" s="92"/>
      <c r="D188" s="93"/>
      <c r="E188" s="92"/>
      <c r="F188" s="94"/>
    </row>
    <row r="189" spans="1:6" x14ac:dyDescent="0.25">
      <c r="A189" s="91"/>
      <c r="B189" s="91"/>
      <c r="C189" s="92"/>
      <c r="D189" s="93"/>
      <c r="E189" s="92"/>
      <c r="F189" s="94"/>
    </row>
    <row r="190" spans="1:6" x14ac:dyDescent="0.25">
      <c r="A190" s="91"/>
      <c r="B190" s="91"/>
      <c r="C190" s="92"/>
      <c r="D190" s="93"/>
      <c r="E190" s="92"/>
      <c r="F190" s="94"/>
    </row>
    <row r="191" spans="1:6" x14ac:dyDescent="0.25">
      <c r="A191" s="91"/>
      <c r="B191" s="91"/>
      <c r="C191" s="92"/>
      <c r="D191" s="93"/>
      <c r="E191" s="92"/>
      <c r="F191" s="94"/>
    </row>
    <row r="192" spans="1:6" x14ac:dyDescent="0.25">
      <c r="A192" s="91"/>
      <c r="B192" s="91"/>
      <c r="C192" s="92"/>
      <c r="D192" s="93"/>
      <c r="E192" s="92"/>
      <c r="F192" s="94"/>
    </row>
    <row r="193" spans="1:6" x14ac:dyDescent="0.25">
      <c r="A193" s="91"/>
      <c r="B193" s="91"/>
      <c r="C193" s="92"/>
      <c r="D193" s="93"/>
      <c r="E193" s="92"/>
      <c r="F193" s="94"/>
    </row>
    <row r="194" spans="1:6" x14ac:dyDescent="0.25">
      <c r="A194" s="91"/>
      <c r="B194" s="91"/>
      <c r="C194" s="92"/>
      <c r="D194" s="93"/>
      <c r="E194" s="92"/>
      <c r="F194" s="94"/>
    </row>
    <row r="195" spans="1:6" x14ac:dyDescent="0.25">
      <c r="A195" s="91"/>
      <c r="B195" s="91"/>
      <c r="C195" s="92"/>
      <c r="D195" s="93"/>
      <c r="E195" s="92"/>
      <c r="F195" s="94"/>
    </row>
    <row r="196" spans="1:6" x14ac:dyDescent="0.25">
      <c r="A196" s="91"/>
      <c r="B196" s="91"/>
      <c r="C196" s="92"/>
      <c r="D196" s="93"/>
      <c r="E196" s="92"/>
      <c r="F196" s="94"/>
    </row>
    <row r="197" spans="1:6" x14ac:dyDescent="0.25">
      <c r="A197" s="91"/>
      <c r="B197" s="91"/>
      <c r="C197" s="92"/>
      <c r="D197" s="93"/>
      <c r="E197" s="92"/>
      <c r="F197" s="94"/>
    </row>
    <row r="198" spans="1:6" x14ac:dyDescent="0.25">
      <c r="A198" s="91"/>
      <c r="B198" s="91"/>
      <c r="C198" s="92"/>
      <c r="D198" s="93"/>
      <c r="E198" s="92"/>
      <c r="F198" s="94"/>
    </row>
    <row r="199" spans="1:6" x14ac:dyDescent="0.25">
      <c r="A199" s="91"/>
      <c r="B199" s="91"/>
      <c r="C199" s="92"/>
      <c r="D199" s="93"/>
      <c r="E199" s="92"/>
      <c r="F199" s="94"/>
    </row>
    <row r="200" spans="1:6" x14ac:dyDescent="0.25">
      <c r="A200" s="91"/>
      <c r="B200" s="91"/>
      <c r="C200" s="92"/>
      <c r="D200" s="93"/>
      <c r="E200" s="92"/>
      <c r="F200" s="94"/>
    </row>
    <row r="201" spans="1:6" x14ac:dyDescent="0.25">
      <c r="A201" s="91"/>
      <c r="B201" s="91"/>
      <c r="C201" s="92"/>
      <c r="D201" s="93"/>
      <c r="E201" s="92"/>
      <c r="F201" s="94"/>
    </row>
    <row r="202" spans="1:6" x14ac:dyDescent="0.25">
      <c r="A202" s="91"/>
      <c r="B202" s="91"/>
      <c r="C202" s="92"/>
      <c r="D202" s="93"/>
      <c r="E202" s="92"/>
      <c r="F202" s="94"/>
    </row>
    <row r="203" spans="1:6" x14ac:dyDescent="0.25">
      <c r="A203" s="91"/>
      <c r="B203" s="91"/>
      <c r="C203" s="92"/>
      <c r="D203" s="93"/>
      <c r="E203" s="92"/>
      <c r="F203" s="94"/>
    </row>
    <row r="204" spans="1:6" x14ac:dyDescent="0.25">
      <c r="A204" s="91"/>
      <c r="B204" s="91"/>
      <c r="C204" s="92"/>
      <c r="D204" s="93"/>
      <c r="E204" s="92"/>
      <c r="F204" s="94"/>
    </row>
    <row r="205" spans="1:6" x14ac:dyDescent="0.25">
      <c r="A205" s="91"/>
      <c r="B205" s="91"/>
      <c r="C205" s="92"/>
      <c r="D205" s="93"/>
      <c r="E205" s="92"/>
      <c r="F205" s="94"/>
    </row>
    <row r="206" spans="1:6" x14ac:dyDescent="0.25">
      <c r="A206" s="91"/>
      <c r="B206" s="91"/>
      <c r="C206" s="92"/>
      <c r="D206" s="93"/>
      <c r="E206" s="92"/>
      <c r="F206" s="94"/>
    </row>
    <row r="207" spans="1:6" x14ac:dyDescent="0.25">
      <c r="A207" s="91"/>
      <c r="B207" s="91"/>
      <c r="C207" s="92"/>
      <c r="D207" s="93"/>
      <c r="E207" s="92"/>
      <c r="F207" s="94"/>
    </row>
    <row r="208" spans="1:6" x14ac:dyDescent="0.25">
      <c r="A208" s="91"/>
      <c r="B208" s="91"/>
      <c r="C208" s="92"/>
      <c r="D208" s="93"/>
      <c r="E208" s="92"/>
      <c r="F208" s="94"/>
    </row>
    <row r="209" spans="1:6" x14ac:dyDescent="0.25">
      <c r="A209" s="91"/>
      <c r="B209" s="91"/>
      <c r="C209" s="92"/>
      <c r="D209" s="93"/>
      <c r="E209" s="92"/>
      <c r="F209" s="94"/>
    </row>
    <row r="210" spans="1:6" x14ac:dyDescent="0.25">
      <c r="A210" s="91"/>
      <c r="B210" s="91"/>
      <c r="C210" s="92"/>
      <c r="D210" s="93"/>
      <c r="E210" s="92"/>
      <c r="F210" s="94"/>
    </row>
    <row r="211" spans="1:6" x14ac:dyDescent="0.25">
      <c r="A211" s="91"/>
      <c r="B211" s="91"/>
      <c r="C211" s="92"/>
      <c r="D211" s="93"/>
      <c r="E211" s="92"/>
      <c r="F211" s="94"/>
    </row>
    <row r="212" spans="1:6" x14ac:dyDescent="0.25">
      <c r="A212" s="91"/>
      <c r="B212" s="91"/>
      <c r="C212" s="92"/>
      <c r="D212" s="93"/>
      <c r="E212" s="92"/>
      <c r="F212" s="94"/>
    </row>
    <row r="213" spans="1:6" x14ac:dyDescent="0.25">
      <c r="A213" s="91"/>
      <c r="B213" s="91"/>
      <c r="C213" s="92"/>
      <c r="D213" s="93"/>
      <c r="E213" s="92"/>
      <c r="F213" s="94"/>
    </row>
    <row r="214" spans="1:6" x14ac:dyDescent="0.25">
      <c r="A214" s="91"/>
      <c r="B214" s="91"/>
      <c r="C214" s="92"/>
      <c r="D214" s="93"/>
      <c r="E214" s="92"/>
      <c r="F214" s="94"/>
    </row>
    <row r="215" spans="1:6" x14ac:dyDescent="0.25">
      <c r="A215" s="91"/>
      <c r="B215" s="91"/>
      <c r="C215" s="92"/>
      <c r="D215" s="93"/>
      <c r="E215" s="92"/>
      <c r="F215" s="94"/>
    </row>
    <row r="216" spans="1:6" x14ac:dyDescent="0.25">
      <c r="A216" s="91"/>
      <c r="B216" s="91"/>
      <c r="C216" s="92"/>
      <c r="D216" s="93"/>
      <c r="E216" s="92"/>
      <c r="F216" s="94"/>
    </row>
    <row r="217" spans="1:6" x14ac:dyDescent="0.25">
      <c r="A217" s="91"/>
      <c r="B217" s="91"/>
      <c r="C217" s="92"/>
      <c r="D217" s="93"/>
      <c r="E217" s="92"/>
      <c r="F217" s="94"/>
    </row>
    <row r="218" spans="1:6" x14ac:dyDescent="0.25">
      <c r="A218" s="91"/>
      <c r="B218" s="91"/>
      <c r="C218" s="92"/>
      <c r="D218" s="93"/>
      <c r="E218" s="92"/>
      <c r="F218" s="94"/>
    </row>
    <row r="219" spans="1:6" x14ac:dyDescent="0.25">
      <c r="A219" s="91"/>
      <c r="B219" s="91"/>
      <c r="C219" s="92"/>
      <c r="D219" s="93"/>
      <c r="E219" s="92"/>
      <c r="F219" s="94"/>
    </row>
    <row r="220" spans="1:6" x14ac:dyDescent="0.25">
      <c r="A220" s="91"/>
      <c r="B220" s="91"/>
      <c r="C220" s="92"/>
      <c r="D220" s="93"/>
      <c r="E220" s="92"/>
      <c r="F220" s="94"/>
    </row>
    <row r="221" spans="1:6" x14ac:dyDescent="0.25">
      <c r="A221" s="91"/>
      <c r="B221" s="91"/>
      <c r="C221" s="92"/>
      <c r="D221" s="93"/>
      <c r="E221" s="92"/>
      <c r="F221" s="94"/>
    </row>
    <row r="222" spans="1:6" x14ac:dyDescent="0.25">
      <c r="A222" s="91"/>
      <c r="B222" s="91"/>
      <c r="C222" s="92"/>
      <c r="D222" s="93"/>
      <c r="E222" s="92"/>
      <c r="F222" s="94"/>
    </row>
    <row r="223" spans="1:6" x14ac:dyDescent="0.25">
      <c r="A223" s="91"/>
      <c r="B223" s="91"/>
      <c r="C223" s="92"/>
      <c r="D223" s="93"/>
      <c r="E223" s="92"/>
      <c r="F223" s="94"/>
    </row>
    <row r="224" spans="1:6" x14ac:dyDescent="0.25">
      <c r="A224" s="91"/>
      <c r="B224" s="91"/>
      <c r="C224" s="92"/>
      <c r="D224" s="93"/>
      <c r="E224" s="92"/>
      <c r="F224" s="94"/>
    </row>
    <row r="225" spans="1:6" x14ac:dyDescent="0.25">
      <c r="A225" s="91"/>
      <c r="B225" s="91"/>
      <c r="C225" s="92"/>
      <c r="D225" s="93"/>
      <c r="E225" s="92"/>
      <c r="F225" s="94"/>
    </row>
    <row r="226" spans="1:6" x14ac:dyDescent="0.25">
      <c r="A226" s="91"/>
      <c r="B226" s="91"/>
      <c r="C226" s="92"/>
      <c r="D226" s="93"/>
      <c r="E226" s="92"/>
      <c r="F226" s="94"/>
    </row>
    <row r="227" spans="1:6" x14ac:dyDescent="0.25">
      <c r="A227" s="91"/>
      <c r="B227" s="91"/>
      <c r="C227" s="92"/>
      <c r="D227" s="93"/>
      <c r="E227" s="92"/>
      <c r="F227" s="94"/>
    </row>
    <row r="228" spans="1:6" x14ac:dyDescent="0.25">
      <c r="A228" s="91"/>
      <c r="B228" s="91"/>
      <c r="C228" s="92"/>
      <c r="D228" s="93"/>
      <c r="E228" s="92"/>
      <c r="F228" s="94"/>
    </row>
    <row r="229" spans="1:6" x14ac:dyDescent="0.25">
      <c r="A229" s="91"/>
      <c r="B229" s="91"/>
      <c r="C229" s="92"/>
      <c r="D229" s="93"/>
      <c r="E229" s="92"/>
      <c r="F229" s="94"/>
    </row>
    <row r="230" spans="1:6" x14ac:dyDescent="0.25">
      <c r="A230" s="91"/>
      <c r="B230" s="91"/>
      <c r="C230" s="92"/>
      <c r="D230" s="93"/>
      <c r="E230" s="92"/>
      <c r="F230" s="94"/>
    </row>
    <row r="231" spans="1:6" x14ac:dyDescent="0.25">
      <c r="A231" s="91"/>
      <c r="B231" s="91"/>
      <c r="C231" s="92"/>
      <c r="D231" s="93"/>
      <c r="E231" s="92"/>
      <c r="F231" s="94"/>
    </row>
    <row r="232" spans="1:6" x14ac:dyDescent="0.25">
      <c r="A232" s="91"/>
      <c r="B232" s="91"/>
      <c r="C232" s="92"/>
      <c r="D232" s="93"/>
      <c r="E232" s="92"/>
      <c r="F232" s="94"/>
    </row>
    <row r="233" spans="1:6" x14ac:dyDescent="0.25">
      <c r="A233" s="91"/>
      <c r="B233" s="91"/>
      <c r="C233" s="92"/>
      <c r="D233" s="93"/>
      <c r="E233" s="92"/>
      <c r="F233" s="94"/>
    </row>
    <row r="234" spans="1:6" x14ac:dyDescent="0.25">
      <c r="A234" s="91"/>
      <c r="B234" s="91"/>
      <c r="C234" s="92"/>
      <c r="D234" s="93"/>
      <c r="E234" s="92"/>
      <c r="F234" s="94"/>
    </row>
    <row r="235" spans="1:6" x14ac:dyDescent="0.25">
      <c r="A235" s="91"/>
      <c r="B235" s="91"/>
      <c r="C235" s="92"/>
      <c r="D235" s="93"/>
      <c r="E235" s="92"/>
      <c r="F235" s="94"/>
    </row>
    <row r="236" spans="1:6" x14ac:dyDescent="0.25">
      <c r="A236" s="91"/>
      <c r="B236" s="91"/>
      <c r="C236" s="92"/>
      <c r="D236" s="93"/>
      <c r="E236" s="92"/>
      <c r="F236" s="94"/>
    </row>
    <row r="237" spans="1:6" x14ac:dyDescent="0.25">
      <c r="A237" s="91"/>
      <c r="B237" s="91"/>
      <c r="C237" s="92"/>
      <c r="D237" s="93"/>
      <c r="E237" s="92"/>
      <c r="F237" s="94"/>
    </row>
    <row r="240" spans="1:6" x14ac:dyDescent="0.25">
      <c r="D240" s="65"/>
      <c r="E240" s="82"/>
      <c r="F240" s="83"/>
    </row>
    <row r="241" spans="4:6" x14ac:dyDescent="0.25">
      <c r="D241" s="65"/>
      <c r="E241" s="82"/>
      <c r="F241" s="83"/>
    </row>
    <row r="242" spans="4:6" x14ac:dyDescent="0.25">
      <c r="D242" s="65"/>
      <c r="E242" s="84"/>
      <c r="F242" s="85"/>
    </row>
    <row r="243" spans="4:6" x14ac:dyDescent="0.25">
      <c r="D243" s="65"/>
      <c r="E243" s="84"/>
      <c r="F243" s="85"/>
    </row>
    <row r="244" spans="4:6" x14ac:dyDescent="0.25">
      <c r="D244" s="65"/>
      <c r="E244" s="86"/>
      <c r="F244" s="85"/>
    </row>
    <row r="245" spans="4:6" x14ac:dyDescent="0.25">
      <c r="D245" s="65"/>
      <c r="E245" s="86"/>
      <c r="F245" s="83"/>
    </row>
    <row r="246" spans="4:6" x14ac:dyDescent="0.25">
      <c r="D246" s="65"/>
      <c r="E246" s="87"/>
      <c r="F246" s="85"/>
    </row>
    <row r="247" spans="4:6" x14ac:dyDescent="0.25">
      <c r="D247" s="65"/>
      <c r="E247" s="86"/>
      <c r="F247" s="85"/>
    </row>
    <row r="248" spans="4:6" x14ac:dyDescent="0.25">
      <c r="D248" s="65"/>
      <c r="E248" s="87"/>
      <c r="F248" s="85"/>
    </row>
    <row r="249" spans="4:6" x14ac:dyDescent="0.25">
      <c r="D249" s="65"/>
      <c r="E249" s="86"/>
      <c r="F249" s="85"/>
    </row>
    <row r="250" spans="4:6" x14ac:dyDescent="0.25">
      <c r="D250" s="65"/>
      <c r="E250" s="65"/>
      <c r="F250" s="88"/>
    </row>
    <row r="251" spans="4:6" x14ac:dyDescent="0.25">
      <c r="D251" s="65"/>
      <c r="E251" s="65"/>
      <c r="F251" s="88"/>
    </row>
  </sheetData>
  <sortState xmlns:xlrd2="http://schemas.microsoft.com/office/spreadsheetml/2017/richdata2" ref="A6:F166">
    <sortCondition ref="C6:C166"/>
    <sortCondition ref="B6:B16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DEC INV</vt:lpstr>
      <vt:lpstr>JAN</vt:lpstr>
      <vt:lpstr>FEB</vt:lpstr>
      <vt:lpstr>MAC</vt:lpstr>
      <vt:lpstr>APR</vt:lpstr>
      <vt:lpstr>MAY</vt:lpstr>
      <vt:lpstr>JUN</vt:lpstr>
      <vt:lpstr>JULY</vt:lpstr>
      <vt:lpstr>AUG</vt:lpstr>
      <vt:lpstr>SEP</vt:lpstr>
      <vt:lpstr>OCT</vt:lpstr>
      <vt:lpstr>NOV</vt:lpstr>
      <vt:lpstr>Summary </vt:lpstr>
      <vt:lpstr>APR!Print_Titles</vt:lpstr>
      <vt:lpstr>AUG!Print_Titles</vt:lpstr>
      <vt:lpstr>FEB!Print_Titles</vt:lpstr>
      <vt:lpstr>JAN!Print_Titles</vt:lpstr>
      <vt:lpstr>JULY!Print_Titles</vt:lpstr>
      <vt:lpstr>JUN!Print_Titles</vt:lpstr>
      <vt:lpstr>MAC!Print_Titles</vt:lpstr>
      <vt:lpstr>MAY!Print_Titles</vt:lpstr>
      <vt:lpstr>OCT!Print_Titles</vt:lpstr>
      <vt:lpstr>SEP!Print_Titles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Chuah</dc:creator>
  <cp:lastModifiedBy>Edward Chuah</cp:lastModifiedBy>
  <cp:lastPrinted>2019-10-28T04:14:14Z</cp:lastPrinted>
  <dcterms:created xsi:type="dcterms:W3CDTF">2019-03-15T06:46:38Z</dcterms:created>
  <dcterms:modified xsi:type="dcterms:W3CDTF">2019-12-20T13:03:40Z</dcterms:modified>
</cp:coreProperties>
</file>