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dwardesposito\Downloads\"/>
    </mc:Choice>
  </mc:AlternateContent>
  <xr:revisionPtr revIDLastSave="0" documentId="13_ncr:1_{E7FDE711-A24B-469E-A1D4-A7A1AAB2F444}" xr6:coauthVersionLast="47" xr6:coauthVersionMax="47" xr10:uidLastSave="{00000000-0000-0000-0000-000000000000}"/>
  <bookViews>
    <workbookView xWindow="-110" yWindow="-110" windowWidth="22780" windowHeight="14540" firstSheet="1" activeTab="4" xr2:uid="{00000000-000D-0000-FFFF-FFFF00000000}"/>
  </bookViews>
  <sheets>
    <sheet name="orders" sheetId="17" r:id="rId1"/>
    <sheet name="TotalSales" sheetId="18" r:id="rId2"/>
    <sheet name="CountryBarChart" sheetId="21" r:id="rId3"/>
    <sheet name="CustomersBarChart" sheetId="23" r:id="rId4"/>
    <sheet name="Dashboard" sheetId="24" r:id="rId5"/>
    <sheet name="customers" sheetId="13" r:id="rId6"/>
    <sheet name="products" sheetId="2" r:id="rId7"/>
  </sheets>
  <definedNames>
    <definedName name="_xlnm._FilterDatabase" localSheetId="0"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0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002" i="17"/>
  <c r="N185" i="17"/>
  <c r="N1002" i="17"/>
  <c r="M28" i="17"/>
  <c r="M3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F2" i="17"/>
  <c r="F99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99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4" i="17"/>
  <c r="F995" i="17"/>
  <c r="F996" i="17"/>
  <c r="F997" i="17"/>
  <c r="F998" i="17"/>
  <c r="F1000" i="17"/>
  <c r="F1001" i="17"/>
  <c r="F4" i="17"/>
  <c r="F3" i="17"/>
  <c r="F5" i="17"/>
  <c r="F6" i="17"/>
  <c r="F7" i="17"/>
  <c r="F8" i="17"/>
  <c r="F9"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<sst xmlns="http://schemas.openxmlformats.org/spreadsheetml/2006/main" count="11136" uniqueCount="6226">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</sst>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 mmm\ yyyy"/>
    <numFmt numFmtId="167" formatCode="0.0\ &quot;kg&quot;"/>
    <numFmt numFmtId="168" formatCode="_([$$-409]* #,##0.00_);_([$$-409]* \(#,##0.00\);_([$$-409]* &quot;-&quot;??_);_(@_)"/>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74">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numFmt numFmtId="170" formatCode="[$$-409]#,##0.00"/>
    </dxf>
    <dxf>
      <numFmt numFmtId="169" formatCode="[$$-409]#,##0"/>
    </dxf>
    <dxf>
      <numFmt numFmtId="170" formatCode="[$$-409]#,##0.00"/>
    </dxf>
    <dxf>
      <font>
        <b/>
        <i val="0"/>
        <sz val="11"/>
        <name val="Calibri"/>
        <family val="2"/>
        <scheme val="minor"/>
      </font>
    </dxf>
    <dxf>
      <font>
        <b val="0"/>
        <i val="0"/>
        <sz val="11"/>
        <color theme="1" tint="4.9989318521683403E-2"/>
        <name val="Calibri"/>
        <family val="2"/>
        <scheme val="minor"/>
      </font>
      <fill>
        <patternFill>
          <bgColor theme="4" tint="0.59996337778862885"/>
        </patternFill>
      </fill>
      <border diagonalUp="0" diagonalDown="0">
        <left/>
        <right/>
        <top/>
        <bottom/>
        <vertical/>
        <horizontal/>
      </border>
    </dxf>
    <dxf>
      <font>
        <b/>
        <i val="0"/>
        <sz val="11"/>
        <color theme="1"/>
        <name val="Calibri"/>
        <family val="2"/>
        <scheme val="minor"/>
      </font>
    </dxf>
    <dxf>
      <font>
        <b val="0"/>
        <i val="0"/>
        <sz val="11"/>
        <color theme="1"/>
        <name val="Calibri"/>
        <family val="2"/>
        <scheme val="minor"/>
      </font>
      <fill>
        <patternFill patternType="solid">
          <fgColor theme="0"/>
          <bgColor theme="4" tint="0.59996337778862885"/>
        </patternFill>
      </fill>
      <border diagonalUp="0" diagonalDown="0">
        <left/>
        <right/>
        <top/>
        <bottom/>
        <vertical/>
        <horizontal/>
      </border>
    </dxf>
    <dxf>
      <numFmt numFmtId="170" formatCode="[$$-409]#,##0.00"/>
    </dxf>
    <dxf>
      <numFmt numFmtId="170" formatCode="[$$-409]#,##0.00"/>
    </dxf>
    <dxf>
      <numFmt numFmtId="169" formatCode="[$$-409]#,##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006100"/>
      </font>
      <fill>
        <patternFill>
          <bgColor rgb="FFC6EFCE"/>
        </patternFill>
      </fill>
    </dxf>
  </dxfs>
  <tableStyles count="2" defaultTableStyle="TableStyleMedium2" defaultPivotStyle="PivotStyleMedium9">
    <tableStyle name="Blue Timeline" pivot="0" table="0" count="9" xr9:uid="{B66FCB9E-A327-4DEE-A27C-79B206C0D6BB}">
      <tableStyleElement type="wholeTable" dxfId="57"/>
      <tableStyleElement type="headerRow" dxfId="56"/>
    </tableStyle>
    <tableStyle name="Slicer Blue" pivot="0" table="0" count="9" xr9:uid="{8A3835C1-C933-43FB-943B-A15A6178D400}">
      <tableStyleElement type="wholeTable" dxfId="55"/>
      <tableStyleElement type="headerRow" dxfId="54"/>
    </tableStyle>
  </tableStyles>
  <extLst>
    <ext xmlns:x14="http://schemas.microsoft.com/office/spreadsheetml/2009/9/main" uri="{46F421CA-312F-682f-3DD2-61675219B42D}">
      <x14:dxfs count="35">
        <dxf>
          <fill>
            <patternFill>
              <bgColor theme="2"/>
            </patternFill>
          </fill>
        </dxf>
        <dxf>
          <fill>
            <patternFill patternType="solid">
              <bgColor theme="2"/>
            </patternFill>
          </fill>
        </dxf>
        <dxf>
          <fill>
            <patternFill>
              <bgColor theme="0"/>
            </patternFill>
          </fill>
        </dxf>
        <dxf>
          <font>
            <b val="0"/>
            <i val="0"/>
            <sz val="11"/>
            <color theme="1" tint="4.9989318521683403E-2"/>
            <name val="Calibri"/>
            <family val="2"/>
            <scheme val="minor"/>
          </font>
          <fill>
            <patternFill>
              <fgColor theme="0"/>
              <bgColor theme="4" tint="0.79998168889431442"/>
            </patternFill>
          </fill>
        </dxf>
        <dxf>
          <font>
            <b val="0"/>
            <i val="0"/>
            <sz val="11"/>
            <name val="Calibri"/>
            <family val="2"/>
            <scheme val="minor"/>
          </font>
          <fill>
            <patternFill>
              <bgColor theme="4" tint="0.79998168889431442"/>
            </patternFill>
          </fill>
        </dxf>
        <dxf>
          <fill>
            <patternFill>
              <bgColor theme="0"/>
            </patternFill>
          </fill>
        </dxf>
        <dxf>
          <fill>
            <patternFill>
              <bgColor theme="0"/>
            </patternFill>
          </fill>
        </dxf>
        <dxf>
          <fill>
            <patternFill>
              <bgColor theme="2"/>
            </patternFill>
          </fill>
        </dxf>
        <dxf>
          <fill>
            <patternFill patternType="solid">
              <bgColor theme="2"/>
            </patternFill>
          </fill>
        </dxf>
        <dxf>
          <fill>
            <patternFill>
              <bgColor theme="0"/>
            </patternFill>
          </fill>
        </dxf>
        <dxf>
          <font>
            <b val="0"/>
            <i val="0"/>
            <sz val="11"/>
            <color theme="1" tint="4.9989318521683403E-2"/>
            <name val="Calibri"/>
            <family val="2"/>
            <scheme val="minor"/>
          </font>
          <fill>
            <patternFill>
              <fgColor theme="0"/>
              <bgColor theme="4" tint="0.79998168889431442"/>
            </patternFill>
          </fill>
        </dxf>
        <dxf>
          <font>
            <b val="0"/>
            <i val="0"/>
            <sz val="11"/>
            <name val="Calibri"/>
            <family val="2"/>
            <scheme val="minor"/>
          </font>
          <fill>
            <patternFill>
              <bgColor theme="4" tint="0.79998168889431442"/>
            </patternFill>
          </fill>
        </dxf>
        <dxf>
          <fill>
            <patternFill>
              <bgColor theme="0"/>
            </patternFill>
          </fill>
        </dxf>
        <dxf>
          <fill>
            <patternFill>
              <bgColor theme="0"/>
            </patternFill>
          </fill>
        </dxf>
        <dxf>
          <fill>
            <patternFill>
              <bgColor theme="2"/>
            </patternFill>
          </fill>
        </dxf>
        <dxf>
          <fill>
            <patternFill patternType="solid">
              <bgColor theme="2"/>
            </patternFill>
          </fill>
        </dxf>
        <dxf>
          <fill>
            <patternFill>
              <bgColor theme="0"/>
            </patternFill>
          </fill>
        </dxf>
        <dxf>
          <font>
            <b val="0"/>
            <i val="0"/>
            <sz val="11"/>
            <color theme="1" tint="4.9989318521683403E-2"/>
            <name val="Calibri"/>
            <family val="2"/>
            <scheme val="minor"/>
          </font>
          <fill>
            <patternFill>
              <fgColor theme="0"/>
              <bgColor theme="4" tint="0.79998168889431442"/>
            </patternFill>
          </fill>
        </dxf>
        <dxf>
          <font>
            <b val="0"/>
            <i val="0"/>
            <sz val="11"/>
            <name val="Calibri"/>
            <family val="2"/>
            <scheme val="minor"/>
          </font>
          <fill>
            <patternFill>
              <bgColor theme="4" tint="0.79998168889431442"/>
            </patternFill>
          </fill>
        </dxf>
        <dxf>
          <fill>
            <patternFill>
              <bgColor theme="0"/>
            </patternFill>
          </fill>
        </dxf>
        <dxf>
          <fill>
            <patternFill>
              <bgColor theme="0"/>
            </patternFill>
          </fill>
        </dxf>
        <dxf>
          <fill>
            <patternFill>
              <bgColor theme="2"/>
            </patternFill>
          </fill>
        </dxf>
        <dxf>
          <fill>
            <patternFill patternType="solid">
              <bgColor theme="2"/>
            </patternFill>
          </fill>
        </dxf>
        <dxf>
          <fill>
            <patternFill>
              <bgColor theme="0"/>
            </patternFill>
          </fill>
        </dxf>
        <dxf>
          <font>
            <b val="0"/>
            <i val="0"/>
            <sz val="11"/>
            <color theme="1" tint="4.9989318521683403E-2"/>
            <name val="Calibri"/>
            <family val="2"/>
            <scheme val="minor"/>
          </font>
          <fill>
            <patternFill>
              <fgColor theme="0"/>
              <bgColor theme="4" tint="0.79998168889431442"/>
            </patternFill>
          </fill>
        </dxf>
        <dxf>
          <font>
            <b val="0"/>
            <i val="0"/>
            <sz val="11"/>
            <name val="Calibri"/>
            <family val="2"/>
            <scheme val="minor"/>
          </font>
          <fill>
            <patternFill>
              <bgColor theme="4" tint="0.79998168889431442"/>
            </patternFill>
          </fill>
        </dxf>
        <dxf>
          <fill>
            <patternFill>
              <bgColor theme="0"/>
            </patternFill>
          </fill>
        </dxf>
        <dxf>
          <fill>
            <patternFill>
              <bgColor theme="0"/>
            </patternFill>
          </fill>
        </dxf>
        <dxf>
          <fill>
            <patternFill>
              <bgColor theme="2"/>
            </patternFill>
          </fill>
        </dxf>
        <dxf>
          <fill>
            <patternFill patternType="solid">
              <bgColor theme="2"/>
            </patternFill>
          </fill>
        </dxf>
        <dxf>
          <fill>
            <patternFill>
              <bgColor theme="0"/>
            </patternFill>
          </fill>
        </dxf>
        <dxf>
          <font>
            <b val="0"/>
            <i val="0"/>
            <sz val="11"/>
            <color theme="1" tint="4.9989318521683403E-2"/>
            <name val="Calibri"/>
            <family val="2"/>
            <scheme val="minor"/>
          </font>
          <fill>
            <patternFill>
              <fgColor theme="0"/>
              <bgColor theme="4" tint="0.79998168889431442"/>
            </patternFill>
          </fill>
        </dxf>
        <dxf>
          <font>
            <b val="0"/>
            <i val="0"/>
            <sz val="11"/>
            <name val="Calibri"/>
            <family val="2"/>
            <scheme val="minor"/>
          </font>
          <fill>
            <patternFill>
              <bgColor theme="4" tint="0.79998168889431442"/>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Blu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0"/>
            </patternFill>
          </fill>
        </dxf>
        <dxf>
          <fill>
            <patternFill patternType="solid">
              <fgColor theme="0" tint="-0.14996795556505021"/>
              <bgColor theme="0"/>
            </patternFill>
          </fill>
        </dxf>
        <dxf>
          <fill>
            <patternFill patternType="solid">
              <fgColor theme="0"/>
              <bgColor theme="0" tint="-4.9989318521683403E-2"/>
            </patternFill>
          </fill>
        </dxf>
        <dxf>
          <font>
            <sz val="11"/>
            <color theme="1" tint="4.9989318521683403E-2"/>
            <name val="Calibri"/>
            <family val="2"/>
            <scheme val="minor"/>
          </font>
        </dxf>
        <dxf>
          <font>
            <b val="0"/>
            <i val="0"/>
            <sz val="9"/>
            <color theme="1" tint="4.9989318521683403E-2"/>
            <name val="Calibri"/>
            <family val="2"/>
            <scheme val="minor"/>
          </font>
        </dxf>
        <dxf>
          <font>
            <b val="0"/>
            <i val="0"/>
            <sz val="11"/>
            <color theme="3" tint="-0.499984740745262"/>
            <name val="Calibri"/>
            <family val="2"/>
            <scheme val="minor"/>
          </font>
        </dxf>
        <dxf>
          <font>
            <b val="0"/>
            <i val="0"/>
            <sz val="11"/>
            <color theme="1" tint="4.9989318521683403E-2"/>
            <name val="Calibri"/>
            <family val="2"/>
            <scheme val="minor"/>
          </font>
        </dxf>
        <dxf>
          <fill>
            <patternFill>
              <bgColor theme="0"/>
            </patternFill>
          </fill>
        </dxf>
        <dxf>
          <fill>
            <patternFill patternType="solid">
              <fgColor theme="0" tint="-0.14996795556505021"/>
              <bgColor theme="0"/>
            </patternFill>
          </fill>
        </dxf>
        <dxf>
          <fill>
            <patternFill patternType="solid">
              <fgColor theme="0"/>
              <bgColor theme="0" tint="-4.9989318521683403E-2"/>
            </patternFill>
          </fill>
        </dxf>
        <dxf>
          <font>
            <sz val="11"/>
            <color theme="1" tint="4.9989318521683403E-2"/>
            <name val="Calibri"/>
            <family val="2"/>
            <scheme val="minor"/>
          </font>
        </dxf>
        <dxf>
          <font>
            <b val="0"/>
            <i val="0"/>
            <sz val="9"/>
            <color theme="1" tint="4.9989318521683403E-2"/>
            <name val="Calibri"/>
            <family val="2"/>
            <scheme val="minor"/>
          </font>
        </dxf>
        <dxf>
          <font>
            <b val="0"/>
            <i val="0"/>
            <sz val="11"/>
            <color theme="3" tint="-0.499984740745262"/>
            <name val="Calibri"/>
            <family val="2"/>
            <scheme val="minor"/>
          </font>
        </dxf>
        <dxf>
          <font>
            <b val="0"/>
            <i val="0"/>
            <sz val="11"/>
            <color theme="1" tint="4.9989318521683403E-2"/>
            <name val="Calibri"/>
            <family val="2"/>
            <scheme val="minor"/>
          </font>
        </dxf>
      </x15:dxfs>
    </ext>
    <ext xmlns:x15="http://schemas.microsoft.com/office/spreadsheetml/2010/11/main" uri="{9260A510-F301-46a8-8635-F512D64BE5F5}">
      <x15:timelineStyles defaultTimelineStyle="Blue Timeline">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A6-4391-B468-059AA05F633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A6-4391-B468-059AA05F633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A6-4391-B468-059AA05F633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A6-4391-B468-059AA05F633E}"/>
            </c:ext>
          </c:extLst>
        </c:ser>
        <c:dLbls>
          <c:showLegendKey val="0"/>
          <c:showVal val="0"/>
          <c:showCatName val="0"/>
          <c:showSerName val="0"/>
          <c:showPercent val="0"/>
          <c:showBubbleSize val="0"/>
        </c:dLbls>
        <c:smooth val="0"/>
        <c:axId val="790596351"/>
        <c:axId val="790599231"/>
      </c:lineChart>
      <c:catAx>
        <c:axId val="7905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90599231"/>
        <c:crosses val="autoZero"/>
        <c:auto val="1"/>
        <c:lblAlgn val="ctr"/>
        <c:lblOffset val="100"/>
        <c:noMultiLvlLbl val="0"/>
      </c:catAx>
      <c:valAx>
        <c:axId val="79059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905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lumMod val="95000"/>
              </a:schemeClr>
            </a:solid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5819-4137-AE78-193DE304A2B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5819-4137-AE78-193DE304A2B9}"/>
              </c:ext>
            </c:extLst>
          </c:dPt>
          <c:dPt>
            <c:idx val="2"/>
            <c:invertIfNegative val="0"/>
            <c:bubble3D val="0"/>
            <c:spPr>
              <a:solidFill>
                <a:schemeClr val="accent1">
                  <a:lumMod val="50000"/>
                </a:schemeClr>
              </a:solidFill>
              <a:ln>
                <a:solidFill>
                  <a:schemeClr val="bg1">
                    <a:lumMod val="95000"/>
                  </a:schemeClr>
                </a:solidFill>
              </a:ln>
              <a:effectLst/>
            </c:spPr>
            <c:extLst>
              <c:ext xmlns:c16="http://schemas.microsoft.com/office/drawing/2014/chart" uri="{C3380CC4-5D6E-409C-BE32-E72D297353CC}">
                <c16:uniqueId val="{00000005-5819-4137-AE78-193DE304A2B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819-4137-AE78-193DE304A2B9}"/>
            </c:ext>
          </c:extLst>
        </c:ser>
        <c:dLbls>
          <c:dLblPos val="outEnd"/>
          <c:showLegendKey val="0"/>
          <c:showVal val="1"/>
          <c:showCatName val="0"/>
          <c:showSerName val="0"/>
          <c:showPercent val="0"/>
          <c:showBubbleSize val="0"/>
        </c:dLbls>
        <c:gapWidth val="182"/>
        <c:axId val="797965967"/>
        <c:axId val="797967407"/>
      </c:barChart>
      <c:catAx>
        <c:axId val="79796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97967407"/>
        <c:crosses val="autoZero"/>
        <c:auto val="1"/>
        <c:lblAlgn val="ctr"/>
        <c:lblOffset val="100"/>
        <c:noMultiLvlLbl val="0"/>
      </c:catAx>
      <c:valAx>
        <c:axId val="797967407"/>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9796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[coffeeOrdersData.xlsx]CustomersBarChart!TotalSales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lumMod val="95000"/>
              </a:schemeClr>
            </a:solid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solidFill>
              <a:schemeClr val="bg1">
                <a:lumMod val="9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A38D-438A-B081-BBB3E1BCD2D2}"/>
              </c:ext>
            </c:extLst>
          </c:dPt>
          <c:dPt>
            <c:idx val="1"/>
            <c:invertIfNegative val="0"/>
            <c:bubble3D val="0"/>
            <c:extLst>
              <c:ext xmlns:c16="http://schemas.microsoft.com/office/drawing/2014/chart" uri="{C3380CC4-5D6E-409C-BE32-E72D297353CC}">
                <c16:uniqueId val="{00000001-A38D-438A-B081-BBB3E1BCD2D2}"/>
              </c:ext>
            </c:extLst>
          </c:dPt>
          <c:dPt>
            <c:idx val="2"/>
            <c:invertIfNegative val="0"/>
            <c:bubble3D val="0"/>
            <c:extLst>
              <c:ext xmlns:c16="http://schemas.microsoft.com/office/drawing/2014/chart" uri="{C3380CC4-5D6E-409C-BE32-E72D297353CC}">
                <c16:uniqueId val="{00000002-A38D-438A-B081-BBB3E1BCD2D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CustomersBarChart!$A$4:$A$9</c:f>
              <c:strCache>
                <c:ptCount val="5"/>
                <c:pt idx="0">
                  <c:v>Don Flintiff</c:v>
                </c:pt>
                <c:pt idx="1">
                  <c:v>Nealson Cuttler</c:v>
                </c:pt>
                <c:pt idx="2">
                  <c:v>Terri Farra</c:v>
                </c:pt>
                <c:pt idx="3">
                  <c:v>Brenn Dundredge</c:v>
                </c:pt>
                <c:pt idx="4">
                  <c:v>Allis Wilmore</c:v>
                </c:pt>
              </c:strCache>
            </c:strRef>
          </c:cat>
          <c:val>
            <c:numRef>
              <c:f>CustomersBarChart!$B$4:$B$9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38D-438A-B081-BBB3E1BCD2D2}"/>
            </c:ext>
          </c:extLst>
        </c:ser>
        <c:dLbls>
          <c:dLblPos val="outEnd"/>
          <c:showLegendKey val="0"/>
          <c:showVal val="1"/>
          <c:showCatName val="0"/>
          <c:showSerName val="0"/>
          <c:showPercent val="0"/>
          <c:showBubbleSize val="0"/>
        </c:dLbls>
        <c:gapWidth val="182"/>
        <c:axId val="797965967"/>
        <c:axId val="797967407"/>
      </c:barChart>
      <c:catAx>
        <c:axId val="797965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97967407"/>
        <c:crosses val="autoZero"/>
        <c:auto val="1"/>
        <c:lblAlgn val="ctr"/>
        <c:lblOffset val="100"/>
        <c:noMultiLvlLbl val="0"/>
      </c:catAx>
      <c:valAx>
        <c:axId val="797967407"/>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79796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5</xdr:row>
      <xdr:rowOff>177800</xdr:rowOff>
    </xdr:to>
    <xdr:sp macro="" textlink="">
      <xdr:nvSpPr>
        <xdr:cNvPr id="3" name="Rectangle 2">
          <a:extLst>
            <a:ext uri="{FF2B5EF4-FFF2-40B4-BE49-F238E27FC236}">
              <a16:creationId xmlns:a16="http://schemas.microsoft.com/office/drawing/2014/main" id="{6CE417C1-6E7D-BEE6-8352-D657B29F32D7}"/>
            </a:ext>
          </a:extLst>
        </xdr:cNvPr>
        <xdr:cNvSpPr/>
      </xdr:nvSpPr>
      <xdr:spPr>
        <a:xfrm>
          <a:off x="0" y="0"/>
          <a:ext cx="15354300" cy="977900"/>
        </a:xfrm>
        <a:prstGeom prst="rect">
          <a:avLst/>
        </a:prstGeom>
        <a:solidFill>
          <a:schemeClr val="accent1">
            <a:lumMod val="40000"/>
            <a:lumOff val="60000"/>
          </a:schemeClr>
        </a:solidFill>
        <a:ln>
          <a:solidFill>
            <a:schemeClr val="bg1"/>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3600">
              <a:solidFill>
                <a:schemeClr val="tx1">
                  <a:lumMod val="95000"/>
                  <a:lumOff val="5000"/>
                </a:schemeClr>
              </a:solidFill>
            </a:rPr>
            <a:t>Coffee Sales Dashboard</a:t>
          </a:r>
        </a:p>
      </xdr:txBody>
    </xdr:sp>
    <xdr:clientData/>
  </xdr:twoCellAnchor>
  <xdr:twoCellAnchor>
    <xdr:from>
      <xdr:col>0</xdr:col>
      <xdr:colOff>0</xdr:colOff>
      <xdr:row>6</xdr:row>
      <xdr:rowOff>0</xdr:rowOff>
    </xdr:from>
    <xdr:to>
      <xdr:col>16</xdr:col>
      <xdr:colOff>0</xdr:colOff>
      <xdr:row>31</xdr:row>
      <xdr:rowOff>19409</xdr:rowOff>
    </xdr:to>
    <xdr:graphicFrame macro="">
      <xdr:nvGraphicFramePr>
        <xdr:cNvPr id="4" name="Chart 3">
          <a:extLst>
            <a:ext uri="{FF2B5EF4-FFF2-40B4-BE49-F238E27FC236}">
              <a16:creationId xmlns:a16="http://schemas.microsoft.com/office/drawing/2014/main" id="{03EF2953-CA1F-44C7-884C-ACBF46E32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30</xdr:row>
      <xdr:rowOff>185614</xdr:rowOff>
    </xdr:from>
    <xdr:to>
      <xdr:col>16</xdr:col>
      <xdr:colOff>0</xdr:colOff>
      <xdr:row>39</xdr:row>
      <xdr:rowOff>182393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4F3C945-DB9A-43D1-A86B-AF007011CB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5558691"/>
              <a:ext cx="9268558" cy="16453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xdr:colOff>
      <xdr:row>35</xdr:row>
      <xdr:rowOff>0</xdr:rowOff>
    </xdr:from>
    <xdr:to>
      <xdr:col>21</xdr:col>
      <xdr:colOff>0</xdr:colOff>
      <xdr:row>40</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5CA9A3A-6011-4E4C-86C4-B7F24AA7FEE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68559" y="6288942"/>
              <a:ext cx="3052883" cy="915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31</xdr:row>
      <xdr:rowOff>0</xdr:rowOff>
    </xdr:from>
    <xdr:to>
      <xdr:col>26</xdr:col>
      <xdr:colOff>0</xdr:colOff>
      <xdr:row>35</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6CF4CA3F-9764-459C-8977-4F8EFB10CCC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68559" y="5556250"/>
              <a:ext cx="6105768" cy="732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35</xdr:row>
      <xdr:rowOff>0</xdr:rowOff>
    </xdr:from>
    <xdr:to>
      <xdr:col>26</xdr:col>
      <xdr:colOff>0</xdr:colOff>
      <xdr:row>40</xdr:row>
      <xdr:rowOff>9770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629D1AF-C075-4BEC-895F-1966F909D4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21442" y="6288942"/>
              <a:ext cx="3052885" cy="925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6</xdr:row>
      <xdr:rowOff>0</xdr:rowOff>
    </xdr:from>
    <xdr:to>
      <xdr:col>26</xdr:col>
      <xdr:colOff>1</xdr:colOff>
      <xdr:row>19</xdr:row>
      <xdr:rowOff>0</xdr:rowOff>
    </xdr:to>
    <xdr:graphicFrame macro="">
      <xdr:nvGraphicFramePr>
        <xdr:cNvPr id="9" name="Chart 8">
          <a:extLst>
            <a:ext uri="{FF2B5EF4-FFF2-40B4-BE49-F238E27FC236}">
              <a16:creationId xmlns:a16="http://schemas.microsoft.com/office/drawing/2014/main" id="{A90B3F82-2054-4C9F-92B3-BA10E3653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19</xdr:row>
      <xdr:rowOff>0</xdr:rowOff>
    </xdr:from>
    <xdr:to>
      <xdr:col>26</xdr:col>
      <xdr:colOff>2</xdr:colOff>
      <xdr:row>31</xdr:row>
      <xdr:rowOff>0</xdr:rowOff>
    </xdr:to>
    <xdr:graphicFrame macro="">
      <xdr:nvGraphicFramePr>
        <xdr:cNvPr id="10" name="Chart 9">
          <a:extLst>
            <a:ext uri="{FF2B5EF4-FFF2-40B4-BE49-F238E27FC236}">
              <a16:creationId xmlns:a16="http://schemas.microsoft.com/office/drawing/2014/main" id="{0ADD373A-DE16-439E-A1B9-4F8C5C440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Esposito" refreshedDate="45554.484155439815" createdVersion="8" refreshedVersion="8" minRefreshableVersion="3" recordCount="1001" xr:uid="{18BE49A8-FD82-4260-A6A2-44F91C3DC3C6}">
  <cacheSource type="worksheet">
    <worksheetSource name="Orders"/>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unt="5">
        <s v="Robusta"/>
        <s v="Excelsa"/>
        <s v="Arabica"/>
        <s v="Liberica"/>
        <s v=""/>
      </sharedItems>
    </cacheField>
    <cacheField name="Roast Type Name" numFmtId="0">
      <sharedItems count="4">
        <s v="Medium"/>
        <s v="Light"/>
        <s v="Dark"/>
        <s v=""/>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35865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r>
    <m/>
    <x v="689"/>
    <m/>
    <m/>
    <m/>
    <x v="913"/>
    <m/>
    <x v="3"/>
    <m/>
    <m/>
    <x v="4"/>
    <m/>
    <m/>
    <x v="4"/>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C1AF6-68EB-437F-AE1C-FA9BE3400ECA}" name="TotalSales" cacheId="10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53" firstHeaderRow="1" firstDataRow="2" firstDataCol="2"/>
  <pivotFields count="18">
    <pivotField compact="0" outline="0" showAll="0"/>
    <pivotField compact="0" outline="0"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3"/>
        <item x="1"/>
        <item x="0"/>
        <item x="2"/>
        <item x="4"/>
        <item t="default"/>
      </items>
    </pivotField>
    <pivotField compact="0" outline="0" showAll="0"/>
    <pivotField dataField="1" compact="0" outline="0" showAll="0"/>
    <pivotField axis="axisCol" compact="0" outline="0" showAll="0">
      <items count="6">
        <item h="1" x="4"/>
        <item x="2"/>
        <item x="1"/>
        <item x="3"/>
        <item x="0"/>
        <item t="default"/>
      </items>
    </pivotField>
    <pivotField compact="0" outline="0" showAll="0">
      <items count="5">
        <item x="3"/>
        <item x="2"/>
        <item x="1"/>
        <item x="0"/>
        <item t="default"/>
      </items>
    </pivotField>
    <pivotField compact="0" outline="0" showAll="0">
      <items count="4">
        <item x="1"/>
        <item x="0"/>
        <item x="2"/>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v="1"/>
    </i>
    <i>
      <x v="2"/>
    </i>
    <i>
      <x v="3"/>
    </i>
    <i>
      <x v="4"/>
    </i>
    <i t="grand">
      <x/>
    </i>
  </colItems>
  <dataFields count="1">
    <dataField name="Sum of Sales" fld="12" baseField="15" baseItem="0" numFmtId="1"/>
  </dataFields>
  <chartFormats count="4">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0F1199-BDB8-4AE3-BEFB-087C988FBBBD}" name="TotalSales" cacheId="10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outline="0"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6">
        <item x="3"/>
        <item x="1"/>
        <item x="0"/>
        <item x="2"/>
        <item x="4"/>
        <item t="default"/>
      </items>
    </pivotField>
    <pivotField compact="0" outline="0" showAll="0"/>
    <pivotField dataField="1" compact="0" outline="0" showAll="0"/>
    <pivotField compact="0" outline="0" showAll="0">
      <items count="6">
        <item h="1" x="4"/>
        <item x="2"/>
        <item x="1"/>
        <item x="3"/>
        <item x="0"/>
        <item t="default"/>
      </items>
    </pivotField>
    <pivotField compact="0" outline="0" showAll="0">
      <items count="5">
        <item x="3"/>
        <item x="2"/>
        <item x="1"/>
        <item x="0"/>
        <item t="default"/>
      </items>
    </pivotField>
    <pivotField compact="0" outline="0" showAll="0">
      <items count="4">
        <item x="1"/>
        <item x="0"/>
        <item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0" numFmtId="170"/>
  </dataFields>
  <formats count="2">
    <format dxfId="60">
      <pivotArea outline="0" fieldPosition="0">
        <references count="1">
          <reference field="7" count="1" selected="0">
            <x v="1"/>
          </reference>
        </references>
      </pivotArea>
    </format>
    <format dxfId="59">
      <pivotArea outline="0" collapsedLevelsAreSubtotals="1" fieldPosition="0"/>
    </format>
  </formats>
  <chartFormats count="5">
    <chartFormat chart="5" format="5"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F80667-7178-4774-BB25-0F55D41B373A}" name="TotalSales" cacheId="10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9" firstHeaderRow="1" firstDataRow="1" firstDataCol="1"/>
  <pivotFields count="18">
    <pivotField compact="0" outline="0" showAll="0"/>
    <pivotField compact="0" outline="0"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5">
        <item x="1"/>
        <item x="2"/>
        <item x="0"/>
        <item h="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6">
        <item x="3"/>
        <item x="1"/>
        <item x="0"/>
        <item x="2"/>
        <item x="4"/>
        <item t="default"/>
      </items>
    </pivotField>
    <pivotField compact="0" outline="0" showAll="0"/>
    <pivotField dataField="1" compact="0" outline="0" showAll="0"/>
    <pivotField compact="0" outline="0" showAll="0">
      <items count="6">
        <item h="1" x="4"/>
        <item x="2"/>
        <item x="1"/>
        <item x="3"/>
        <item x="0"/>
        <item t="default"/>
      </items>
    </pivotField>
    <pivotField compact="0" outline="0" showAll="0">
      <items count="5">
        <item x="3"/>
        <item x="2"/>
        <item x="1"/>
        <item x="0"/>
        <item t="default"/>
      </items>
    </pivotField>
    <pivotField compact="0" outline="0" showAll="0">
      <items count="4">
        <item x="1"/>
        <item x="0"/>
        <item x="2"/>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15" baseItem="0" numFmtId="170"/>
  </dataFields>
  <formats count="1">
    <format dxfId="58">
      <pivotArea outline="0" collapsedLevelsAreSubtotals="1" fieldPosition="0"/>
    </format>
  </formats>
  <chartFormats count="5">
    <chartFormat chart="5" format="5"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88ED4A9-2499-44D9-A8FD-180A7157D5C7}" sourceName="Size">
  <pivotTables>
    <pivotTable tabId="18" name="TotalSales"/>
    <pivotTable tabId="21" name="TotalSales"/>
    <pivotTable tabId="23" name="TotalSales"/>
  </pivotTables>
  <data>
    <tabular pivotCacheId="2135865287">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3533137-6628-465E-90BD-3B5F8557C740}" sourceName="Roast Type Name">
  <pivotTables>
    <pivotTable tabId="18" name="TotalSales"/>
    <pivotTable tabId="21" name="TotalSales"/>
    <pivotTable tabId="23" name="TotalSales"/>
  </pivotTables>
  <data>
    <tabular pivotCacheId="2135865287">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0F9908-036A-46B1-A498-5D0D5189FABA}" sourceName="Loyalty Card">
  <pivotTables>
    <pivotTable tabId="18" name="TotalSales"/>
    <pivotTable tabId="21" name="TotalSales"/>
    <pivotTable tabId="23" name="TotalSales"/>
  </pivotTables>
  <data>
    <tabular pivotCacheId="2135865287"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BC43F1D-0E5E-4DD1-B4C9-91F0350006D9}" cache="Slicer_Size" caption="Size" columnCount="2" style="Slicer Blue" rowHeight="241300"/>
  <slicer name="Roast Type Name" xr10:uid="{A35E6591-A28B-4B87-AEC6-223300A82888}" cache="Slicer_Roast_Type_Name" caption="Roast Type Name" columnCount="3" style="Slicer Blue" rowHeight="241300"/>
  <slicer name="Loyalty Card" xr10:uid="{39A438E6-DD35-49EF-B293-4D94A5DD5C2D}" cache="Slicer_Loyalty_Card" caption="Loyalty Card" style="Slicer Bl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117329-30BF-4063-9C52-A04D886CF962}" name="Orders" displayName="Orders" ref="A1:P1002" totalsRowShown="0" headerRowDxfId="62">
  <autoFilter ref="A1:P1002" xr:uid="{96117329-30BF-4063-9C52-A04D886CF962}"/>
  <tableColumns count="16">
    <tableColumn id="1" xr3:uid="{0688B4C8-AA7B-4AEF-9D29-7D68E8BA31A6}" name="Order ID" dataDxfId="72"/>
    <tableColumn id="2" xr3:uid="{96298FCE-96C6-4088-9C6A-B5F19B780084}" name="Order Date" dataDxfId="71"/>
    <tableColumn id="3" xr3:uid="{7F28CB72-48E2-4631-9B0E-7EA8F7A3791E}" name="Customer ID" dataDxfId="70"/>
    <tableColumn id="4" xr3:uid="{3C02B15F-6B7B-479E-9E35-AB80CCA4F132}" name="Product ID"/>
    <tableColumn id="5" xr3:uid="{63761EE7-F92F-4E51-9CDC-4C0CC9E606AD}" name="Quantity" dataDxfId="69"/>
    <tableColumn id="6" xr3:uid="{6B8D4D4B-49DD-4BE4-A194-4BD801FBA552}" name="Customer Name" dataDxfId="68"/>
    <tableColumn id="7" xr3:uid="{FD7C4209-4C6E-4CA4-8785-4439CBB119CB}" name="Email" dataDxfId="67"/>
    <tableColumn id="8" xr3:uid="{2597771D-7E84-4C65-B2CE-473F5AB8F088}" name="Country" dataDxfId="66"/>
    <tableColumn id="9" xr3:uid="{DF56716B-AB64-4760-A0B9-945F788D42C2}" name="Coffee Type"/>
    <tableColumn id="10" xr3:uid="{BBBEA58B-CF54-45D4-BD31-EE4461FEA3D9}" name="Roast Type"/>
    <tableColumn id="11" xr3:uid="{27721287-A7C8-4CBE-B732-517E83319B5F}" name="Size" dataDxfId="65"/>
    <tableColumn id="12" xr3:uid="{889DC2BF-5F9D-42DA-AE97-DA573436A4D1}" name="Unit Price" dataDxfId="64"/>
    <tableColumn id="13" xr3:uid="{78A5EE27-4F9F-4701-8461-02EE74A6A9A3}" name="Sales" dataDxfId="63"/>
    <tableColumn id="14" xr3:uid="{A12D9976-53F9-4A46-83DC-BC04514886EC}" name="Coffee Type Name">
      <calculatedColumnFormula>IF(I2="Rob","Robusta",IF(I2="Exc","Excelsa",IF(I2="Ara","Arabica",IF(I2="Lib","Liberica",""))))</calculatedColumnFormula>
    </tableColumn>
    <tableColumn id="15" xr3:uid="{F39A0D79-977D-4860-8E00-2BC1FDD76A2E}" name="Roast Type Name">
      <calculatedColumnFormula>IF(J2="M","Medium",IF(J2="L","Light",IF(J2="D","Dark","")))</calculatedColumnFormula>
    </tableColumn>
    <tableColumn id="16" xr3:uid="{21C8694E-C0B2-4945-A91E-6AB907A7E39B}" name="Loyalty Card" dataDxfId="61">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F42054-47C3-4D61-A540-9A909B5C5C26}" sourceName="Order Date">
  <pivotTables>
    <pivotTable tabId="18" name="TotalSales"/>
    <pivotTable tabId="21" name="TotalSales"/>
    <pivotTable tabId="23" name="TotalSales"/>
  </pivotTables>
  <state minimalRefreshVersion="6" lastRefreshVersion="6" pivotCacheId="21358652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98FB1F-7F02-42CE-A6C3-164691506862}" cache="NativeTimeline_Order_Date" caption="Order Date" level="2" selectionLevel="2" scrollPosition="2020-11-0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topLeftCell="F1" zoomScaleNormal="100" workbookViewId="0">
      <selection activeCell="R4" sqref="R4"/>
    </sheetView>
  </sheetViews>
  <sheetFormatPr defaultColWidth="8.81640625" defaultRowHeight="14.5" x14ac:dyDescent="0.35"/>
  <cols>
    <col min="1" max="1" width="16.453125" bestFit="1" customWidth="1"/>
    <col min="2" max="2" width="11.81640625" bestFit="1" customWidth="1"/>
    <col min="3" max="3" width="17.453125" bestFit="1" customWidth="1"/>
    <col min="4" max="4" width="11.08984375" customWidth="1"/>
    <col min="5" max="5" width="9.6328125" customWidth="1"/>
    <col min="6" max="6" width="22.36328125" customWidth="1"/>
    <col min="7" max="7" width="25.81640625" customWidth="1"/>
    <col min="8" max="8" width="12.7265625" customWidth="1"/>
    <col min="9" max="9" width="12.26953125" customWidth="1"/>
    <col min="10" max="10" width="11.453125" customWidth="1"/>
    <col min="11" max="11" width="5.7265625" bestFit="1" customWidth="1"/>
    <col min="12" max="12" width="11.7265625" customWidth="1"/>
    <col min="13" max="13" width="9.453125"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L3*E3</f>
        <v>41.25</v>
      </c>
      <c r="N3" t="str">
        <f>IF(I3="Rob","Robusta",IF(I3="Exc","Excelsa",IF(I3="Ara","Arabica",IF(I3="Lib","Liberica",""))))</f>
        <v>Excelsa</v>
      </c>
      <c r="O3" t="str">
        <f>IF(J3="M","Medium",IF(J3="L","Light",IF(J3="D","Dark","")))</f>
        <v>Medium</v>
      </c>
      <c r="P3" t="str">
        <f>_xlfn.XLOOKUP(Orders[[#This Row],[Customer ID]],customers!$A$2:$A$1001,customers!$I$2:$I$1001,,0)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L4*E4</f>
        <v>12.95</v>
      </c>
      <c r="N4" t="str">
        <f>IF(I4="Rob","Robusta",IF(I4="Exc","Excelsa",IF(I4="Ara","Arabica",IF(I4="Lib","Liberica",""))))</f>
        <v>Arabica</v>
      </c>
      <c r="O4" t="str">
        <f>IF(J4="M","Medium",IF(J4="L","Light",IF(J4="D","Dark","")))</f>
        <v>Light</v>
      </c>
      <c r="P4" t="str">
        <f>_xlfn.XLOOKUP(Orders[[#This Row],[Customer ID]],customers!$A$2:$A$1001,customers!$I$2:$I$1001,,0)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L5*E5</f>
        <v>27.5</v>
      </c>
      <c r="N5" t="str">
        <f>IF(I5="Rob","Robusta",IF(I5="Exc","Excelsa",IF(I5="Ara","Arabica",IF(I5="Lib","Liberica",""))))</f>
        <v>Excelsa</v>
      </c>
      <c r="O5" t="str">
        <f>IF(J5="M","Medium",IF(J5="L","Light",IF(J5="D","Dark","")))</f>
        <v>Medium</v>
      </c>
      <c r="P5" t="str">
        <f>_xlfn.XLOOKUP(Orders[[#This Row],[Customer ID]],customers!$A$2:$A$1001,customers!$I$2:$I$1001,,0)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L6*E6</f>
        <v>54.969999999999992</v>
      </c>
      <c r="N6" t="str">
        <f>IF(I6="Rob","Robusta",IF(I6="Exc","Excelsa",IF(I6="Ara","Arabica",IF(I6="Lib","Liberica",""))))</f>
        <v>Robusta</v>
      </c>
      <c r="O6" t="str">
        <f>IF(J6="M","Medium",IF(J6="L","Light",IF(J6="D","Dark","")))</f>
        <v>Light</v>
      </c>
      <c r="P6" t="str">
        <f>_xlfn.XLOOKUP(Orders[[#This Row],[Customer ID]],customers!$A$2:$A$1001,customers!$I$2:$I$1001,,0)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L7*E7</f>
        <v>38.849999999999994</v>
      </c>
      <c r="N7" t="str">
        <f>IF(I7="Rob","Robusta",IF(I7="Exc","Excelsa",IF(I7="Ara","Arabica",IF(I7="Lib","Liberica",""))))</f>
        <v>Liberica</v>
      </c>
      <c r="O7" t="str">
        <f>IF(J7="M","Medium",IF(J7="L","Light",IF(J7="D","Dark","")))</f>
        <v>Dark</v>
      </c>
      <c r="P7" t="str">
        <f>_xlfn.XLOOKUP(Orders[[#This Row],[Customer ID]],customers!$A$2:$A$1001,customers!$I$2:$I$1001,,0)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L8*E8</f>
        <v>21.87</v>
      </c>
      <c r="N8" t="str">
        <f>IF(I8="Rob","Robusta",IF(I8="Exc","Excelsa",IF(I8="Ara","Arabica",IF(I8="Lib","Liberica",""))))</f>
        <v>Excelsa</v>
      </c>
      <c r="O8" t="str">
        <f>IF(J8="M","Medium",IF(J8="L","Light",IF(J8="D","Dark","")))</f>
        <v>Dark</v>
      </c>
      <c r="P8" t="str">
        <f>_xlfn.XLOOKUP(Orders[[#This Row],[Customer ID]],customers!$A$2:$A$1001,customers!$I$2:$I$1001,,0)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L9*E9</f>
        <v>4.7549999999999999</v>
      </c>
      <c r="N9" t="str">
        <f>IF(I9="Rob","Robusta",IF(I9="Exc","Excelsa",IF(I9="Ara","Arabica",IF(I9="Lib","Liberica",""))))</f>
        <v>Liberica</v>
      </c>
      <c r="O9" t="str">
        <f>IF(J9="M","Medium",IF(J9="L","Light",IF(J9="D","Dark","")))</f>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L10*E10</f>
        <v>17.91</v>
      </c>
      <c r="N10" t="str">
        <f>IF(I10="Rob","Robusta",IF(I10="Exc","Excelsa",IF(I10="Ara","Arabica",IF(I10="Lib","Liberica",""))))</f>
        <v>Robusta</v>
      </c>
      <c r="O10" t="str">
        <f>IF(J10="M","Medium",IF(J10="L","Light",IF(J10="D","Dark","")))</f>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L11*E11</f>
        <v>5.97</v>
      </c>
      <c r="N11" t="str">
        <f>IF(I11="Rob","Robusta",IF(I11="Exc","Excelsa",IF(I11="Ara","Arabica",IF(I11="Lib","Liberica",""))))</f>
        <v>Robusta</v>
      </c>
      <c r="O11" t="str">
        <f>IF(J11="M","Medium",IF(J11="L","Light",IF(J11="D","Dark","")))</f>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L12*E12</f>
        <v>39.799999999999997</v>
      </c>
      <c r="N12" t="str">
        <f>IF(I12="Rob","Robusta",IF(I12="Exc","Excelsa",IF(I12="Ara","Arabica",IF(I12="Lib","Liberica",""))))</f>
        <v>Arabica</v>
      </c>
      <c r="O12" t="str">
        <f>IF(J12="M","Medium",IF(J12="L","Light",IF(J12="D","Dark","")))</f>
        <v>Dark</v>
      </c>
      <c r="P12" t="str">
        <f>_xlfn.XLOOKUP(Orders[[#This Row],[Customer ID]],customers!$A$2:$A$1001,customers!$I$2:$I$1001,,0)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L13*E13</f>
        <v>170.77499999999998</v>
      </c>
      <c r="N13" t="str">
        <f>IF(I13="Rob","Robusta",IF(I13="Exc","Excelsa",IF(I13="Ara","Arabica",IF(I13="Lib","Liberica",""))))</f>
        <v>Excelsa</v>
      </c>
      <c r="O13" t="str">
        <f>IF(J13="M","Medium",IF(J13="L","Light",IF(J13="D","Dark","")))</f>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L14*E14</f>
        <v>49.75</v>
      </c>
      <c r="N14" t="str">
        <f>IF(I14="Rob","Robusta",IF(I14="Exc","Excelsa",IF(I14="Ara","Arabica",IF(I14="Lib","Liberica",""))))</f>
        <v>Robusta</v>
      </c>
      <c r="O14" t="str">
        <f>IF(J14="M","Medium",IF(J14="L","Light",IF(J14="D","Dark","")))</f>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L15*E15</f>
        <v>41.169999999999995</v>
      </c>
      <c r="N15" t="str">
        <f>IF(I15="Rob","Robusta",IF(I15="Exc","Excelsa",IF(I15="Ara","Arabica",IF(I15="Lib","Liberica",""))))</f>
        <v>Robusta</v>
      </c>
      <c r="O15" t="str">
        <f>IF(J15="M","Medium",IF(J15="L","Light",IF(J15="D","Dark","")))</f>
        <v>Dark</v>
      </c>
      <c r="P15" t="str">
        <f>_xlfn.XLOOKUP(Orders[[#This Row],[Customer ID]],customers!$A$2:$A$1001,customers!$I$2:$I$1001,,0)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L16*E16</f>
        <v>11.654999999999999</v>
      </c>
      <c r="N16" t="str">
        <f>IF(I16="Rob","Robusta",IF(I16="Exc","Excelsa",IF(I16="Ara","Arabica",IF(I16="Lib","Liberica",""))))</f>
        <v>Liberica</v>
      </c>
      <c r="O16" t="str">
        <f>IF(J16="M","Medium",IF(J16="L","Light",IF(J16="D","Dark","")))</f>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L17*E17</f>
        <v>114.42499999999998</v>
      </c>
      <c r="N17" t="str">
        <f>IF(I17="Rob","Robusta",IF(I17="Exc","Excelsa",IF(I17="Ara","Arabica",IF(I17="Lib","Liberica",""))))</f>
        <v>Robusta</v>
      </c>
      <c r="O17" t="str">
        <f>IF(J17="M","Medium",IF(J17="L","Light",IF(J17="D","Dark","")))</f>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L18*E18</f>
        <v>20.25</v>
      </c>
      <c r="N18" t="str">
        <f>IF(I18="Rob","Robusta",IF(I18="Exc","Excelsa",IF(I18="Ara","Arabica",IF(I18="Lib","Liberica",""))))</f>
        <v>Arabica</v>
      </c>
      <c r="O18" t="str">
        <f>IF(J18="M","Medium",IF(J18="L","Light",IF(J18="D","Dark","")))</f>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L19*E19</f>
        <v>77.699999999999989</v>
      </c>
      <c r="N19" t="str">
        <f>IF(I19="Rob","Robusta",IF(I19="Exc","Excelsa",IF(I19="Ara","Arabica",IF(I19="Lib","Liberica",""))))</f>
        <v>Arabica</v>
      </c>
      <c r="O19" t="str">
        <f>IF(J19="M","Medium",IF(J19="L","Light",IF(J19="D","Dark","")))</f>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L20*E20</f>
        <v>82.339999999999989</v>
      </c>
      <c r="N20" t="str">
        <f>IF(I20="Rob","Robusta",IF(I20="Exc","Excelsa",IF(I20="Ara","Arabica",IF(I20="Lib","Liberica",""))))</f>
        <v>Robusta</v>
      </c>
      <c r="O20" t="str">
        <f>IF(J20="M","Medium",IF(J20="L","Light",IF(J20="D","Dark","")))</f>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L21*E21</f>
        <v>16.875</v>
      </c>
      <c r="N21" t="str">
        <f>IF(I21="Rob","Robusta",IF(I21="Exc","Excelsa",IF(I21="Ara","Arabica",IF(I21="Lib","Liberica",""))))</f>
        <v>Arabica</v>
      </c>
      <c r="O21" t="str">
        <f>IF(J21="M","Medium",IF(J21="L","Light",IF(J21="D","Dark","")))</f>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L22*E22</f>
        <v>14.58</v>
      </c>
      <c r="N22" t="str">
        <f>IF(I22="Rob","Robusta",IF(I22="Exc","Excelsa",IF(I22="Ara","Arabica",IF(I22="Lib","Liberica",""))))</f>
        <v>Excelsa</v>
      </c>
      <c r="O22" t="str">
        <f>IF(J22="M","Medium",IF(J22="L","Light",IF(J22="D","Dark","")))</f>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L23*E23</f>
        <v>17.91</v>
      </c>
      <c r="N23" t="str">
        <f>IF(I23="Rob","Robusta",IF(I23="Exc","Excelsa",IF(I23="Ara","Arabica",IF(I23="Lib","Liberica",""))))</f>
        <v>Arabica</v>
      </c>
      <c r="O23" t="str">
        <f>IF(J23="M","Medium",IF(J23="L","Light",IF(J23="D","Dark","")))</f>
        <v>Dark</v>
      </c>
      <c r="P23" t="str">
        <f>_xlfn.XLOOKUP(Orders[[#This Row],[Customer ID]],customers!$A$2:$A$1001,customers!$I$2:$I$1001,,0)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L24*E24</f>
        <v>91.539999999999992</v>
      </c>
      <c r="N24" t="str">
        <f>IF(I24="Rob","Robusta",IF(I24="Exc","Excelsa",IF(I24="Ara","Arabica",IF(I24="Lib","Liberica",""))))</f>
        <v>Robusta</v>
      </c>
      <c r="O24" t="str">
        <f>IF(J24="M","Medium",IF(J24="L","Light",IF(J24="D","Dark","")))</f>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L25*E25</f>
        <v>11.94</v>
      </c>
      <c r="N25" t="str">
        <f>IF(I25="Rob","Robusta",IF(I25="Exc","Excelsa",IF(I25="Ara","Arabica",IF(I25="Lib","Liberica",""))))</f>
        <v>Arabica</v>
      </c>
      <c r="O25" t="str">
        <f>IF(J25="M","Medium",IF(J25="L","Light",IF(J25="D","Dark","")))</f>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L26*E26</f>
        <v>11.25</v>
      </c>
      <c r="N26" t="str">
        <f>IF(I26="Rob","Robusta",IF(I26="Exc","Excelsa",IF(I26="Ara","Arabica",IF(I26="Lib","Liberica",""))))</f>
        <v>Arabica</v>
      </c>
      <c r="O26" t="str">
        <f>IF(J26="M","Medium",IF(J26="L","Light",IF(J26="D","Dark","")))</f>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L27*E27</f>
        <v>12.375</v>
      </c>
      <c r="N27" t="str">
        <f>IF(I27="Rob","Robusta",IF(I27="Exc","Excelsa",IF(I27="Ara","Arabica",IF(I27="Lib","Liberica",""))))</f>
        <v>Excelsa</v>
      </c>
      <c r="O27" t="str">
        <f>IF(J27="M","Medium",IF(J27="L","Light",IF(J27="D","Dark","")))</f>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L28*E28</f>
        <v>27</v>
      </c>
      <c r="N28" t="str">
        <f>IF(I28="Rob","Robusta",IF(I28="Exc","Excelsa",IF(I28="Ara","Arabica",IF(I28="Lib","Liberica",""))))</f>
        <v>Arabica</v>
      </c>
      <c r="O28" t="str">
        <f>IF(J28="M","Medium",IF(J28="L","Light",IF(J28="D","Dark","")))</f>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L29*E29</f>
        <v>16.875</v>
      </c>
      <c r="N29" t="str">
        <f>IF(I29="Rob","Robusta",IF(I29="Exc","Excelsa",IF(I29="Ara","Arabica",IF(I29="Lib","Liberica",""))))</f>
        <v>Arabica</v>
      </c>
      <c r="O29" t="str">
        <f>IF(J29="M","Medium",IF(J29="L","Light",IF(J29="D","Dark","")))</f>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L30*E30</f>
        <v>17.91</v>
      </c>
      <c r="N30" t="str">
        <f>IF(I30="Rob","Robusta",IF(I30="Exc","Excelsa",IF(I30="Ara","Arabica",IF(I30="Lib","Liberica",""))))</f>
        <v>Arabica</v>
      </c>
      <c r="O30" t="str">
        <f>IF(J30="M","Medium",IF(J30="L","Light",IF(J30="D","Dark","")))</f>
        <v>Dark</v>
      </c>
      <c r="P30" t="str">
        <f>_xlfn.XLOOKUP(Orders[[#This Row],[Customer ID]],customers!$A$2:$A$1001,customers!$I$2:$I$1001,,0)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L31*E31</f>
        <v>39.799999999999997</v>
      </c>
      <c r="N31" t="str">
        <f>IF(I31="Rob","Robusta",IF(I31="Exc","Excelsa",IF(I31="Ara","Arabica",IF(I31="Lib","Liberica",""))))</f>
        <v>Arabica</v>
      </c>
      <c r="O31" t="str">
        <f>IF(J31="M","Medium",IF(J31="L","Light",IF(J31="D","Dark","")))</f>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L32*E32</f>
        <v>21.825000000000003</v>
      </c>
      <c r="N32" t="str">
        <f>IF(I32="Rob","Robusta",IF(I32="Exc","Excelsa",IF(I32="Ara","Arabica",IF(I32="Lib","Liberica",""))))</f>
        <v>Liberica</v>
      </c>
      <c r="O32" t="str">
        <f>IF(J32="M","Medium",IF(J32="L","Light",IF(J32="D","Dark","")))</f>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L33*E33</f>
        <v>35.82</v>
      </c>
      <c r="N33" t="str">
        <f>IF(I33="Rob","Robusta",IF(I33="Exc","Excelsa",IF(I33="Ara","Arabica",IF(I33="Lib","Liberica",""))))</f>
        <v>Arabica</v>
      </c>
      <c r="O33" t="str">
        <f>IF(J33="M","Medium",IF(J33="L","Light",IF(J33="D","Dark","")))</f>
        <v>Dark</v>
      </c>
      <c r="P33" t="str">
        <f>_xlfn.XLOOKUP(Orders[[#This Row],[Customer ID]],customers!$A$2:$A$1001,customers!$I$2:$I$1001,,0)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L34*E34</f>
        <v>52.38</v>
      </c>
      <c r="N34" t="str">
        <f>IF(I34="Rob","Robusta",IF(I34="Exc","Excelsa",IF(I34="Ara","Arabica",IF(I34="Lib","Liberica",""))))</f>
        <v>Liberica</v>
      </c>
      <c r="O34" t="str">
        <f>IF(J34="M","Medium",IF(J34="L","Light",IF(J34="D","Dark","")))</f>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L35*E35</f>
        <v>23.774999999999999</v>
      </c>
      <c r="N35" t="str">
        <f>IF(I35="Rob","Robusta",IF(I35="Exc","Excelsa",IF(I35="Ara","Arabica",IF(I35="Lib","Liberica",""))))</f>
        <v>Liberica</v>
      </c>
      <c r="O35" t="str">
        <f>IF(J35="M","Medium",IF(J35="L","Light",IF(J35="D","Dark","")))</f>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L36*E36</f>
        <v>57.06</v>
      </c>
      <c r="N36" t="str">
        <f>IF(I36="Rob","Robusta",IF(I36="Exc","Excelsa",IF(I36="Ara","Arabica",IF(I36="Lib","Liberica",""))))</f>
        <v>Liberica</v>
      </c>
      <c r="O36" t="str">
        <f>IF(J36="M","Medium",IF(J36="L","Light",IF(J36="D","Dark","")))</f>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L37*E37</f>
        <v>35.82</v>
      </c>
      <c r="N37" t="str">
        <f>IF(I37="Rob","Robusta",IF(I37="Exc","Excelsa",IF(I37="Ara","Arabica",IF(I37="Lib","Liberica",""))))</f>
        <v>Arabica</v>
      </c>
      <c r="O37" t="str">
        <f>IF(J37="M","Medium",IF(J37="L","Light",IF(J37="D","Dark","")))</f>
        <v>Dark</v>
      </c>
      <c r="P37" t="str">
        <f>_xlfn.XLOOKUP(Orders[[#This Row],[Customer ID]],customers!$A$2:$A$1001,customers!$I$2:$I$1001,,0)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L38*E38</f>
        <v>8.73</v>
      </c>
      <c r="N38" t="str">
        <f>IF(I38="Rob","Robusta",IF(I38="Exc","Excelsa",IF(I38="Ara","Arabica",IF(I38="Lib","Liberica",""))))</f>
        <v>Liberica</v>
      </c>
      <c r="O38" t="str">
        <f>IF(J38="M","Medium",IF(J38="L","Light",IF(J38="D","Dark","")))</f>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L39*E39</f>
        <v>28.53</v>
      </c>
      <c r="N39" t="str">
        <f>IF(I39="Rob","Robusta",IF(I39="Exc","Excelsa",IF(I39="Ara","Arabica",IF(I39="Lib","Liberica",""))))</f>
        <v>Liberica</v>
      </c>
      <c r="O39" t="str">
        <f>IF(J39="M","Medium",IF(J39="L","Light",IF(J39="D","Dark","")))</f>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L40*E40</f>
        <v>114.42499999999998</v>
      </c>
      <c r="N40" t="str">
        <f>IF(I40="Rob","Robusta",IF(I40="Exc","Excelsa",IF(I40="Ara","Arabica",IF(I40="Lib","Liberica",""))))</f>
        <v>Robusta</v>
      </c>
      <c r="O40" t="str">
        <f>IF(J40="M","Medium",IF(J40="L","Light",IF(J40="D","Dark","")))</f>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L41*E41</f>
        <v>59.699999999999996</v>
      </c>
      <c r="N41" t="str">
        <f>IF(I41="Rob","Robusta",IF(I41="Exc","Excelsa",IF(I41="Ara","Arabica",IF(I41="Lib","Liberica",""))))</f>
        <v>Robusta</v>
      </c>
      <c r="O41" t="str">
        <f>IF(J41="M","Medium",IF(J41="L","Light",IF(J41="D","Dark","")))</f>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L42*E42</f>
        <v>43.650000000000006</v>
      </c>
      <c r="N42" t="str">
        <f>IF(I42="Rob","Robusta",IF(I42="Exc","Excelsa",IF(I42="Ara","Arabica",IF(I42="Lib","Liberica",""))))</f>
        <v>Liberica</v>
      </c>
      <c r="O42" t="str">
        <f>IF(J42="M","Medium",IF(J42="L","Light",IF(J42="D","Dark","")))</f>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L43*E43</f>
        <v>7.29</v>
      </c>
      <c r="N43" t="str">
        <f>IF(I43="Rob","Robusta",IF(I43="Exc","Excelsa",IF(I43="Ara","Arabica",IF(I43="Lib","Liberica",""))))</f>
        <v>Excelsa</v>
      </c>
      <c r="O43" t="str">
        <f>IF(J43="M","Medium",IF(J43="L","Light",IF(J43="D","Dark","")))</f>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L44*E44</f>
        <v>8.0549999999999997</v>
      </c>
      <c r="N44" t="str">
        <f>IF(I44="Rob","Robusta",IF(I44="Exc","Excelsa",IF(I44="Ara","Arabica",IF(I44="Lib","Liberica",""))))</f>
        <v>Robusta</v>
      </c>
      <c r="O44" t="str">
        <f>IF(J44="M","Medium",IF(J44="L","Light",IF(J44="D","Dark","")))</f>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L45*E45</f>
        <v>72.91</v>
      </c>
      <c r="N45" t="str">
        <f>IF(I45="Rob","Robusta",IF(I45="Exc","Excelsa",IF(I45="Ara","Arabica",IF(I45="Lib","Liberica",""))))</f>
        <v>Liberica</v>
      </c>
      <c r="O45" t="str">
        <f>IF(J45="M","Medium",IF(J45="L","Light",IF(J45="D","Dark","")))</f>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L46*E46</f>
        <v>16.5</v>
      </c>
      <c r="N46" t="str">
        <f>IF(I46="Rob","Robusta",IF(I46="Exc","Excelsa",IF(I46="Ara","Arabica",IF(I46="Lib","Liberica",""))))</f>
        <v>Excelsa</v>
      </c>
      <c r="O46" t="str">
        <f>IF(J46="M","Medium",IF(J46="L","Light",IF(J46="D","Dark","")))</f>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L47*E47</f>
        <v>178.70999999999998</v>
      </c>
      <c r="N47" t="str">
        <f>IF(I47="Rob","Robusta",IF(I47="Exc","Excelsa",IF(I47="Ara","Arabica",IF(I47="Lib","Liberica",""))))</f>
        <v>Liberica</v>
      </c>
      <c r="O47" t="str">
        <f>IF(J47="M","Medium",IF(J47="L","Light",IF(J47="D","Dark","")))</f>
        <v>Dark</v>
      </c>
      <c r="P47" t="str">
        <f>_xlfn.XLOOKUP(Orders[[#This Row],[Customer ID]],customers!$A$2:$A$1001,customers!$I$2:$I$1001,,0)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L48*E48</f>
        <v>63.249999999999993</v>
      </c>
      <c r="N48" t="str">
        <f>IF(I48="Rob","Robusta",IF(I48="Exc","Excelsa",IF(I48="Ara","Arabica",IF(I48="Lib","Liberica",""))))</f>
        <v>Excelsa</v>
      </c>
      <c r="O48" t="str">
        <f>IF(J48="M","Medium",IF(J48="L","Light",IF(J48="D","Dark","")))</f>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L49*E49</f>
        <v>7.77</v>
      </c>
      <c r="N49" t="str">
        <f>IF(I49="Rob","Robusta",IF(I49="Exc","Excelsa",IF(I49="Ara","Arabica",IF(I49="Lib","Liberica",""))))</f>
        <v>Arabica</v>
      </c>
      <c r="O49" t="str">
        <f>IF(J49="M","Medium",IF(J49="L","Light",IF(J49="D","Dark","")))</f>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L50*E50</f>
        <v>91.539999999999992</v>
      </c>
      <c r="N50" t="str">
        <f>IF(I50="Rob","Robusta",IF(I50="Exc","Excelsa",IF(I50="Ara","Arabica",IF(I50="Lib","Liberica",""))))</f>
        <v>Arabica</v>
      </c>
      <c r="O50" t="str">
        <f>IF(J50="M","Medium",IF(J50="L","Light",IF(J50="D","Dark","")))</f>
        <v>Dark</v>
      </c>
      <c r="P50" t="str">
        <f>_xlfn.XLOOKUP(Orders[[#This Row],[Customer ID]],customers!$A$2:$A$1001,customers!$I$2:$I$1001,,0)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L51*E51</f>
        <v>38.849999999999994</v>
      </c>
      <c r="N51" t="str">
        <f>IF(I51="Rob","Robusta",IF(I51="Exc","Excelsa",IF(I51="Ara","Arabica",IF(I51="Lib","Liberica",""))))</f>
        <v>Arabica</v>
      </c>
      <c r="O51" t="str">
        <f>IF(J51="M","Medium",IF(J51="L","Light",IF(J51="D","Dark","")))</f>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L52*E52</f>
        <v>15.54</v>
      </c>
      <c r="N52" t="str">
        <f>IF(I52="Rob","Robusta",IF(I52="Exc","Excelsa",IF(I52="Ara","Arabica",IF(I52="Lib","Liberica",""))))</f>
        <v>Liberica</v>
      </c>
      <c r="O52" t="str">
        <f>IF(J52="M","Medium",IF(J52="L","Light",IF(J52="D","Dark","")))</f>
        <v>Dark</v>
      </c>
      <c r="P52" t="str">
        <f>_xlfn.XLOOKUP(Orders[[#This Row],[Customer ID]],customers!$A$2:$A$1001,customers!$I$2:$I$1001,,0)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L53*E53</f>
        <v>145.82</v>
      </c>
      <c r="N53" t="str">
        <f>IF(I53="Rob","Robusta",IF(I53="Exc","Excelsa",IF(I53="Ara","Arabica",IF(I53="Lib","Liberica",""))))</f>
        <v>Liberica</v>
      </c>
      <c r="O53" t="str">
        <f>IF(J53="M","Medium",IF(J53="L","Light",IF(J53="D","Dark","")))</f>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L54*E54</f>
        <v>29.849999999999998</v>
      </c>
      <c r="N54" t="str">
        <f>IF(I54="Rob","Robusta",IF(I54="Exc","Excelsa",IF(I54="Ara","Arabica",IF(I54="Lib","Liberica",""))))</f>
        <v>Robusta</v>
      </c>
      <c r="O54" t="str">
        <f>IF(J54="M","Medium",IF(J54="L","Light",IF(J54="D","Dark","")))</f>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L55*E55</f>
        <v>72.91</v>
      </c>
      <c r="N55" t="str">
        <f>IF(I55="Rob","Robusta",IF(I55="Exc","Excelsa",IF(I55="Ara","Arabica",IF(I55="Lib","Liberica",""))))</f>
        <v>Liberica</v>
      </c>
      <c r="O55" t="str">
        <f>IF(J55="M","Medium",IF(J55="L","Light",IF(J55="D","Dark","")))</f>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L56*E56</f>
        <v>72.75</v>
      </c>
      <c r="N56" t="str">
        <f>IF(I56="Rob","Robusta",IF(I56="Exc","Excelsa",IF(I56="Ara","Arabica",IF(I56="Lib","Liberica",""))))</f>
        <v>Liberica</v>
      </c>
      <c r="O56" t="str">
        <f>IF(J56="M","Medium",IF(J56="L","Light",IF(J56="D","Dark","")))</f>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L57*E57</f>
        <v>47.55</v>
      </c>
      <c r="N57" t="str">
        <f>IF(I57="Rob","Robusta",IF(I57="Exc","Excelsa",IF(I57="Ara","Arabica",IF(I57="Lib","Liberica",""))))</f>
        <v>Liberica</v>
      </c>
      <c r="O57" t="str">
        <f>IF(J57="M","Medium",IF(J57="L","Light",IF(J57="D","Dark","")))</f>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L58*E58</f>
        <v>10.935</v>
      </c>
      <c r="N58" t="str">
        <f>IF(I58="Rob","Robusta",IF(I58="Exc","Excelsa",IF(I58="Ara","Arabica",IF(I58="Lib","Liberica",""))))</f>
        <v>Excelsa</v>
      </c>
      <c r="O58" t="str">
        <f>IF(J58="M","Medium",IF(J58="L","Light",IF(J58="D","Dark","")))</f>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L59*E59</f>
        <v>59.4</v>
      </c>
      <c r="N59" t="str">
        <f>IF(I59="Rob","Robusta",IF(I59="Exc","Excelsa",IF(I59="Ara","Arabica",IF(I59="Lib","Liberica",""))))</f>
        <v>Excelsa</v>
      </c>
      <c r="O59" t="str">
        <f>IF(J59="M","Medium",IF(J59="L","Light",IF(J59="D","Dark","")))</f>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L60*E60</f>
        <v>89.35499999999999</v>
      </c>
      <c r="N60" t="str">
        <f>IF(I60="Rob","Robusta",IF(I60="Exc","Excelsa",IF(I60="Ara","Arabica",IF(I60="Lib","Liberica",""))))</f>
        <v>Liberica</v>
      </c>
      <c r="O60" t="str">
        <f>IF(J60="M","Medium",IF(J60="L","Light",IF(J60="D","Dark","")))</f>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L61*E61</f>
        <v>26.19</v>
      </c>
      <c r="N61" t="str">
        <f>IF(I61="Rob","Robusta",IF(I61="Exc","Excelsa",IF(I61="Ara","Arabica",IF(I61="Lib","Liberica",""))))</f>
        <v>Liberica</v>
      </c>
      <c r="O61" t="str">
        <f>IF(J61="M","Medium",IF(J61="L","Light",IF(J61="D","Dark","")))</f>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L62*E62</f>
        <v>114.42499999999998</v>
      </c>
      <c r="N62" t="str">
        <f>IF(I62="Rob","Robusta",IF(I62="Exc","Excelsa",IF(I62="Ara","Arabica",IF(I62="Lib","Liberica",""))))</f>
        <v>Arabica</v>
      </c>
      <c r="O62" t="str">
        <f>IF(J62="M","Medium",IF(J62="L","Light",IF(J62="D","Dark","")))</f>
        <v>Dark</v>
      </c>
      <c r="P62" t="str">
        <f>_xlfn.XLOOKUP(Orders[[#This Row],[Customer ID]],customers!$A$2:$A$1001,customers!$I$2:$I$1001,,0)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L63*E63</f>
        <v>26.849999999999994</v>
      </c>
      <c r="N63" t="str">
        <f>IF(I63="Rob","Robusta",IF(I63="Exc","Excelsa",IF(I63="Ara","Arabica",IF(I63="Lib","Liberica",""))))</f>
        <v>Robusta</v>
      </c>
      <c r="O63" t="str">
        <f>IF(J63="M","Medium",IF(J63="L","Light",IF(J63="D","Dark","")))</f>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L64*E64</f>
        <v>23.774999999999999</v>
      </c>
      <c r="N64" t="str">
        <f>IF(I64="Rob","Robusta",IF(I64="Exc","Excelsa",IF(I64="Ara","Arabica",IF(I64="Lib","Liberica",""))))</f>
        <v>Liberica</v>
      </c>
      <c r="O64" t="str">
        <f>IF(J64="M","Medium",IF(J64="L","Light",IF(J64="D","Dark","")))</f>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L65*E65</f>
        <v>6.75</v>
      </c>
      <c r="N65" t="str">
        <f>IF(I65="Rob","Robusta",IF(I65="Exc","Excelsa",IF(I65="Ara","Arabica",IF(I65="Lib","Liberica",""))))</f>
        <v>Arabica</v>
      </c>
      <c r="O65" t="str">
        <f>IF(J65="M","Medium",IF(J65="L","Light",IF(J65="D","Dark","")))</f>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L66*E66</f>
        <v>35.82</v>
      </c>
      <c r="N66" t="str">
        <f>IF(I66="Rob","Robusta",IF(I66="Exc","Excelsa",IF(I66="Ara","Arabica",IF(I66="Lib","Liberica",""))))</f>
        <v>Robusta</v>
      </c>
      <c r="O66" t="str">
        <f>IF(J66="M","Medium",IF(J66="L","Light",IF(J66="D","Dark","")))</f>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L67*E67</f>
        <v>82.339999999999989</v>
      </c>
      <c r="N67" t="str">
        <f>IF(I67="Rob","Robusta",IF(I67="Exc","Excelsa",IF(I67="Ara","Arabica",IF(I67="Lib","Liberica",""))))</f>
        <v>Robusta</v>
      </c>
      <c r="O67" t="str">
        <f>IF(J67="M","Medium",IF(J67="L","Light",IF(J67="D","Dark","")))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L68*E68</f>
        <v>7.169999999999999</v>
      </c>
      <c r="N68" t="str">
        <f>IF(I68="Rob","Robusta",IF(I68="Exc","Excelsa",IF(I68="Ara","Arabica",IF(I68="Lib","Liberica",""))))</f>
        <v>Robusta</v>
      </c>
      <c r="O68" t="str">
        <f>IF(J68="M","Medium",IF(J68="L","Light",IF(J68="D","Dark","")))</f>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L69*E69</f>
        <v>9.51</v>
      </c>
      <c r="N69" t="str">
        <f>IF(I69="Rob","Robusta",IF(I69="Exc","Excelsa",IF(I69="Ara","Arabica",IF(I69="Lib","Liberica",""))))</f>
        <v>Liberica</v>
      </c>
      <c r="O69" t="str">
        <f>IF(J69="M","Medium",IF(J69="L","Light",IF(J69="D","Dark","")))</f>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L70*E70</f>
        <v>2.9849999999999999</v>
      </c>
      <c r="N70" t="str">
        <f>IF(I70="Rob","Robusta",IF(I70="Exc","Excelsa",IF(I70="Ara","Arabica",IF(I70="Lib","Liberica",""))))</f>
        <v>Robusta</v>
      </c>
      <c r="O70" t="str">
        <f>IF(J70="M","Medium",IF(J70="L","Light",IF(J70="D","Dark","")))</f>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L71*E71</f>
        <v>59.699999999999996</v>
      </c>
      <c r="N71" t="str">
        <f>IF(I71="Rob","Robusta",IF(I71="Exc","Excelsa",IF(I71="Ara","Arabica",IF(I71="Lib","Liberica",""))))</f>
        <v>Robusta</v>
      </c>
      <c r="O71" t="str">
        <f>IF(J71="M","Medium",IF(J71="L","Light",IF(J71="D","Dark","")))</f>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L72*E72</f>
        <v>136.61999999999998</v>
      </c>
      <c r="N72" t="str">
        <f>IF(I72="Rob","Robusta",IF(I72="Exc","Excelsa",IF(I72="Ara","Arabica",IF(I72="Lib","Liberica",""))))</f>
        <v>Excelsa</v>
      </c>
      <c r="O72" t="str">
        <f>IF(J72="M","Medium",IF(J72="L","Light",IF(J72="D","Dark","")))</f>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L73*E73</f>
        <v>9.51</v>
      </c>
      <c r="N73" t="str">
        <f>IF(I73="Rob","Robusta",IF(I73="Exc","Excelsa",IF(I73="Ara","Arabica",IF(I73="Lib","Liberica",""))))</f>
        <v>Liberica</v>
      </c>
      <c r="O73" t="str">
        <f>IF(J73="M","Medium",IF(J73="L","Light",IF(J73="D","Dark","")))</f>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L74*E74</f>
        <v>77.624999999999986</v>
      </c>
      <c r="N74" t="str">
        <f>IF(I74="Rob","Robusta",IF(I74="Exc","Excelsa",IF(I74="Ara","Arabica",IF(I74="Lib","Liberica",""))))</f>
        <v>Arabica</v>
      </c>
      <c r="O74" t="str">
        <f>IF(J74="M","Medium",IF(J74="L","Light",IF(J74="D","Dark","")))</f>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L75*E75</f>
        <v>21.825000000000003</v>
      </c>
      <c r="N75" t="str">
        <f>IF(I75="Rob","Robusta",IF(I75="Exc","Excelsa",IF(I75="Ara","Arabica",IF(I75="Lib","Liberica",""))))</f>
        <v>Liberica</v>
      </c>
      <c r="O75" t="str">
        <f>IF(J75="M","Medium",IF(J75="L","Light",IF(J75="D","Dark","")))</f>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L76*E76</f>
        <v>17.82</v>
      </c>
      <c r="N76" t="str">
        <f>IF(I76="Rob","Robusta",IF(I76="Exc","Excelsa",IF(I76="Ara","Arabica",IF(I76="Lib","Liberica",""))))</f>
        <v>Excelsa</v>
      </c>
      <c r="O76" t="str">
        <f>IF(J76="M","Medium",IF(J76="L","Light",IF(J76="D","Dark","")))</f>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L77*E77</f>
        <v>53.699999999999996</v>
      </c>
      <c r="N77" t="str">
        <f>IF(I77="Rob","Robusta",IF(I77="Exc","Excelsa",IF(I77="Ara","Arabica",IF(I77="Lib","Liberica",""))))</f>
        <v>Robusta</v>
      </c>
      <c r="O77" t="str">
        <f>IF(J77="M","Medium",IF(J77="L","Light",IF(J77="D","Dark","")))</f>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L78*E78</f>
        <v>3.5849999999999995</v>
      </c>
      <c r="N78" t="str">
        <f>IF(I78="Rob","Robusta",IF(I78="Exc","Excelsa",IF(I78="Ara","Arabica",IF(I78="Lib","Liberica",""))))</f>
        <v>Robusta</v>
      </c>
      <c r="O78" t="str">
        <f>IF(J78="M","Medium",IF(J78="L","Light",IF(J78="D","Dark","")))</f>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L79*E79</f>
        <v>7.29</v>
      </c>
      <c r="N79" t="str">
        <f>IF(I79="Rob","Robusta",IF(I79="Exc","Excelsa",IF(I79="Ara","Arabica",IF(I79="Lib","Liberica",""))))</f>
        <v>Excelsa</v>
      </c>
      <c r="O79" t="str">
        <f>IF(J79="M","Medium",IF(J79="L","Light",IF(J79="D","Dark","")))</f>
        <v>Dark</v>
      </c>
      <c r="P79" t="str">
        <f>_xlfn.XLOOKUP(Orders[[#This Row],[Customer ID]],customers!$A$2:$A$1001,customers!$I$2:$I$1001,,0)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L80*E80</f>
        <v>40.5</v>
      </c>
      <c r="N80" t="str">
        <f>IF(I80="Rob","Robusta",IF(I80="Exc","Excelsa",IF(I80="Ara","Arabica",IF(I80="Lib","Liberica",""))))</f>
        <v>Arabica</v>
      </c>
      <c r="O80" t="str">
        <f>IF(J80="M","Medium",IF(J80="L","Light",IF(J80="D","Dark","")))</f>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L81*E81</f>
        <v>47.8</v>
      </c>
      <c r="N81" t="str">
        <f>IF(I81="Rob","Robusta",IF(I81="Exc","Excelsa",IF(I81="Ara","Arabica",IF(I81="Lib","Liberica",""))))</f>
        <v>Robusta</v>
      </c>
      <c r="O81" t="str">
        <f>IF(J81="M","Medium",IF(J81="L","Light",IF(J81="D","Dark","")))</f>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L82*E82</f>
        <v>38.849999999999994</v>
      </c>
      <c r="N82" t="str">
        <f>IF(I82="Rob","Robusta",IF(I82="Exc","Excelsa",IF(I82="Ara","Arabica",IF(I82="Lib","Liberica",""))))</f>
        <v>Arabica</v>
      </c>
      <c r="O82" t="str">
        <f>IF(J82="M","Medium",IF(J82="L","Light",IF(J82="D","Dark","")))</f>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L83*E83</f>
        <v>109.36499999999999</v>
      </c>
      <c r="N83" t="str">
        <f>IF(I83="Rob","Robusta",IF(I83="Exc","Excelsa",IF(I83="Ara","Arabica",IF(I83="Lib","Liberica",""))))</f>
        <v>Liberica</v>
      </c>
      <c r="O83" t="str">
        <f>IF(J83="M","Medium",IF(J83="L","Light",IF(J83="D","Dark","")))</f>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L84*E84</f>
        <v>100.39499999999998</v>
      </c>
      <c r="N84" t="str">
        <f>IF(I84="Rob","Robusta",IF(I84="Exc","Excelsa",IF(I84="Ara","Arabica",IF(I84="Lib","Liberica",""))))</f>
        <v>Liberica</v>
      </c>
      <c r="O84" t="str">
        <f>IF(J84="M","Medium",IF(J84="L","Light",IF(J84="D","Dark","")))</f>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L85*E85</f>
        <v>82.339999999999989</v>
      </c>
      <c r="N85" t="str">
        <f>IF(I85="Rob","Robusta",IF(I85="Exc","Excelsa",IF(I85="Ara","Arabica",IF(I85="Lib","Liberica",""))))</f>
        <v>Robusta</v>
      </c>
      <c r="O85" t="str">
        <f>IF(J85="M","Medium",IF(J85="L","Light",IF(J85="D","Dark","")))</f>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L86*E86</f>
        <v>9.51</v>
      </c>
      <c r="N86" t="str">
        <f>IF(I86="Rob","Robusta",IF(I86="Exc","Excelsa",IF(I86="Ara","Arabica",IF(I86="Lib","Liberica",""))))</f>
        <v>Liberica</v>
      </c>
      <c r="O86" t="str">
        <f>IF(J86="M","Medium",IF(J86="L","Light",IF(J86="D","Dark","")))</f>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L87*E87</f>
        <v>89.35499999999999</v>
      </c>
      <c r="N87" t="str">
        <f>IF(I87="Rob","Robusta",IF(I87="Exc","Excelsa",IF(I87="Ara","Arabica",IF(I87="Lib","Liberica",""))))</f>
        <v>Arabica</v>
      </c>
      <c r="O87" t="str">
        <f>IF(J87="M","Medium",IF(J87="L","Light",IF(J87="D","Dark","")))</f>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L88*E88</f>
        <v>11.94</v>
      </c>
      <c r="N88" t="str">
        <f>IF(I88="Rob","Robusta",IF(I88="Exc","Excelsa",IF(I88="Ara","Arabica",IF(I88="Lib","Liberica",""))))</f>
        <v>Arabica</v>
      </c>
      <c r="O88" t="str">
        <f>IF(J88="M","Medium",IF(J88="L","Light",IF(J88="D","Dark","")))</f>
        <v>Dark</v>
      </c>
      <c r="P88" t="str">
        <f>_xlfn.XLOOKUP(Orders[[#This Row],[Customer ID]],customers!$A$2:$A$1001,customers!$I$2:$I$1001,,0)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L89*E89</f>
        <v>33.75</v>
      </c>
      <c r="N89" t="str">
        <f>IF(I89="Rob","Robusta",IF(I89="Exc","Excelsa",IF(I89="Ara","Arabica",IF(I89="Lib","Liberica",""))))</f>
        <v>Arabica</v>
      </c>
      <c r="O89" t="str">
        <f>IF(J89="M","Medium",IF(J89="L","Light",IF(J89="D","Dark","")))</f>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L90*E90</f>
        <v>35.849999999999994</v>
      </c>
      <c r="N90" t="str">
        <f>IF(I90="Rob","Robusta",IF(I90="Exc","Excelsa",IF(I90="Ara","Arabica",IF(I90="Lib","Liberica",""))))</f>
        <v>Robusta</v>
      </c>
      <c r="O90" t="str">
        <f>IF(J90="M","Medium",IF(J90="L","Light",IF(J90="D","Dark","")))</f>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L91*E91</f>
        <v>77.699999999999989</v>
      </c>
      <c r="N91" t="str">
        <f>IF(I91="Rob","Robusta",IF(I91="Exc","Excelsa",IF(I91="Ara","Arabica",IF(I91="Lib","Liberica",""))))</f>
        <v>Arabica</v>
      </c>
      <c r="O91" t="str">
        <f>IF(J91="M","Medium",IF(J91="L","Light",IF(J91="D","Dark","")))</f>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L92*E92</f>
        <v>51.8</v>
      </c>
      <c r="N92" t="str">
        <f>IF(I92="Rob","Robusta",IF(I92="Exc","Excelsa",IF(I92="Ara","Arabica",IF(I92="Lib","Liberica",""))))</f>
        <v>Arabica</v>
      </c>
      <c r="O92" t="str">
        <f>IF(J92="M","Medium",IF(J92="L","Light",IF(J92="D","Dark","")))</f>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L93*E93</f>
        <v>103.49999999999999</v>
      </c>
      <c r="N93" t="str">
        <f>IF(I93="Rob","Robusta",IF(I93="Exc","Excelsa",IF(I93="Ara","Arabica",IF(I93="Lib","Liberica",""))))</f>
        <v>Arabica</v>
      </c>
      <c r="O93" t="str">
        <f>IF(J93="M","Medium",IF(J93="L","Light",IF(J93="D","Dark","")))</f>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L94*E94</f>
        <v>44.55</v>
      </c>
      <c r="N94" t="str">
        <f>IF(I94="Rob","Robusta",IF(I94="Exc","Excelsa",IF(I94="Ara","Arabica",IF(I94="Lib","Liberica",""))))</f>
        <v>Excelsa</v>
      </c>
      <c r="O94" t="str">
        <f>IF(J94="M","Medium",IF(J94="L","Light",IF(J94="D","Dark","")))</f>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L95*E95</f>
        <v>35.64</v>
      </c>
      <c r="N95" t="str">
        <f>IF(I95="Rob","Robusta",IF(I95="Exc","Excelsa",IF(I95="Ara","Arabica",IF(I95="Lib","Liberica",""))))</f>
        <v>Excelsa</v>
      </c>
      <c r="O95" t="str">
        <f>IF(J95="M","Medium",IF(J95="L","Light",IF(J95="D","Dark","")))</f>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L96*E96</f>
        <v>17.91</v>
      </c>
      <c r="N96" t="str">
        <f>IF(I96="Rob","Robusta",IF(I96="Exc","Excelsa",IF(I96="Ara","Arabica",IF(I96="Lib","Liberica",""))))</f>
        <v>Arabica</v>
      </c>
      <c r="O96" t="str">
        <f>IF(J96="M","Medium",IF(J96="L","Light",IF(J96="D","Dark","")))</f>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L97*E97</f>
        <v>155.24999999999997</v>
      </c>
      <c r="N97" t="str">
        <f>IF(I97="Rob","Robusta",IF(I97="Exc","Excelsa",IF(I97="Ara","Arabica",IF(I97="Lib","Liberica",""))))</f>
        <v>Arabica</v>
      </c>
      <c r="O97" t="str">
        <f>IF(J97="M","Medium",IF(J97="L","Light",IF(J97="D","Dark","")))</f>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L98*E98</f>
        <v>5.97</v>
      </c>
      <c r="N98" t="str">
        <f>IF(I98="Rob","Robusta",IF(I98="Exc","Excelsa",IF(I98="Ara","Arabica",IF(I98="Lib","Liberica",""))))</f>
        <v>Arabica</v>
      </c>
      <c r="O98" t="str">
        <f>IF(J98="M","Medium",IF(J98="L","Light",IF(J98="D","Dark","")))</f>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L99*E99</f>
        <v>13.5</v>
      </c>
      <c r="N99" t="str">
        <f>IF(I99="Rob","Robusta",IF(I99="Exc","Excelsa",IF(I99="Ara","Arabica",IF(I99="Lib","Liberica",""))))</f>
        <v>Arabica</v>
      </c>
      <c r="O99" t="str">
        <f>IF(J99="M","Medium",IF(J99="L","Light",IF(J99="D","Dark","")))</f>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L100*E100</f>
        <v>2.9849999999999999</v>
      </c>
      <c r="N100" t="str">
        <f>IF(I100="Rob","Robusta",IF(I100="Exc","Excelsa",IF(I100="Ara","Arabica",IF(I100="Lib","Liberica",""))))</f>
        <v>Arabica</v>
      </c>
      <c r="O100" t="str">
        <f>IF(J100="M","Medium",IF(J100="L","Light",IF(J100="D","Dark","")))</f>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L101*E101</f>
        <v>13.095000000000001</v>
      </c>
      <c r="N101" t="str">
        <f>IF(I101="Rob","Robusta",IF(I101="Exc","Excelsa",IF(I101="Ara","Arabica",IF(I101="Lib","Liberica",""))))</f>
        <v>Liberica</v>
      </c>
      <c r="O101" t="str">
        <f>IF(J101="M","Medium",IF(J101="L","Light",IF(J101="D","Dark","")))</f>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L102*E102</f>
        <v>7.77</v>
      </c>
      <c r="N102" t="str">
        <f>IF(I102="Rob","Robusta",IF(I102="Exc","Excelsa",IF(I102="Ara","Arabica",IF(I102="Lib","Liberica",""))))</f>
        <v>Arabica</v>
      </c>
      <c r="O102" t="str">
        <f>IF(J102="M","Medium",IF(J102="L","Light",IF(J102="D","Dark","")))</f>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L103*E103</f>
        <v>148.92499999999998</v>
      </c>
      <c r="N103" t="str">
        <f>IF(I103="Rob","Robusta",IF(I103="Exc","Excelsa",IF(I103="Ara","Arabica",IF(I103="Lib","Liberica",""))))</f>
        <v>Liberica</v>
      </c>
      <c r="O103" t="str">
        <f>IF(J103="M","Medium",IF(J103="L","Light",IF(J103="D","Dark","")))</f>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L104*E104</f>
        <v>38.849999999999994</v>
      </c>
      <c r="N104" t="str">
        <f>IF(I104="Rob","Robusta",IF(I104="Exc","Excelsa",IF(I104="Ara","Arabica",IF(I104="Lib","Liberica",""))))</f>
        <v>Liberica</v>
      </c>
      <c r="O104" t="str">
        <f>IF(J104="M","Medium",IF(J104="L","Light",IF(J104="D","Dark","")))</f>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L105*E105</f>
        <v>11.94</v>
      </c>
      <c r="N105" t="str">
        <f>IF(I105="Rob","Robusta",IF(I105="Exc","Excelsa",IF(I105="Ara","Arabica",IF(I105="Lib","Liberica",""))))</f>
        <v>Robusta</v>
      </c>
      <c r="O105" t="str">
        <f>IF(J105="M","Medium",IF(J105="L","Light",IF(J105="D","Dark","")))</f>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L106*E106</f>
        <v>87.300000000000011</v>
      </c>
      <c r="N106" t="str">
        <f>IF(I106="Rob","Robusta",IF(I106="Exc","Excelsa",IF(I106="Ara","Arabica",IF(I106="Lib","Liberica",""))))</f>
        <v>Liberica</v>
      </c>
      <c r="O106" t="str">
        <f>IF(J106="M","Medium",IF(J106="L","Light",IF(J106="D","Dark","")))</f>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L107*E107</f>
        <v>40.5</v>
      </c>
      <c r="N107" t="str">
        <f>IF(I107="Rob","Robusta",IF(I107="Exc","Excelsa",IF(I107="Ara","Arabica",IF(I107="Lib","Liberica",""))))</f>
        <v>Arabica</v>
      </c>
      <c r="O107" t="str">
        <f>IF(J107="M","Medium",IF(J107="L","Light",IF(J107="D","Dark","")))</f>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L108*E108</f>
        <v>24.3</v>
      </c>
      <c r="N108" t="str">
        <f>IF(I108="Rob","Robusta",IF(I108="Exc","Excelsa",IF(I108="Ara","Arabica",IF(I108="Lib","Liberica",""))))</f>
        <v>Excelsa</v>
      </c>
      <c r="O108" t="str">
        <f>IF(J108="M","Medium",IF(J108="L","Light",IF(J108="D","Dark","")))</f>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L109*E109</f>
        <v>17.91</v>
      </c>
      <c r="N109" t="str">
        <f>IF(I109="Rob","Robusta",IF(I109="Exc","Excelsa",IF(I109="Ara","Arabica",IF(I109="Lib","Liberica",""))))</f>
        <v>Robusta</v>
      </c>
      <c r="O109" t="str">
        <f>IF(J109="M","Medium",IF(J109="L","Light",IF(J109="D","Dark","")))</f>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L110*E110</f>
        <v>27</v>
      </c>
      <c r="N110" t="str">
        <f>IF(I110="Rob","Robusta",IF(I110="Exc","Excelsa",IF(I110="Ara","Arabica",IF(I110="Lib","Liberica",""))))</f>
        <v>Arabica</v>
      </c>
      <c r="O110" t="str">
        <f>IF(J110="M","Medium",IF(J110="L","Light",IF(J110="D","Dark","")))</f>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L111*E111</f>
        <v>7.77</v>
      </c>
      <c r="N111" t="str">
        <f>IF(I111="Rob","Robusta",IF(I111="Exc","Excelsa",IF(I111="Ara","Arabica",IF(I111="Lib","Liberica",""))))</f>
        <v>Liberica</v>
      </c>
      <c r="O111" t="str">
        <f>IF(J111="M","Medium",IF(J111="L","Light",IF(J111="D","Dark","")))</f>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L112*E112</f>
        <v>13.365</v>
      </c>
      <c r="N112" t="str">
        <f>IF(I112="Rob","Robusta",IF(I112="Exc","Excelsa",IF(I112="Ara","Arabica",IF(I112="Lib","Liberica",""))))</f>
        <v>Excelsa</v>
      </c>
      <c r="O112" t="str">
        <f>IF(J112="M","Medium",IF(J112="L","Light",IF(J112="D","Dark","")))</f>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L113*E113</f>
        <v>26.849999999999994</v>
      </c>
      <c r="N113" t="str">
        <f>IF(I113="Rob","Robusta",IF(I113="Exc","Excelsa",IF(I113="Ara","Arabica",IF(I113="Lib","Liberica",""))))</f>
        <v>Robusta</v>
      </c>
      <c r="O113" t="str">
        <f>IF(J113="M","Medium",IF(J113="L","Light",IF(J113="D","Dark","")))</f>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L114*E114</f>
        <v>11.25</v>
      </c>
      <c r="N114" t="str">
        <f>IF(I114="Rob","Robusta",IF(I114="Exc","Excelsa",IF(I114="Ara","Arabica",IF(I114="Lib","Liberica",""))))</f>
        <v>Arabica</v>
      </c>
      <c r="O114" t="str">
        <f>IF(J114="M","Medium",IF(J114="L","Light",IF(J114="D","Dark","")))</f>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L115*E115</f>
        <v>14.55</v>
      </c>
      <c r="N115" t="str">
        <f>IF(I115="Rob","Robusta",IF(I115="Exc","Excelsa",IF(I115="Ara","Arabica",IF(I115="Lib","Liberica",""))))</f>
        <v>Liberica</v>
      </c>
      <c r="O115" t="str">
        <f>IF(J115="M","Medium",IF(J115="L","Light",IF(J115="D","Dark","")))</f>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L116*E116</f>
        <v>14.339999999999998</v>
      </c>
      <c r="N116" t="str">
        <f>IF(I116="Rob","Robusta",IF(I116="Exc","Excelsa",IF(I116="Ara","Arabica",IF(I116="Lib","Liberica",""))))</f>
        <v>Robusta</v>
      </c>
      <c r="O116" t="str">
        <f>IF(J116="M","Medium",IF(J116="L","Light",IF(J116="D","Dark","")))</f>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L117*E117</f>
        <v>15.85</v>
      </c>
      <c r="N117" t="str">
        <f>IF(I117="Rob","Robusta",IF(I117="Exc","Excelsa",IF(I117="Ara","Arabica",IF(I117="Lib","Liberica",""))))</f>
        <v>Liberica</v>
      </c>
      <c r="O117" t="str">
        <f>IF(J117="M","Medium",IF(J117="L","Light",IF(J117="D","Dark","")))</f>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L118*E118</f>
        <v>19.02</v>
      </c>
      <c r="N118" t="str">
        <f>IF(I118="Rob","Robusta",IF(I118="Exc","Excelsa",IF(I118="Ara","Arabica",IF(I118="Lib","Liberica",""))))</f>
        <v>Liberica</v>
      </c>
      <c r="O118" t="str">
        <f>IF(J118="M","Medium",IF(J118="L","Light",IF(J118="D","Dark","")))</f>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L119*E119</f>
        <v>38.04</v>
      </c>
      <c r="N119" t="str">
        <f>IF(I119="Rob","Robusta",IF(I119="Exc","Excelsa",IF(I119="Ara","Arabica",IF(I119="Lib","Liberica",""))))</f>
        <v>Liberica</v>
      </c>
      <c r="O119" t="str">
        <f>IF(J119="M","Medium",IF(J119="L","Light",IF(J119="D","Dark","")))</f>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L120*E120</f>
        <v>21.87</v>
      </c>
      <c r="N120" t="str">
        <f>IF(I120="Rob","Robusta",IF(I120="Exc","Excelsa",IF(I120="Ara","Arabica",IF(I120="Lib","Liberica",""))))</f>
        <v>Excelsa</v>
      </c>
      <c r="O120" t="str">
        <f>IF(J120="M","Medium",IF(J120="L","Light",IF(J120="D","Dark","")))</f>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L121*E121</f>
        <v>4.125</v>
      </c>
      <c r="N121" t="str">
        <f>IF(I121="Rob","Robusta",IF(I121="Exc","Excelsa",IF(I121="Ara","Arabica",IF(I121="Lib","Liberica",""))))</f>
        <v>Excelsa</v>
      </c>
      <c r="O121" t="str">
        <f>IF(J121="M","Medium",IF(J121="L","Light",IF(J121="D","Dark","")))</f>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L122*E122</f>
        <v>3.8849999999999998</v>
      </c>
      <c r="N122" t="str">
        <f>IF(I122="Rob","Robusta",IF(I122="Exc","Excelsa",IF(I122="Ara","Arabica",IF(I122="Lib","Liberica",""))))</f>
        <v>Arabica</v>
      </c>
      <c r="O122" t="str">
        <f>IF(J122="M","Medium",IF(J122="L","Light",IF(J122="D","Dark","")))</f>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L123*E123</f>
        <v>68.75</v>
      </c>
      <c r="N123" t="str">
        <f>IF(I123="Rob","Robusta",IF(I123="Exc","Excelsa",IF(I123="Ara","Arabica",IF(I123="Lib","Liberica",""))))</f>
        <v>Excelsa</v>
      </c>
      <c r="O123" t="str">
        <f>IF(J123="M","Medium",IF(J123="L","Light",IF(J123="D","Dark","")))</f>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L124*E124</f>
        <v>23.88</v>
      </c>
      <c r="N124" t="str">
        <f>IF(I124="Rob","Robusta",IF(I124="Exc","Excelsa",IF(I124="Ara","Arabica",IF(I124="Lib","Liberica",""))))</f>
        <v>Arabica</v>
      </c>
      <c r="O124" t="str">
        <f>IF(J124="M","Medium",IF(J124="L","Light",IF(J124="D","Dark","")))</f>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L125*E125</f>
        <v>145.82</v>
      </c>
      <c r="N125" t="str">
        <f>IF(I125="Rob","Robusta",IF(I125="Exc","Excelsa",IF(I125="Ara","Arabica",IF(I125="Lib","Liberica",""))))</f>
        <v>Liberica</v>
      </c>
      <c r="O125" t="str">
        <f>IF(J125="M","Medium",IF(J125="L","Light",IF(J125="D","Dark","")))</f>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L126*E126</f>
        <v>21.825000000000003</v>
      </c>
      <c r="N126" t="str">
        <f>IF(I126="Rob","Robusta",IF(I126="Exc","Excelsa",IF(I126="Ara","Arabica",IF(I126="Lib","Liberica",""))))</f>
        <v>Liberica</v>
      </c>
      <c r="O126" t="str">
        <f>IF(J126="M","Medium",IF(J126="L","Light",IF(J126="D","Dark","")))</f>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L127*E127</f>
        <v>26.19</v>
      </c>
      <c r="N127" t="str">
        <f>IF(I127="Rob","Robusta",IF(I127="Exc","Excelsa",IF(I127="Ara","Arabica",IF(I127="Lib","Liberica",""))))</f>
        <v>Liberica</v>
      </c>
      <c r="O127" t="str">
        <f>IF(J127="M","Medium",IF(J127="L","Light",IF(J127="D","Dark","")))</f>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L128*E128</f>
        <v>11.25</v>
      </c>
      <c r="N128" t="str">
        <f>IF(I128="Rob","Robusta",IF(I128="Exc","Excelsa",IF(I128="Ara","Arabica",IF(I128="Lib","Liberica",""))))</f>
        <v>Arabica</v>
      </c>
      <c r="O128" t="str">
        <f>IF(J128="M","Medium",IF(J128="L","Light",IF(J128="D","Dark","")))</f>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L129*E129</f>
        <v>77.699999999999989</v>
      </c>
      <c r="N129" t="str">
        <f>IF(I129="Rob","Robusta",IF(I129="Exc","Excelsa",IF(I129="Ara","Arabica",IF(I129="Lib","Liberica",""))))</f>
        <v>Liberica</v>
      </c>
      <c r="O129" t="str">
        <f>IF(J129="M","Medium",IF(J129="L","Light",IF(J129="D","Dark","")))</f>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L130*E130</f>
        <v>6.75</v>
      </c>
      <c r="N130" t="str">
        <f>IF(I130="Rob","Robusta",IF(I130="Exc","Excelsa",IF(I130="Ara","Arabica",IF(I130="Lib","Liberica",""))))</f>
        <v>Arabica</v>
      </c>
      <c r="O130" t="str">
        <f>IF(J130="M","Medium",IF(J130="L","Light",IF(J130="D","Dark","")))</f>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L131*E131</f>
        <v>12.15</v>
      </c>
      <c r="N131" t="str">
        <f>IF(I131="Rob","Robusta",IF(I131="Exc","Excelsa",IF(I131="Ara","Arabica",IF(I131="Lib","Liberica",""))))</f>
        <v>Excelsa</v>
      </c>
      <c r="O131" t="str">
        <f>IF(J131="M","Medium",IF(J131="L","Light",IF(J131="D","Dark","")))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L132*E132</f>
        <v>148.92499999999998</v>
      </c>
      <c r="N132" t="str">
        <f>IF(I132="Rob","Robusta",IF(I132="Exc","Excelsa",IF(I132="Ara","Arabica",IF(I132="Lib","Liberica",""))))</f>
        <v>Arabica</v>
      </c>
      <c r="O132" t="str">
        <f>IF(J132="M","Medium",IF(J132="L","Light",IF(J132="D","Dark","")))</f>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L133*E133</f>
        <v>14.58</v>
      </c>
      <c r="N133" t="str">
        <f>IF(I133="Rob","Robusta",IF(I133="Exc","Excelsa",IF(I133="Ara","Arabica",IF(I133="Lib","Liberica",""))))</f>
        <v>Excelsa</v>
      </c>
      <c r="O133" t="str">
        <f>IF(J133="M","Medium",IF(J133="L","Light",IF(J133="D","Dark","")))</f>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L134*E134</f>
        <v>148.92499999999998</v>
      </c>
      <c r="N134" t="str">
        <f>IF(I134="Rob","Robusta",IF(I134="Exc","Excelsa",IF(I134="Ara","Arabica",IF(I134="Lib","Liberica",""))))</f>
        <v>Arabica</v>
      </c>
      <c r="O134" t="str">
        <f>IF(J134="M","Medium",IF(J134="L","Light",IF(J134="D","Dark","")))</f>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L135*E135</f>
        <v>12.95</v>
      </c>
      <c r="N135" t="str">
        <f>IF(I135="Rob","Robusta",IF(I135="Exc","Excelsa",IF(I135="Ara","Arabica",IF(I135="Lib","Liberica",""))))</f>
        <v>Liberica</v>
      </c>
      <c r="O135" t="str">
        <f>IF(J135="M","Medium",IF(J135="L","Light",IF(J135="D","Dark","")))</f>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L136*E136</f>
        <v>94.874999999999986</v>
      </c>
      <c r="N136" t="str">
        <f>IF(I136="Rob","Robusta",IF(I136="Exc","Excelsa",IF(I136="Ara","Arabica",IF(I136="Lib","Liberica",""))))</f>
        <v>Excelsa</v>
      </c>
      <c r="O136" t="str">
        <f>IF(J136="M","Medium",IF(J136="L","Light",IF(J136="D","Dark","")))</f>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L137*E137</f>
        <v>38.849999999999994</v>
      </c>
      <c r="N137" t="str">
        <f>IF(I137="Rob","Robusta",IF(I137="Exc","Excelsa",IF(I137="Ara","Arabica",IF(I137="Lib","Liberica",""))))</f>
        <v>Arabica</v>
      </c>
      <c r="O137" t="str">
        <f>IF(J137="M","Medium",IF(J137="L","Light",IF(J137="D","Dark","")))</f>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L138*E138</f>
        <v>11.94</v>
      </c>
      <c r="N138" t="str">
        <f>IF(I138="Rob","Robusta",IF(I138="Exc","Excelsa",IF(I138="Ara","Arabica",IF(I138="Lib","Liberica",""))))</f>
        <v>Arabica</v>
      </c>
      <c r="O138" t="str">
        <f>IF(J138="M","Medium",IF(J138="L","Light",IF(J138="D","Dark","")))</f>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L139*E139</f>
        <v>102.46499999999997</v>
      </c>
      <c r="N139" t="str">
        <f>IF(I139="Rob","Robusta",IF(I139="Exc","Excelsa",IF(I139="Ara","Arabica",IF(I139="Lib","Liberica",""))))</f>
        <v>Excelsa</v>
      </c>
      <c r="O139" t="str">
        <f>IF(J139="M","Medium",IF(J139="L","Light",IF(J139="D","Dark","")))</f>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L140*E140</f>
        <v>48.6</v>
      </c>
      <c r="N140" t="str">
        <f>IF(I140="Rob","Robusta",IF(I140="Exc","Excelsa",IF(I140="Ara","Arabica",IF(I140="Lib","Liberica",""))))</f>
        <v>Excelsa</v>
      </c>
      <c r="O140" t="str">
        <f>IF(J140="M","Medium",IF(J140="L","Light",IF(J140="D","Dark","")))</f>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L141*E141</f>
        <v>77.699999999999989</v>
      </c>
      <c r="N141" t="str">
        <f>IF(I141="Rob","Robusta",IF(I141="Exc","Excelsa",IF(I141="Ara","Arabica",IF(I141="Lib","Liberica",""))))</f>
        <v>Liberica</v>
      </c>
      <c r="O141" t="str">
        <f>IF(J141="M","Medium",IF(J141="L","Light",IF(J141="D","Dark","")))</f>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L142*E142</f>
        <v>29.784999999999997</v>
      </c>
      <c r="N142" t="str">
        <f>IF(I142="Rob","Robusta",IF(I142="Exc","Excelsa",IF(I142="Ara","Arabica",IF(I142="Lib","Liberica",""))))</f>
        <v>Liberica</v>
      </c>
      <c r="O142" t="str">
        <f>IF(J142="M","Medium",IF(J142="L","Light",IF(J142="D","Dark","")))</f>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L143*E143</f>
        <v>15.54</v>
      </c>
      <c r="N143" t="str">
        <f>IF(I143="Rob","Robusta",IF(I143="Exc","Excelsa",IF(I143="Ara","Arabica",IF(I143="Lib","Liberica",""))))</f>
        <v>Arabica</v>
      </c>
      <c r="O143" t="str">
        <f>IF(J143="M","Medium",IF(J143="L","Light",IF(J143="D","Dark","")))</f>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L144*E144</f>
        <v>136.61999999999998</v>
      </c>
      <c r="N144" t="str">
        <f>IF(I144="Rob","Robusta",IF(I144="Exc","Excelsa",IF(I144="Ara","Arabica",IF(I144="Lib","Liberica",""))))</f>
        <v>Excelsa</v>
      </c>
      <c r="O144" t="str">
        <f>IF(J144="M","Medium",IF(J144="L","Light",IF(J144="D","Dark","")))</f>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L145*E145</f>
        <v>17.46</v>
      </c>
      <c r="N145" t="str">
        <f>IF(I145="Rob","Robusta",IF(I145="Exc","Excelsa",IF(I145="Ara","Arabica",IF(I145="Lib","Liberica",""))))</f>
        <v>Liberica</v>
      </c>
      <c r="O145" t="str">
        <f>IF(J145="M","Medium",IF(J145="L","Light",IF(J145="D","Dark","")))</f>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L146*E146</f>
        <v>68.309999999999988</v>
      </c>
      <c r="N146" t="str">
        <f>IF(I146="Rob","Robusta",IF(I146="Exc","Excelsa",IF(I146="Ara","Arabica",IF(I146="Lib","Liberica",""))))</f>
        <v>Excelsa</v>
      </c>
      <c r="O146" t="str">
        <f>IF(J146="M","Medium",IF(J146="L","Light",IF(J146="D","Dark","")))</f>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L147*E147</f>
        <v>17.46</v>
      </c>
      <c r="N147" t="str">
        <f>IF(I147="Rob","Robusta",IF(I147="Exc","Excelsa",IF(I147="Ara","Arabica",IF(I147="Lib","Liberica",""))))</f>
        <v>Liberica</v>
      </c>
      <c r="O147" t="str">
        <f>IF(J147="M","Medium",IF(J147="L","Light",IF(J147="D","Dark","")))</f>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L148*E148</f>
        <v>43.650000000000006</v>
      </c>
      <c r="N148" t="str">
        <f>IF(I148="Rob","Robusta",IF(I148="Exc","Excelsa",IF(I148="Ara","Arabica",IF(I148="Lib","Liberica",""))))</f>
        <v>Liberica</v>
      </c>
      <c r="O148" t="str">
        <f>IF(J148="M","Medium",IF(J148="L","Light",IF(J148="D","Dark","")))</f>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L149*E149</f>
        <v>27.5</v>
      </c>
      <c r="N149" t="str">
        <f>IF(I149="Rob","Robusta",IF(I149="Exc","Excelsa",IF(I149="Ara","Arabica",IF(I149="Lib","Liberica",""))))</f>
        <v>Excelsa</v>
      </c>
      <c r="O149" t="str">
        <f>IF(J149="M","Medium",IF(J149="L","Light",IF(J149="D","Dark","")))</f>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L150*E150</f>
        <v>18.225000000000001</v>
      </c>
      <c r="N150" t="str">
        <f>IF(I150="Rob","Robusta",IF(I150="Exc","Excelsa",IF(I150="Ara","Arabica",IF(I150="Lib","Liberica",""))))</f>
        <v>Excelsa</v>
      </c>
      <c r="O150" t="str">
        <f>IF(J150="M","Medium",IF(J150="L","Light",IF(J150="D","Dark","")))</f>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L151*E151</f>
        <v>51.749999999999993</v>
      </c>
      <c r="N151" t="str">
        <f>IF(I151="Rob","Robusta",IF(I151="Exc","Excelsa",IF(I151="Ara","Arabica",IF(I151="Lib","Liberica",""))))</f>
        <v>Arabica</v>
      </c>
      <c r="O151" t="str">
        <f>IF(J151="M","Medium",IF(J151="L","Light",IF(J151="D","Dark","")))</f>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L152*E152</f>
        <v>12.95</v>
      </c>
      <c r="N152" t="str">
        <f>IF(I152="Rob","Robusta",IF(I152="Exc","Excelsa",IF(I152="Ara","Arabica",IF(I152="Lib","Liberica",""))))</f>
        <v>Liberica</v>
      </c>
      <c r="O152" t="str">
        <f>IF(J152="M","Medium",IF(J152="L","Light",IF(J152="D","Dark","")))</f>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L153*E153</f>
        <v>33.75</v>
      </c>
      <c r="N153" t="str">
        <f>IF(I153="Rob","Robusta",IF(I153="Exc","Excelsa",IF(I153="Ara","Arabica",IF(I153="Lib","Liberica",""))))</f>
        <v>Arabica</v>
      </c>
      <c r="O153" t="str">
        <f>IF(J153="M","Medium",IF(J153="L","Light",IF(J153="D","Dark","")))</f>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L154*E154</f>
        <v>68.655000000000001</v>
      </c>
      <c r="N154" t="str">
        <f>IF(I154="Rob","Robusta",IF(I154="Exc","Excelsa",IF(I154="Ara","Arabica",IF(I154="Lib","Liberica",""))))</f>
        <v>Robusta</v>
      </c>
      <c r="O154" t="str">
        <f>IF(J154="M","Medium",IF(J154="L","Light",IF(J154="D","Dark","")))</f>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L155*E155</f>
        <v>2.6849999999999996</v>
      </c>
      <c r="N155" t="str">
        <f>IF(I155="Rob","Robusta",IF(I155="Exc","Excelsa",IF(I155="Ara","Arabica",IF(I155="Lib","Liberica",""))))</f>
        <v>Robusta</v>
      </c>
      <c r="O155" t="str">
        <f>IF(J155="M","Medium",IF(J155="L","Light",IF(J155="D","Dark","")))</f>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L156*E156</f>
        <v>114.42499999999998</v>
      </c>
      <c r="N156" t="str">
        <f>IF(I156="Rob","Robusta",IF(I156="Exc","Excelsa",IF(I156="Ara","Arabica",IF(I156="Lib","Liberica",""))))</f>
        <v>Arabica</v>
      </c>
      <c r="O156" t="str">
        <f>IF(J156="M","Medium",IF(J156="L","Light",IF(J156="D","Dark","")))</f>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L157*E157</f>
        <v>155.24999999999997</v>
      </c>
      <c r="N157" t="str">
        <f>IF(I157="Rob","Robusta",IF(I157="Exc","Excelsa",IF(I157="Ara","Arabica",IF(I157="Lib","Liberica",""))))</f>
        <v>Arabica</v>
      </c>
      <c r="O157" t="str">
        <f>IF(J157="M","Medium",IF(J157="L","Light",IF(J157="D","Dark","")))</f>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L158*E158</f>
        <v>77.624999999999986</v>
      </c>
      <c r="N158" t="str">
        <f>IF(I158="Rob","Robusta",IF(I158="Exc","Excelsa",IF(I158="Ara","Arabica",IF(I158="Lib","Liberica",""))))</f>
        <v>Arabica</v>
      </c>
      <c r="O158" t="str">
        <f>IF(J158="M","Medium",IF(J158="L","Light",IF(J158="D","Dark","")))</f>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L159*E159</f>
        <v>61.754999999999995</v>
      </c>
      <c r="N159" t="str">
        <f>IF(I159="Rob","Robusta",IF(I159="Exc","Excelsa",IF(I159="Ara","Arabica",IF(I159="Lib","Liberica",""))))</f>
        <v>Robusta</v>
      </c>
      <c r="O159" t="str">
        <f>IF(J159="M","Medium",IF(J159="L","Light",IF(J159="D","Dark","")))</f>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L160*E160</f>
        <v>123.50999999999999</v>
      </c>
      <c r="N160" t="str">
        <f>IF(I160="Rob","Robusta",IF(I160="Exc","Excelsa",IF(I160="Ara","Arabica",IF(I160="Lib","Liberica",""))))</f>
        <v>Robusta</v>
      </c>
      <c r="O160" t="str">
        <f>IF(J160="M","Medium",IF(J160="L","Light",IF(J160="D","Dark","")))</f>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L161*E161</f>
        <v>218.73</v>
      </c>
      <c r="N161" t="str">
        <f>IF(I161="Rob","Robusta",IF(I161="Exc","Excelsa",IF(I161="Ara","Arabica",IF(I161="Lib","Liberica",""))))</f>
        <v>Liberica</v>
      </c>
      <c r="O161" t="str">
        <f>IF(J161="M","Medium",IF(J161="L","Light",IF(J161="D","Dark","")))</f>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L162*E162</f>
        <v>33</v>
      </c>
      <c r="N162" t="str">
        <f>IF(I162="Rob","Robusta",IF(I162="Exc","Excelsa",IF(I162="Ara","Arabica",IF(I162="Lib","Liberica",""))))</f>
        <v>Excelsa</v>
      </c>
      <c r="O162" t="str">
        <f>IF(J162="M","Medium",IF(J162="L","Light",IF(J162="D","Dark","")))</f>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L163*E163</f>
        <v>23.31</v>
      </c>
      <c r="N163" t="str">
        <f>IF(I163="Rob","Robusta",IF(I163="Exc","Excelsa",IF(I163="Ara","Arabica",IF(I163="Lib","Liberica",""))))</f>
        <v>Arabica</v>
      </c>
      <c r="O163" t="str">
        <f>IF(J163="M","Medium",IF(J163="L","Light",IF(J163="D","Dark","")))</f>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L164*E164</f>
        <v>21.87</v>
      </c>
      <c r="N164" t="str">
        <f>IF(I164="Rob","Robusta",IF(I164="Exc","Excelsa",IF(I164="Ara","Arabica",IF(I164="Lib","Liberica",""))))</f>
        <v>Excelsa</v>
      </c>
      <c r="O164" t="str">
        <f>IF(J164="M","Medium",IF(J164="L","Light",IF(J164="D","Dark","")))</f>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L165*E165</f>
        <v>16.11</v>
      </c>
      <c r="N165" t="str">
        <f>IF(I165="Rob","Robusta",IF(I165="Exc","Excelsa",IF(I165="Ara","Arabica",IF(I165="Lib","Liberica",""))))</f>
        <v>Robusta</v>
      </c>
      <c r="O165" t="str">
        <f>IF(J165="M","Medium",IF(J165="L","Light",IF(J165="D","Dark","")))</f>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L166*E166</f>
        <v>29.16</v>
      </c>
      <c r="N166" t="str">
        <f>IF(I166="Rob","Robusta",IF(I166="Exc","Excelsa",IF(I166="Ara","Arabica",IF(I166="Lib","Liberica",""))))</f>
        <v>Excelsa</v>
      </c>
      <c r="O166" t="str">
        <f>IF(J166="M","Medium",IF(J166="L","Light",IF(J166="D","Dark","")))</f>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L167*E167</f>
        <v>53.699999999999996</v>
      </c>
      <c r="N167" t="str">
        <f>IF(I167="Rob","Robusta",IF(I167="Exc","Excelsa",IF(I167="Ara","Arabica",IF(I167="Lib","Liberica",""))))</f>
        <v>Robusta</v>
      </c>
      <c r="O167" t="str">
        <f>IF(J167="M","Medium",IF(J167="L","Light",IF(J167="D","Dark","")))</f>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L168*E168</f>
        <v>26.849999999999994</v>
      </c>
      <c r="N168" t="str">
        <f>IF(I168="Rob","Robusta",IF(I168="Exc","Excelsa",IF(I168="Ara","Arabica",IF(I168="Lib","Liberica",""))))</f>
        <v>Robusta</v>
      </c>
      <c r="O168" t="str">
        <f>IF(J168="M","Medium",IF(J168="L","Light",IF(J168="D","Dark","")))</f>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L169*E169</f>
        <v>41.25</v>
      </c>
      <c r="N169" t="str">
        <f>IF(I169="Rob","Robusta",IF(I169="Exc","Excelsa",IF(I169="Ara","Arabica",IF(I169="Lib","Liberica",""))))</f>
        <v>Excelsa</v>
      </c>
      <c r="O169" t="str">
        <f>IF(J169="M","Medium",IF(J169="L","Light",IF(J169="D","Dark","")))</f>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L170*E170</f>
        <v>40.5</v>
      </c>
      <c r="N170" t="str">
        <f>IF(I170="Rob","Robusta",IF(I170="Exc","Excelsa",IF(I170="Ara","Arabica",IF(I170="Lib","Liberica",""))))</f>
        <v>Arabica</v>
      </c>
      <c r="O170" t="str">
        <f>IF(J170="M","Medium",IF(J170="L","Light",IF(J170="D","Dark","")))</f>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L171*E171</f>
        <v>17.899999999999999</v>
      </c>
      <c r="N171" t="str">
        <f>IF(I171="Rob","Robusta",IF(I171="Exc","Excelsa",IF(I171="Ara","Arabica",IF(I171="Lib","Liberica",""))))</f>
        <v>Robusta</v>
      </c>
      <c r="O171" t="str">
        <f>IF(J171="M","Medium",IF(J171="L","Light",IF(J171="D","Dark","")))</f>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L172*E172</f>
        <v>68.309999999999988</v>
      </c>
      <c r="N172" t="str">
        <f>IF(I172="Rob","Robusta",IF(I172="Exc","Excelsa",IF(I172="Ara","Arabica",IF(I172="Lib","Liberica",""))))</f>
        <v>Excelsa</v>
      </c>
      <c r="O172" t="str">
        <f>IF(J172="M","Medium",IF(J172="L","Light",IF(J172="D","Dark","")))</f>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L173*E173</f>
        <v>63.249999999999993</v>
      </c>
      <c r="N173" t="str">
        <f>IF(I173="Rob","Robusta",IF(I173="Exc","Excelsa",IF(I173="Ara","Arabica",IF(I173="Lib","Liberica",""))))</f>
        <v>Excelsa</v>
      </c>
      <c r="O173" t="str">
        <f>IF(J173="M","Medium",IF(J173="L","Light",IF(J173="D","Dark","")))</f>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L174*E174</f>
        <v>21.87</v>
      </c>
      <c r="N174" t="str">
        <f>IF(I174="Rob","Robusta",IF(I174="Exc","Excelsa",IF(I174="Ara","Arabica",IF(I174="Lib","Liberica",""))))</f>
        <v>Excelsa</v>
      </c>
      <c r="O174" t="str">
        <f>IF(J174="M","Medium",IF(J174="L","Light",IF(J174="D","Dark","")))</f>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L175*E175</f>
        <v>91.539999999999992</v>
      </c>
      <c r="N175" t="str">
        <f>IF(I175="Rob","Robusta",IF(I175="Exc","Excelsa",IF(I175="Ara","Arabica",IF(I175="Lib","Liberica",""))))</f>
        <v>Robusta</v>
      </c>
      <c r="O175" t="str">
        <f>IF(J175="M","Medium",IF(J175="L","Light",IF(J175="D","Dark","")))</f>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L176*E176</f>
        <v>204.92999999999995</v>
      </c>
      <c r="N176" t="str">
        <f>IF(I176="Rob","Robusta",IF(I176="Exc","Excelsa",IF(I176="Ara","Arabica",IF(I176="Lib","Liberica",""))))</f>
        <v>Excelsa</v>
      </c>
      <c r="O176" t="str">
        <f>IF(J176="M","Medium",IF(J176="L","Light",IF(J176="D","Dark","")))</f>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L177*E177</f>
        <v>63.249999999999993</v>
      </c>
      <c r="N177" t="str">
        <f>IF(I177="Rob","Robusta",IF(I177="Exc","Excelsa",IF(I177="Ara","Arabica",IF(I177="Lib","Liberica",""))))</f>
        <v>Excelsa</v>
      </c>
      <c r="O177" t="str">
        <f>IF(J177="M","Medium",IF(J177="L","Light",IF(J177="D","Dark","")))</f>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L178*E178</f>
        <v>34.154999999999994</v>
      </c>
      <c r="N178" t="str">
        <f>IF(I178="Rob","Robusta",IF(I178="Exc","Excelsa",IF(I178="Ara","Arabica",IF(I178="Lib","Liberica",""))))</f>
        <v>Excelsa</v>
      </c>
      <c r="O178" t="str">
        <f>IF(J178="M","Medium",IF(J178="L","Light",IF(J178="D","Dark","")))</f>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L179*E179</f>
        <v>109.93999999999998</v>
      </c>
      <c r="N179" t="str">
        <f>IF(I179="Rob","Robusta",IF(I179="Exc","Excelsa",IF(I179="Ara","Arabica",IF(I179="Lib","Liberica",""))))</f>
        <v>Robusta</v>
      </c>
      <c r="O179" t="str">
        <f>IF(J179="M","Medium",IF(J179="L","Light",IF(J179="D","Dark","")))</f>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L180*E180</f>
        <v>25.9</v>
      </c>
      <c r="N180" t="str">
        <f>IF(I180="Rob","Robusta",IF(I180="Exc","Excelsa",IF(I180="Ara","Arabica",IF(I180="Lib","Liberica",""))))</f>
        <v>Arabica</v>
      </c>
      <c r="O180" t="str">
        <f>IF(J180="M","Medium",IF(J180="L","Light",IF(J180="D","Dark","")))</f>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L181*E181</f>
        <v>2.9849999999999999</v>
      </c>
      <c r="N181" t="str">
        <f>IF(I181="Rob","Robusta",IF(I181="Exc","Excelsa",IF(I181="Ara","Arabica",IF(I181="Lib","Liberica",""))))</f>
        <v>Arabica</v>
      </c>
      <c r="O181" t="str">
        <f>IF(J181="M","Medium",IF(J181="L","Light",IF(J181="D","Dark","")))</f>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L182*E182</f>
        <v>22.274999999999999</v>
      </c>
      <c r="N182" t="str">
        <f>IF(I182="Rob","Robusta",IF(I182="Exc","Excelsa",IF(I182="Ara","Arabica",IF(I182="Lib","Liberica",""))))</f>
        <v>Excelsa</v>
      </c>
      <c r="O182" t="str">
        <f>IF(J182="M","Medium",IF(J182="L","Light",IF(J182="D","Dark","")))</f>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L183*E183</f>
        <v>29.849999999999998</v>
      </c>
      <c r="N183" t="str">
        <f>IF(I183="Rob","Robusta",IF(I183="Exc","Excelsa",IF(I183="Ara","Arabica",IF(I183="Lib","Liberica",""))))</f>
        <v>Arabica</v>
      </c>
      <c r="O183" t="str">
        <f>IF(J183="M","Medium",IF(J183="L","Light",IF(J183="D","Dark","")))</f>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L184*E184</f>
        <v>32.22</v>
      </c>
      <c r="N184" t="str">
        <f>IF(I184="Rob","Robusta",IF(I184="Exc","Excelsa",IF(I184="Ara","Arabica",IF(I184="Lib","Liberica",""))))</f>
        <v>Robusta</v>
      </c>
      <c r="O184" t="str">
        <f>IF(J184="M","Medium",IF(J184="L","Light",IF(J184="D","Dark","")))</f>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L185*E185</f>
        <v>8.25</v>
      </c>
      <c r="N185" t="str">
        <f>IF(I185="Rob","Robusta",IF(I185="Exc","Excelsa",IF(I185="Ara","Arabica",IF(I185="Lib","Liberica",""))))</f>
        <v>Excelsa</v>
      </c>
      <c r="O185" t="str">
        <f>IF(J185="M","Medium",IF(J185="L","Light",IF(J185="D","Dark","")))</f>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L186*E186</f>
        <v>31.08</v>
      </c>
      <c r="N186" t="str">
        <f>IF(I186="Rob","Robusta",IF(I186="Exc","Excelsa",IF(I186="Ara","Arabica",IF(I186="Lib","Liberica",""))))</f>
        <v>Arabica</v>
      </c>
      <c r="O186" t="str">
        <f>IF(J186="M","Medium",IF(J186="L","Light",IF(J186="D","Dark","")))</f>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L187*E187</f>
        <v>36.450000000000003</v>
      </c>
      <c r="N187" t="str">
        <f>IF(I187="Rob","Robusta",IF(I187="Exc","Excelsa",IF(I187="Ara","Arabica",IF(I187="Lib","Liberica",""))))</f>
        <v>Excelsa</v>
      </c>
      <c r="O187" t="str">
        <f>IF(J187="M","Medium",IF(J187="L","Light",IF(J187="D","Dark","")))</f>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L188*E188</f>
        <v>68.655000000000001</v>
      </c>
      <c r="N188" t="str">
        <f>IF(I188="Rob","Robusta",IF(I188="Exc","Excelsa",IF(I188="Ara","Arabica",IF(I188="Lib","Liberica",""))))</f>
        <v>Robusta</v>
      </c>
      <c r="O188" t="str">
        <f>IF(J188="M","Medium",IF(J188="L","Light",IF(J188="D","Dark","")))</f>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L189*E189</f>
        <v>43.650000000000006</v>
      </c>
      <c r="N189" t="str">
        <f>IF(I189="Rob","Robusta",IF(I189="Exc","Excelsa",IF(I189="Ara","Arabica",IF(I189="Lib","Liberica",""))))</f>
        <v>Liberica</v>
      </c>
      <c r="O189" t="str">
        <f>IF(J189="M","Medium",IF(J189="L","Light",IF(J189="D","Dark","")))</f>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L190*E190</f>
        <v>4.4550000000000001</v>
      </c>
      <c r="N190" t="str">
        <f>IF(I190="Rob","Robusta",IF(I190="Exc","Excelsa",IF(I190="Ara","Arabica",IF(I190="Lib","Liberica",""))))</f>
        <v>Excelsa</v>
      </c>
      <c r="O190" t="str">
        <f>IF(J190="M","Medium",IF(J190="L","Light",IF(J190="D","Dark","")))</f>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L191*E191</f>
        <v>43.650000000000006</v>
      </c>
      <c r="N191" t="str">
        <f>IF(I191="Rob","Robusta",IF(I191="Exc","Excelsa",IF(I191="Ara","Arabica",IF(I191="Lib","Liberica",""))))</f>
        <v>Liberica</v>
      </c>
      <c r="O191" t="str">
        <f>IF(J191="M","Medium",IF(J191="L","Light",IF(J191="D","Dark","")))</f>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L192*E192</f>
        <v>33.464999999999996</v>
      </c>
      <c r="N192" t="str">
        <f>IF(I192="Rob","Robusta",IF(I192="Exc","Excelsa",IF(I192="Ara","Arabica",IF(I192="Lib","Liberica",""))))</f>
        <v>Liberica</v>
      </c>
      <c r="O192" t="str">
        <f>IF(J192="M","Medium",IF(J192="L","Light",IF(J192="D","Dark","")))</f>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L193*E193</f>
        <v>19.424999999999997</v>
      </c>
      <c r="N193" t="str">
        <f>IF(I193="Rob","Robusta",IF(I193="Exc","Excelsa",IF(I193="Ara","Arabica",IF(I193="Lib","Liberica",""))))</f>
        <v>Liberica</v>
      </c>
      <c r="O193" t="str">
        <f>IF(J193="M","Medium",IF(J193="L","Light",IF(J193="D","Dark","")))</f>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L194*E194</f>
        <v>72.900000000000006</v>
      </c>
      <c r="N194" t="str">
        <f>IF(I194="Rob","Robusta",IF(I194="Exc","Excelsa",IF(I194="Ara","Arabica",IF(I194="Lib","Liberica",""))))</f>
        <v>Excelsa</v>
      </c>
      <c r="O194" t="str">
        <f>IF(J194="M","Medium",IF(J194="L","Light",IF(J194="D","Dark","")))</f>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L195*E195</f>
        <v>44.55</v>
      </c>
      <c r="N195" t="str">
        <f>IF(I195="Rob","Robusta",IF(I195="Exc","Excelsa",IF(I195="Ara","Arabica",IF(I195="Lib","Liberica",""))))</f>
        <v>Excelsa</v>
      </c>
      <c r="O195" t="str">
        <f>IF(J195="M","Medium",IF(J195="L","Light",IF(J195="D","Dark","")))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L196*E196</f>
        <v>36.450000000000003</v>
      </c>
      <c r="N196" t="str">
        <f>IF(I196="Rob","Robusta",IF(I196="Exc","Excelsa",IF(I196="Ara","Arabica",IF(I196="Lib","Liberica",""))))</f>
        <v>Excelsa</v>
      </c>
      <c r="O196" t="str">
        <f>IF(J196="M","Medium",IF(J196="L","Light",IF(J196="D","Dark","")))</f>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L197*E197</f>
        <v>38.849999999999994</v>
      </c>
      <c r="N197" t="str">
        <f>IF(I197="Rob","Robusta",IF(I197="Exc","Excelsa",IF(I197="Ara","Arabica",IF(I197="Lib","Liberica",""))))</f>
        <v>Arabica</v>
      </c>
      <c r="O197" t="str">
        <f>IF(J197="M","Medium",IF(J197="L","Light",IF(J197="D","Dark","")))</f>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L198*E198</f>
        <v>53.46</v>
      </c>
      <c r="N198" t="str">
        <f>IF(I198="Rob","Robusta",IF(I198="Exc","Excelsa",IF(I198="Ara","Arabica",IF(I198="Lib","Liberica",""))))</f>
        <v>Excelsa</v>
      </c>
      <c r="O198" t="str">
        <f>IF(J198="M","Medium",IF(J198="L","Light",IF(J198="D","Dark","")))</f>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L199*E199</f>
        <v>59.569999999999993</v>
      </c>
      <c r="N199" t="str">
        <f>IF(I199="Rob","Robusta",IF(I199="Exc","Excelsa",IF(I199="Ara","Arabica",IF(I199="Lib","Liberica",""))))</f>
        <v>Liberica</v>
      </c>
      <c r="O199" t="str">
        <f>IF(J199="M","Medium",IF(J199="L","Light",IF(J199="D","Dark","")))</f>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L200*E200</f>
        <v>89.35499999999999</v>
      </c>
      <c r="N200" t="str">
        <f>IF(I200="Rob","Robusta",IF(I200="Exc","Excelsa",IF(I200="Ara","Arabica",IF(I200="Lib","Liberica",""))))</f>
        <v>Liberica</v>
      </c>
      <c r="O200" t="str">
        <f>IF(J200="M","Medium",IF(J200="L","Light",IF(J200="D","Dark","")))</f>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L201*E201</f>
        <v>38.04</v>
      </c>
      <c r="N201" t="str">
        <f>IF(I201="Rob","Robusta",IF(I201="Exc","Excelsa",IF(I201="Ara","Arabica",IF(I201="Lib","Liberica",""))))</f>
        <v>Liberica</v>
      </c>
      <c r="O201" t="str">
        <f>IF(J201="M","Medium",IF(J201="L","Light",IF(J201="D","Dark","")))</f>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L202*E202</f>
        <v>41.25</v>
      </c>
      <c r="N202" t="str">
        <f>IF(I202="Rob","Robusta",IF(I202="Exc","Excelsa",IF(I202="Ara","Arabica",IF(I202="Lib","Liberica",""))))</f>
        <v>Excelsa</v>
      </c>
      <c r="O202" t="str">
        <f>IF(J202="M","Medium",IF(J202="L","Light",IF(J202="D","Dark","")))</f>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L203*E203</f>
        <v>57.06</v>
      </c>
      <c r="N203" t="str">
        <f>IF(I203="Rob","Robusta",IF(I203="Exc","Excelsa",IF(I203="Ara","Arabica",IF(I203="Lib","Liberica",""))))</f>
        <v>Liberica</v>
      </c>
      <c r="O203" t="str">
        <f>IF(J203="M","Medium",IF(J203="L","Light",IF(J203="D","Dark","")))</f>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L204*E204</f>
        <v>178.70999999999998</v>
      </c>
      <c r="N204" t="str">
        <f>IF(I204="Rob","Robusta",IF(I204="Exc","Excelsa",IF(I204="Ara","Arabica",IF(I204="Lib","Liberica",""))))</f>
        <v>Liberica</v>
      </c>
      <c r="O204" t="str">
        <f>IF(J204="M","Medium",IF(J204="L","Light",IF(J204="D","Dark","")))</f>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L205*E205</f>
        <v>4.7549999999999999</v>
      </c>
      <c r="N205" t="str">
        <f>IF(I205="Rob","Robusta",IF(I205="Exc","Excelsa",IF(I205="Ara","Arabica",IF(I205="Lib","Liberica",""))))</f>
        <v>Liberica</v>
      </c>
      <c r="O205" t="str">
        <f>IF(J205="M","Medium",IF(J205="L","Light",IF(J205="D","Dark","")))</f>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L206*E206</f>
        <v>82.5</v>
      </c>
      <c r="N206" t="str">
        <f>IF(I206="Rob","Robusta",IF(I206="Exc","Excelsa",IF(I206="Ara","Arabica",IF(I206="Lib","Liberica",""))))</f>
        <v>Excelsa</v>
      </c>
      <c r="O206" t="str">
        <f>IF(J206="M","Medium",IF(J206="L","Light",IF(J206="D","Dark","")))</f>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L207*E207</f>
        <v>8.0549999999999997</v>
      </c>
      <c r="N207" t="str">
        <f>IF(I207="Rob","Robusta",IF(I207="Exc","Excelsa",IF(I207="Ara","Arabica",IF(I207="Lib","Liberica",""))))</f>
        <v>Robusta</v>
      </c>
      <c r="O207" t="str">
        <f>IF(J207="M","Medium",IF(J207="L","Light",IF(J207="D","Dark","")))</f>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L208*E208</f>
        <v>22.5</v>
      </c>
      <c r="N208" t="str">
        <f>IF(I208="Rob","Robusta",IF(I208="Exc","Excelsa",IF(I208="Ara","Arabica",IF(I208="Lib","Liberica",""))))</f>
        <v>Arabica</v>
      </c>
      <c r="O208" t="str">
        <f>IF(J208="M","Medium",IF(J208="L","Light",IF(J208="D","Dark","")))</f>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L209*E209</f>
        <v>40.5</v>
      </c>
      <c r="N209" t="str">
        <f>IF(I209="Rob","Robusta",IF(I209="Exc","Excelsa",IF(I209="Ara","Arabica",IF(I209="Lib","Liberica",""))))</f>
        <v>Arabica</v>
      </c>
      <c r="O209" t="str">
        <f>IF(J209="M","Medium",IF(J209="L","Light",IF(J209="D","Dark","")))</f>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L210*E210</f>
        <v>29.16</v>
      </c>
      <c r="N210" t="str">
        <f>IF(I210="Rob","Robusta",IF(I210="Exc","Excelsa",IF(I210="Ara","Arabica",IF(I210="Lib","Liberica",""))))</f>
        <v>Excelsa</v>
      </c>
      <c r="O210" t="str">
        <f>IF(J210="M","Medium",IF(J210="L","Light",IF(J210="D","Dark","")))</f>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L211*E211</f>
        <v>6.75</v>
      </c>
      <c r="N211" t="str">
        <f>IF(I211="Rob","Robusta",IF(I211="Exc","Excelsa",IF(I211="Ara","Arabica",IF(I211="Lib","Liberica",""))))</f>
        <v>Arabica</v>
      </c>
      <c r="O211" t="str">
        <f>IF(J211="M","Medium",IF(J211="L","Light",IF(J211="D","Dark","")))</f>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L212*E212</f>
        <v>51.8</v>
      </c>
      <c r="N212" t="str">
        <f>IF(I212="Rob","Robusta",IF(I212="Exc","Excelsa",IF(I212="Ara","Arabica",IF(I212="Lib","Liberica",""))))</f>
        <v>Liberica</v>
      </c>
      <c r="O212" t="str">
        <f>IF(J212="M","Medium",IF(J212="L","Light",IF(J212="D","Dark","")))</f>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L213*E213</f>
        <v>53.46</v>
      </c>
      <c r="N213" t="str">
        <f>IF(I213="Rob","Robusta",IF(I213="Exc","Excelsa",IF(I213="Ara","Arabica",IF(I213="Lib","Liberica",""))))</f>
        <v>Excelsa</v>
      </c>
      <c r="O213" t="str">
        <f>IF(J213="M","Medium",IF(J213="L","Light",IF(J213="D","Dark","")))</f>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L214*E214</f>
        <v>14.58</v>
      </c>
      <c r="N214" t="str">
        <f>IF(I214="Rob","Robusta",IF(I214="Exc","Excelsa",IF(I214="Ara","Arabica",IF(I214="Lib","Liberica",""))))</f>
        <v>Excelsa</v>
      </c>
      <c r="O214" t="str">
        <f>IF(J214="M","Medium",IF(J214="L","Light",IF(J214="D","Dark","")))</f>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L215*E215</f>
        <v>20.584999999999997</v>
      </c>
      <c r="N215" t="str">
        <f>IF(I215="Rob","Robusta",IF(I215="Exc","Excelsa",IF(I215="Ara","Arabica",IF(I215="Lib","Liberica",""))))</f>
        <v>Robusta</v>
      </c>
      <c r="O215" t="str">
        <f>IF(J215="M","Medium",IF(J215="L","Light",IF(J215="D","Dark","")))</f>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L216*E216</f>
        <v>31.7</v>
      </c>
      <c r="N216" t="str">
        <f>IF(I216="Rob","Robusta",IF(I216="Exc","Excelsa",IF(I216="Ara","Arabica",IF(I216="Lib","Liberica",""))))</f>
        <v>Liberica</v>
      </c>
      <c r="O216" t="str">
        <f>IF(J216="M","Medium",IF(J216="L","Light",IF(J216="D","Dark","")))</f>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L217*E217</f>
        <v>23.31</v>
      </c>
      <c r="N217" t="str">
        <f>IF(I217="Rob","Robusta",IF(I217="Exc","Excelsa",IF(I217="Ara","Arabica",IF(I217="Lib","Liberica",""))))</f>
        <v>Liberica</v>
      </c>
      <c r="O217" t="str">
        <f>IF(J217="M","Medium",IF(J217="L","Light",IF(J217="D","Dark","")))</f>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L218*E218</f>
        <v>58.2</v>
      </c>
      <c r="N218" t="str">
        <f>IF(I218="Rob","Robusta",IF(I218="Exc","Excelsa",IF(I218="Ara","Arabica",IF(I218="Lib","Liberica",""))))</f>
        <v>Liberica</v>
      </c>
      <c r="O218" t="str">
        <f>IF(J218="M","Medium",IF(J218="L","Light",IF(J218="D","Dark","")))</f>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L219*E219</f>
        <v>35.64</v>
      </c>
      <c r="N219" t="str">
        <f>IF(I219="Rob","Robusta",IF(I219="Exc","Excelsa",IF(I219="Ara","Arabica",IF(I219="Lib","Liberica",""))))</f>
        <v>Excelsa</v>
      </c>
      <c r="O219" t="str">
        <f>IF(J219="M","Medium",IF(J219="L","Light",IF(J219="D","Dark","")))</f>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L220*E220</f>
        <v>56.25</v>
      </c>
      <c r="N220" t="str">
        <f>IF(I220="Rob","Robusta",IF(I220="Exc","Excelsa",IF(I220="Ara","Arabica",IF(I220="Lib","Liberica",""))))</f>
        <v>Arabica</v>
      </c>
      <c r="O220" t="str">
        <f>IF(J220="M","Medium",IF(J220="L","Light",IF(J220="D","Dark","")))</f>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L221*E221</f>
        <v>10.754999999999999</v>
      </c>
      <c r="N221" t="str">
        <f>IF(I221="Rob","Robusta",IF(I221="Exc","Excelsa",IF(I221="Ara","Arabica",IF(I221="Lib","Liberica",""))))</f>
        <v>Robusta</v>
      </c>
      <c r="O221" t="str">
        <f>IF(J221="M","Medium",IF(J221="L","Light",IF(J221="D","Dark","")))</f>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L222*E222</f>
        <v>14.924999999999999</v>
      </c>
      <c r="N222" t="str">
        <f>IF(I222="Rob","Robusta",IF(I222="Exc","Excelsa",IF(I222="Ara","Arabica",IF(I222="Lib","Liberica",""))))</f>
        <v>Robusta</v>
      </c>
      <c r="O222" t="str">
        <f>IF(J222="M","Medium",IF(J222="L","Light",IF(J222="D","Dark","")))</f>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L223*E223</f>
        <v>77.699999999999989</v>
      </c>
      <c r="N223" t="str">
        <f>IF(I223="Rob","Robusta",IF(I223="Exc","Excelsa",IF(I223="Ara","Arabica",IF(I223="Lib","Liberica",""))))</f>
        <v>Arabica</v>
      </c>
      <c r="O223" t="str">
        <f>IF(J223="M","Medium",IF(J223="L","Light",IF(J223="D","Dark","")))</f>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L224*E224</f>
        <v>23.31</v>
      </c>
      <c r="N224" t="str">
        <f>IF(I224="Rob","Robusta",IF(I224="Exc","Excelsa",IF(I224="Ara","Arabica",IF(I224="Lib","Liberica",""))))</f>
        <v>Liberica</v>
      </c>
      <c r="O224" t="str">
        <f>IF(J224="M","Medium",IF(J224="L","Light",IF(J224="D","Dark","")))</f>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L225*E225</f>
        <v>59.4</v>
      </c>
      <c r="N225" t="str">
        <f>IF(I225="Rob","Robusta",IF(I225="Exc","Excelsa",IF(I225="Ara","Arabica",IF(I225="Lib","Liberica",""))))</f>
        <v>Excelsa</v>
      </c>
      <c r="O225" t="str">
        <f>IF(J225="M","Medium",IF(J225="L","Light",IF(J225="D","Dark","")))</f>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L226*E226</f>
        <v>119.13999999999999</v>
      </c>
      <c r="N226" t="str">
        <f>IF(I226="Rob","Robusta",IF(I226="Exc","Excelsa",IF(I226="Ara","Arabica",IF(I226="Lib","Liberica",""))))</f>
        <v>Liberica</v>
      </c>
      <c r="O226" t="str">
        <f>IF(J226="M","Medium",IF(J226="L","Light",IF(J226="D","Dark","")))</f>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L227*E227</f>
        <v>14.339999999999998</v>
      </c>
      <c r="N227" t="str">
        <f>IF(I227="Rob","Robusta",IF(I227="Exc","Excelsa",IF(I227="Ara","Arabica",IF(I227="Lib","Liberica",""))))</f>
        <v>Robusta</v>
      </c>
      <c r="O227" t="str">
        <f>IF(J227="M","Medium",IF(J227="L","Light",IF(J227="D","Dark","")))</f>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L228*E228</f>
        <v>129.37499999999997</v>
      </c>
      <c r="N228" t="str">
        <f>IF(I228="Rob","Robusta",IF(I228="Exc","Excelsa",IF(I228="Ara","Arabica",IF(I228="Lib","Liberica",""))))</f>
        <v>Arabica</v>
      </c>
      <c r="O228" t="str">
        <f>IF(J228="M","Medium",IF(J228="L","Light",IF(J228="D","Dark","")))</f>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L229*E229</f>
        <v>16.11</v>
      </c>
      <c r="N229" t="str">
        <f>IF(I229="Rob","Robusta",IF(I229="Exc","Excelsa",IF(I229="Ara","Arabica",IF(I229="Lib","Liberica",""))))</f>
        <v>Robusta</v>
      </c>
      <c r="O229" t="str">
        <f>IF(J229="M","Medium",IF(J229="L","Light",IF(J229="D","Dark","")))</f>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L230*E230</f>
        <v>17.924999999999997</v>
      </c>
      <c r="N230" t="str">
        <f>IF(I230="Rob","Robusta",IF(I230="Exc","Excelsa",IF(I230="Ara","Arabica",IF(I230="Lib","Liberica",""))))</f>
        <v>Robusta</v>
      </c>
      <c r="O230" t="str">
        <f>IF(J230="M","Medium",IF(J230="L","Light",IF(J230="D","Dark","")))</f>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L231*E231</f>
        <v>8.73</v>
      </c>
      <c r="N231" t="str">
        <f>IF(I231="Rob","Robusta",IF(I231="Exc","Excelsa",IF(I231="Ara","Arabica",IF(I231="Lib","Liberica",""))))</f>
        <v>Liberica</v>
      </c>
      <c r="O231" t="str">
        <f>IF(J231="M","Medium",IF(J231="L","Light",IF(J231="D","Dark","")))</f>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L232*E232</f>
        <v>51.749999999999993</v>
      </c>
      <c r="N232" t="str">
        <f>IF(I232="Rob","Robusta",IF(I232="Exc","Excelsa",IF(I232="Ara","Arabica",IF(I232="Lib","Liberica",""))))</f>
        <v>Arabica</v>
      </c>
      <c r="O232" t="str">
        <f>IF(J232="M","Medium",IF(J232="L","Light",IF(J232="D","Dark","")))</f>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L233*E233</f>
        <v>8.73</v>
      </c>
      <c r="N233" t="str">
        <f>IF(I233="Rob","Robusta",IF(I233="Exc","Excelsa",IF(I233="Ara","Arabica",IF(I233="Lib","Liberica",""))))</f>
        <v>Liberica</v>
      </c>
      <c r="O233" t="str">
        <f>IF(J233="M","Medium",IF(J233="L","Light",IF(J233="D","Dark","")))</f>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L234*E234</f>
        <v>23.774999999999999</v>
      </c>
      <c r="N234" t="str">
        <f>IF(I234="Rob","Robusta",IF(I234="Exc","Excelsa",IF(I234="Ara","Arabica",IF(I234="Lib","Liberica",""))))</f>
        <v>Liberica</v>
      </c>
      <c r="O234" t="str">
        <f>IF(J234="M","Medium",IF(J234="L","Light",IF(J234="D","Dark","")))</f>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L235*E235</f>
        <v>20.625</v>
      </c>
      <c r="N235" t="str">
        <f>IF(I235="Rob","Robusta",IF(I235="Exc","Excelsa",IF(I235="Ara","Arabica",IF(I235="Lib","Liberica",""))))</f>
        <v>Excelsa</v>
      </c>
      <c r="O235" t="str">
        <f>IF(J235="M","Medium",IF(J235="L","Light",IF(J235="D","Dark","")))</f>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L236*E236</f>
        <v>36.454999999999998</v>
      </c>
      <c r="N236" t="str">
        <f>IF(I236="Rob","Robusta",IF(I236="Exc","Excelsa",IF(I236="Ara","Arabica",IF(I236="Lib","Liberica",""))))</f>
        <v>Liberica</v>
      </c>
      <c r="O236" t="str">
        <f>IF(J236="M","Medium",IF(J236="L","Light",IF(J236="D","Dark","")))</f>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L237*E237</f>
        <v>182.27499999999998</v>
      </c>
      <c r="N237" t="str">
        <f>IF(I237="Rob","Robusta",IF(I237="Exc","Excelsa",IF(I237="Ara","Arabica",IF(I237="Lib","Liberica",""))))</f>
        <v>Liberica</v>
      </c>
      <c r="O237" t="str">
        <f>IF(J237="M","Medium",IF(J237="L","Light",IF(J237="D","Dark","")))</f>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L238*E238</f>
        <v>89.35499999999999</v>
      </c>
      <c r="N238" t="str">
        <f>IF(I238="Rob","Robusta",IF(I238="Exc","Excelsa",IF(I238="Ara","Arabica",IF(I238="Lib","Liberica",""))))</f>
        <v>Liberica</v>
      </c>
      <c r="O238" t="str">
        <f>IF(J238="M","Medium",IF(J238="L","Light",IF(J238="D","Dark","")))</f>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L239*E239</f>
        <v>3.5849999999999995</v>
      </c>
      <c r="N239" t="str">
        <f>IF(I239="Rob","Robusta",IF(I239="Exc","Excelsa",IF(I239="Ara","Arabica",IF(I239="Lib","Liberica",""))))</f>
        <v>Robusta</v>
      </c>
      <c r="O239" t="str">
        <f>IF(J239="M","Medium",IF(J239="L","Light",IF(J239="D","Dark","")))</f>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L240*E240</f>
        <v>45.769999999999996</v>
      </c>
      <c r="N240" t="str">
        <f>IF(I240="Rob","Robusta",IF(I240="Exc","Excelsa",IF(I240="Ara","Arabica",IF(I240="Lib","Liberica",""))))</f>
        <v>Robusta</v>
      </c>
      <c r="O240" t="str">
        <f>IF(J240="M","Medium",IF(J240="L","Light",IF(J240="D","Dark","")))</f>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L241*E241</f>
        <v>59.4</v>
      </c>
      <c r="N241" t="str">
        <f>IF(I241="Rob","Robusta",IF(I241="Exc","Excelsa",IF(I241="Ara","Arabica",IF(I241="Lib","Liberica",""))))</f>
        <v>Excelsa</v>
      </c>
      <c r="O241" t="str">
        <f>IF(J241="M","Medium",IF(J241="L","Light",IF(J241="D","Dark","")))</f>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L242*E242</f>
        <v>155.24999999999997</v>
      </c>
      <c r="N242" t="str">
        <f>IF(I242="Rob","Robusta",IF(I242="Exc","Excelsa",IF(I242="Ara","Arabica",IF(I242="Lib","Liberica",""))))</f>
        <v>Arabica</v>
      </c>
      <c r="O242" t="str">
        <f>IF(J242="M","Medium",IF(J242="L","Light",IF(J242="D","Dark","")))</f>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L243*E243</f>
        <v>45.769999999999996</v>
      </c>
      <c r="N243" t="str">
        <f>IF(I243="Rob","Robusta",IF(I243="Exc","Excelsa",IF(I243="Ara","Arabica",IF(I243="Lib","Liberica",""))))</f>
        <v>Robusta</v>
      </c>
      <c r="O243" t="str">
        <f>IF(J243="M","Medium",IF(J243="L","Light",IF(J243="D","Dark","")))</f>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L244*E244</f>
        <v>36.450000000000003</v>
      </c>
      <c r="N244" t="str">
        <f>IF(I244="Rob","Robusta",IF(I244="Exc","Excelsa",IF(I244="Ara","Arabica",IF(I244="Lib","Liberica",""))))</f>
        <v>Excelsa</v>
      </c>
      <c r="O244" t="str">
        <f>IF(J244="M","Medium",IF(J244="L","Light",IF(J244="D","Dark","")))</f>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L245*E245</f>
        <v>29.16</v>
      </c>
      <c r="N245" t="str">
        <f>IF(I245="Rob","Robusta",IF(I245="Exc","Excelsa",IF(I245="Ara","Arabica",IF(I245="Lib","Liberica",""))))</f>
        <v>Excelsa</v>
      </c>
      <c r="O245" t="str">
        <f>IF(J245="M","Medium",IF(J245="L","Light",IF(J245="D","Dark","")))</f>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L246*E246</f>
        <v>133.85999999999999</v>
      </c>
      <c r="N246" t="str">
        <f>IF(I246="Rob","Robusta",IF(I246="Exc","Excelsa",IF(I246="Ara","Arabica",IF(I246="Lib","Liberica",""))))</f>
        <v>Liberica</v>
      </c>
      <c r="O246" t="str">
        <f>IF(J246="M","Medium",IF(J246="L","Light",IF(J246="D","Dark","")))</f>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L247*E247</f>
        <v>23.774999999999999</v>
      </c>
      <c r="N247" t="str">
        <f>IF(I247="Rob","Robusta",IF(I247="Exc","Excelsa",IF(I247="Ara","Arabica",IF(I247="Lib","Liberica",""))))</f>
        <v>Liberica</v>
      </c>
      <c r="O247" t="str">
        <f>IF(J247="M","Medium",IF(J247="L","Light",IF(J247="D","Dark","")))</f>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L248*E248</f>
        <v>38.849999999999994</v>
      </c>
      <c r="N248" t="str">
        <f>IF(I248="Rob","Robusta",IF(I248="Exc","Excelsa",IF(I248="Ara","Arabica",IF(I248="Lib","Liberica",""))))</f>
        <v>Liberica</v>
      </c>
      <c r="O248" t="str">
        <f>IF(J248="M","Medium",IF(J248="L","Light",IF(J248="D","Dark","")))</f>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L249*E249</f>
        <v>21.509999999999998</v>
      </c>
      <c r="N249" t="str">
        <f>IF(I249="Rob","Robusta",IF(I249="Exc","Excelsa",IF(I249="Ara","Arabica",IF(I249="Lib","Liberica",""))))</f>
        <v>Robusta</v>
      </c>
      <c r="O249" t="str">
        <f>IF(J249="M","Medium",IF(J249="L","Light",IF(J249="D","Dark","")))</f>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L250*E250</f>
        <v>9.9499999999999993</v>
      </c>
      <c r="N250" t="str">
        <f>IF(I250="Rob","Robusta",IF(I250="Exc","Excelsa",IF(I250="Ara","Arabica",IF(I250="Lib","Liberica",""))))</f>
        <v>Arabica</v>
      </c>
      <c r="O250" t="str">
        <f>IF(J250="M","Medium",IF(J250="L","Light",IF(J250="D","Dark","")))</f>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L251*E251</f>
        <v>15.85</v>
      </c>
      <c r="N251" t="str">
        <f>IF(I251="Rob","Robusta",IF(I251="Exc","Excelsa",IF(I251="Ara","Arabica",IF(I251="Lib","Liberica",""))))</f>
        <v>Liberica</v>
      </c>
      <c r="O251" t="str">
        <f>IF(J251="M","Medium",IF(J251="L","Light",IF(J251="D","Dark","")))</f>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L252*E252</f>
        <v>2.9849999999999999</v>
      </c>
      <c r="N252" t="str">
        <f>IF(I252="Rob","Robusta",IF(I252="Exc","Excelsa",IF(I252="Ara","Arabica",IF(I252="Lib","Liberica",""))))</f>
        <v>Robusta</v>
      </c>
      <c r="O252" t="str">
        <f>IF(J252="M","Medium",IF(J252="L","Light",IF(J252="D","Dark","")))</f>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L253*E253</f>
        <v>68.75</v>
      </c>
      <c r="N253" t="str">
        <f>IF(I253="Rob","Robusta",IF(I253="Exc","Excelsa",IF(I253="Ara","Arabica",IF(I253="Lib","Liberica",""))))</f>
        <v>Excelsa</v>
      </c>
      <c r="O253" t="str">
        <f>IF(J253="M","Medium",IF(J253="L","Light",IF(J253="D","Dark","")))</f>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L254*E254</f>
        <v>29.849999999999998</v>
      </c>
      <c r="N254" t="str">
        <f>IF(I254="Rob","Robusta",IF(I254="Exc","Excelsa",IF(I254="Ara","Arabica",IF(I254="Lib","Liberica",""))))</f>
        <v>Arabica</v>
      </c>
      <c r="O254" t="str">
        <f>IF(J254="M","Medium",IF(J254="L","Light",IF(J254="D","Dark","")))</f>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L255*E255</f>
        <v>58.2</v>
      </c>
      <c r="N255" t="str">
        <f>IF(I255="Rob","Robusta",IF(I255="Exc","Excelsa",IF(I255="Ara","Arabica",IF(I255="Lib","Liberica",""))))</f>
        <v>Liberica</v>
      </c>
      <c r="O255" t="str">
        <f>IF(J255="M","Medium",IF(J255="L","Light",IF(J255="D","Dark","")))</f>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L256*E256</f>
        <v>28.679999999999996</v>
      </c>
      <c r="N256" t="str">
        <f>IF(I256="Rob","Robusta",IF(I256="Exc","Excelsa",IF(I256="Ara","Arabica",IF(I256="Lib","Liberica",""))))</f>
        <v>Robusta</v>
      </c>
      <c r="O256" t="str">
        <f>IF(J256="M","Medium",IF(J256="L","Light",IF(J256="D","Dark","")))</f>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L257*E257</f>
        <v>21.509999999999998</v>
      </c>
      <c r="N257" t="str">
        <f>IF(I257="Rob","Robusta",IF(I257="Exc","Excelsa",IF(I257="Ara","Arabica",IF(I257="Lib","Liberica",""))))</f>
        <v>Robusta</v>
      </c>
      <c r="O257" t="str">
        <f>IF(J257="M","Medium",IF(J257="L","Light",IF(J257="D","Dark","")))</f>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L258*E258</f>
        <v>17.46</v>
      </c>
      <c r="N258" t="str">
        <f>IF(I258="Rob","Robusta",IF(I258="Exc","Excelsa",IF(I258="Ara","Arabica",IF(I258="Lib","Liberica",""))))</f>
        <v>Liberica</v>
      </c>
      <c r="O258" t="str">
        <f>IF(J258="M","Medium",IF(J258="L","Light",IF(J258="D","Dark","")))</f>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L259*E259</f>
        <v>27.945</v>
      </c>
      <c r="N259" t="str">
        <f>IF(I259="Rob","Robusta",IF(I259="Exc","Excelsa",IF(I259="Ara","Arabica",IF(I259="Lib","Liberica",""))))</f>
        <v>Excelsa</v>
      </c>
      <c r="O259" t="str">
        <f>IF(J259="M","Medium",IF(J259="L","Light",IF(J259="D","Dark","")))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L260*E260</f>
        <v>139.72499999999999</v>
      </c>
      <c r="N260" t="str">
        <f>IF(I260="Rob","Robusta",IF(I260="Exc","Excelsa",IF(I260="Ara","Arabica",IF(I260="Lib","Liberica",""))))</f>
        <v>Excelsa</v>
      </c>
      <c r="O260" t="str">
        <f>IF(J260="M","Medium",IF(J260="L","Light",IF(J260="D","Dark","")))</f>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L261*E261</f>
        <v>5.97</v>
      </c>
      <c r="N261" t="str">
        <f>IF(I261="Rob","Robusta",IF(I261="Exc","Excelsa",IF(I261="Ara","Arabica",IF(I261="Lib","Liberica",""))))</f>
        <v>Robusta</v>
      </c>
      <c r="O261" t="str">
        <f>IF(J261="M","Medium",IF(J261="L","Light",IF(J261="D","Dark","")))</f>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L262*E262</f>
        <v>27.484999999999996</v>
      </c>
      <c r="N262" t="str">
        <f>IF(I262="Rob","Robusta",IF(I262="Exc","Excelsa",IF(I262="Ara","Arabica",IF(I262="Lib","Liberica",""))))</f>
        <v>Robusta</v>
      </c>
      <c r="O262" t="str">
        <f>IF(J262="M","Medium",IF(J262="L","Light",IF(J262="D","Dark","")))</f>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L263*E263</f>
        <v>59.75</v>
      </c>
      <c r="N263" t="str">
        <f>IF(I263="Rob","Robusta",IF(I263="Exc","Excelsa",IF(I263="Ara","Arabica",IF(I263="Lib","Liberica",""))))</f>
        <v>Robusta</v>
      </c>
      <c r="O263" t="str">
        <f>IF(J263="M","Medium",IF(J263="L","Light",IF(J263="D","Dark","")))</f>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L264*E264</f>
        <v>41.25</v>
      </c>
      <c r="N264" t="str">
        <f>IF(I264="Rob","Robusta",IF(I264="Exc","Excelsa",IF(I264="Ara","Arabica",IF(I264="Lib","Liberica",""))))</f>
        <v>Excelsa</v>
      </c>
      <c r="O264" t="str">
        <f>IF(J264="M","Medium",IF(J264="L","Light",IF(J264="D","Dark","")))</f>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L265*E265</f>
        <v>133.85999999999999</v>
      </c>
      <c r="N265" t="str">
        <f>IF(I265="Rob","Robusta",IF(I265="Exc","Excelsa",IF(I265="Ara","Arabica",IF(I265="Lib","Liberica",""))))</f>
        <v>Liberica</v>
      </c>
      <c r="O265" t="str">
        <f>IF(J265="M","Medium",IF(J265="L","Light",IF(J265="D","Dark","")))</f>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L266*E266</f>
        <v>59.75</v>
      </c>
      <c r="N266" t="str">
        <f>IF(I266="Rob","Robusta",IF(I266="Exc","Excelsa",IF(I266="Ara","Arabica",IF(I266="Lib","Liberica",""))))</f>
        <v>Robusta</v>
      </c>
      <c r="O266" t="str">
        <f>IF(J266="M","Medium",IF(J266="L","Light",IF(J266="D","Dark","")))</f>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L267*E267</f>
        <v>5.97</v>
      </c>
      <c r="N267" t="str">
        <f>IF(I267="Rob","Robusta",IF(I267="Exc","Excelsa",IF(I267="Ara","Arabica",IF(I267="Lib","Liberica",""))))</f>
        <v>Arabica</v>
      </c>
      <c r="O267" t="str">
        <f>IF(J267="M","Medium",IF(J267="L","Light",IF(J267="D","Dark","")))</f>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L268*E268</f>
        <v>24.3</v>
      </c>
      <c r="N268" t="str">
        <f>IF(I268="Rob","Robusta",IF(I268="Exc","Excelsa",IF(I268="Ara","Arabica",IF(I268="Lib","Liberica",""))))</f>
        <v>Excelsa</v>
      </c>
      <c r="O268" t="str">
        <f>IF(J268="M","Medium",IF(J268="L","Light",IF(J268="D","Dark","")))</f>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L269*E269</f>
        <v>21.87</v>
      </c>
      <c r="N269" t="str">
        <f>IF(I269="Rob","Robusta",IF(I269="Exc","Excelsa",IF(I269="Ara","Arabica",IF(I269="Lib","Liberica",""))))</f>
        <v>Excelsa</v>
      </c>
      <c r="O269" t="str">
        <f>IF(J269="M","Medium",IF(J269="L","Light",IF(J269="D","Dark","")))</f>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L270*E270</f>
        <v>19.899999999999999</v>
      </c>
      <c r="N270" t="str">
        <f>IF(I270="Rob","Robusta",IF(I270="Exc","Excelsa",IF(I270="Ara","Arabica",IF(I270="Lib","Liberica",""))))</f>
        <v>Arabica</v>
      </c>
      <c r="O270" t="str">
        <f>IF(J270="M","Medium",IF(J270="L","Light",IF(J270="D","Dark","")))</f>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L271*E271</f>
        <v>5.97</v>
      </c>
      <c r="N271" t="str">
        <f>IF(I271="Rob","Robusta",IF(I271="Exc","Excelsa",IF(I271="Ara","Arabica",IF(I271="Lib","Liberica",""))))</f>
        <v>Arabica</v>
      </c>
      <c r="O271" t="str">
        <f>IF(J271="M","Medium",IF(J271="L","Light",IF(J271="D","Dark","")))</f>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L272*E272</f>
        <v>7.29</v>
      </c>
      <c r="N272" t="str">
        <f>IF(I272="Rob","Robusta",IF(I272="Exc","Excelsa",IF(I272="Ara","Arabica",IF(I272="Lib","Liberica",""))))</f>
        <v>Excelsa</v>
      </c>
      <c r="O272" t="str">
        <f>IF(J272="M","Medium",IF(J272="L","Light",IF(J272="D","Dark","")))</f>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L273*E273</f>
        <v>11.94</v>
      </c>
      <c r="N273" t="str">
        <f>IF(I273="Rob","Robusta",IF(I273="Exc","Excelsa",IF(I273="Ara","Arabica",IF(I273="Lib","Liberica",""))))</f>
        <v>Arabica</v>
      </c>
      <c r="O273" t="str">
        <f>IF(J273="M","Medium",IF(J273="L","Light",IF(J273="D","Dark","")))</f>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L274*E274</f>
        <v>71.699999999999989</v>
      </c>
      <c r="N274" t="str">
        <f>IF(I274="Rob","Robusta",IF(I274="Exc","Excelsa",IF(I274="Ara","Arabica",IF(I274="Lib","Liberica",""))))</f>
        <v>Robusta</v>
      </c>
      <c r="O274" t="str">
        <f>IF(J274="M","Medium",IF(J274="L","Light",IF(J274="D","Dark","")))</f>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L275*E275</f>
        <v>7.77</v>
      </c>
      <c r="N275" t="str">
        <f>IF(I275="Rob","Robusta",IF(I275="Exc","Excelsa",IF(I275="Ara","Arabica",IF(I275="Lib","Liberica",""))))</f>
        <v>Arabica</v>
      </c>
      <c r="O275" t="str">
        <f>IF(J275="M","Medium",IF(J275="L","Light",IF(J275="D","Dark","")))</f>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L276*E276</f>
        <v>25.874999999999996</v>
      </c>
      <c r="N276" t="str">
        <f>IF(I276="Rob","Robusta",IF(I276="Exc","Excelsa",IF(I276="Ara","Arabica",IF(I276="Lib","Liberica",""))))</f>
        <v>Arabica</v>
      </c>
      <c r="O276" t="str">
        <f>IF(J276="M","Medium",IF(J276="L","Light",IF(J276="D","Dark","")))</f>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L277*E277</f>
        <v>204.92999999999995</v>
      </c>
      <c r="N277" t="str">
        <f>IF(I277="Rob","Robusta",IF(I277="Exc","Excelsa",IF(I277="Ara","Arabica",IF(I277="Lib","Liberica",""))))</f>
        <v>Excelsa</v>
      </c>
      <c r="O277" t="str">
        <f>IF(J277="M","Medium",IF(J277="L","Light",IF(J277="D","Dark","")))</f>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L278*E278</f>
        <v>109.93999999999998</v>
      </c>
      <c r="N278" t="str">
        <f>IF(I278="Rob","Robusta",IF(I278="Exc","Excelsa",IF(I278="Ara","Arabica",IF(I278="Lib","Liberica",""))))</f>
        <v>Robusta</v>
      </c>
      <c r="O278" t="str">
        <f>IF(J278="M","Medium",IF(J278="L","Light",IF(J278="D","Dark","")))</f>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L279*E279</f>
        <v>89.1</v>
      </c>
      <c r="N279" t="str">
        <f>IF(I279="Rob","Robusta",IF(I279="Exc","Excelsa",IF(I279="Ara","Arabica",IF(I279="Lib","Liberica",""))))</f>
        <v>Excelsa</v>
      </c>
      <c r="O279" t="str">
        <f>IF(J279="M","Medium",IF(J279="L","Light",IF(J279="D","Dark","")))</f>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L280*E280</f>
        <v>7.77</v>
      </c>
      <c r="N280" t="str">
        <f>IF(I280="Rob","Robusta",IF(I280="Exc","Excelsa",IF(I280="Ara","Arabica",IF(I280="Lib","Liberica",""))))</f>
        <v>Arabica</v>
      </c>
      <c r="O280" t="str">
        <f>IF(J280="M","Medium",IF(J280="L","Light",IF(J280="D","Dark","")))</f>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L281*E281</f>
        <v>33.464999999999996</v>
      </c>
      <c r="N281" t="str">
        <f>IF(I281="Rob","Robusta",IF(I281="Exc","Excelsa",IF(I281="Ara","Arabica",IF(I281="Lib","Liberica",""))))</f>
        <v>Liberica</v>
      </c>
      <c r="O281" t="str">
        <f>IF(J281="M","Medium",IF(J281="L","Light",IF(J281="D","Dark","")))</f>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L282*E282</f>
        <v>41.25</v>
      </c>
      <c r="N282" t="str">
        <f>IF(I282="Rob","Robusta",IF(I282="Exc","Excelsa",IF(I282="Ara","Arabica",IF(I282="Lib","Liberica",""))))</f>
        <v>Excelsa</v>
      </c>
      <c r="O282" t="str">
        <f>IF(J282="M","Medium",IF(J282="L","Light",IF(J282="D","Dark","")))</f>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L283*E283</f>
        <v>59.4</v>
      </c>
      <c r="N283" t="str">
        <f>IF(I283="Rob","Robusta",IF(I283="Exc","Excelsa",IF(I283="Ara","Arabica",IF(I283="Lib","Liberica",""))))</f>
        <v>Excelsa</v>
      </c>
      <c r="O283" t="str">
        <f>IF(J283="M","Medium",IF(J283="L","Light",IF(J283="D","Dark","")))</f>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L284*E284</f>
        <v>7.77</v>
      </c>
      <c r="N284" t="str">
        <f>IF(I284="Rob","Robusta",IF(I284="Exc","Excelsa",IF(I284="Ara","Arabica",IF(I284="Lib","Liberica",""))))</f>
        <v>Arabica</v>
      </c>
      <c r="O284" t="str">
        <f>IF(J284="M","Medium",IF(J284="L","Light",IF(J284="D","Dark","")))</f>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L285*E285</f>
        <v>5.3699999999999992</v>
      </c>
      <c r="N285" t="str">
        <f>IF(I285="Rob","Robusta",IF(I285="Exc","Excelsa",IF(I285="Ara","Arabica",IF(I285="Lib","Liberica",""))))</f>
        <v>Robusta</v>
      </c>
      <c r="O285" t="str">
        <f>IF(J285="M","Medium",IF(J285="L","Light",IF(J285="D","Dark","")))</f>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L286*E286</f>
        <v>94.874999999999986</v>
      </c>
      <c r="N286" t="str">
        <f>IF(I286="Rob","Robusta",IF(I286="Exc","Excelsa",IF(I286="Ara","Arabica",IF(I286="Lib","Liberica",""))))</f>
        <v>Excelsa</v>
      </c>
      <c r="O286" t="str">
        <f>IF(J286="M","Medium",IF(J286="L","Light",IF(J286="D","Dark","")))</f>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L287*E287</f>
        <v>36.454999999999998</v>
      </c>
      <c r="N287" t="str">
        <f>IF(I287="Rob","Robusta",IF(I287="Exc","Excelsa",IF(I287="Ara","Arabica",IF(I287="Lib","Liberica",""))))</f>
        <v>Liberica</v>
      </c>
      <c r="O287" t="str">
        <f>IF(J287="M","Medium",IF(J287="L","Light",IF(J287="D","Dark","")))</f>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L288*E288</f>
        <v>13.5</v>
      </c>
      <c r="N288" t="str">
        <f>IF(I288="Rob","Robusta",IF(I288="Exc","Excelsa",IF(I288="Ara","Arabica",IF(I288="Lib","Liberica",""))))</f>
        <v>Arabica</v>
      </c>
      <c r="O288" t="str">
        <f>IF(J288="M","Medium",IF(J288="L","Light",IF(J288="D","Dark","")))</f>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L289*E289</f>
        <v>14.339999999999998</v>
      </c>
      <c r="N289" t="str">
        <f>IF(I289="Rob","Robusta",IF(I289="Exc","Excelsa",IF(I289="Ara","Arabica",IF(I289="Lib","Liberica",""))))</f>
        <v>Robusta</v>
      </c>
      <c r="O289" t="str">
        <f>IF(J289="M","Medium",IF(J289="L","Light",IF(J289="D","Dark","")))</f>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L290*E290</f>
        <v>8.25</v>
      </c>
      <c r="N290" t="str">
        <f>IF(I290="Rob","Robusta",IF(I290="Exc","Excelsa",IF(I290="Ara","Arabica",IF(I290="Lib","Liberica",""))))</f>
        <v>Excelsa</v>
      </c>
      <c r="O290" t="str">
        <f>IF(J290="M","Medium",IF(J290="L","Light",IF(J290="D","Dark","")))</f>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L291*E291</f>
        <v>13.424999999999997</v>
      </c>
      <c r="N291" t="str">
        <f>IF(I291="Rob","Robusta",IF(I291="Exc","Excelsa",IF(I291="Ara","Arabica",IF(I291="Lib","Liberica",""))))</f>
        <v>Robusta</v>
      </c>
      <c r="O291" t="str">
        <f>IF(J291="M","Medium",IF(J291="L","Light",IF(J291="D","Dark","")))</f>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L292*E292</f>
        <v>49.75</v>
      </c>
      <c r="N292" t="str">
        <f>IF(I292="Rob","Robusta",IF(I292="Exc","Excelsa",IF(I292="Ara","Arabica",IF(I292="Lib","Liberica",""))))</f>
        <v>Arabica</v>
      </c>
      <c r="O292" t="str">
        <f>IF(J292="M","Medium",IF(J292="L","Light",IF(J292="D","Dark","")))</f>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L293*E293</f>
        <v>16.5</v>
      </c>
      <c r="N293" t="str">
        <f>IF(I293="Rob","Robusta",IF(I293="Exc","Excelsa",IF(I293="Ara","Arabica",IF(I293="Lib","Liberica",""))))</f>
        <v>Excelsa</v>
      </c>
      <c r="O293" t="str">
        <f>IF(J293="M","Medium",IF(J293="L","Light",IF(J293="D","Dark","")))</f>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L294*E294</f>
        <v>17.91</v>
      </c>
      <c r="N294" t="str">
        <f>IF(I294="Rob","Robusta",IF(I294="Exc","Excelsa",IF(I294="Ara","Arabica",IF(I294="Lib","Liberica",""))))</f>
        <v>Arabica</v>
      </c>
      <c r="O294" t="str">
        <f>IF(J294="M","Medium",IF(J294="L","Light",IF(J294="D","Dark","")))</f>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L295*E295</f>
        <v>29.849999999999998</v>
      </c>
      <c r="N295" t="str">
        <f>IF(I295="Rob","Robusta",IF(I295="Exc","Excelsa",IF(I295="Ara","Arabica",IF(I295="Lib","Liberica",""))))</f>
        <v>Arabica</v>
      </c>
      <c r="O295" t="str">
        <f>IF(J295="M","Medium",IF(J295="L","Light",IF(J295="D","Dark","")))</f>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L296*E296</f>
        <v>44.55</v>
      </c>
      <c r="N296" t="str">
        <f>IF(I296="Rob","Robusta",IF(I296="Exc","Excelsa",IF(I296="Ara","Arabica",IF(I296="Lib","Liberica",""))))</f>
        <v>Excelsa</v>
      </c>
      <c r="O296" t="str">
        <f>IF(J296="M","Medium",IF(J296="L","Light",IF(J296="D","Dark","")))</f>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L297*E297</f>
        <v>27.5</v>
      </c>
      <c r="N297" t="str">
        <f>IF(I297="Rob","Robusta",IF(I297="Exc","Excelsa",IF(I297="Ara","Arabica",IF(I297="Lib","Liberica",""))))</f>
        <v>Excelsa</v>
      </c>
      <c r="O297" t="str">
        <f>IF(J297="M","Medium",IF(J297="L","Light",IF(J297="D","Dark","")))</f>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L298*E298</f>
        <v>35.82</v>
      </c>
      <c r="N298" t="str">
        <f>IF(I298="Rob","Robusta",IF(I298="Exc","Excelsa",IF(I298="Ara","Arabica",IF(I298="Lib","Liberica",""))))</f>
        <v>Robusta</v>
      </c>
      <c r="O298" t="str">
        <f>IF(J298="M","Medium",IF(J298="L","Light",IF(J298="D","Dark","")))</f>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L299*E299</f>
        <v>16.11</v>
      </c>
      <c r="N299" t="str">
        <f>IF(I299="Rob","Robusta",IF(I299="Exc","Excelsa",IF(I299="Ara","Arabica",IF(I299="Lib","Liberica",""))))</f>
        <v>Robusta</v>
      </c>
      <c r="O299" t="str">
        <f>IF(J299="M","Medium",IF(J299="L","Light",IF(J299="D","Dark","")))</f>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L300*E300</f>
        <v>26.73</v>
      </c>
      <c r="N300" t="str">
        <f>IF(I300="Rob","Robusta",IF(I300="Exc","Excelsa",IF(I300="Ara","Arabica",IF(I300="Lib","Liberica",""))))</f>
        <v>Excelsa</v>
      </c>
      <c r="O300" t="str">
        <f>IF(J300="M","Medium",IF(J300="L","Light",IF(J300="D","Dark","")))</f>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L301*E301</f>
        <v>204.92999999999995</v>
      </c>
      <c r="N301" t="str">
        <f>IF(I301="Rob","Robusta",IF(I301="Exc","Excelsa",IF(I301="Ara","Arabica",IF(I301="Lib","Liberica",""))))</f>
        <v>Excelsa</v>
      </c>
      <c r="O301" t="str">
        <f>IF(J301="M","Medium",IF(J301="L","Light",IF(J301="D","Dark","")))</f>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L302*E302</f>
        <v>38.849999999999994</v>
      </c>
      <c r="N302" t="str">
        <f>IF(I302="Rob","Robusta",IF(I302="Exc","Excelsa",IF(I302="Ara","Arabica",IF(I302="Lib","Liberica",""))))</f>
        <v>Arabica</v>
      </c>
      <c r="O302" t="str">
        <f>IF(J302="M","Medium",IF(J302="L","Light",IF(J302="D","Dark","")))</f>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L303*E303</f>
        <v>15.54</v>
      </c>
      <c r="N303" t="str">
        <f>IF(I303="Rob","Robusta",IF(I303="Exc","Excelsa",IF(I303="Ara","Arabica",IF(I303="Lib","Liberica",""))))</f>
        <v>Liberica</v>
      </c>
      <c r="O303" t="str">
        <f>IF(J303="M","Medium",IF(J303="L","Light",IF(J303="D","Dark","")))</f>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L304*E304</f>
        <v>6.75</v>
      </c>
      <c r="N304" t="str">
        <f>IF(I304="Rob","Robusta",IF(I304="Exc","Excelsa",IF(I304="Ara","Arabica",IF(I304="Lib","Liberica",""))))</f>
        <v>Arabica</v>
      </c>
      <c r="O304" t="str">
        <f>IF(J304="M","Medium",IF(J304="L","Light",IF(J304="D","Dark","")))</f>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L305*E305</f>
        <v>111.78</v>
      </c>
      <c r="N305" t="str">
        <f>IF(I305="Rob","Robusta",IF(I305="Exc","Excelsa",IF(I305="Ara","Arabica",IF(I305="Lib","Liberica",""))))</f>
        <v>Excelsa</v>
      </c>
      <c r="O305" t="str">
        <f>IF(J305="M","Medium",IF(J305="L","Light",IF(J305="D","Dark","")))</f>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L306*E306</f>
        <v>3.8849999999999998</v>
      </c>
      <c r="N306" t="str">
        <f>IF(I306="Rob","Robusta",IF(I306="Exc","Excelsa",IF(I306="Ara","Arabica",IF(I306="Lib","Liberica",""))))</f>
        <v>Arabica</v>
      </c>
      <c r="O306" t="str">
        <f>IF(J306="M","Medium",IF(J306="L","Light",IF(J306="D","Dark","")))</f>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L307*E307</f>
        <v>21.825000000000003</v>
      </c>
      <c r="N307" t="str">
        <f>IF(I307="Rob","Robusta",IF(I307="Exc","Excelsa",IF(I307="Ara","Arabica",IF(I307="Lib","Liberica",""))))</f>
        <v>Liberica</v>
      </c>
      <c r="O307" t="str">
        <f>IF(J307="M","Medium",IF(J307="L","Light",IF(J307="D","Dark","")))</f>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L308*E308</f>
        <v>14.924999999999999</v>
      </c>
      <c r="N308" t="str">
        <f>IF(I308="Rob","Robusta",IF(I308="Exc","Excelsa",IF(I308="Ara","Arabica",IF(I308="Lib","Liberica",""))))</f>
        <v>Robusta</v>
      </c>
      <c r="O308" t="str">
        <f>IF(J308="M","Medium",IF(J308="L","Light",IF(J308="D","Dark","")))</f>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L309*E309</f>
        <v>33.75</v>
      </c>
      <c r="N309" t="str">
        <f>IF(I309="Rob","Robusta",IF(I309="Exc","Excelsa",IF(I309="Ara","Arabica",IF(I309="Lib","Liberica",""))))</f>
        <v>Arabica</v>
      </c>
      <c r="O309" t="str">
        <f>IF(J309="M","Medium",IF(J309="L","Light",IF(J309="D","Dark","")))</f>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L310*E310</f>
        <v>33.75</v>
      </c>
      <c r="N310" t="str">
        <f>IF(I310="Rob","Robusta",IF(I310="Exc","Excelsa",IF(I310="Ara","Arabica",IF(I310="Lib","Liberica",""))))</f>
        <v>Arabica</v>
      </c>
      <c r="O310" t="str">
        <f>IF(J310="M","Medium",IF(J310="L","Light",IF(J310="D","Dark","")))</f>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L311*E311</f>
        <v>26.19</v>
      </c>
      <c r="N311" t="str">
        <f>IF(I311="Rob","Robusta",IF(I311="Exc","Excelsa",IF(I311="Ara","Arabica",IF(I311="Lib","Liberica",""))))</f>
        <v>Liberica</v>
      </c>
      <c r="O311" t="str">
        <f>IF(J311="M","Medium",IF(J311="L","Light",IF(J311="D","Dark","")))</f>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L312*E312</f>
        <v>14.85</v>
      </c>
      <c r="N312" t="str">
        <f>IF(I312="Rob","Robusta",IF(I312="Exc","Excelsa",IF(I312="Ara","Arabica",IF(I312="Lib","Liberica",""))))</f>
        <v>Excelsa</v>
      </c>
      <c r="O312" t="str">
        <f>IF(J312="M","Medium",IF(J312="L","Light",IF(J312="D","Dark","")))</f>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L313*E313</f>
        <v>189.74999999999997</v>
      </c>
      <c r="N313" t="str">
        <f>IF(I313="Rob","Robusta",IF(I313="Exc","Excelsa",IF(I313="Ara","Arabica",IF(I313="Lib","Liberica",""))))</f>
        <v>Excelsa</v>
      </c>
      <c r="O313" t="str">
        <f>IF(J313="M","Medium",IF(J313="L","Light",IF(J313="D","Dark","")))</f>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L314*E314</f>
        <v>5.97</v>
      </c>
      <c r="N314" t="str">
        <f>IF(I314="Rob","Robusta",IF(I314="Exc","Excelsa",IF(I314="Ara","Arabica",IF(I314="Lib","Liberica",""))))</f>
        <v>Robusta</v>
      </c>
      <c r="O314" t="str">
        <f>IF(J314="M","Medium",IF(J314="L","Light",IF(J314="D","Dark","")))</f>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L315*E315</f>
        <v>29.849999999999998</v>
      </c>
      <c r="N315" t="str">
        <f>IF(I315="Rob","Robusta",IF(I315="Exc","Excelsa",IF(I315="Ara","Arabica",IF(I315="Lib","Liberica",""))))</f>
        <v>Robusta</v>
      </c>
      <c r="O315" t="str">
        <f>IF(J315="M","Medium",IF(J315="L","Light",IF(J315="D","Dark","")))</f>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L316*E316</f>
        <v>44.75</v>
      </c>
      <c r="N316" t="str">
        <f>IF(I316="Rob","Robusta",IF(I316="Exc","Excelsa",IF(I316="Ara","Arabica",IF(I316="Lib","Liberica",""))))</f>
        <v>Robusta</v>
      </c>
      <c r="O316" t="str">
        <f>IF(J316="M","Medium",IF(J316="L","Light",IF(J316="D","Dark","")))</f>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L317*E317</f>
        <v>34.154999999999994</v>
      </c>
      <c r="N317" t="str">
        <f>IF(I317="Rob","Robusta",IF(I317="Exc","Excelsa",IF(I317="Ara","Arabica",IF(I317="Lib","Liberica",""))))</f>
        <v>Excelsa</v>
      </c>
      <c r="O317" t="str">
        <f>IF(J317="M","Medium",IF(J317="L","Light",IF(J317="D","Dark","")))</f>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L318*E318</f>
        <v>204.92999999999995</v>
      </c>
      <c r="N318" t="str">
        <f>IF(I318="Rob","Robusta",IF(I318="Exc","Excelsa",IF(I318="Ara","Arabica",IF(I318="Lib","Liberica",""))))</f>
        <v>Excelsa</v>
      </c>
      <c r="O318" t="str">
        <f>IF(J318="M","Medium",IF(J318="L","Light",IF(J318="D","Dark","")))</f>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L319*E319</f>
        <v>21.87</v>
      </c>
      <c r="N319" t="str">
        <f>IF(I319="Rob","Robusta",IF(I319="Exc","Excelsa",IF(I319="Ara","Arabica",IF(I319="Lib","Liberica",""))))</f>
        <v>Excelsa</v>
      </c>
      <c r="O319" t="str">
        <f>IF(J319="M","Medium",IF(J319="L","Light",IF(J319="D","Dark","")))</f>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L320*E320</f>
        <v>51.749999999999993</v>
      </c>
      <c r="N320" t="str">
        <f>IF(I320="Rob","Robusta",IF(I320="Exc","Excelsa",IF(I320="Ara","Arabica",IF(I320="Lib","Liberica",""))))</f>
        <v>Arabica</v>
      </c>
      <c r="O320" t="str">
        <f>IF(J320="M","Medium",IF(J320="L","Light",IF(J320="D","Dark","")))</f>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L321*E321</f>
        <v>8.25</v>
      </c>
      <c r="N321" t="str">
        <f>IF(I321="Rob","Robusta",IF(I321="Exc","Excelsa",IF(I321="Ara","Arabica",IF(I321="Lib","Liberica",""))))</f>
        <v>Excelsa</v>
      </c>
      <c r="O321" t="str">
        <f>IF(J321="M","Medium",IF(J321="L","Light",IF(J321="D","Dark","")))</f>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L322*E322</f>
        <v>19.424999999999997</v>
      </c>
      <c r="N322" t="str">
        <f>IF(I322="Rob","Robusta",IF(I322="Exc","Excelsa",IF(I322="Ara","Arabica",IF(I322="Lib","Liberica",""))))</f>
        <v>Arabica</v>
      </c>
      <c r="O322" t="str">
        <f>IF(J322="M","Medium",IF(J322="L","Light",IF(J322="D","Dark","")))</f>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L323*E323</f>
        <v>20.25</v>
      </c>
      <c r="N323" t="str">
        <f>IF(I323="Rob","Robusta",IF(I323="Exc","Excelsa",IF(I323="Ara","Arabica",IF(I323="Lib","Liberica",""))))</f>
        <v>Arabica</v>
      </c>
      <c r="O323" t="str">
        <f>IF(J323="M","Medium",IF(J323="L","Light",IF(J323="D","Dark","")))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L324*E324</f>
        <v>23.31</v>
      </c>
      <c r="N324" t="str">
        <f>IF(I324="Rob","Robusta",IF(I324="Exc","Excelsa",IF(I324="Ara","Arabica",IF(I324="Lib","Liberica",""))))</f>
        <v>Liberica</v>
      </c>
      <c r="O324" t="str">
        <f>IF(J324="M","Medium",IF(J324="L","Light",IF(J324="D","Dark","")))</f>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L325*E325</f>
        <v>18.225000000000001</v>
      </c>
      <c r="N325" t="str">
        <f>IF(I325="Rob","Robusta",IF(I325="Exc","Excelsa",IF(I325="Ara","Arabica",IF(I325="Lib","Liberica",""))))</f>
        <v>Excelsa</v>
      </c>
      <c r="O325" t="str">
        <f>IF(J325="M","Medium",IF(J325="L","Light",IF(J325="D","Dark","")))</f>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L326*E326</f>
        <v>13.75</v>
      </c>
      <c r="N326" t="str">
        <f>IF(I326="Rob","Robusta",IF(I326="Exc","Excelsa",IF(I326="Ara","Arabica",IF(I326="Lib","Liberica",""))))</f>
        <v>Excelsa</v>
      </c>
      <c r="O326" t="str">
        <f>IF(J326="M","Medium",IF(J326="L","Light",IF(J326="D","Dark","")))</f>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L327*E327</f>
        <v>29.784999999999997</v>
      </c>
      <c r="N327" t="str">
        <f>IF(I327="Rob","Robusta",IF(I327="Exc","Excelsa",IF(I327="Ara","Arabica",IF(I327="Lib","Liberica",""))))</f>
        <v>Arabica</v>
      </c>
      <c r="O327" t="str">
        <f>IF(J327="M","Medium",IF(J327="L","Light",IF(J327="D","Dark","")))</f>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L328*E328</f>
        <v>44.75</v>
      </c>
      <c r="N328" t="str">
        <f>IF(I328="Rob","Robusta",IF(I328="Exc","Excelsa",IF(I328="Ara","Arabica",IF(I328="Lib","Liberica",""))))</f>
        <v>Robusta</v>
      </c>
      <c r="O328" t="str">
        <f>IF(J328="M","Medium",IF(J328="L","Light",IF(J328="D","Dark","")))</f>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L329*E329</f>
        <v>44.75</v>
      </c>
      <c r="N329" t="str">
        <f>IF(I329="Rob","Robusta",IF(I329="Exc","Excelsa",IF(I329="Ara","Arabica",IF(I329="Lib","Liberica",""))))</f>
        <v>Robusta</v>
      </c>
      <c r="O329" t="str">
        <f>IF(J329="M","Medium",IF(J329="L","Light",IF(J329="D","Dark","")))</f>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L330*E330</f>
        <v>38.04</v>
      </c>
      <c r="N330" t="str">
        <f>IF(I330="Rob","Robusta",IF(I330="Exc","Excelsa",IF(I330="Ara","Arabica",IF(I330="Lib","Liberica",""))))</f>
        <v>Liberica</v>
      </c>
      <c r="O330" t="str">
        <f>IF(J330="M","Medium",IF(J330="L","Light",IF(J330="D","Dark","")))</f>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L331*E331</f>
        <v>21.479999999999997</v>
      </c>
      <c r="N331" t="str">
        <f>IF(I331="Rob","Robusta",IF(I331="Exc","Excelsa",IF(I331="Ara","Arabica",IF(I331="Lib","Liberica",""))))</f>
        <v>Robusta</v>
      </c>
      <c r="O331" t="str">
        <f>IF(J331="M","Medium",IF(J331="L","Light",IF(J331="D","Dark","")))</f>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L332*E332</f>
        <v>16.11</v>
      </c>
      <c r="N332" t="str">
        <f>IF(I332="Rob","Robusta",IF(I332="Exc","Excelsa",IF(I332="Ara","Arabica",IF(I332="Lib","Liberica",""))))</f>
        <v>Robusta</v>
      </c>
      <c r="O332" t="str">
        <f>IF(J332="M","Medium",IF(J332="L","Light",IF(J332="D","Dark","")))</f>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L333*E333</f>
        <v>22.884999999999998</v>
      </c>
      <c r="N333" t="str">
        <f>IF(I333="Rob","Robusta",IF(I333="Exc","Excelsa",IF(I333="Ara","Arabica",IF(I333="Lib","Liberica",""))))</f>
        <v>Robusta</v>
      </c>
      <c r="O333" t="str">
        <f>IF(J333="M","Medium",IF(J333="L","Light",IF(J333="D","Dark","")))</f>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L334*E334</f>
        <v>17.91</v>
      </c>
      <c r="N334" t="str">
        <f>IF(I334="Rob","Robusta",IF(I334="Exc","Excelsa",IF(I334="Ara","Arabica",IF(I334="Lib","Liberica",""))))</f>
        <v>Arabica</v>
      </c>
      <c r="O334" t="str">
        <f>IF(J334="M","Medium",IF(J334="L","Light",IF(J334="D","Dark","")))</f>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L335*E335</f>
        <v>23.88</v>
      </c>
      <c r="N335" t="str">
        <f>IF(I335="Rob","Robusta",IF(I335="Exc","Excelsa",IF(I335="Ara","Arabica",IF(I335="Lib","Liberica",""))))</f>
        <v>Robusta</v>
      </c>
      <c r="O335" t="str">
        <f>IF(J335="M","Medium",IF(J335="L","Light",IF(J335="D","Dark","")))</f>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L336*E336</f>
        <v>59.75</v>
      </c>
      <c r="N336" t="str">
        <f>IF(I336="Rob","Robusta",IF(I336="Exc","Excelsa",IF(I336="Ara","Arabica",IF(I336="Lib","Liberica",""))))</f>
        <v>Robusta</v>
      </c>
      <c r="O336" t="str">
        <f>IF(J336="M","Medium",IF(J336="L","Light",IF(J336="D","Dark","")))</f>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L337*E337</f>
        <v>28.53</v>
      </c>
      <c r="N337" t="str">
        <f>IF(I337="Rob","Robusta",IF(I337="Exc","Excelsa",IF(I337="Ara","Arabica",IF(I337="Lib","Liberica",""))))</f>
        <v>Liberica</v>
      </c>
      <c r="O337" t="str">
        <f>IF(J337="M","Medium",IF(J337="L","Light",IF(J337="D","Dark","")))</f>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L338*E338</f>
        <v>45</v>
      </c>
      <c r="N338" t="str">
        <f>IF(I338="Rob","Robusta",IF(I338="Exc","Excelsa",IF(I338="Ara","Arabica",IF(I338="Lib","Liberica",""))))</f>
        <v>Arabica</v>
      </c>
      <c r="O338" t="str">
        <f>IF(J338="M","Medium",IF(J338="L","Light",IF(J338="D","Dark","")))</f>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L339*E339</f>
        <v>55.89</v>
      </c>
      <c r="N339" t="str">
        <f>IF(I339="Rob","Robusta",IF(I339="Exc","Excelsa",IF(I339="Ara","Arabica",IF(I339="Lib","Liberica",""))))</f>
        <v>Excelsa</v>
      </c>
      <c r="O339" t="str">
        <f>IF(J339="M","Medium",IF(J339="L","Light",IF(J339="D","Dark","")))</f>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L340*E340</f>
        <v>59.4</v>
      </c>
      <c r="N340" t="str">
        <f>IF(I340="Rob","Robusta",IF(I340="Exc","Excelsa",IF(I340="Ara","Arabica",IF(I340="Lib","Liberica",""))))</f>
        <v>Excelsa</v>
      </c>
      <c r="O340" t="str">
        <f>IF(J340="M","Medium",IF(J340="L","Light",IF(J340="D","Dark","")))</f>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L341*E341</f>
        <v>7.29</v>
      </c>
      <c r="N341" t="str">
        <f>IF(I341="Rob","Robusta",IF(I341="Exc","Excelsa",IF(I341="Ara","Arabica",IF(I341="Lib","Liberica",""))))</f>
        <v>Excelsa</v>
      </c>
      <c r="O341" t="str">
        <f>IF(J341="M","Medium",IF(J341="L","Light",IF(J341="D","Dark","")))</f>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L342*E342</f>
        <v>7.29</v>
      </c>
      <c r="N342" t="str">
        <f>IF(I342="Rob","Robusta",IF(I342="Exc","Excelsa",IF(I342="Ara","Arabica",IF(I342="Lib","Liberica",""))))</f>
        <v>Excelsa</v>
      </c>
      <c r="O342" t="str">
        <f>IF(J342="M","Medium",IF(J342="L","Light",IF(J342="D","Dark","")))</f>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L343*E343</f>
        <v>17.82</v>
      </c>
      <c r="N343" t="str">
        <f>IF(I343="Rob","Robusta",IF(I343="Exc","Excelsa",IF(I343="Ara","Arabica",IF(I343="Lib","Liberica",""))))</f>
        <v>Excelsa</v>
      </c>
      <c r="O343" t="str">
        <f>IF(J343="M","Medium",IF(J343="L","Light",IF(J343="D","Dark","")))</f>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L344*E344</f>
        <v>38.849999999999994</v>
      </c>
      <c r="N344" t="str">
        <f>IF(I344="Rob","Robusta",IF(I344="Exc","Excelsa",IF(I344="Ara","Arabica",IF(I344="Lib","Liberica",""))))</f>
        <v>Liberica</v>
      </c>
      <c r="O344" t="str">
        <f>IF(J344="M","Medium",IF(J344="L","Light",IF(J344="D","Dark","")))</f>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L345*E345</f>
        <v>32.22</v>
      </c>
      <c r="N345" t="str">
        <f>IF(I345="Rob","Robusta",IF(I345="Exc","Excelsa",IF(I345="Ara","Arabica",IF(I345="Lib","Liberica",""))))</f>
        <v>Robusta</v>
      </c>
      <c r="O345" t="str">
        <f>IF(J345="M","Medium",IF(J345="L","Light",IF(J345="D","Dark","")))</f>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L346*E346</f>
        <v>19.899999999999999</v>
      </c>
      <c r="N346" t="str">
        <f>IF(I346="Rob","Robusta",IF(I346="Exc","Excelsa",IF(I346="Ara","Arabica",IF(I346="Lib","Liberica",""))))</f>
        <v>Robusta</v>
      </c>
      <c r="O346" t="str">
        <f>IF(J346="M","Medium",IF(J346="L","Light",IF(J346="D","Dark","")))</f>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L347*E347</f>
        <v>59.75</v>
      </c>
      <c r="N347" t="str">
        <f>IF(I347="Rob","Robusta",IF(I347="Exc","Excelsa",IF(I347="Ara","Arabica",IF(I347="Lib","Liberica",""))))</f>
        <v>Robusta</v>
      </c>
      <c r="O347" t="str">
        <f>IF(J347="M","Medium",IF(J347="L","Light",IF(J347="D","Dark","")))</f>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L348*E348</f>
        <v>23.31</v>
      </c>
      <c r="N348" t="str">
        <f>IF(I348="Rob","Robusta",IF(I348="Exc","Excelsa",IF(I348="Ara","Arabica",IF(I348="Lib","Liberica",""))))</f>
        <v>Arabica</v>
      </c>
      <c r="O348" t="str">
        <f>IF(J348="M","Medium",IF(J348="L","Light",IF(J348="D","Dark","")))</f>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L349*E349</f>
        <v>43.650000000000006</v>
      </c>
      <c r="N349" t="str">
        <f>IF(I349="Rob","Robusta",IF(I349="Exc","Excelsa",IF(I349="Ara","Arabica",IF(I349="Lib","Liberica",""))))</f>
        <v>Liberica</v>
      </c>
      <c r="O349" t="str">
        <f>IF(J349="M","Medium",IF(J349="L","Light",IF(J349="D","Dark","")))</f>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L350*E350</f>
        <v>204.92999999999995</v>
      </c>
      <c r="N350" t="str">
        <f>IF(I350="Rob","Robusta",IF(I350="Exc","Excelsa",IF(I350="Ara","Arabica",IF(I350="Lib","Liberica",""))))</f>
        <v>Excelsa</v>
      </c>
      <c r="O350" t="str">
        <f>IF(J350="M","Medium",IF(J350="L","Light",IF(J350="D","Dark","")))</f>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L351*E351</f>
        <v>14.339999999999998</v>
      </c>
      <c r="N351" t="str">
        <f>IF(I351="Rob","Robusta",IF(I351="Exc","Excelsa",IF(I351="Ara","Arabica",IF(I351="Lib","Liberica",""))))</f>
        <v>Robusta</v>
      </c>
      <c r="O351" t="str">
        <f>IF(J351="M","Medium",IF(J351="L","Light",IF(J351="D","Dark","")))</f>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L352*E352</f>
        <v>23.88</v>
      </c>
      <c r="N352" t="str">
        <f>IF(I352="Rob","Robusta",IF(I352="Exc","Excelsa",IF(I352="Ara","Arabica",IF(I352="Lib","Liberica",""))))</f>
        <v>Arabica</v>
      </c>
      <c r="O352" t="str">
        <f>IF(J352="M","Medium",IF(J352="L","Light",IF(J352="D","Dark","")))</f>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L353*E353</f>
        <v>22.5</v>
      </c>
      <c r="N353" t="str">
        <f>IF(I353="Rob","Robusta",IF(I353="Exc","Excelsa",IF(I353="Ara","Arabica",IF(I353="Lib","Liberica",""))))</f>
        <v>Arabica</v>
      </c>
      <c r="O353" t="str">
        <f>IF(J353="M","Medium",IF(J353="L","Light",IF(J353="D","Dark","")))</f>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L354*E354</f>
        <v>36.450000000000003</v>
      </c>
      <c r="N354" t="str">
        <f>IF(I354="Rob","Robusta",IF(I354="Exc","Excelsa",IF(I354="Ara","Arabica",IF(I354="Lib","Liberica",""))))</f>
        <v>Excelsa</v>
      </c>
      <c r="O354" t="str">
        <f>IF(J354="M","Medium",IF(J354="L","Light",IF(J354="D","Dark","")))</f>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L355*E355</f>
        <v>27</v>
      </c>
      <c r="N355" t="str">
        <f>IF(I355="Rob","Robusta",IF(I355="Exc","Excelsa",IF(I355="Ara","Arabica",IF(I355="Lib","Liberica",""))))</f>
        <v>Arabica</v>
      </c>
      <c r="O355" t="str">
        <f>IF(J355="M","Medium",IF(J355="L","Light",IF(J355="D","Dark","")))</f>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L356*E356</f>
        <v>155.24999999999997</v>
      </c>
      <c r="N356" t="str">
        <f>IF(I356="Rob","Robusta",IF(I356="Exc","Excelsa",IF(I356="Ara","Arabica",IF(I356="Lib","Liberica",""))))</f>
        <v>Arabica</v>
      </c>
      <c r="O356" t="str">
        <f>IF(J356="M","Medium",IF(J356="L","Light",IF(J356="D","Dark","")))</f>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L357*E357</f>
        <v>114.42499999999998</v>
      </c>
      <c r="N357" t="str">
        <f>IF(I357="Rob","Robusta",IF(I357="Exc","Excelsa",IF(I357="Ara","Arabica",IF(I357="Lib","Liberica",""))))</f>
        <v>Arabica</v>
      </c>
      <c r="O357" t="str">
        <f>IF(J357="M","Medium",IF(J357="L","Light",IF(J357="D","Dark","")))</f>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L358*E358</f>
        <v>51.8</v>
      </c>
      <c r="N358" t="str">
        <f>IF(I358="Rob","Robusta",IF(I358="Exc","Excelsa",IF(I358="Ara","Arabica",IF(I358="Lib","Liberica",""))))</f>
        <v>Liberica</v>
      </c>
      <c r="O358" t="str">
        <f>IF(J358="M","Medium",IF(J358="L","Light",IF(J358="D","Dark","")))</f>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L359*E359</f>
        <v>155.24999999999997</v>
      </c>
      <c r="N359" t="str">
        <f>IF(I359="Rob","Robusta",IF(I359="Exc","Excelsa",IF(I359="Ara","Arabica",IF(I359="Lib","Liberica",""))))</f>
        <v>Arabica</v>
      </c>
      <c r="O359" t="str">
        <f>IF(J359="M","Medium",IF(J359="L","Light",IF(J359="D","Dark","")))</f>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L360*E360</f>
        <v>29.784999999999997</v>
      </c>
      <c r="N360" t="str">
        <f>IF(I360="Rob","Robusta",IF(I360="Exc","Excelsa",IF(I360="Ara","Arabica",IF(I360="Lib","Liberica",""))))</f>
        <v>Arabica</v>
      </c>
      <c r="O360" t="str">
        <f>IF(J360="M","Medium",IF(J360="L","Light",IF(J360="D","Dark","")))</f>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L361*E361</f>
        <v>21.509999999999998</v>
      </c>
      <c r="N361" t="str">
        <f>IF(I361="Rob","Robusta",IF(I361="Exc","Excelsa",IF(I361="Ara","Arabica",IF(I361="Lib","Liberica",""))))</f>
        <v>Robusta</v>
      </c>
      <c r="O361" t="str">
        <f>IF(J361="M","Medium",IF(J361="L","Light",IF(J361="D","Dark","")))</f>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L362*E362</f>
        <v>41.169999999999995</v>
      </c>
      <c r="N362" t="str">
        <f>IF(I362="Rob","Robusta",IF(I362="Exc","Excelsa",IF(I362="Ara","Arabica",IF(I362="Lib","Liberica",""))))</f>
        <v>Robusta</v>
      </c>
      <c r="O362" t="str">
        <f>IF(J362="M","Medium",IF(J362="L","Light",IF(J362="D","Dark","")))</f>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L363*E363</f>
        <v>5.97</v>
      </c>
      <c r="N363" t="str">
        <f>IF(I363="Rob","Robusta",IF(I363="Exc","Excelsa",IF(I363="Ara","Arabica",IF(I363="Lib","Liberica",""))))</f>
        <v>Robusta</v>
      </c>
      <c r="O363" t="str">
        <f>IF(J363="M","Medium",IF(J363="L","Light",IF(J363="D","Dark","")))</f>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L364*E364</f>
        <v>74.25</v>
      </c>
      <c r="N364" t="str">
        <f>IF(I364="Rob","Robusta",IF(I364="Exc","Excelsa",IF(I364="Ara","Arabica",IF(I364="Lib","Liberica",""))))</f>
        <v>Excelsa</v>
      </c>
      <c r="O364" t="str">
        <f>IF(J364="M","Medium",IF(J364="L","Light",IF(J364="D","Dark","")))</f>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L365*E365</f>
        <v>87.300000000000011</v>
      </c>
      <c r="N365" t="str">
        <f>IF(I365="Rob","Robusta",IF(I365="Exc","Excelsa",IF(I365="Ara","Arabica",IF(I365="Lib","Liberica",""))))</f>
        <v>Liberica</v>
      </c>
      <c r="O365" t="str">
        <f>IF(J365="M","Medium",IF(J365="L","Light",IF(J365="D","Dark","")))</f>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L366*E366</f>
        <v>72.900000000000006</v>
      </c>
      <c r="N366" t="str">
        <f>IF(I366="Rob","Robusta",IF(I366="Exc","Excelsa",IF(I366="Ara","Arabica",IF(I366="Lib","Liberica",""))))</f>
        <v>Excelsa</v>
      </c>
      <c r="O366" t="str">
        <f>IF(J366="M","Medium",IF(J366="L","Light",IF(J366="D","Dark","")))</f>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L367*E367</f>
        <v>7.77</v>
      </c>
      <c r="N367" t="str">
        <f>IF(I367="Rob","Robusta",IF(I367="Exc","Excelsa",IF(I367="Ara","Arabica",IF(I367="Lib","Liberica",""))))</f>
        <v>Liberica</v>
      </c>
      <c r="O367" t="str">
        <f>IF(J367="M","Medium",IF(J367="L","Light",IF(J367="D","Dark","")))</f>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L368*E368</f>
        <v>43.74</v>
      </c>
      <c r="N368" t="str">
        <f>IF(I368="Rob","Robusta",IF(I368="Exc","Excelsa",IF(I368="Ara","Arabica",IF(I368="Lib","Liberica",""))))</f>
        <v>Excelsa</v>
      </c>
      <c r="O368" t="str">
        <f>IF(J368="M","Medium",IF(J368="L","Light",IF(J368="D","Dark","")))</f>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L369*E369</f>
        <v>8.73</v>
      </c>
      <c r="N369" t="str">
        <f>IF(I369="Rob","Robusta",IF(I369="Exc","Excelsa",IF(I369="Ara","Arabica",IF(I369="Lib","Liberica",""))))</f>
        <v>Liberica</v>
      </c>
      <c r="O369" t="str">
        <f>IF(J369="M","Medium",IF(J369="L","Light",IF(J369="D","Dark","")))</f>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L370*E370</f>
        <v>63.249999999999993</v>
      </c>
      <c r="N370" t="str">
        <f>IF(I370="Rob","Robusta",IF(I370="Exc","Excelsa",IF(I370="Ara","Arabica",IF(I370="Lib","Liberica",""))))</f>
        <v>Excelsa</v>
      </c>
      <c r="O370" t="str">
        <f>IF(J370="M","Medium",IF(J370="L","Light",IF(J370="D","Dark","")))</f>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L371*E371</f>
        <v>8.91</v>
      </c>
      <c r="N371" t="str">
        <f>IF(I371="Rob","Robusta",IF(I371="Exc","Excelsa",IF(I371="Ara","Arabica",IF(I371="Lib","Liberica",""))))</f>
        <v>Excelsa</v>
      </c>
      <c r="O371" t="str">
        <f>IF(J371="M","Medium",IF(J371="L","Light",IF(J371="D","Dark","")))</f>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L372*E372</f>
        <v>24.3</v>
      </c>
      <c r="N372" t="str">
        <f>IF(I372="Rob","Robusta",IF(I372="Exc","Excelsa",IF(I372="Ara","Arabica",IF(I372="Lib","Liberica",""))))</f>
        <v>Excelsa</v>
      </c>
      <c r="O372" t="str">
        <f>IF(J372="M","Medium",IF(J372="L","Light",IF(J372="D","Dark","")))</f>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L373*E373</f>
        <v>46.62</v>
      </c>
      <c r="N373" t="str">
        <f>IF(I373="Rob","Robusta",IF(I373="Exc","Excelsa",IF(I373="Ara","Arabica",IF(I373="Lib","Liberica",""))))</f>
        <v>Arabica</v>
      </c>
      <c r="O373" t="str">
        <f>IF(J373="M","Medium",IF(J373="L","Light",IF(J373="D","Dark","")))</f>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L374*E374</f>
        <v>43.019999999999996</v>
      </c>
      <c r="N374" t="str">
        <f>IF(I374="Rob","Robusta",IF(I374="Exc","Excelsa",IF(I374="Ara","Arabica",IF(I374="Lib","Liberica",""))))</f>
        <v>Robusta</v>
      </c>
      <c r="O374" t="str">
        <f>IF(J374="M","Medium",IF(J374="L","Light",IF(J374="D","Dark","")))</f>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L375*E375</f>
        <v>17.91</v>
      </c>
      <c r="N375" t="str">
        <f>IF(I375="Rob","Robusta",IF(I375="Exc","Excelsa",IF(I375="Ara","Arabica",IF(I375="Lib","Liberica",""))))</f>
        <v>Arabica</v>
      </c>
      <c r="O375" t="str">
        <f>IF(J375="M","Medium",IF(J375="L","Light",IF(J375="D","Dark","")))</f>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L376*E376</f>
        <v>38.04</v>
      </c>
      <c r="N376" t="str">
        <f>IF(I376="Rob","Robusta",IF(I376="Exc","Excelsa",IF(I376="Ara","Arabica",IF(I376="Lib","Liberica",""))))</f>
        <v>Liberica</v>
      </c>
      <c r="O376" t="str">
        <f>IF(J376="M","Medium",IF(J376="L","Light",IF(J376="D","Dark","")))</f>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L377*E377</f>
        <v>6.75</v>
      </c>
      <c r="N377" t="str">
        <f>IF(I377="Rob","Robusta",IF(I377="Exc","Excelsa",IF(I377="Ara","Arabica",IF(I377="Lib","Liberica",""))))</f>
        <v>Arabica</v>
      </c>
      <c r="O377" t="str">
        <f>IF(J377="M","Medium",IF(J377="L","Light",IF(J377="D","Dark","")))</f>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L378*E378</f>
        <v>5.97</v>
      </c>
      <c r="N378" t="str">
        <f>IF(I378="Rob","Robusta",IF(I378="Exc","Excelsa",IF(I378="Ara","Arabica",IF(I378="Lib","Liberica",""))))</f>
        <v>Robusta</v>
      </c>
      <c r="O378" t="str">
        <f>IF(J378="M","Medium",IF(J378="L","Light",IF(J378="D","Dark","")))</f>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L379*E379</f>
        <v>8.0549999999999997</v>
      </c>
      <c r="N379" t="str">
        <f>IF(I379="Rob","Robusta",IF(I379="Exc","Excelsa",IF(I379="Ara","Arabica",IF(I379="Lib","Liberica",""))))</f>
        <v>Robusta</v>
      </c>
      <c r="O379" t="str">
        <f>IF(J379="M","Medium",IF(J379="L","Light",IF(J379="D","Dark","")))</f>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L380*E380</f>
        <v>23.31</v>
      </c>
      <c r="N380" t="str">
        <f>IF(I380="Rob","Robusta",IF(I380="Exc","Excelsa",IF(I380="Ara","Arabica",IF(I380="Lib","Liberica",""))))</f>
        <v>Arabica</v>
      </c>
      <c r="O380" t="str">
        <f>IF(J380="M","Medium",IF(J380="L","Light",IF(J380="D","Dark","")))</f>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L381*E381</f>
        <v>43.019999999999996</v>
      </c>
      <c r="N381" t="str">
        <f>IF(I381="Rob","Robusta",IF(I381="Exc","Excelsa",IF(I381="Ara","Arabica",IF(I381="Lib","Liberica",""))))</f>
        <v>Robusta</v>
      </c>
      <c r="O381" t="str">
        <f>IF(J381="M","Medium",IF(J381="L","Light",IF(J381="D","Dark","")))</f>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L382*E382</f>
        <v>23.31</v>
      </c>
      <c r="N382" t="str">
        <f>IF(I382="Rob","Robusta",IF(I382="Exc","Excelsa",IF(I382="Ara","Arabica",IF(I382="Lib","Liberica",""))))</f>
        <v>Liberica</v>
      </c>
      <c r="O382" t="str">
        <f>IF(J382="M","Medium",IF(J382="L","Light",IF(J382="D","Dark","")))</f>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L383*E383</f>
        <v>14.924999999999999</v>
      </c>
      <c r="N383" t="str">
        <f>IF(I383="Rob","Robusta",IF(I383="Exc","Excelsa",IF(I383="Ara","Arabica",IF(I383="Lib","Liberica",""))))</f>
        <v>Arabica</v>
      </c>
      <c r="O383" t="str">
        <f>IF(J383="M","Medium",IF(J383="L","Light",IF(J383="D","Dark","")))</f>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L384*E384</f>
        <v>21.87</v>
      </c>
      <c r="N384" t="str">
        <f>IF(I384="Rob","Robusta",IF(I384="Exc","Excelsa",IF(I384="Ara","Arabica",IF(I384="Lib","Liberica",""))))</f>
        <v>Excelsa</v>
      </c>
      <c r="O384" t="str">
        <f>IF(J384="M","Medium",IF(J384="L","Light",IF(J384="D","Dark","")))</f>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L385*E385</f>
        <v>53.46</v>
      </c>
      <c r="N385" t="str">
        <f>IF(I385="Rob","Robusta",IF(I385="Exc","Excelsa",IF(I385="Ara","Arabica",IF(I385="Lib","Liberica",""))))</f>
        <v>Excelsa</v>
      </c>
      <c r="O385" t="str">
        <f>IF(J385="M","Medium",IF(J385="L","Light",IF(J385="D","Dark","")))</f>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L386*E386</f>
        <v>119.13999999999999</v>
      </c>
      <c r="N386" t="str">
        <f>IF(I386="Rob","Robusta",IF(I386="Exc","Excelsa",IF(I386="Ara","Arabica",IF(I386="Lib","Liberica",""))))</f>
        <v>Arabica</v>
      </c>
      <c r="O386" t="str">
        <f>IF(J386="M","Medium",IF(J386="L","Light",IF(J386="D","Dark","")))</f>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L387*E387</f>
        <v>43.650000000000006</v>
      </c>
      <c r="N387" t="str">
        <f>IF(I387="Rob","Robusta",IF(I387="Exc","Excelsa",IF(I387="Ara","Arabica",IF(I387="Lib","Liberica",""))))</f>
        <v>Liberica</v>
      </c>
      <c r="O387" t="str">
        <f>IF(J387="M","Medium",IF(J387="L","Light",IF(J387="D","Dark","")))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L388*E388</f>
        <v>17.91</v>
      </c>
      <c r="N388" t="str">
        <f>IF(I388="Rob","Robusta",IF(I388="Exc","Excelsa",IF(I388="Ara","Arabica",IF(I388="Lib","Liberica",""))))</f>
        <v>Arabica</v>
      </c>
      <c r="O388" t="str">
        <f>IF(J388="M","Medium",IF(J388="L","Light",IF(J388="D","Dark","")))</f>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L389*E389</f>
        <v>74.25</v>
      </c>
      <c r="N389" t="str">
        <f>IF(I389="Rob","Robusta",IF(I389="Exc","Excelsa",IF(I389="Ara","Arabica",IF(I389="Lib","Liberica",""))))</f>
        <v>Excelsa</v>
      </c>
      <c r="O389" t="str">
        <f>IF(J389="M","Medium",IF(J389="L","Light",IF(J389="D","Dark","")))</f>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L390*E390</f>
        <v>11.654999999999999</v>
      </c>
      <c r="N390" t="str">
        <f>IF(I390="Rob","Robusta",IF(I390="Exc","Excelsa",IF(I390="Ara","Arabica",IF(I390="Lib","Liberica",""))))</f>
        <v>Liberica</v>
      </c>
      <c r="O390" t="str">
        <f>IF(J390="M","Medium",IF(J390="L","Light",IF(J390="D","Dark","")))</f>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L391*E391</f>
        <v>23.31</v>
      </c>
      <c r="N391" t="str">
        <f>IF(I391="Rob","Robusta",IF(I391="Exc","Excelsa",IF(I391="Ara","Arabica",IF(I391="Lib","Liberica",""))))</f>
        <v>Liberica</v>
      </c>
      <c r="O391" t="str">
        <f>IF(J391="M","Medium",IF(J391="L","Light",IF(J391="D","Dark","")))</f>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L392*E392</f>
        <v>14.58</v>
      </c>
      <c r="N392" t="str">
        <f>IF(I392="Rob","Robusta",IF(I392="Exc","Excelsa",IF(I392="Ara","Arabica",IF(I392="Lib","Liberica",""))))</f>
        <v>Excelsa</v>
      </c>
      <c r="O392" t="str">
        <f>IF(J392="M","Medium",IF(J392="L","Light",IF(J392="D","Dark","")))</f>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L393*E393</f>
        <v>13.5</v>
      </c>
      <c r="N393" t="str">
        <f>IF(I393="Rob","Robusta",IF(I393="Exc","Excelsa",IF(I393="Ara","Arabica",IF(I393="Lib","Liberica",""))))</f>
        <v>Arabica</v>
      </c>
      <c r="O393" t="str">
        <f>IF(J393="M","Medium",IF(J393="L","Light",IF(J393="D","Dark","")))</f>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L394*E394</f>
        <v>89.1</v>
      </c>
      <c r="N394" t="str">
        <f>IF(I394="Rob","Robusta",IF(I394="Exc","Excelsa",IF(I394="Ara","Arabica",IF(I394="Lib","Liberica",""))))</f>
        <v>Excelsa</v>
      </c>
      <c r="O394" t="str">
        <f>IF(J394="M","Medium",IF(J394="L","Light",IF(J394="D","Dark","")))</f>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L395*E395</f>
        <v>3.8849999999999998</v>
      </c>
      <c r="N395" t="str">
        <f>IF(I395="Rob","Robusta",IF(I395="Exc","Excelsa",IF(I395="Ara","Arabica",IF(I395="Lib","Liberica",""))))</f>
        <v>Arabica</v>
      </c>
      <c r="O395" t="str">
        <f>IF(J395="M","Medium",IF(J395="L","Light",IF(J395="D","Dark","")))</f>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L396*E396</f>
        <v>109.93999999999998</v>
      </c>
      <c r="N396" t="str">
        <f>IF(I396="Rob","Robusta",IF(I396="Exc","Excelsa",IF(I396="Ara","Arabica",IF(I396="Lib","Liberica",""))))</f>
        <v>Robusta</v>
      </c>
      <c r="O396" t="str">
        <f>IF(J396="M","Medium",IF(J396="L","Light",IF(J396="D","Dark","")))</f>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L397*E397</f>
        <v>46.62</v>
      </c>
      <c r="N397" t="str">
        <f>IF(I397="Rob","Robusta",IF(I397="Exc","Excelsa",IF(I397="Ara","Arabica",IF(I397="Lib","Liberica",""))))</f>
        <v>Liberica</v>
      </c>
      <c r="O397" t="str">
        <f>IF(J397="M","Medium",IF(J397="L","Light",IF(J397="D","Dark","")))</f>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L398*E398</f>
        <v>38.849999999999994</v>
      </c>
      <c r="N398" t="str">
        <f>IF(I398="Rob","Robusta",IF(I398="Exc","Excelsa",IF(I398="Ara","Arabica",IF(I398="Lib","Liberica",""))))</f>
        <v>Arabica</v>
      </c>
      <c r="O398" t="str">
        <f>IF(J398="M","Medium",IF(J398="L","Light",IF(J398="D","Dark","")))</f>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L399*E399</f>
        <v>31.08</v>
      </c>
      <c r="N399" t="str">
        <f>IF(I399="Rob","Robusta",IF(I399="Exc","Excelsa",IF(I399="Ara","Arabica",IF(I399="Lib","Liberica",""))))</f>
        <v>Liberica</v>
      </c>
      <c r="O399" t="str">
        <f>IF(J399="M","Medium",IF(J399="L","Light",IF(J399="D","Dark","")))</f>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L400*E400</f>
        <v>17.91</v>
      </c>
      <c r="N400" t="str">
        <f>IF(I400="Rob","Robusta",IF(I400="Exc","Excelsa",IF(I400="Ara","Arabica",IF(I400="Lib","Liberica",""))))</f>
        <v>Arabica</v>
      </c>
      <c r="O400" t="str">
        <f>IF(J400="M","Medium",IF(J400="L","Light",IF(J400="D","Dark","")))</f>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L401*E401</f>
        <v>167.67000000000002</v>
      </c>
      <c r="N401" t="str">
        <f>IF(I401="Rob","Robusta",IF(I401="Exc","Excelsa",IF(I401="Ara","Arabica",IF(I401="Lib","Liberica",""))))</f>
        <v>Excelsa</v>
      </c>
      <c r="O401" t="str">
        <f>IF(J401="M","Medium",IF(J401="L","Light",IF(J401="D","Dark","")))</f>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L402*E402</f>
        <v>63.4</v>
      </c>
      <c r="N402" t="str">
        <f>IF(I402="Rob","Robusta",IF(I402="Exc","Excelsa",IF(I402="Ara","Arabica",IF(I402="Lib","Liberica",""))))</f>
        <v>Liberica</v>
      </c>
      <c r="O402" t="str">
        <f>IF(J402="M","Medium",IF(J402="L","Light",IF(J402="D","Dark","")))</f>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L403*E403</f>
        <v>8.73</v>
      </c>
      <c r="N403" t="str">
        <f>IF(I403="Rob","Robusta",IF(I403="Exc","Excelsa",IF(I403="Ara","Arabica",IF(I403="Lib","Liberica",""))))</f>
        <v>Liberica</v>
      </c>
      <c r="O403" t="str">
        <f>IF(J403="M","Medium",IF(J403="L","Light",IF(J403="D","Dark","")))</f>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L404*E404</f>
        <v>26.849999999999998</v>
      </c>
      <c r="N404" t="str">
        <f>IF(I404="Rob","Robusta",IF(I404="Exc","Excelsa",IF(I404="Ara","Arabica",IF(I404="Lib","Liberica",""))))</f>
        <v>Robusta</v>
      </c>
      <c r="O404" t="str">
        <f>IF(J404="M","Medium",IF(J404="L","Light",IF(J404="D","Dark","")))</f>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L405*E405</f>
        <v>9.51</v>
      </c>
      <c r="N405" t="str">
        <f>IF(I405="Rob","Robusta",IF(I405="Exc","Excelsa",IF(I405="Ara","Arabica",IF(I405="Lib","Liberica",""))))</f>
        <v>Liberica</v>
      </c>
      <c r="O405" t="str">
        <f>IF(J405="M","Medium",IF(J405="L","Light",IF(J405="D","Dark","")))</f>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L406*E406</f>
        <v>39.799999999999997</v>
      </c>
      <c r="N406" t="str">
        <f>IF(I406="Rob","Robusta",IF(I406="Exc","Excelsa",IF(I406="Ara","Arabica",IF(I406="Lib","Liberica",""))))</f>
        <v>Arabica</v>
      </c>
      <c r="O406" t="str">
        <f>IF(J406="M","Medium",IF(J406="L","Light",IF(J406="D","Dark","")))</f>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L407*E407</f>
        <v>24.75</v>
      </c>
      <c r="N407" t="str">
        <f>IF(I407="Rob","Robusta",IF(I407="Exc","Excelsa",IF(I407="Ara","Arabica",IF(I407="Lib","Liberica",""))))</f>
        <v>Excelsa</v>
      </c>
      <c r="O407" t="str">
        <f>IF(J407="M","Medium",IF(J407="L","Light",IF(J407="D","Dark","")))</f>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L408*E408</f>
        <v>68.75</v>
      </c>
      <c r="N408" t="str">
        <f>IF(I408="Rob","Robusta",IF(I408="Exc","Excelsa",IF(I408="Ara","Arabica",IF(I408="Lib","Liberica",""))))</f>
        <v>Excelsa</v>
      </c>
      <c r="O408" t="str">
        <f>IF(J408="M","Medium",IF(J408="L","Light",IF(J408="D","Dark","")))</f>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L409*E409</f>
        <v>49.5</v>
      </c>
      <c r="N409" t="str">
        <f>IF(I409="Rob","Robusta",IF(I409="Exc","Excelsa",IF(I409="Ara","Arabica",IF(I409="Lib","Liberica",""))))</f>
        <v>Excelsa</v>
      </c>
      <c r="O409" t="str">
        <f>IF(J409="M","Medium",IF(J409="L","Light",IF(J409="D","Dark","")))</f>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L410*E410</f>
        <v>51.749999999999993</v>
      </c>
      <c r="N410" t="str">
        <f>IF(I410="Rob","Robusta",IF(I410="Exc","Excelsa",IF(I410="Ara","Arabica",IF(I410="Lib","Liberica",""))))</f>
        <v>Arabica</v>
      </c>
      <c r="O410" t="str">
        <f>IF(J410="M","Medium",IF(J410="L","Light",IF(J410="D","Dark","")))</f>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L411*E411</f>
        <v>47.55</v>
      </c>
      <c r="N411" t="str">
        <f>IF(I411="Rob","Robusta",IF(I411="Exc","Excelsa",IF(I411="Ara","Arabica",IF(I411="Lib","Liberica",""))))</f>
        <v>Liberica</v>
      </c>
      <c r="O411" t="str">
        <f>IF(J411="M","Medium",IF(J411="L","Light",IF(J411="D","Dark","")))</f>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L412*E412</f>
        <v>15.54</v>
      </c>
      <c r="N412" t="str">
        <f>IF(I412="Rob","Robusta",IF(I412="Exc","Excelsa",IF(I412="Ara","Arabica",IF(I412="Lib","Liberica",""))))</f>
        <v>Arabica</v>
      </c>
      <c r="O412" t="str">
        <f>IF(J412="M","Medium",IF(J412="L","Light",IF(J412="D","Dark","")))</f>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L413*E413</f>
        <v>87.300000000000011</v>
      </c>
      <c r="N413" t="str">
        <f>IF(I413="Rob","Robusta",IF(I413="Exc","Excelsa",IF(I413="Ara","Arabica",IF(I413="Lib","Liberica",""))))</f>
        <v>Liberica</v>
      </c>
      <c r="O413" t="str">
        <f>IF(J413="M","Medium",IF(J413="L","Light",IF(J413="D","Dark","")))</f>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L414*E414</f>
        <v>56.25</v>
      </c>
      <c r="N414" t="str">
        <f>IF(I414="Rob","Robusta",IF(I414="Exc","Excelsa",IF(I414="Ara","Arabica",IF(I414="Lib","Liberica",""))))</f>
        <v>Arabica</v>
      </c>
      <c r="O414" t="str">
        <f>IF(J414="M","Medium",IF(J414="L","Light",IF(J414="D","Dark","")))</f>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L415*E415</f>
        <v>36.454999999999998</v>
      </c>
      <c r="N415" t="str">
        <f>IF(I415="Rob","Robusta",IF(I415="Exc","Excelsa",IF(I415="Ara","Arabica",IF(I415="Lib","Liberica",""))))</f>
        <v>Liberica</v>
      </c>
      <c r="O415" t="str">
        <f>IF(J415="M","Medium",IF(J415="L","Light",IF(J415="D","Dark","")))</f>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L416*E416</f>
        <v>10.754999999999999</v>
      </c>
      <c r="N416" t="str">
        <f>IF(I416="Rob","Robusta",IF(I416="Exc","Excelsa",IF(I416="Ara","Arabica",IF(I416="Lib","Liberica",""))))</f>
        <v>Robusta</v>
      </c>
      <c r="O416" t="str">
        <f>IF(J416="M","Medium",IF(J416="L","Light",IF(J416="D","Dark","")))</f>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L417*E417</f>
        <v>8.9550000000000001</v>
      </c>
      <c r="N417" t="str">
        <f>IF(I417="Rob","Robusta",IF(I417="Exc","Excelsa",IF(I417="Ara","Arabica",IF(I417="Lib","Liberica",""))))</f>
        <v>Robusta</v>
      </c>
      <c r="O417" t="str">
        <f>IF(J417="M","Medium",IF(J417="L","Light",IF(J417="D","Dark","")))</f>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L418*E418</f>
        <v>23.31</v>
      </c>
      <c r="N418" t="str">
        <f>IF(I418="Rob","Robusta",IF(I418="Exc","Excelsa",IF(I418="Ara","Arabica",IF(I418="Lib","Liberica",""))))</f>
        <v>Arabica</v>
      </c>
      <c r="O418" t="str">
        <f>IF(J418="M","Medium",IF(J418="L","Light",IF(J418="D","Dark","")))</f>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L419*E419</f>
        <v>29.784999999999997</v>
      </c>
      <c r="N419" t="str">
        <f>IF(I419="Rob","Robusta",IF(I419="Exc","Excelsa",IF(I419="Ara","Arabica",IF(I419="Lib","Liberica",""))))</f>
        <v>Arabica</v>
      </c>
      <c r="O419" t="str">
        <f>IF(J419="M","Medium",IF(J419="L","Light",IF(J419="D","Dark","")))</f>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L420*E420</f>
        <v>148.92499999999998</v>
      </c>
      <c r="N420" t="str">
        <f>IF(I420="Rob","Robusta",IF(I420="Exc","Excelsa",IF(I420="Ara","Arabica",IF(I420="Lib","Liberica",""))))</f>
        <v>Arabica</v>
      </c>
      <c r="O420" t="str">
        <f>IF(J420="M","Medium",IF(J420="L","Light",IF(J420="D","Dark","")))</f>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L421*E421</f>
        <v>8.73</v>
      </c>
      <c r="N421" t="str">
        <f>IF(I421="Rob","Robusta",IF(I421="Exc","Excelsa",IF(I421="Ara","Arabica",IF(I421="Lib","Liberica",""))))</f>
        <v>Liberica</v>
      </c>
      <c r="O421" t="str">
        <f>IF(J421="M","Medium",IF(J421="L","Light",IF(J421="D","Dark","")))</f>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L422*E422</f>
        <v>31.08</v>
      </c>
      <c r="N422" t="str">
        <f>IF(I422="Rob","Robusta",IF(I422="Exc","Excelsa",IF(I422="Ara","Arabica",IF(I422="Lib","Liberica",""))))</f>
        <v>Liberica</v>
      </c>
      <c r="O422" t="str">
        <f>IF(J422="M","Medium",IF(J422="L","Light",IF(J422="D","Dark","")))</f>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L423*E423</f>
        <v>137.31</v>
      </c>
      <c r="N423" t="str">
        <f>IF(I423="Rob","Robusta",IF(I423="Exc","Excelsa",IF(I423="Ara","Arabica",IF(I423="Lib","Liberica",""))))</f>
        <v>Arabica</v>
      </c>
      <c r="O423" t="str">
        <f>IF(J423="M","Medium",IF(J423="L","Light",IF(J423="D","Dark","")))</f>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L424*E424</f>
        <v>29.849999999999998</v>
      </c>
      <c r="N424" t="str">
        <f>IF(I424="Rob","Robusta",IF(I424="Exc","Excelsa",IF(I424="Ara","Arabica",IF(I424="Lib","Liberica",""))))</f>
        <v>Arabica</v>
      </c>
      <c r="O424" t="str">
        <f>IF(J424="M","Medium",IF(J424="L","Light",IF(J424="D","Dark","")))</f>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L425*E425</f>
        <v>17.91</v>
      </c>
      <c r="N425" t="str">
        <f>IF(I425="Rob","Robusta",IF(I425="Exc","Excelsa",IF(I425="Ara","Arabica",IF(I425="Lib","Liberica",""))))</f>
        <v>Robusta</v>
      </c>
      <c r="O425" t="str">
        <f>IF(J425="M","Medium",IF(J425="L","Light",IF(J425="D","Dark","")))</f>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L426*E426</f>
        <v>26.73</v>
      </c>
      <c r="N426" t="str">
        <f>IF(I426="Rob","Robusta",IF(I426="Exc","Excelsa",IF(I426="Ara","Arabica",IF(I426="Lib","Liberica",""))))</f>
        <v>Excelsa</v>
      </c>
      <c r="O426" t="str">
        <f>IF(J426="M","Medium",IF(J426="L","Light",IF(J426="D","Dark","")))</f>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L427*E427</f>
        <v>17.899999999999999</v>
      </c>
      <c r="N427" t="str">
        <f>IF(I427="Rob","Robusta",IF(I427="Exc","Excelsa",IF(I427="Ara","Arabica",IF(I427="Lib","Liberica",""))))</f>
        <v>Robusta</v>
      </c>
      <c r="O427" t="str">
        <f>IF(J427="M","Medium",IF(J427="L","Light",IF(J427="D","Dark","")))</f>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L428*E428</f>
        <v>14.339999999999998</v>
      </c>
      <c r="N428" t="str">
        <f>IF(I428="Rob","Robusta",IF(I428="Exc","Excelsa",IF(I428="Ara","Arabica",IF(I428="Lib","Liberica",""))))</f>
        <v>Robusta</v>
      </c>
      <c r="O428" t="str">
        <f>IF(J428="M","Medium",IF(J428="L","Light",IF(J428="D","Dark","")))</f>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L429*E429</f>
        <v>77.624999999999986</v>
      </c>
      <c r="N429" t="str">
        <f>IF(I429="Rob","Robusta",IF(I429="Exc","Excelsa",IF(I429="Ara","Arabica",IF(I429="Lib","Liberica",""))))</f>
        <v>Arabica</v>
      </c>
      <c r="O429" t="str">
        <f>IF(J429="M","Medium",IF(J429="L","Light",IF(J429="D","Dark","")))</f>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L430*E430</f>
        <v>59.75</v>
      </c>
      <c r="N430" t="str">
        <f>IF(I430="Rob","Robusta",IF(I430="Exc","Excelsa",IF(I430="Ara","Arabica",IF(I430="Lib","Liberica",""))))</f>
        <v>Robusta</v>
      </c>
      <c r="O430" t="str">
        <f>IF(J430="M","Medium",IF(J430="L","Light",IF(J430="D","Dark","")))</f>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L431*E431</f>
        <v>77.699999999999989</v>
      </c>
      <c r="N431" t="str">
        <f>IF(I431="Rob","Robusta",IF(I431="Exc","Excelsa",IF(I431="Ara","Arabica",IF(I431="Lib","Liberica",""))))</f>
        <v>Arabica</v>
      </c>
      <c r="O431" t="str">
        <f>IF(J431="M","Medium",IF(J431="L","Light",IF(J431="D","Dark","")))</f>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L432*E432</f>
        <v>5.3699999999999992</v>
      </c>
      <c r="N432" t="str">
        <f>IF(I432="Rob","Robusta",IF(I432="Exc","Excelsa",IF(I432="Ara","Arabica",IF(I432="Lib","Liberica",""))))</f>
        <v>Robusta</v>
      </c>
      <c r="O432" t="str">
        <f>IF(J432="M","Medium",IF(J432="L","Light",IF(J432="D","Dark","")))</f>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L433*E433</f>
        <v>83.835000000000008</v>
      </c>
      <c r="N433" t="str">
        <f>IF(I433="Rob","Robusta",IF(I433="Exc","Excelsa",IF(I433="Ara","Arabica",IF(I433="Lib","Liberica",""))))</f>
        <v>Excelsa</v>
      </c>
      <c r="O433" t="str">
        <f>IF(J433="M","Medium",IF(J433="L","Light",IF(J433="D","Dark","")))</f>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L434*E434</f>
        <v>22.5</v>
      </c>
      <c r="N434" t="str">
        <f>IF(I434="Rob","Robusta",IF(I434="Exc","Excelsa",IF(I434="Ara","Arabica",IF(I434="Lib","Liberica",""))))</f>
        <v>Arabica</v>
      </c>
      <c r="O434" t="str">
        <f>IF(J434="M","Medium",IF(J434="L","Light",IF(J434="D","Dark","")))</f>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L435*E435</f>
        <v>200.78999999999996</v>
      </c>
      <c r="N435" t="str">
        <f>IF(I435="Rob","Robusta",IF(I435="Exc","Excelsa",IF(I435="Ara","Arabica",IF(I435="Lib","Liberica",""))))</f>
        <v>Liberica</v>
      </c>
      <c r="O435" t="str">
        <f>IF(J435="M","Medium",IF(J435="L","Light",IF(J435="D","Dark","")))</f>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L436*E436</f>
        <v>67.5</v>
      </c>
      <c r="N436" t="str">
        <f>IF(I436="Rob","Robusta",IF(I436="Exc","Excelsa",IF(I436="Ara","Arabica",IF(I436="Lib","Liberica",""))))</f>
        <v>Arabica</v>
      </c>
      <c r="O436" t="str">
        <f>IF(J436="M","Medium",IF(J436="L","Light",IF(J436="D","Dark","")))</f>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L437*E437</f>
        <v>8.25</v>
      </c>
      <c r="N437" t="str">
        <f>IF(I437="Rob","Robusta",IF(I437="Exc","Excelsa",IF(I437="Ara","Arabica",IF(I437="Lib","Liberica",""))))</f>
        <v>Excelsa</v>
      </c>
      <c r="O437" t="str">
        <f>IF(J437="M","Medium",IF(J437="L","Light",IF(J437="D","Dark","")))</f>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L438*E438</f>
        <v>9.51</v>
      </c>
      <c r="N438" t="str">
        <f>IF(I438="Rob","Robusta",IF(I438="Exc","Excelsa",IF(I438="Ara","Arabica",IF(I438="Lib","Liberica",""))))</f>
        <v>Liberica</v>
      </c>
      <c r="O438" t="str">
        <f>IF(J438="M","Medium",IF(J438="L","Light",IF(J438="D","Dark","")))</f>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L439*E439</f>
        <v>29.784999999999997</v>
      </c>
      <c r="N439" t="str">
        <f>IF(I439="Rob","Robusta",IF(I439="Exc","Excelsa",IF(I439="Ara","Arabica",IF(I439="Lib","Liberica",""))))</f>
        <v>Liberica</v>
      </c>
      <c r="O439" t="str">
        <f>IF(J439="M","Medium",IF(J439="L","Light",IF(J439="D","Dark","")))</f>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L440*E440</f>
        <v>15.54</v>
      </c>
      <c r="N440" t="str">
        <f>IF(I440="Rob","Robusta",IF(I440="Exc","Excelsa",IF(I440="Ara","Arabica",IF(I440="Lib","Liberica",""))))</f>
        <v>Liberica</v>
      </c>
      <c r="O440" t="str">
        <f>IF(J440="M","Medium",IF(J440="L","Light",IF(J440="D","Dark","")))</f>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L441*E441</f>
        <v>35.64</v>
      </c>
      <c r="N441" t="str">
        <f>IF(I441="Rob","Robusta",IF(I441="Exc","Excelsa",IF(I441="Ara","Arabica",IF(I441="Lib","Liberica",""))))</f>
        <v>Excelsa</v>
      </c>
      <c r="O441" t="str">
        <f>IF(J441="M","Medium",IF(J441="L","Light",IF(J441="D","Dark","")))</f>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L442*E442</f>
        <v>103.49999999999999</v>
      </c>
      <c r="N442" t="str">
        <f>IF(I442="Rob","Robusta",IF(I442="Exc","Excelsa",IF(I442="Ara","Arabica",IF(I442="Lib","Liberica",""))))</f>
        <v>Arabica</v>
      </c>
      <c r="O442" t="str">
        <f>IF(J442="M","Medium",IF(J442="L","Light",IF(J442="D","Dark","")))</f>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L443*E443</f>
        <v>36.450000000000003</v>
      </c>
      <c r="N443" t="str">
        <f>IF(I443="Rob","Robusta",IF(I443="Exc","Excelsa",IF(I443="Ara","Arabica",IF(I443="Lib","Liberica",""))))</f>
        <v>Excelsa</v>
      </c>
      <c r="O443" t="str">
        <f>IF(J443="M","Medium",IF(J443="L","Light",IF(J443="D","Dark","")))</f>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L444*E444</f>
        <v>35.849999999999994</v>
      </c>
      <c r="N444" t="str">
        <f>IF(I444="Rob","Robusta",IF(I444="Exc","Excelsa",IF(I444="Ara","Arabica",IF(I444="Lib","Liberica",""))))</f>
        <v>Robusta</v>
      </c>
      <c r="O444" t="str">
        <f>IF(J444="M","Medium",IF(J444="L","Light",IF(J444="D","Dark","")))</f>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L445*E445</f>
        <v>22.274999999999999</v>
      </c>
      <c r="N445" t="str">
        <f>IF(I445="Rob","Robusta",IF(I445="Exc","Excelsa",IF(I445="Ara","Arabica",IF(I445="Lib","Liberica",""))))</f>
        <v>Excelsa</v>
      </c>
      <c r="O445" t="str">
        <f>IF(J445="M","Medium",IF(J445="L","Light",IF(J445="D","Dark","")))</f>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L446*E446</f>
        <v>24.75</v>
      </c>
      <c r="N446" t="str">
        <f>IF(I446="Rob","Robusta",IF(I446="Exc","Excelsa",IF(I446="Ara","Arabica",IF(I446="Lib","Liberica",""))))</f>
        <v>Excelsa</v>
      </c>
      <c r="O446" t="str">
        <f>IF(J446="M","Medium",IF(J446="L","Light",IF(J446="D","Dark","")))</f>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L447*E447</f>
        <v>66.929999999999993</v>
      </c>
      <c r="N447" t="str">
        <f>IF(I447="Rob","Robusta",IF(I447="Exc","Excelsa",IF(I447="Ara","Arabica",IF(I447="Lib","Liberica",""))))</f>
        <v>Liberica</v>
      </c>
      <c r="O447" t="str">
        <f>IF(J447="M","Medium",IF(J447="L","Light",IF(J447="D","Dark","")))</f>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L448*E448</f>
        <v>8.73</v>
      </c>
      <c r="N448" t="str">
        <f>IF(I448="Rob","Robusta",IF(I448="Exc","Excelsa",IF(I448="Ara","Arabica",IF(I448="Lib","Liberica",""))))</f>
        <v>Liberica</v>
      </c>
      <c r="O448" t="str">
        <f>IF(J448="M","Medium",IF(J448="L","Light",IF(J448="D","Dark","")))</f>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L449*E449</f>
        <v>17.91</v>
      </c>
      <c r="N449" t="str">
        <f>IF(I449="Rob","Robusta",IF(I449="Exc","Excelsa",IF(I449="Ara","Arabica",IF(I449="Lib","Liberica",""))))</f>
        <v>Robusta</v>
      </c>
      <c r="O449" t="str">
        <f>IF(J449="M","Medium",IF(J449="L","Light",IF(J449="D","Dark","")))</f>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L450*E450</f>
        <v>7.169999999999999</v>
      </c>
      <c r="N450" t="str">
        <f>IF(I450="Rob","Robusta",IF(I450="Exc","Excelsa",IF(I450="Ara","Arabica",IF(I450="Lib","Liberica",""))))</f>
        <v>Robusta</v>
      </c>
      <c r="O450" t="str">
        <f>IF(J450="M","Medium",IF(J450="L","Light",IF(J450="D","Dark","")))</f>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L451*E451</f>
        <v>5.3699999999999992</v>
      </c>
      <c r="N451" t="str">
        <f>IF(I451="Rob","Robusta",IF(I451="Exc","Excelsa",IF(I451="Ara","Arabica",IF(I451="Lib","Liberica",""))))</f>
        <v>Robusta</v>
      </c>
      <c r="O451" t="str">
        <f>IF(J451="M","Medium",IF(J451="L","Light",IF(J451="D","Dark","")))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L452*E452</f>
        <v>23.774999999999999</v>
      </c>
      <c r="N452" t="str">
        <f>IF(I452="Rob","Robusta",IF(I452="Exc","Excelsa",IF(I452="Ara","Arabica",IF(I452="Lib","Liberica",""))))</f>
        <v>Liberica</v>
      </c>
      <c r="O452" t="str">
        <f>IF(J452="M","Medium",IF(J452="L","Light",IF(J452="D","Dark","")))</f>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L453*E453</f>
        <v>41.169999999999995</v>
      </c>
      <c r="N453" t="str">
        <f>IF(I453="Rob","Robusta",IF(I453="Exc","Excelsa",IF(I453="Ara","Arabica",IF(I453="Lib","Liberica",""))))</f>
        <v>Robusta</v>
      </c>
      <c r="O453" t="str">
        <f>IF(J453="M","Medium",IF(J453="L","Light",IF(J453="D","Dark","")))</f>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L454*E454</f>
        <v>11.654999999999999</v>
      </c>
      <c r="N454" t="str">
        <f>IF(I454="Rob","Robusta",IF(I454="Exc","Excelsa",IF(I454="Ara","Arabica",IF(I454="Lib","Liberica",""))))</f>
        <v>Arabica</v>
      </c>
      <c r="O454" t="str">
        <f>IF(J454="M","Medium",IF(J454="L","Light",IF(J454="D","Dark","")))</f>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L455*E455</f>
        <v>38.04</v>
      </c>
      <c r="N455" t="str">
        <f>IF(I455="Rob","Robusta",IF(I455="Exc","Excelsa",IF(I455="Ara","Arabica",IF(I455="Lib","Liberica",""))))</f>
        <v>Liberica</v>
      </c>
      <c r="O455" t="str">
        <f>IF(J455="M","Medium",IF(J455="L","Light",IF(J455="D","Dark","")))</f>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L456*E456</f>
        <v>82.339999999999989</v>
      </c>
      <c r="N456" t="str">
        <f>IF(I456="Rob","Robusta",IF(I456="Exc","Excelsa",IF(I456="Ara","Arabica",IF(I456="Lib","Liberica",""))))</f>
        <v>Robusta</v>
      </c>
      <c r="O456" t="str">
        <f>IF(J456="M","Medium",IF(J456="L","Light",IF(J456="D","Dark","")))</f>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L457*E457</f>
        <v>9.51</v>
      </c>
      <c r="N457" t="str">
        <f>IF(I457="Rob","Robusta",IF(I457="Exc","Excelsa",IF(I457="Ara","Arabica",IF(I457="Lib","Liberica",""))))</f>
        <v>Liberica</v>
      </c>
      <c r="O457" t="str">
        <f>IF(J457="M","Medium",IF(J457="L","Light",IF(J457="D","Dark","")))</f>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L458*E458</f>
        <v>41.169999999999995</v>
      </c>
      <c r="N458" t="str">
        <f>IF(I458="Rob","Robusta",IF(I458="Exc","Excelsa",IF(I458="Ara","Arabica",IF(I458="Lib","Liberica",""))))</f>
        <v>Robusta</v>
      </c>
      <c r="O458" t="str">
        <f>IF(J458="M","Medium",IF(J458="L","Light",IF(J458="D","Dark","")))</f>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L459*E459</f>
        <v>47.55</v>
      </c>
      <c r="N459" t="str">
        <f>IF(I459="Rob","Robusta",IF(I459="Exc","Excelsa",IF(I459="Ara","Arabica",IF(I459="Lib","Liberica",""))))</f>
        <v>Liberica</v>
      </c>
      <c r="O459" t="str">
        <f>IF(J459="M","Medium",IF(J459="L","Light",IF(J459="D","Dark","")))</f>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L460*E460</f>
        <v>45</v>
      </c>
      <c r="N460" t="str">
        <f>IF(I460="Rob","Robusta",IF(I460="Exc","Excelsa",IF(I460="Ara","Arabica",IF(I460="Lib","Liberica",""))))</f>
        <v>Arabica</v>
      </c>
      <c r="O460" t="str">
        <f>IF(J460="M","Medium",IF(J460="L","Light",IF(J460="D","Dark","")))</f>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L461*E461</f>
        <v>23.774999999999999</v>
      </c>
      <c r="N461" t="str">
        <f>IF(I461="Rob","Robusta",IF(I461="Exc","Excelsa",IF(I461="Ara","Arabica",IF(I461="Lib","Liberica",""))))</f>
        <v>Liberica</v>
      </c>
      <c r="O461" t="str">
        <f>IF(J461="M","Medium",IF(J461="L","Light",IF(J461="D","Dark","")))</f>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L462*E462</f>
        <v>16.11</v>
      </c>
      <c r="N462" t="str">
        <f>IF(I462="Rob","Robusta",IF(I462="Exc","Excelsa",IF(I462="Ara","Arabica",IF(I462="Lib","Liberica",""))))</f>
        <v>Robusta</v>
      </c>
      <c r="O462" t="str">
        <f>IF(J462="M","Medium",IF(J462="L","Light",IF(J462="D","Dark","")))</f>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L463*E463</f>
        <v>10.739999999999998</v>
      </c>
      <c r="N463" t="str">
        <f>IF(I463="Rob","Robusta",IF(I463="Exc","Excelsa",IF(I463="Ara","Arabica",IF(I463="Lib","Liberica",""))))</f>
        <v>Robusta</v>
      </c>
      <c r="O463" t="str">
        <f>IF(J463="M","Medium",IF(J463="L","Light",IF(J463="D","Dark","")))</f>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L464*E464</f>
        <v>49.75</v>
      </c>
      <c r="N464" t="str">
        <f>IF(I464="Rob","Robusta",IF(I464="Exc","Excelsa",IF(I464="Ara","Arabica",IF(I464="Lib","Liberica",""))))</f>
        <v>Arabica</v>
      </c>
      <c r="O464" t="str">
        <f>IF(J464="M","Medium",IF(J464="L","Light",IF(J464="D","Dark","")))</f>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L465*E465</f>
        <v>27.5</v>
      </c>
      <c r="N465" t="str">
        <f>IF(I465="Rob","Robusta",IF(I465="Exc","Excelsa",IF(I465="Ara","Arabica",IF(I465="Lib","Liberica",""))))</f>
        <v>Excelsa</v>
      </c>
      <c r="O465" t="str">
        <f>IF(J465="M","Medium",IF(J465="L","Light",IF(J465="D","Dark","")))</f>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L466*E466</f>
        <v>119.13999999999999</v>
      </c>
      <c r="N466" t="str">
        <f>IF(I466="Rob","Robusta",IF(I466="Exc","Excelsa",IF(I466="Ara","Arabica",IF(I466="Lib","Liberica",""))))</f>
        <v>Liberica</v>
      </c>
      <c r="O466" t="str">
        <f>IF(J466="M","Medium",IF(J466="L","Light",IF(J466="D","Dark","")))</f>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L467*E467</f>
        <v>20.584999999999997</v>
      </c>
      <c r="N467" t="str">
        <f>IF(I467="Rob","Robusta",IF(I467="Exc","Excelsa",IF(I467="Ara","Arabica",IF(I467="Lib","Liberica",""))))</f>
        <v>Robusta</v>
      </c>
      <c r="O467" t="str">
        <f>IF(J467="M","Medium",IF(J467="L","Light",IF(J467="D","Dark","")))</f>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L468*E468</f>
        <v>8.9550000000000001</v>
      </c>
      <c r="N468" t="str">
        <f>IF(I468="Rob","Robusta",IF(I468="Exc","Excelsa",IF(I468="Ara","Arabica",IF(I468="Lib","Liberica",""))))</f>
        <v>Arabica</v>
      </c>
      <c r="O468" t="str">
        <f>IF(J468="M","Medium",IF(J468="L","Light",IF(J468="D","Dark","")))</f>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L469*E469</f>
        <v>5.97</v>
      </c>
      <c r="N469" t="str">
        <f>IF(I469="Rob","Robusta",IF(I469="Exc","Excelsa",IF(I469="Ara","Arabica",IF(I469="Lib","Liberica",""))))</f>
        <v>Arabica</v>
      </c>
      <c r="O469" t="str">
        <f>IF(J469="M","Medium",IF(J469="L","Light",IF(J469="D","Dark","")))</f>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L470*E470</f>
        <v>41.25</v>
      </c>
      <c r="N470" t="str">
        <f>IF(I470="Rob","Robusta",IF(I470="Exc","Excelsa",IF(I470="Ara","Arabica",IF(I470="Lib","Liberica",""))))</f>
        <v>Excelsa</v>
      </c>
      <c r="O470" t="str">
        <f>IF(J470="M","Medium",IF(J470="L","Light",IF(J470="D","Dark","")))</f>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L471*E471</f>
        <v>22.274999999999999</v>
      </c>
      <c r="N471" t="str">
        <f>IF(I471="Rob","Robusta",IF(I471="Exc","Excelsa",IF(I471="Ara","Arabica",IF(I471="Lib","Liberica",""))))</f>
        <v>Excelsa</v>
      </c>
      <c r="O471" t="str">
        <f>IF(J471="M","Medium",IF(J471="L","Light",IF(J471="D","Dark","")))</f>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L472*E472</f>
        <v>6.75</v>
      </c>
      <c r="N472" t="str">
        <f>IF(I472="Rob","Robusta",IF(I472="Exc","Excelsa",IF(I472="Ara","Arabica",IF(I472="Lib","Liberica",""))))</f>
        <v>Arabica</v>
      </c>
      <c r="O472" t="str">
        <f>IF(J472="M","Medium",IF(J472="L","Light",IF(J472="D","Dark","")))</f>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L473*E473</f>
        <v>133.85999999999999</v>
      </c>
      <c r="N473" t="str">
        <f>IF(I473="Rob","Robusta",IF(I473="Exc","Excelsa",IF(I473="Ara","Arabica",IF(I473="Lib","Liberica",""))))</f>
        <v>Liberica</v>
      </c>
      <c r="O473" t="str">
        <f>IF(J473="M","Medium",IF(J473="L","Light",IF(J473="D","Dark","")))</f>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L474*E474</f>
        <v>5.97</v>
      </c>
      <c r="N474" t="str">
        <f>IF(I474="Rob","Robusta",IF(I474="Exc","Excelsa",IF(I474="Ara","Arabica",IF(I474="Lib","Liberica",""))))</f>
        <v>Arabica</v>
      </c>
      <c r="O474" t="str">
        <f>IF(J474="M","Medium",IF(J474="L","Light",IF(J474="D","Dark","")))</f>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L475*E475</f>
        <v>25.9</v>
      </c>
      <c r="N475" t="str">
        <f>IF(I475="Rob","Robusta",IF(I475="Exc","Excelsa",IF(I475="Ara","Arabica",IF(I475="Lib","Liberica",""))))</f>
        <v>Arabica</v>
      </c>
      <c r="O475" t="str">
        <f>IF(J475="M","Medium",IF(J475="L","Light",IF(J475="D","Dark","")))</f>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L476*E476</f>
        <v>31.624999999999996</v>
      </c>
      <c r="N476" t="str">
        <f>IF(I476="Rob","Robusta",IF(I476="Exc","Excelsa",IF(I476="Ara","Arabica",IF(I476="Lib","Liberica",""))))</f>
        <v>Excelsa</v>
      </c>
      <c r="O476" t="str">
        <f>IF(J476="M","Medium",IF(J476="L","Light",IF(J476="D","Dark","")))</f>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L477*E477</f>
        <v>8.73</v>
      </c>
      <c r="N477" t="str">
        <f>IF(I477="Rob","Robusta",IF(I477="Exc","Excelsa",IF(I477="Ara","Arabica",IF(I477="Lib","Liberica",""))))</f>
        <v>Liberica</v>
      </c>
      <c r="O477" t="str">
        <f>IF(J477="M","Medium",IF(J477="L","Light",IF(J477="D","Dark","")))</f>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L478*E478</f>
        <v>26.73</v>
      </c>
      <c r="N478" t="str">
        <f>IF(I478="Rob","Robusta",IF(I478="Exc","Excelsa",IF(I478="Ara","Arabica",IF(I478="Lib","Liberica",""))))</f>
        <v>Excelsa</v>
      </c>
      <c r="O478" t="str">
        <f>IF(J478="M","Medium",IF(J478="L","Light",IF(J478="D","Dark","")))</f>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L479*E479</f>
        <v>26.19</v>
      </c>
      <c r="N479" t="str">
        <f>IF(I479="Rob","Robusta",IF(I479="Exc","Excelsa",IF(I479="Ara","Arabica",IF(I479="Lib","Liberica",""))))</f>
        <v>Liberica</v>
      </c>
      <c r="O479" t="str">
        <f>IF(J479="M","Medium",IF(J479="L","Light",IF(J479="D","Dark","")))</f>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L480*E480</f>
        <v>53.699999999999996</v>
      </c>
      <c r="N480" t="str">
        <f>IF(I480="Rob","Robusta",IF(I480="Exc","Excelsa",IF(I480="Ara","Arabica",IF(I480="Lib","Liberica",""))))</f>
        <v>Robusta</v>
      </c>
      <c r="O480" t="str">
        <f>IF(J480="M","Medium",IF(J480="L","Light",IF(J480="D","Dark","")))</f>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L481*E481</f>
        <v>126.49999999999999</v>
      </c>
      <c r="N481" t="str">
        <f>IF(I481="Rob","Robusta",IF(I481="Exc","Excelsa",IF(I481="Ara","Arabica",IF(I481="Lib","Liberica",""))))</f>
        <v>Excelsa</v>
      </c>
      <c r="O481" t="str">
        <f>IF(J481="M","Medium",IF(J481="L","Light",IF(J481="D","Dark","")))</f>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L482*E482</f>
        <v>4.125</v>
      </c>
      <c r="N482" t="str">
        <f>IF(I482="Rob","Robusta",IF(I482="Exc","Excelsa",IF(I482="Ara","Arabica",IF(I482="Lib","Liberica",""))))</f>
        <v>Excelsa</v>
      </c>
      <c r="O482" t="str">
        <f>IF(J482="M","Medium",IF(J482="L","Light",IF(J482="D","Dark","")))</f>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L483*E483</f>
        <v>23.9</v>
      </c>
      <c r="N483" t="str">
        <f>IF(I483="Rob","Robusta",IF(I483="Exc","Excelsa",IF(I483="Ara","Arabica",IF(I483="Lib","Liberica",""))))</f>
        <v>Robusta</v>
      </c>
      <c r="O483" t="str">
        <f>IF(J483="M","Medium",IF(J483="L","Light",IF(J483="D","Dark","")))</f>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L484*E484</f>
        <v>139.72499999999999</v>
      </c>
      <c r="N484" t="str">
        <f>IF(I484="Rob","Robusta",IF(I484="Exc","Excelsa",IF(I484="Ara","Arabica",IF(I484="Lib","Liberica",""))))</f>
        <v>Excelsa</v>
      </c>
      <c r="O484" t="str">
        <f>IF(J484="M","Medium",IF(J484="L","Light",IF(J484="D","Dark","")))</f>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L485*E485</f>
        <v>59.569999999999993</v>
      </c>
      <c r="N485" t="str">
        <f>IF(I485="Rob","Robusta",IF(I485="Exc","Excelsa",IF(I485="Ara","Arabica",IF(I485="Lib","Liberica",""))))</f>
        <v>Liberica</v>
      </c>
      <c r="O485" t="str">
        <f>IF(J485="M","Medium",IF(J485="L","Light",IF(J485="D","Dark","")))</f>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L486*E486</f>
        <v>57.06</v>
      </c>
      <c r="N486" t="str">
        <f>IF(I486="Rob","Robusta",IF(I486="Exc","Excelsa",IF(I486="Ara","Arabica",IF(I486="Lib","Liberica",""))))</f>
        <v>Liberica</v>
      </c>
      <c r="O486" t="str">
        <f>IF(J486="M","Medium",IF(J486="L","Light",IF(J486="D","Dark","")))</f>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L487*E487</f>
        <v>21.509999999999998</v>
      </c>
      <c r="N487" t="str">
        <f>IF(I487="Rob","Robusta",IF(I487="Exc","Excelsa",IF(I487="Ara","Arabica",IF(I487="Lib","Liberica",""))))</f>
        <v>Robusta</v>
      </c>
      <c r="O487" t="str">
        <f>IF(J487="M","Medium",IF(J487="L","Light",IF(J487="D","Dark","")))</f>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L488*E488</f>
        <v>52.38</v>
      </c>
      <c r="N488" t="str">
        <f>IF(I488="Rob","Robusta",IF(I488="Exc","Excelsa",IF(I488="Ara","Arabica",IF(I488="Lib","Liberica",""))))</f>
        <v>Liberica</v>
      </c>
      <c r="O488" t="str">
        <f>IF(J488="M","Medium",IF(J488="L","Light",IF(J488="D","Dark","")))</f>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L489*E489</f>
        <v>72.900000000000006</v>
      </c>
      <c r="N489" t="str">
        <f>IF(I489="Rob","Robusta",IF(I489="Exc","Excelsa",IF(I489="Ara","Arabica",IF(I489="Lib","Liberica",""))))</f>
        <v>Excelsa</v>
      </c>
      <c r="O489" t="str">
        <f>IF(J489="M","Medium",IF(J489="L","Light",IF(J489="D","Dark","")))</f>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L490*E490</f>
        <v>14.924999999999999</v>
      </c>
      <c r="N490" t="str">
        <f>IF(I490="Rob","Robusta",IF(I490="Exc","Excelsa",IF(I490="Ara","Arabica",IF(I490="Lib","Liberica",""))))</f>
        <v>Robusta</v>
      </c>
      <c r="O490" t="str">
        <f>IF(J490="M","Medium",IF(J490="L","Light",IF(J490="D","Dark","")))</f>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L491*E491</f>
        <v>95.1</v>
      </c>
      <c r="N491" t="str">
        <f>IF(I491="Rob","Robusta",IF(I491="Exc","Excelsa",IF(I491="Ara","Arabica",IF(I491="Lib","Liberica",""))))</f>
        <v>Liberica</v>
      </c>
      <c r="O491" t="str">
        <f>IF(J491="M","Medium",IF(J491="L","Light",IF(J491="D","Dark","")))</f>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L492*E492</f>
        <v>15.54</v>
      </c>
      <c r="N492" t="str">
        <f>IF(I492="Rob","Robusta",IF(I492="Exc","Excelsa",IF(I492="Ara","Arabica",IF(I492="Lib","Liberica",""))))</f>
        <v>Liberica</v>
      </c>
      <c r="O492" t="str">
        <f>IF(J492="M","Medium",IF(J492="L","Light",IF(J492="D","Dark","")))</f>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L493*E493</f>
        <v>23.31</v>
      </c>
      <c r="N493" t="str">
        <f>IF(I493="Rob","Robusta",IF(I493="Exc","Excelsa",IF(I493="Ara","Arabica",IF(I493="Lib","Liberica",""))))</f>
        <v>Liberica</v>
      </c>
      <c r="O493" t="str">
        <f>IF(J493="M","Medium",IF(J493="L","Light",IF(J493="D","Dark","")))</f>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L494*E494</f>
        <v>4.125</v>
      </c>
      <c r="N494" t="str">
        <f>IF(I494="Rob","Robusta",IF(I494="Exc","Excelsa",IF(I494="Ara","Arabica",IF(I494="Lib","Liberica",""))))</f>
        <v>Excelsa</v>
      </c>
      <c r="O494" t="str">
        <f>IF(J494="M","Medium",IF(J494="L","Light",IF(J494="D","Dark","")))</f>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L495*E495</f>
        <v>35.82</v>
      </c>
      <c r="N495" t="str">
        <f>IF(I495="Rob","Robusta",IF(I495="Exc","Excelsa",IF(I495="Ara","Arabica",IF(I495="Lib","Liberica",""))))</f>
        <v>Robusta</v>
      </c>
      <c r="O495" t="str">
        <f>IF(J495="M","Medium",IF(J495="L","Light",IF(J495="D","Dark","")))</f>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L496*E496</f>
        <v>31.7</v>
      </c>
      <c r="N496" t="str">
        <f>IF(I496="Rob","Robusta",IF(I496="Exc","Excelsa",IF(I496="Ara","Arabica",IF(I496="Lib","Liberica",""))))</f>
        <v>Liberica</v>
      </c>
      <c r="O496" t="str">
        <f>IF(J496="M","Medium",IF(J496="L","Light",IF(J496="D","Dark","")))</f>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L497*E497</f>
        <v>79.25</v>
      </c>
      <c r="N497" t="str">
        <f>IF(I497="Rob","Robusta",IF(I497="Exc","Excelsa",IF(I497="Ara","Arabica",IF(I497="Lib","Liberica",""))))</f>
        <v>Liberica</v>
      </c>
      <c r="O497" t="str">
        <f>IF(J497="M","Medium",IF(J497="L","Light",IF(J497="D","Dark","")))</f>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L498*E498</f>
        <v>10.935</v>
      </c>
      <c r="N498" t="str">
        <f>IF(I498="Rob","Robusta",IF(I498="Exc","Excelsa",IF(I498="Ara","Arabica",IF(I498="Lib","Liberica",""))))</f>
        <v>Excelsa</v>
      </c>
      <c r="O498" t="str">
        <f>IF(J498="M","Medium",IF(J498="L","Light",IF(J498="D","Dark","")))</f>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L499*E499</f>
        <v>39.799999999999997</v>
      </c>
      <c r="N499" t="str">
        <f>IF(I499="Rob","Robusta",IF(I499="Exc","Excelsa",IF(I499="Ara","Arabica",IF(I499="Lib","Liberica",""))))</f>
        <v>Arabica</v>
      </c>
      <c r="O499" t="str">
        <f>IF(J499="M","Medium",IF(J499="L","Light",IF(J499="D","Dark","")))</f>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L500*E500</f>
        <v>49.75</v>
      </c>
      <c r="N500" t="str">
        <f>IF(I500="Rob","Robusta",IF(I500="Exc","Excelsa",IF(I500="Ara","Arabica",IF(I500="Lib","Liberica",""))))</f>
        <v>Robusta</v>
      </c>
      <c r="O500" t="str">
        <f>IF(J500="M","Medium",IF(J500="L","Light",IF(J500="D","Dark","")))</f>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L501*E501</f>
        <v>8.0549999999999997</v>
      </c>
      <c r="N501" t="str">
        <f>IF(I501="Rob","Robusta",IF(I501="Exc","Excelsa",IF(I501="Ara","Arabica",IF(I501="Lib","Liberica",""))))</f>
        <v>Robusta</v>
      </c>
      <c r="O501" t="str">
        <f>IF(J501="M","Medium",IF(J501="L","Light",IF(J501="D","Dark","")))</f>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L502*E502</f>
        <v>47.8</v>
      </c>
      <c r="N502" t="str">
        <f>IF(I502="Rob","Robusta",IF(I502="Exc","Excelsa",IF(I502="Ara","Arabica",IF(I502="Lib","Liberica",""))))</f>
        <v>Robusta</v>
      </c>
      <c r="O502" t="str">
        <f>IF(J502="M","Medium",IF(J502="L","Light",IF(J502="D","Dark","")))</f>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L503*E503</f>
        <v>11.94</v>
      </c>
      <c r="N503" t="str">
        <f>IF(I503="Rob","Robusta",IF(I503="Exc","Excelsa",IF(I503="Ara","Arabica",IF(I503="Lib","Liberica",""))))</f>
        <v>Robusta</v>
      </c>
      <c r="O503" t="str">
        <f>IF(J503="M","Medium",IF(J503="L","Light",IF(J503="D","Dark","")))</f>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L504*E504</f>
        <v>16.5</v>
      </c>
      <c r="N504" t="str">
        <f>IF(I504="Rob","Robusta",IF(I504="Exc","Excelsa",IF(I504="Ara","Arabica",IF(I504="Lib","Liberica",""))))</f>
        <v>Excelsa</v>
      </c>
      <c r="O504" t="str">
        <f>IF(J504="M","Medium",IF(J504="L","Light",IF(J504="D","Dark","")))</f>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L505*E505</f>
        <v>51.8</v>
      </c>
      <c r="N505" t="str">
        <f>IF(I505="Rob","Robusta",IF(I505="Exc","Excelsa",IF(I505="Ara","Arabica",IF(I505="Lib","Liberica",""))))</f>
        <v>Liberica</v>
      </c>
      <c r="O505" t="str">
        <f>IF(J505="M","Medium",IF(J505="L","Light",IF(J505="D","Dark","")))</f>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L506*E506</f>
        <v>14.265000000000001</v>
      </c>
      <c r="N506" t="str">
        <f>IF(I506="Rob","Robusta",IF(I506="Exc","Excelsa",IF(I506="Ara","Arabica",IF(I506="Lib","Liberica",""))))</f>
        <v>Liberica</v>
      </c>
      <c r="O506" t="str">
        <f>IF(J506="M","Medium",IF(J506="L","Light",IF(J506="D","Dark","")))</f>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L507*E507</f>
        <v>26.19</v>
      </c>
      <c r="N507" t="str">
        <f>IF(I507="Rob","Robusta",IF(I507="Exc","Excelsa",IF(I507="Ara","Arabica",IF(I507="Lib","Liberica",""))))</f>
        <v>Liberica</v>
      </c>
      <c r="O507" t="str">
        <f>IF(J507="M","Medium",IF(J507="L","Light",IF(J507="D","Dark","")))</f>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L508*E508</f>
        <v>25.9</v>
      </c>
      <c r="N508" t="str">
        <f>IF(I508="Rob","Robusta",IF(I508="Exc","Excelsa",IF(I508="Ara","Arabica",IF(I508="Lib","Liberica",""))))</f>
        <v>Arabica</v>
      </c>
      <c r="O508" t="str">
        <f>IF(J508="M","Medium",IF(J508="L","Light",IF(J508="D","Dark","")))</f>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L509*E509</f>
        <v>89.35499999999999</v>
      </c>
      <c r="N509" t="str">
        <f>IF(I509="Rob","Robusta",IF(I509="Exc","Excelsa",IF(I509="Ara","Arabica",IF(I509="Lib","Liberica",""))))</f>
        <v>Arabica</v>
      </c>
      <c r="O509" t="str">
        <f>IF(J509="M","Medium",IF(J509="L","Light",IF(J509="D","Dark","")))</f>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L510*E510</f>
        <v>46.62</v>
      </c>
      <c r="N510" t="str">
        <f>IF(I510="Rob","Robusta",IF(I510="Exc","Excelsa",IF(I510="Ara","Arabica",IF(I510="Lib","Liberica",""))))</f>
        <v>Liberica</v>
      </c>
      <c r="O510" t="str">
        <f>IF(J510="M","Medium",IF(J510="L","Light",IF(J510="D","Dark","")))</f>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L511*E511</f>
        <v>29.849999999999998</v>
      </c>
      <c r="N511" t="str">
        <f>IF(I511="Rob","Robusta",IF(I511="Exc","Excelsa",IF(I511="Ara","Arabica",IF(I511="Lib","Liberica",""))))</f>
        <v>Arabica</v>
      </c>
      <c r="O511" t="str">
        <f>IF(J511="M","Medium",IF(J511="L","Light",IF(J511="D","Dark","")))</f>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L512*E512</f>
        <v>10.754999999999999</v>
      </c>
      <c r="N512" t="str">
        <f>IF(I512="Rob","Robusta",IF(I512="Exc","Excelsa",IF(I512="Ara","Arabica",IF(I512="Lib","Liberica",""))))</f>
        <v>Robusta</v>
      </c>
      <c r="O512" t="str">
        <f>IF(J512="M","Medium",IF(J512="L","Light",IF(J512="D","Dark","")))</f>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L513*E513</f>
        <v>13.5</v>
      </c>
      <c r="N513" t="str">
        <f>IF(I513="Rob","Robusta",IF(I513="Exc","Excelsa",IF(I513="Ara","Arabica",IF(I513="Lib","Liberica",""))))</f>
        <v>Arabica</v>
      </c>
      <c r="O513" t="str">
        <f>IF(J513="M","Medium",IF(J513="L","Light",IF(J513="D","Dark","")))</f>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L514*E514</f>
        <v>47.55</v>
      </c>
      <c r="N514" t="str">
        <f>IF(I514="Rob","Robusta",IF(I514="Exc","Excelsa",IF(I514="Ara","Arabica",IF(I514="Lib","Liberica",""))))</f>
        <v>Liberica</v>
      </c>
      <c r="O514" t="str">
        <f>IF(J514="M","Medium",IF(J514="L","Light",IF(J514="D","Dark","")))</f>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L515*E515</f>
        <v>79.25</v>
      </c>
      <c r="N515" t="str">
        <f>IF(I515="Rob","Robusta",IF(I515="Exc","Excelsa",IF(I515="Ara","Arabica",IF(I515="Lib","Liberica",""))))</f>
        <v>Liberica</v>
      </c>
      <c r="O515" t="str">
        <f>IF(J515="M","Medium",IF(J515="L","Light",IF(J515="D","Dark","")))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L516*E516</f>
        <v>26.19</v>
      </c>
      <c r="N516" t="str">
        <f>IF(I516="Rob","Robusta",IF(I516="Exc","Excelsa",IF(I516="Ara","Arabica",IF(I516="Lib","Liberica",""))))</f>
        <v>Liberica</v>
      </c>
      <c r="O516" t="str">
        <f>IF(J516="M","Medium",IF(J516="L","Light",IF(J516="D","Dark","")))</f>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L517*E517</f>
        <v>21.509999999999998</v>
      </c>
      <c r="N517" t="str">
        <f>IF(I517="Rob","Robusta",IF(I517="Exc","Excelsa",IF(I517="Ara","Arabica",IF(I517="Lib","Liberica",""))))</f>
        <v>Robusta</v>
      </c>
      <c r="O517" t="str">
        <f>IF(J517="M","Medium",IF(J517="L","Light",IF(J517="D","Dark","")))</f>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L518*E518</f>
        <v>102.92499999999998</v>
      </c>
      <c r="N518" t="str">
        <f>IF(I518="Rob","Robusta",IF(I518="Exc","Excelsa",IF(I518="Ara","Arabica",IF(I518="Lib","Liberica",""))))</f>
        <v>Robusta</v>
      </c>
      <c r="O518" t="str">
        <f>IF(J518="M","Medium",IF(J518="L","Light",IF(J518="D","Dark","")))</f>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L519*E519</f>
        <v>7.77</v>
      </c>
      <c r="N519" t="str">
        <f>IF(I519="Rob","Robusta",IF(I519="Exc","Excelsa",IF(I519="Ara","Arabica",IF(I519="Lib","Liberica",""))))</f>
        <v>Liberica</v>
      </c>
      <c r="O519" t="str">
        <f>IF(J519="M","Medium",IF(J519="L","Light",IF(J519="D","Dark","")))</f>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L520*E520</f>
        <v>139.72499999999999</v>
      </c>
      <c r="N520" t="str">
        <f>IF(I520="Rob","Robusta",IF(I520="Exc","Excelsa",IF(I520="Ara","Arabica",IF(I520="Lib","Liberica",""))))</f>
        <v>Excelsa</v>
      </c>
      <c r="O520" t="str">
        <f>IF(J520="M","Medium",IF(J520="L","Light",IF(J520="D","Dark","")))</f>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L521*E521</f>
        <v>11.94</v>
      </c>
      <c r="N521" t="str">
        <f>IF(I521="Rob","Robusta",IF(I521="Exc","Excelsa",IF(I521="Ara","Arabica",IF(I521="Lib","Liberica",""))))</f>
        <v>Arabica</v>
      </c>
      <c r="O521" t="str">
        <f>IF(J521="M","Medium",IF(J521="L","Light",IF(J521="D","Dark","")))</f>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L522*E522</f>
        <v>3.8849999999999998</v>
      </c>
      <c r="N522" t="str">
        <f>IF(I522="Rob","Robusta",IF(I522="Exc","Excelsa",IF(I522="Ara","Arabica",IF(I522="Lib","Liberica",""))))</f>
        <v>Liberica</v>
      </c>
      <c r="O522" t="str">
        <f>IF(J522="M","Medium",IF(J522="L","Light",IF(J522="D","Dark","")))</f>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L523*E523</f>
        <v>39.799999999999997</v>
      </c>
      <c r="N523" t="str">
        <f>IF(I523="Rob","Robusta",IF(I523="Exc","Excelsa",IF(I523="Ara","Arabica",IF(I523="Lib","Liberica",""))))</f>
        <v>Robusta</v>
      </c>
      <c r="O523" t="str">
        <f>IF(J523="M","Medium",IF(J523="L","Light",IF(J523="D","Dark","")))</f>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L524*E524</f>
        <v>29.849999999999998</v>
      </c>
      <c r="N524" t="str">
        <f>IF(I524="Rob","Robusta",IF(I524="Exc","Excelsa",IF(I524="Ara","Arabica",IF(I524="Lib","Liberica",""))))</f>
        <v>Robusta</v>
      </c>
      <c r="O524" t="str">
        <f>IF(J524="M","Medium",IF(J524="L","Light",IF(J524="D","Dark","")))</f>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L525*E525</f>
        <v>29.784999999999997</v>
      </c>
      <c r="N525" t="str">
        <f>IF(I525="Rob","Robusta",IF(I525="Exc","Excelsa",IF(I525="Ara","Arabica",IF(I525="Lib","Liberica",""))))</f>
        <v>Liberica</v>
      </c>
      <c r="O525" t="str">
        <f>IF(J525="M","Medium",IF(J525="L","Light",IF(J525="D","Dark","")))</f>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L526*E526</f>
        <v>72.91</v>
      </c>
      <c r="N526" t="str">
        <f>IF(I526="Rob","Robusta",IF(I526="Exc","Excelsa",IF(I526="Ara","Arabica",IF(I526="Lib","Liberica",""))))</f>
        <v>Liberica</v>
      </c>
      <c r="O526" t="str">
        <f>IF(J526="M","Medium",IF(J526="L","Light",IF(J526="D","Dark","")))</f>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L527*E527</f>
        <v>13.424999999999997</v>
      </c>
      <c r="N527" t="str">
        <f>IF(I527="Rob","Robusta",IF(I527="Exc","Excelsa",IF(I527="Ara","Arabica",IF(I527="Lib","Liberica",""))))</f>
        <v>Robusta</v>
      </c>
      <c r="O527" t="str">
        <f>IF(J527="M","Medium",IF(J527="L","Light",IF(J527="D","Dark","")))</f>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L528*E528</f>
        <v>126.49999999999999</v>
      </c>
      <c r="N528" t="str">
        <f>IF(I528="Rob","Robusta",IF(I528="Exc","Excelsa",IF(I528="Ara","Arabica",IF(I528="Lib","Liberica",""))))</f>
        <v>Excelsa</v>
      </c>
      <c r="O528" t="str">
        <f>IF(J528="M","Medium",IF(J528="L","Light",IF(J528="D","Dark","")))</f>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L529*E529</f>
        <v>41.25</v>
      </c>
      <c r="N529" t="str">
        <f>IF(I529="Rob","Robusta",IF(I529="Exc","Excelsa",IF(I529="Ara","Arabica",IF(I529="Lib","Liberica",""))))</f>
        <v>Excelsa</v>
      </c>
      <c r="O529" t="str">
        <f>IF(J529="M","Medium",IF(J529="L","Light",IF(J529="D","Dark","")))</f>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L530*E530</f>
        <v>53.46</v>
      </c>
      <c r="N530" t="str">
        <f>IF(I530="Rob","Robusta",IF(I530="Exc","Excelsa",IF(I530="Ara","Arabica",IF(I530="Lib","Liberica",""))))</f>
        <v>Excelsa</v>
      </c>
      <c r="O530" t="str">
        <f>IF(J530="M","Medium",IF(J530="L","Light",IF(J530="D","Dark","")))</f>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L531*E531</f>
        <v>59.699999999999996</v>
      </c>
      <c r="N531" t="str">
        <f>IF(I531="Rob","Robusta",IF(I531="Exc","Excelsa",IF(I531="Ara","Arabica",IF(I531="Lib","Liberica",""))))</f>
        <v>Robusta</v>
      </c>
      <c r="O531" t="str">
        <f>IF(J531="M","Medium",IF(J531="L","Light",IF(J531="D","Dark","")))</f>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L532*E532</f>
        <v>59.699999999999996</v>
      </c>
      <c r="N532" t="str">
        <f>IF(I532="Rob","Robusta",IF(I532="Exc","Excelsa",IF(I532="Ara","Arabica",IF(I532="Lib","Liberica",""))))</f>
        <v>Robusta</v>
      </c>
      <c r="O532" t="str">
        <f>IF(J532="M","Medium",IF(J532="L","Light",IF(J532="D","Dark","")))</f>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L533*E533</f>
        <v>44.75</v>
      </c>
      <c r="N533" t="str">
        <f>IF(I533="Rob","Robusta",IF(I533="Exc","Excelsa",IF(I533="Ara","Arabica",IF(I533="Lib","Liberica",""))))</f>
        <v>Robusta</v>
      </c>
      <c r="O533" t="str">
        <f>IF(J533="M","Medium",IF(J533="L","Light",IF(J533="D","Dark","")))</f>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L534*E534</f>
        <v>16.5</v>
      </c>
      <c r="N534" t="str">
        <f>IF(I534="Rob","Robusta",IF(I534="Exc","Excelsa",IF(I534="Ara","Arabica",IF(I534="Lib","Liberica",""))))</f>
        <v>Excelsa</v>
      </c>
      <c r="O534" t="str">
        <f>IF(J534="M","Medium",IF(J534="L","Light",IF(J534="D","Dark","")))</f>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L535*E535</f>
        <v>21.479999999999997</v>
      </c>
      <c r="N535" t="str">
        <f>IF(I535="Rob","Robusta",IF(I535="Exc","Excelsa",IF(I535="Ara","Arabica",IF(I535="Lib","Liberica",""))))</f>
        <v>Robusta</v>
      </c>
      <c r="O535" t="str">
        <f>IF(J535="M","Medium",IF(J535="L","Light",IF(J535="D","Dark","")))</f>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L536*E536</f>
        <v>45.769999999999996</v>
      </c>
      <c r="N536" t="str">
        <f>IF(I536="Rob","Robusta",IF(I536="Exc","Excelsa",IF(I536="Ara","Arabica",IF(I536="Lib","Liberica",""))))</f>
        <v>Robusta</v>
      </c>
      <c r="O536" t="str">
        <f>IF(J536="M","Medium",IF(J536="L","Light",IF(J536="D","Dark","")))</f>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L537*E537</f>
        <v>9.51</v>
      </c>
      <c r="N537" t="str">
        <f>IF(I537="Rob","Robusta",IF(I537="Exc","Excelsa",IF(I537="Ara","Arabica",IF(I537="Lib","Liberica",""))))</f>
        <v>Liberica</v>
      </c>
      <c r="O537" t="str">
        <f>IF(J537="M","Medium",IF(J537="L","Light",IF(J537="D","Dark","")))</f>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L538*E538</f>
        <v>8.0549999999999997</v>
      </c>
      <c r="N538" t="str">
        <f>IF(I538="Rob","Robusta",IF(I538="Exc","Excelsa",IF(I538="Ara","Arabica",IF(I538="Lib","Liberica",""))))</f>
        <v>Robusta</v>
      </c>
      <c r="O538" t="str">
        <f>IF(J538="M","Medium",IF(J538="L","Light",IF(J538="D","Dark","")))</f>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L539*E539</f>
        <v>111.78</v>
      </c>
      <c r="N539" t="str">
        <f>IF(I539="Rob","Robusta",IF(I539="Exc","Excelsa",IF(I539="Ara","Arabica",IF(I539="Lib","Liberica",""))))</f>
        <v>Excelsa</v>
      </c>
      <c r="O539" t="str">
        <f>IF(J539="M","Medium",IF(J539="L","Light",IF(J539="D","Dark","")))</f>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L540*E540</f>
        <v>10.739999999999998</v>
      </c>
      <c r="N540" t="str">
        <f>IF(I540="Rob","Robusta",IF(I540="Exc","Excelsa",IF(I540="Ara","Arabica",IF(I540="Lib","Liberica",""))))</f>
        <v>Robusta</v>
      </c>
      <c r="O540" t="str">
        <f>IF(J540="M","Medium",IF(J540="L","Light",IF(J540="D","Dark","")))</f>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L541*E541</f>
        <v>26.849999999999994</v>
      </c>
      <c r="N541" t="str">
        <f>IF(I541="Rob","Robusta",IF(I541="Exc","Excelsa",IF(I541="Ara","Arabica",IF(I541="Lib","Liberica",""))))</f>
        <v>Robusta</v>
      </c>
      <c r="O541" t="str">
        <f>IF(J541="M","Medium",IF(J541="L","Light",IF(J541="D","Dark","")))</f>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L542*E542</f>
        <v>63.4</v>
      </c>
      <c r="N542" t="str">
        <f>IF(I542="Rob","Robusta",IF(I542="Exc","Excelsa",IF(I542="Ara","Arabica",IF(I542="Lib","Liberica",""))))</f>
        <v>Liberica</v>
      </c>
      <c r="O542" t="str">
        <f>IF(J542="M","Medium",IF(J542="L","Light",IF(J542="D","Dark","")))</f>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L543*E543</f>
        <v>22.884999999999998</v>
      </c>
      <c r="N543" t="str">
        <f>IF(I543="Rob","Robusta",IF(I543="Exc","Excelsa",IF(I543="Ara","Arabica",IF(I543="Lib","Liberica",""))))</f>
        <v>Arabica</v>
      </c>
      <c r="O543" t="str">
        <f>IF(J543="M","Medium",IF(J543="L","Light",IF(J543="D","Dark","")))</f>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L544*E544</f>
        <v>103.49999999999999</v>
      </c>
      <c r="N544" t="str">
        <f>IF(I544="Rob","Robusta",IF(I544="Exc","Excelsa",IF(I544="Ara","Arabica",IF(I544="Lib","Liberica",""))))</f>
        <v>Arabica</v>
      </c>
      <c r="O544" t="str">
        <f>IF(J544="M","Medium",IF(J544="L","Light",IF(J544="D","Dark","")))</f>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L545*E545</f>
        <v>54.969999999999992</v>
      </c>
      <c r="N545" t="str">
        <f>IF(I545="Rob","Robusta",IF(I545="Exc","Excelsa",IF(I545="Ara","Arabica",IF(I545="Lib","Liberica",""))))</f>
        <v>Robusta</v>
      </c>
      <c r="O545" t="str">
        <f>IF(J545="M","Medium",IF(J545="L","Light",IF(J545="D","Dark","")))</f>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L546*E546</f>
        <v>15.54</v>
      </c>
      <c r="N546" t="str">
        <f>IF(I546="Rob","Robusta",IF(I546="Exc","Excelsa",IF(I546="Ara","Arabica",IF(I546="Lib","Liberica",""))))</f>
        <v>Arabica</v>
      </c>
      <c r="O546" t="str">
        <f>IF(J546="M","Medium",IF(J546="L","Light",IF(J546="D","Dark","")))</f>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L547*E547</f>
        <v>15.54</v>
      </c>
      <c r="N547" t="str">
        <f>IF(I547="Rob","Robusta",IF(I547="Exc","Excelsa",IF(I547="Ara","Arabica",IF(I547="Lib","Liberica",""))))</f>
        <v>Liberica</v>
      </c>
      <c r="O547" t="str">
        <f>IF(J547="M","Medium",IF(J547="L","Light",IF(J547="D","Dark","")))</f>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L548*E548</f>
        <v>83.835000000000008</v>
      </c>
      <c r="N548" t="str">
        <f>IF(I548="Rob","Robusta",IF(I548="Exc","Excelsa",IF(I548="Ara","Arabica",IF(I548="Lib","Liberica",""))))</f>
        <v>Excelsa</v>
      </c>
      <c r="O548" t="str">
        <f>IF(J548="M","Medium",IF(J548="L","Light",IF(J548="D","Dark","")))</f>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L549*E549</f>
        <v>10.754999999999999</v>
      </c>
      <c r="N549" t="str">
        <f>IF(I549="Rob","Robusta",IF(I549="Exc","Excelsa",IF(I549="Ara","Arabica",IF(I549="Lib","Liberica",""))))</f>
        <v>Robusta</v>
      </c>
      <c r="O549" t="str">
        <f>IF(J549="M","Medium",IF(J549="L","Light",IF(J549="D","Dark","")))</f>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L550*E550</f>
        <v>13.365</v>
      </c>
      <c r="N550" t="str">
        <f>IF(I550="Rob","Robusta",IF(I550="Exc","Excelsa",IF(I550="Ara","Arabica",IF(I550="Lib","Liberica",""))))</f>
        <v>Excelsa</v>
      </c>
      <c r="O550" t="str">
        <f>IF(J550="M","Medium",IF(J550="L","Light",IF(J550="D","Dark","")))</f>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L551*E551</f>
        <v>17.82</v>
      </c>
      <c r="N551" t="str">
        <f>IF(I551="Rob","Robusta",IF(I551="Exc","Excelsa",IF(I551="Ara","Arabica",IF(I551="Lib","Liberica",""))))</f>
        <v>Excelsa</v>
      </c>
      <c r="O551" t="str">
        <f>IF(J551="M","Medium",IF(J551="L","Light",IF(J551="D","Dark","")))</f>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L552*E552</f>
        <v>23.31</v>
      </c>
      <c r="N552" t="str">
        <f>IF(I552="Rob","Robusta",IF(I552="Exc","Excelsa",IF(I552="Ara","Arabica",IF(I552="Lib","Liberica",""))))</f>
        <v>Liberica</v>
      </c>
      <c r="O552" t="str">
        <f>IF(J552="M","Medium",IF(J552="L","Light",IF(J552="D","Dark","")))</f>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L553*E553</f>
        <v>7.29</v>
      </c>
      <c r="N553" t="str">
        <f>IF(I553="Rob","Robusta",IF(I553="Exc","Excelsa",IF(I553="Ara","Arabica",IF(I553="Lib","Liberica",""))))</f>
        <v>Excelsa</v>
      </c>
      <c r="O553" t="str">
        <f>IF(J553="M","Medium",IF(J553="L","Light",IF(J553="D","Dark","")))</f>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L554*E554</f>
        <v>17.82</v>
      </c>
      <c r="N554" t="str">
        <f>IF(I554="Rob","Robusta",IF(I554="Exc","Excelsa",IF(I554="Ara","Arabica",IF(I554="Lib","Liberica",""))))</f>
        <v>Excelsa</v>
      </c>
      <c r="O554" t="str">
        <f>IF(J554="M","Medium",IF(J554="L","Light",IF(J554="D","Dark","")))</f>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L555*E555</f>
        <v>68.75</v>
      </c>
      <c r="N555" t="str">
        <f>IF(I555="Rob","Robusta",IF(I555="Exc","Excelsa",IF(I555="Ara","Arabica",IF(I555="Lib","Liberica",""))))</f>
        <v>Excelsa</v>
      </c>
      <c r="O555" t="str">
        <f>IF(J555="M","Medium",IF(J555="L","Light",IF(J555="D","Dark","")))</f>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L556*E556</f>
        <v>54.969999999999992</v>
      </c>
      <c r="N556" t="str">
        <f>IF(I556="Rob","Robusta",IF(I556="Exc","Excelsa",IF(I556="Ara","Arabica",IF(I556="Lib","Liberica",""))))</f>
        <v>Robusta</v>
      </c>
      <c r="O556" t="str">
        <f>IF(J556="M","Medium",IF(J556="L","Light",IF(J556="D","Dark","")))</f>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L557*E557</f>
        <v>82.5</v>
      </c>
      <c r="N557" t="str">
        <f>IF(I557="Rob","Robusta",IF(I557="Exc","Excelsa",IF(I557="Ara","Arabica",IF(I557="Lib","Liberica",""))))</f>
        <v>Excelsa</v>
      </c>
      <c r="O557" t="str">
        <f>IF(J557="M","Medium",IF(J557="L","Light",IF(J557="D","Dark","")))</f>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L558*E558</f>
        <v>8.73</v>
      </c>
      <c r="N558" t="str">
        <f>IF(I558="Rob","Robusta",IF(I558="Exc","Excelsa",IF(I558="Ara","Arabica",IF(I558="Lib","Liberica",""))))</f>
        <v>Liberica</v>
      </c>
      <c r="O558" t="str">
        <f>IF(J558="M","Medium",IF(J558="L","Light",IF(J558="D","Dark","")))</f>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L559*E559</f>
        <v>59.4</v>
      </c>
      <c r="N559" t="str">
        <f>IF(I559="Rob","Robusta",IF(I559="Exc","Excelsa",IF(I559="Ara","Arabica",IF(I559="Lib","Liberica",""))))</f>
        <v>Excelsa</v>
      </c>
      <c r="O559" t="str">
        <f>IF(J559="M","Medium",IF(J559="L","Light",IF(J559="D","Dark","")))</f>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L560*E560</f>
        <v>15.54</v>
      </c>
      <c r="N560" t="str">
        <f>IF(I560="Rob","Robusta",IF(I560="Exc","Excelsa",IF(I560="Ara","Arabica",IF(I560="Lib","Liberica",""))))</f>
        <v>Liberica</v>
      </c>
      <c r="O560" t="str">
        <f>IF(J560="M","Medium",IF(J560="L","Light",IF(J560="D","Dark","")))</f>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L561*E561</f>
        <v>38.849999999999994</v>
      </c>
      <c r="N561" t="str">
        <f>IF(I561="Rob","Robusta",IF(I561="Exc","Excelsa",IF(I561="Ara","Arabica",IF(I561="Lib","Liberica",""))))</f>
        <v>Arabica</v>
      </c>
      <c r="O561" t="str">
        <f>IF(J561="M","Medium",IF(J561="L","Light",IF(J561="D","Dark","")))</f>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L562*E562</f>
        <v>189.74999999999997</v>
      </c>
      <c r="N562" t="str">
        <f>IF(I562="Rob","Robusta",IF(I562="Exc","Excelsa",IF(I562="Ara","Arabica",IF(I562="Lib","Liberica",""))))</f>
        <v>Excelsa</v>
      </c>
      <c r="O562" t="str">
        <f>IF(J562="M","Medium",IF(J562="L","Light",IF(J562="D","Dark","")))</f>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L563*E563</f>
        <v>17.91</v>
      </c>
      <c r="N563" t="str">
        <f>IF(I563="Rob","Robusta",IF(I563="Exc","Excelsa",IF(I563="Ara","Arabica",IF(I563="Lib","Liberica",""))))</f>
        <v>Arabica</v>
      </c>
      <c r="O563" t="str">
        <f>IF(J563="M","Medium",IF(J563="L","Light",IF(J563="D","Dark","")))</f>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L564*E564</f>
        <v>28.53</v>
      </c>
      <c r="N564" t="str">
        <f>IF(I564="Rob","Robusta",IF(I564="Exc","Excelsa",IF(I564="Ara","Arabica",IF(I564="Lib","Liberica",""))))</f>
        <v>Liberica</v>
      </c>
      <c r="O564" t="str">
        <f>IF(J564="M","Medium",IF(J564="L","Light",IF(J564="D","Dark","")))</f>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L565*E565</f>
        <v>82.5</v>
      </c>
      <c r="N565" t="str">
        <f>IF(I565="Rob","Robusta",IF(I565="Exc","Excelsa",IF(I565="Ara","Arabica",IF(I565="Lib","Liberica",""))))</f>
        <v>Excelsa</v>
      </c>
      <c r="O565" t="str">
        <f>IF(J565="M","Medium",IF(J565="L","Light",IF(J565="D","Dark","")))</f>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L566*E566</f>
        <v>14.339999999999998</v>
      </c>
      <c r="N566" t="str">
        <f>IF(I566="Rob","Robusta",IF(I566="Exc","Excelsa",IF(I566="Ara","Arabica",IF(I566="Lib","Liberica",""))))</f>
        <v>Robusta</v>
      </c>
      <c r="O566" t="str">
        <f>IF(J566="M","Medium",IF(J566="L","Light",IF(J566="D","Dark","")))</f>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L567*E567</f>
        <v>82.339999999999989</v>
      </c>
      <c r="N567" t="str">
        <f>IF(I567="Rob","Robusta",IF(I567="Exc","Excelsa",IF(I567="Ara","Arabica",IF(I567="Lib","Liberica",""))))</f>
        <v>Robusta</v>
      </c>
      <c r="O567" t="str">
        <f>IF(J567="M","Medium",IF(J567="L","Light",IF(J567="D","Dark","")))</f>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L568*E568</f>
        <v>20.25</v>
      </c>
      <c r="N568" t="str">
        <f>IF(I568="Rob","Robusta",IF(I568="Exc","Excelsa",IF(I568="Ara","Arabica",IF(I568="Lib","Liberica",""))))</f>
        <v>Arabica</v>
      </c>
      <c r="O568" t="str">
        <f>IF(J568="M","Medium",IF(J568="L","Light",IF(J568="D","Dark","")))</f>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L569*E569</f>
        <v>164.90999999999997</v>
      </c>
      <c r="N569" t="str">
        <f>IF(I569="Rob","Robusta",IF(I569="Exc","Excelsa",IF(I569="Ara","Arabica",IF(I569="Lib","Liberica",""))))</f>
        <v>Robusta</v>
      </c>
      <c r="O569" t="str">
        <f>IF(J569="M","Medium",IF(J569="L","Light",IF(J569="D","Dark","")))</f>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L570*E570</f>
        <v>19.02</v>
      </c>
      <c r="N570" t="str">
        <f>IF(I570="Rob","Robusta",IF(I570="Exc","Excelsa",IF(I570="Ara","Arabica",IF(I570="Lib","Liberica",""))))</f>
        <v>Liberica</v>
      </c>
      <c r="O570" t="str">
        <f>IF(J570="M","Medium",IF(J570="L","Light",IF(J570="D","Dark","")))</f>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L571*E571</f>
        <v>137.31</v>
      </c>
      <c r="N571" t="str">
        <f>IF(I571="Rob","Robusta",IF(I571="Exc","Excelsa",IF(I571="Ara","Arabica",IF(I571="Lib","Liberica",""))))</f>
        <v>Arabica</v>
      </c>
      <c r="O571" t="str">
        <f>IF(J571="M","Medium",IF(J571="L","Light",IF(J571="D","Dark","")))</f>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L572*E572</f>
        <v>27</v>
      </c>
      <c r="N572" t="str">
        <f>IF(I572="Rob","Robusta",IF(I572="Exc","Excelsa",IF(I572="Ara","Arabica",IF(I572="Lib","Liberica",""))))</f>
        <v>Arabica</v>
      </c>
      <c r="O572" t="str">
        <f>IF(J572="M","Medium",IF(J572="L","Light",IF(J572="D","Dark","")))</f>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L573*E573</f>
        <v>35.64</v>
      </c>
      <c r="N573" t="str">
        <f>IF(I573="Rob","Robusta",IF(I573="Exc","Excelsa",IF(I573="Ara","Arabica",IF(I573="Lib","Liberica",""))))</f>
        <v>Excelsa</v>
      </c>
      <c r="O573" t="str">
        <f>IF(J573="M","Medium",IF(J573="L","Light",IF(J573="D","Dark","")))</f>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L574*E574</f>
        <v>5.97</v>
      </c>
      <c r="N574" t="str">
        <f>IF(I574="Rob","Robusta",IF(I574="Exc","Excelsa",IF(I574="Ara","Arabica",IF(I574="Lib","Liberica",""))))</f>
        <v>Arabica</v>
      </c>
      <c r="O574" t="str">
        <f>IF(J574="M","Medium",IF(J574="L","Light",IF(J574="D","Dark","")))</f>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L575*E575</f>
        <v>67.5</v>
      </c>
      <c r="N575" t="str">
        <f>IF(I575="Rob","Robusta",IF(I575="Exc","Excelsa",IF(I575="Ara","Arabica",IF(I575="Lib","Liberica",""))))</f>
        <v>Arabica</v>
      </c>
      <c r="O575" t="str">
        <f>IF(J575="M","Medium",IF(J575="L","Light",IF(J575="D","Dark","")))</f>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L576*E576</f>
        <v>21.509999999999998</v>
      </c>
      <c r="N576" t="str">
        <f>IF(I576="Rob","Robusta",IF(I576="Exc","Excelsa",IF(I576="Ara","Arabica",IF(I576="Lib","Liberica",""))))</f>
        <v>Robusta</v>
      </c>
      <c r="O576" t="str">
        <f>IF(J576="M","Medium",IF(J576="L","Light",IF(J576="D","Dark","")))</f>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L577*E577</f>
        <v>66.929999999999993</v>
      </c>
      <c r="N577" t="str">
        <f>IF(I577="Rob","Robusta",IF(I577="Exc","Excelsa",IF(I577="Ara","Arabica",IF(I577="Lib","Liberica",""))))</f>
        <v>Liberica</v>
      </c>
      <c r="O577" t="str">
        <f>IF(J577="M","Medium",IF(J577="L","Light",IF(J577="D","Dark","")))</f>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L578*E578</f>
        <v>17.91</v>
      </c>
      <c r="N578" t="str">
        <f>IF(I578="Rob","Robusta",IF(I578="Exc","Excelsa",IF(I578="Ara","Arabica",IF(I578="Lib","Liberica",""))))</f>
        <v>Arabica</v>
      </c>
      <c r="O578" t="str">
        <f>IF(J578="M","Medium",IF(J578="L","Light",IF(J578="D","Dark","")))</f>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L579*E579</f>
        <v>58.2</v>
      </c>
      <c r="N579" t="str">
        <f>IF(I579="Rob","Robusta",IF(I579="Exc","Excelsa",IF(I579="Ara","Arabica",IF(I579="Lib","Liberica",""))))</f>
        <v>Liberica</v>
      </c>
      <c r="O579" t="str">
        <f>IF(J579="M","Medium",IF(J579="L","Light",IF(J579="D","Dark","")))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L580*E580</f>
        <v>13.365</v>
      </c>
      <c r="N580" t="str">
        <f>IF(I580="Rob","Robusta",IF(I580="Exc","Excelsa",IF(I580="Ara","Arabica",IF(I580="Lib","Liberica",""))))</f>
        <v>Excelsa</v>
      </c>
      <c r="O580" t="str">
        <f>IF(J580="M","Medium",IF(J580="L","Light",IF(J580="D","Dark","")))</f>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L581*E581</f>
        <v>33.75</v>
      </c>
      <c r="N581" t="str">
        <f>IF(I581="Rob","Robusta",IF(I581="Exc","Excelsa",IF(I581="Ara","Arabica",IF(I581="Lib","Liberica",""))))</f>
        <v>Arabica</v>
      </c>
      <c r="O581" t="str">
        <f>IF(J581="M","Medium",IF(J581="L","Light",IF(J581="D","Dark","")))</f>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L582*E582</f>
        <v>44.55</v>
      </c>
      <c r="N582" t="str">
        <f>IF(I582="Rob","Robusta",IF(I582="Exc","Excelsa",IF(I582="Ara","Arabica",IF(I582="Lib","Liberica",""))))</f>
        <v>Excelsa</v>
      </c>
      <c r="O582" t="str">
        <f>IF(J582="M","Medium",IF(J582="L","Light",IF(J582="D","Dark","")))</f>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L583*E583</f>
        <v>44.55</v>
      </c>
      <c r="N583" t="str">
        <f>IF(I583="Rob","Robusta",IF(I583="Exc","Excelsa",IF(I583="Ara","Arabica",IF(I583="Lib","Liberica",""))))</f>
        <v>Excelsa</v>
      </c>
      <c r="O583" t="str">
        <f>IF(J583="M","Medium",IF(J583="L","Light",IF(J583="D","Dark","")))</f>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L584*E584</f>
        <v>60.75</v>
      </c>
      <c r="N584" t="str">
        <f>IF(I584="Rob","Robusta",IF(I584="Exc","Excelsa",IF(I584="Ara","Arabica",IF(I584="Lib","Liberica",""))))</f>
        <v>Excelsa</v>
      </c>
      <c r="O584" t="str">
        <f>IF(J584="M","Medium",IF(J584="L","Light",IF(J584="D","Dark","")))</f>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L585*E585</f>
        <v>3.5849999999999995</v>
      </c>
      <c r="N585" t="str">
        <f>IF(I585="Rob","Robusta",IF(I585="Exc","Excelsa",IF(I585="Ara","Arabica",IF(I585="Lib","Liberica",""))))</f>
        <v>Robusta</v>
      </c>
      <c r="O585" t="str">
        <f>IF(J585="M","Medium",IF(J585="L","Light",IF(J585="D","Dark","")))</f>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L586*E586</f>
        <v>21.509999999999998</v>
      </c>
      <c r="N586" t="str">
        <f>IF(I586="Rob","Robusta",IF(I586="Exc","Excelsa",IF(I586="Ara","Arabica",IF(I586="Lib","Liberica",""))))</f>
        <v>Robusta</v>
      </c>
      <c r="O586" t="str">
        <f>IF(J586="M","Medium",IF(J586="L","Light",IF(J586="D","Dark","")))</f>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L587*E587</f>
        <v>16.5</v>
      </c>
      <c r="N587" t="str">
        <f>IF(I587="Rob","Robusta",IF(I587="Exc","Excelsa",IF(I587="Ara","Arabica",IF(I587="Lib","Liberica",""))))</f>
        <v>Excelsa</v>
      </c>
      <c r="O587" t="str">
        <f>IF(J587="M","Medium",IF(J587="L","Light",IF(J587="D","Dark","")))</f>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L588*E588</f>
        <v>82.454999999999984</v>
      </c>
      <c r="N588" t="str">
        <f>IF(I588="Rob","Robusta",IF(I588="Exc","Excelsa",IF(I588="Ara","Arabica",IF(I588="Lib","Liberica",""))))</f>
        <v>Robusta</v>
      </c>
      <c r="O588" t="str">
        <f>IF(J588="M","Medium",IF(J588="L","Light",IF(J588="D","Dark","")))</f>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L589*E589</f>
        <v>7.77</v>
      </c>
      <c r="N589" t="str">
        <f>IF(I589="Rob","Robusta",IF(I589="Exc","Excelsa",IF(I589="Ara","Arabica",IF(I589="Lib","Liberica",""))))</f>
        <v>Liberica</v>
      </c>
      <c r="O589" t="str">
        <f>IF(J589="M","Medium",IF(J589="L","Light",IF(J589="D","Dark","")))</f>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L590*E590</f>
        <v>11.94</v>
      </c>
      <c r="N590" t="str">
        <f>IF(I590="Rob","Robusta",IF(I590="Exc","Excelsa",IF(I590="Ara","Arabica",IF(I590="Lib","Liberica",""))))</f>
        <v>Robusta</v>
      </c>
      <c r="O590" t="str">
        <f>IF(J590="M","Medium",IF(J590="L","Light",IF(J590="D","Dark","")))</f>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L591*E591</f>
        <v>204.92999999999995</v>
      </c>
      <c r="N591" t="str">
        <f>IF(I591="Rob","Robusta",IF(I591="Exc","Excelsa",IF(I591="Ara","Arabica",IF(I591="Lib","Liberica",""))))</f>
        <v>Excelsa</v>
      </c>
      <c r="O591" t="str">
        <f>IF(J591="M","Medium",IF(J591="L","Light",IF(J591="D","Dark","")))</f>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L592*E592</f>
        <v>63.249999999999993</v>
      </c>
      <c r="N592" t="str">
        <f>IF(I592="Rob","Robusta",IF(I592="Exc","Excelsa",IF(I592="Ara","Arabica",IF(I592="Lib","Liberica",""))))</f>
        <v>Excelsa</v>
      </c>
      <c r="O592" t="str">
        <f>IF(J592="M","Medium",IF(J592="L","Light",IF(J592="D","Dark","")))</f>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L593*E593</f>
        <v>8.0549999999999997</v>
      </c>
      <c r="N593" t="str">
        <f>IF(I593="Rob","Robusta",IF(I593="Exc","Excelsa",IF(I593="Ara","Arabica",IF(I593="Lib","Liberica",""))))</f>
        <v>Robusta</v>
      </c>
      <c r="O593" t="str">
        <f>IF(J593="M","Medium",IF(J593="L","Light",IF(J593="D","Dark","")))</f>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L594*E594</f>
        <v>51.749999999999993</v>
      </c>
      <c r="N594" t="str">
        <f>IF(I594="Rob","Robusta",IF(I594="Exc","Excelsa",IF(I594="Ara","Arabica",IF(I594="Lib","Liberica",""))))</f>
        <v>Arabica</v>
      </c>
      <c r="O594" t="str">
        <f>IF(J594="M","Medium",IF(J594="L","Light",IF(J594="D","Dark","")))</f>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L595*E595</f>
        <v>27.945</v>
      </c>
      <c r="N595" t="str">
        <f>IF(I595="Rob","Robusta",IF(I595="Exc","Excelsa",IF(I595="Ara","Arabica",IF(I595="Lib","Liberica",""))))</f>
        <v>Excelsa</v>
      </c>
      <c r="O595" t="str">
        <f>IF(J595="M","Medium",IF(J595="L","Light",IF(J595="D","Dark","")))</f>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L596*E596</f>
        <v>59.569999999999993</v>
      </c>
      <c r="N596" t="str">
        <f>IF(I596="Rob","Robusta",IF(I596="Exc","Excelsa",IF(I596="Ara","Arabica",IF(I596="Lib","Liberica",""))))</f>
        <v>Arabica</v>
      </c>
      <c r="O596" t="str">
        <f>IF(J596="M","Medium",IF(J596="L","Light",IF(J596="D","Dark","")))</f>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L597*E597</f>
        <v>14.85</v>
      </c>
      <c r="N597" t="str">
        <f>IF(I597="Rob","Robusta",IF(I597="Exc","Excelsa",IF(I597="Ara","Arabica",IF(I597="Lib","Liberica",""))))</f>
        <v>Excelsa</v>
      </c>
      <c r="O597" t="str">
        <f>IF(J597="M","Medium",IF(J597="L","Light",IF(J597="D","Dark","")))</f>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L598*E598</f>
        <v>33.75</v>
      </c>
      <c r="N598" t="str">
        <f>IF(I598="Rob","Robusta",IF(I598="Exc","Excelsa",IF(I598="Ara","Arabica",IF(I598="Lib","Liberica",""))))</f>
        <v>Arabica</v>
      </c>
      <c r="O598" t="str">
        <f>IF(J598="M","Medium",IF(J598="L","Light",IF(J598="D","Dark","")))</f>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L599*E599</f>
        <v>145.82</v>
      </c>
      <c r="N599" t="str">
        <f>IF(I599="Rob","Robusta",IF(I599="Exc","Excelsa",IF(I599="Ara","Arabica",IF(I599="Lib","Liberica",""))))</f>
        <v>Liberica</v>
      </c>
      <c r="O599" t="str">
        <f>IF(J599="M","Medium",IF(J599="L","Light",IF(J599="D","Dark","")))</f>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L600*E600</f>
        <v>11.94</v>
      </c>
      <c r="N600" t="str">
        <f>IF(I600="Rob","Robusta",IF(I600="Exc","Excelsa",IF(I600="Ara","Arabica",IF(I600="Lib","Liberica",""))))</f>
        <v>Robusta</v>
      </c>
      <c r="O600" t="str">
        <f>IF(J600="M","Medium",IF(J600="L","Light",IF(J600="D","Dark","")))</f>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L601*E601</f>
        <v>11.94</v>
      </c>
      <c r="N601" t="str">
        <f>IF(I601="Rob","Robusta",IF(I601="Exc","Excelsa",IF(I601="Ara","Arabica",IF(I601="Lib","Liberica",""))))</f>
        <v>Arabica</v>
      </c>
      <c r="O601" t="str">
        <f>IF(J601="M","Medium",IF(J601="L","Light",IF(J601="D","Dark","")))</f>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L602*E602</f>
        <v>7.77</v>
      </c>
      <c r="N602" t="str">
        <f>IF(I602="Rob","Robusta",IF(I602="Exc","Excelsa",IF(I602="Ara","Arabica",IF(I602="Lib","Liberica",""))))</f>
        <v>Liberica</v>
      </c>
      <c r="O602" t="str">
        <f>IF(J602="M","Medium",IF(J602="L","Light",IF(J602="D","Dark","")))</f>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L603*E603</f>
        <v>109.93999999999998</v>
      </c>
      <c r="N603" t="str">
        <f>IF(I603="Rob","Robusta",IF(I603="Exc","Excelsa",IF(I603="Ara","Arabica",IF(I603="Lib","Liberica",""))))</f>
        <v>Robusta</v>
      </c>
      <c r="O603" t="str">
        <f>IF(J603="M","Medium",IF(J603="L","Light",IF(J603="D","Dark","")))</f>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L604*E604</f>
        <v>22.274999999999999</v>
      </c>
      <c r="N604" t="str">
        <f>IF(I604="Rob","Robusta",IF(I604="Exc","Excelsa",IF(I604="Ara","Arabica",IF(I604="Lib","Liberica",""))))</f>
        <v>Excelsa</v>
      </c>
      <c r="O604" t="str">
        <f>IF(J604="M","Medium",IF(J604="L","Light",IF(J604="D","Dark","")))</f>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L605*E605</f>
        <v>8.9550000000000001</v>
      </c>
      <c r="N605" t="str">
        <f>IF(I605="Rob","Robusta",IF(I605="Exc","Excelsa",IF(I605="Ara","Arabica",IF(I605="Lib","Liberica",""))))</f>
        <v>Robusta</v>
      </c>
      <c r="O605" t="str">
        <f>IF(J605="M","Medium",IF(J605="L","Light",IF(J605="D","Dark","")))</f>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L606*E606</f>
        <v>119.13999999999999</v>
      </c>
      <c r="N606" t="str">
        <f>IF(I606="Rob","Robusta",IF(I606="Exc","Excelsa",IF(I606="Ara","Arabica",IF(I606="Lib","Liberica",""))))</f>
        <v>Liberica</v>
      </c>
      <c r="O606" t="str">
        <f>IF(J606="M","Medium",IF(J606="L","Light",IF(J606="D","Dark","")))</f>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L607*E607</f>
        <v>148.92499999999998</v>
      </c>
      <c r="N607" t="str">
        <f>IF(I607="Rob","Robusta",IF(I607="Exc","Excelsa",IF(I607="Ara","Arabica",IF(I607="Lib","Liberica",""))))</f>
        <v>Arabica</v>
      </c>
      <c r="O607" t="str">
        <f>IF(J607="M","Medium",IF(J607="L","Light",IF(J607="D","Dark","")))</f>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L608*E608</f>
        <v>109.36499999999999</v>
      </c>
      <c r="N608" t="str">
        <f>IF(I608="Rob","Robusta",IF(I608="Exc","Excelsa",IF(I608="Ara","Arabica",IF(I608="Lib","Liberica",""))))</f>
        <v>Liberica</v>
      </c>
      <c r="O608" t="str">
        <f>IF(J608="M","Medium",IF(J608="L","Light",IF(J608="D","Dark","")))</f>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L609*E609</f>
        <v>3.645</v>
      </c>
      <c r="N609" t="str">
        <f>IF(I609="Rob","Robusta",IF(I609="Exc","Excelsa",IF(I609="Ara","Arabica",IF(I609="Lib","Liberica",""))))</f>
        <v>Excelsa</v>
      </c>
      <c r="O609" t="str">
        <f>IF(J609="M","Medium",IF(J609="L","Light",IF(J609="D","Dark","")))</f>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L610*E610</f>
        <v>55.89</v>
      </c>
      <c r="N610" t="str">
        <f>IF(I610="Rob","Robusta",IF(I610="Exc","Excelsa",IF(I610="Ara","Arabica",IF(I610="Lib","Liberica",""))))</f>
        <v>Excelsa</v>
      </c>
      <c r="O610" t="str">
        <f>IF(J610="M","Medium",IF(J610="L","Light",IF(J610="D","Dark","")))</f>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L611*E611</f>
        <v>26.19</v>
      </c>
      <c r="N611" t="str">
        <f>IF(I611="Rob","Robusta",IF(I611="Exc","Excelsa",IF(I611="Ara","Arabica",IF(I611="Lib","Liberica",""))))</f>
        <v>Liberica</v>
      </c>
      <c r="O611" t="str">
        <f>IF(J611="M","Medium",IF(J611="L","Light",IF(J611="D","Dark","")))</f>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L612*E612</f>
        <v>39.799999999999997</v>
      </c>
      <c r="N612" t="str">
        <f>IF(I612="Rob","Robusta",IF(I612="Exc","Excelsa",IF(I612="Ara","Arabica",IF(I612="Lib","Liberica",""))))</f>
        <v>Robusta</v>
      </c>
      <c r="O612" t="str">
        <f>IF(J612="M","Medium",IF(J612="L","Light",IF(J612="D","Dark","")))</f>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L613*E613</f>
        <v>68.309999999999988</v>
      </c>
      <c r="N613" t="str">
        <f>IF(I613="Rob","Robusta",IF(I613="Exc","Excelsa",IF(I613="Ara","Arabica",IF(I613="Lib","Liberica",""))))</f>
        <v>Excelsa</v>
      </c>
      <c r="O613" t="str">
        <f>IF(J613="M","Medium",IF(J613="L","Light",IF(J613="D","Dark","")))</f>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L614*E614</f>
        <v>13.5</v>
      </c>
      <c r="N614" t="str">
        <f>IF(I614="Rob","Robusta",IF(I614="Exc","Excelsa",IF(I614="Ara","Arabica",IF(I614="Lib","Liberica",""))))</f>
        <v>Arabica</v>
      </c>
      <c r="O614" t="str">
        <f>IF(J614="M","Medium",IF(J614="L","Light",IF(J614="D","Dark","")))</f>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L615*E615</f>
        <v>5.97</v>
      </c>
      <c r="N615" t="str">
        <f>IF(I615="Rob","Robusta",IF(I615="Exc","Excelsa",IF(I615="Ara","Arabica",IF(I615="Lib","Liberica",""))))</f>
        <v>Robusta</v>
      </c>
      <c r="O615" t="str">
        <f>IF(J615="M","Medium",IF(J615="L","Light",IF(J615="D","Dark","")))</f>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L616*E616</f>
        <v>29.849999999999998</v>
      </c>
      <c r="N616" t="str">
        <f>IF(I616="Rob","Robusta",IF(I616="Exc","Excelsa",IF(I616="Ara","Arabica",IF(I616="Lib","Liberica",""))))</f>
        <v>Robusta</v>
      </c>
      <c r="O616" t="str">
        <f>IF(J616="M","Medium",IF(J616="L","Light",IF(J616="D","Dark","")))</f>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L617*E617</f>
        <v>72.91</v>
      </c>
      <c r="N617" t="str">
        <f>IF(I617="Rob","Robusta",IF(I617="Exc","Excelsa",IF(I617="Ara","Arabica",IF(I617="Lib","Liberica",""))))</f>
        <v>Liberica</v>
      </c>
      <c r="O617" t="str">
        <f>IF(J617="M","Medium",IF(J617="L","Light",IF(J617="D","Dark","")))</f>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L618*E618</f>
        <v>126.49999999999999</v>
      </c>
      <c r="N618" t="str">
        <f>IF(I618="Rob","Robusta",IF(I618="Exc","Excelsa",IF(I618="Ara","Arabica",IF(I618="Lib","Liberica",""))))</f>
        <v>Excelsa</v>
      </c>
      <c r="O618" t="str">
        <f>IF(J618="M","Medium",IF(J618="L","Light",IF(J618="D","Dark","")))</f>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L619*E619</f>
        <v>33.464999999999996</v>
      </c>
      <c r="N619" t="str">
        <f>IF(I619="Rob","Robusta",IF(I619="Exc","Excelsa",IF(I619="Ara","Arabica",IF(I619="Lib","Liberica",""))))</f>
        <v>Liberica</v>
      </c>
      <c r="O619" t="str">
        <f>IF(J619="M","Medium",IF(J619="L","Light",IF(J619="D","Dark","")))</f>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L620*E620</f>
        <v>72.900000000000006</v>
      </c>
      <c r="N620" t="str">
        <f>IF(I620="Rob","Robusta",IF(I620="Exc","Excelsa",IF(I620="Ara","Arabica",IF(I620="Lib","Liberica",""))))</f>
        <v>Excelsa</v>
      </c>
      <c r="O620" t="str">
        <f>IF(J620="M","Medium",IF(J620="L","Light",IF(J620="D","Dark","")))</f>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L621*E621</f>
        <v>15.54</v>
      </c>
      <c r="N621" t="str">
        <f>IF(I621="Rob","Robusta",IF(I621="Exc","Excelsa",IF(I621="Ara","Arabica",IF(I621="Lib","Liberica",""))))</f>
        <v>Liberica</v>
      </c>
      <c r="O621" t="str">
        <f>IF(J621="M","Medium",IF(J621="L","Light",IF(J621="D","Dark","")))</f>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L622*E622</f>
        <v>20.25</v>
      </c>
      <c r="N622" t="str">
        <f>IF(I622="Rob","Robusta",IF(I622="Exc","Excelsa",IF(I622="Ara","Arabica",IF(I622="Lib","Liberica",""))))</f>
        <v>Arabica</v>
      </c>
      <c r="O622" t="str">
        <f>IF(J622="M","Medium",IF(J622="L","Light",IF(J622="D","Dark","")))</f>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L623*E623</f>
        <v>77.699999999999989</v>
      </c>
      <c r="N623" t="str">
        <f>IF(I623="Rob","Robusta",IF(I623="Exc","Excelsa",IF(I623="Ara","Arabica",IF(I623="Lib","Liberica",""))))</f>
        <v>Arabica</v>
      </c>
      <c r="O623" t="str">
        <f>IF(J623="M","Medium",IF(J623="L","Light",IF(J623="D","Dark","")))</f>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L624*E624</f>
        <v>133.85999999999999</v>
      </c>
      <c r="N624" t="str">
        <f>IF(I624="Rob","Robusta",IF(I624="Exc","Excelsa",IF(I624="Ara","Arabica",IF(I624="Lib","Liberica",""))))</f>
        <v>Liberica</v>
      </c>
      <c r="O624" t="str">
        <f>IF(J624="M","Medium",IF(J624="L","Light",IF(J624="D","Dark","")))</f>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L625*E625</f>
        <v>12.15</v>
      </c>
      <c r="N625" t="str">
        <f>IF(I625="Rob","Robusta",IF(I625="Exc","Excelsa",IF(I625="Ara","Arabica",IF(I625="Lib","Liberica",""))))</f>
        <v>Excelsa</v>
      </c>
      <c r="O625" t="str">
        <f>IF(J625="M","Medium",IF(J625="L","Light",IF(J625="D","Dark","")))</f>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L626*E626</f>
        <v>63.249999999999993</v>
      </c>
      <c r="N626" t="str">
        <f>IF(I626="Rob","Robusta",IF(I626="Exc","Excelsa",IF(I626="Ara","Arabica",IF(I626="Lib","Liberica",""))))</f>
        <v>Excelsa</v>
      </c>
      <c r="O626" t="str">
        <f>IF(J626="M","Medium",IF(J626="L","Light",IF(J626="D","Dark","")))</f>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L627*E627</f>
        <v>35.849999999999994</v>
      </c>
      <c r="N627" t="str">
        <f>IF(I627="Rob","Robusta",IF(I627="Exc","Excelsa",IF(I627="Ara","Arabica",IF(I627="Lib","Liberica",""))))</f>
        <v>Robusta</v>
      </c>
      <c r="O627" t="str">
        <f>IF(J627="M","Medium",IF(J627="L","Light",IF(J627="D","Dark","")))</f>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L628*E628</f>
        <v>77.624999999999986</v>
      </c>
      <c r="N628" t="str">
        <f>IF(I628="Rob","Robusta",IF(I628="Exc","Excelsa",IF(I628="Ara","Arabica",IF(I628="Lib","Liberica",""))))</f>
        <v>Arabica</v>
      </c>
      <c r="O628" t="str">
        <f>IF(J628="M","Medium",IF(J628="L","Light",IF(J628="D","Dark","")))</f>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L629*E629</f>
        <v>63.249999999999993</v>
      </c>
      <c r="N629" t="str">
        <f>IF(I629="Rob","Robusta",IF(I629="Exc","Excelsa",IF(I629="Ara","Arabica",IF(I629="Lib","Liberica",""))))</f>
        <v>Excelsa</v>
      </c>
      <c r="O629" t="str">
        <f>IF(J629="M","Medium",IF(J629="L","Light",IF(J629="D","Dark","")))</f>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L630*E630</f>
        <v>26.73</v>
      </c>
      <c r="N630" t="str">
        <f>IF(I630="Rob","Robusta",IF(I630="Exc","Excelsa",IF(I630="Ara","Arabica",IF(I630="Lib","Liberica",""))))</f>
        <v>Excelsa</v>
      </c>
      <c r="O630" t="str">
        <f>IF(J630="M","Medium",IF(J630="L","Light",IF(J630="D","Dark","")))</f>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L631*E631</f>
        <v>31.08</v>
      </c>
      <c r="N631" t="str">
        <f>IF(I631="Rob","Robusta",IF(I631="Exc","Excelsa",IF(I631="Ara","Arabica",IF(I631="Lib","Liberica",""))))</f>
        <v>Liberica</v>
      </c>
      <c r="O631" t="str">
        <f>IF(J631="M","Medium",IF(J631="L","Light",IF(J631="D","Dark","")))</f>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L632*E632</f>
        <v>2.9849999999999999</v>
      </c>
      <c r="N632" t="str">
        <f>IF(I632="Rob","Robusta",IF(I632="Exc","Excelsa",IF(I632="Ara","Arabica",IF(I632="Lib","Liberica",""))))</f>
        <v>Arabica</v>
      </c>
      <c r="O632" t="str">
        <f>IF(J632="M","Medium",IF(J632="L","Light",IF(J632="D","Dark","")))</f>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L633*E633</f>
        <v>102.92499999999998</v>
      </c>
      <c r="N633" t="str">
        <f>IF(I633="Rob","Robusta",IF(I633="Exc","Excelsa",IF(I633="Ara","Arabica",IF(I633="Lib","Liberica",""))))</f>
        <v>Robusta</v>
      </c>
      <c r="O633" t="str">
        <f>IF(J633="M","Medium",IF(J633="L","Light",IF(J633="D","Dark","")))</f>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L634*E634</f>
        <v>35.64</v>
      </c>
      <c r="N634" t="str">
        <f>IF(I634="Rob","Robusta",IF(I634="Exc","Excelsa",IF(I634="Ara","Arabica",IF(I634="Lib","Liberica",""))))</f>
        <v>Excelsa</v>
      </c>
      <c r="O634" t="str">
        <f>IF(J634="M","Medium",IF(J634="L","Light",IF(J634="D","Dark","")))</f>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L635*E635</f>
        <v>47.8</v>
      </c>
      <c r="N635" t="str">
        <f>IF(I635="Rob","Robusta",IF(I635="Exc","Excelsa",IF(I635="Ara","Arabica",IF(I635="Lib","Liberica",""))))</f>
        <v>Robusta</v>
      </c>
      <c r="O635" t="str">
        <f>IF(J635="M","Medium",IF(J635="L","Light",IF(J635="D","Dark","")))</f>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L636*E636</f>
        <v>43.650000000000006</v>
      </c>
      <c r="N636" t="str">
        <f>IF(I636="Rob","Robusta",IF(I636="Exc","Excelsa",IF(I636="Ara","Arabica",IF(I636="Lib","Liberica",""))))</f>
        <v>Liberica</v>
      </c>
      <c r="O636" t="str">
        <f>IF(J636="M","Medium",IF(J636="L","Light",IF(J636="D","Dark","")))</f>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L637*E637</f>
        <v>35.64</v>
      </c>
      <c r="N637" t="str">
        <f>IF(I637="Rob","Robusta",IF(I637="Exc","Excelsa",IF(I637="Ara","Arabica",IF(I637="Lib","Liberica",""))))</f>
        <v>Excelsa</v>
      </c>
      <c r="O637" t="str">
        <f>IF(J637="M","Medium",IF(J637="L","Light",IF(J637="D","Dark","")))</f>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L638*E638</f>
        <v>95.1</v>
      </c>
      <c r="N638" t="str">
        <f>IF(I638="Rob","Robusta",IF(I638="Exc","Excelsa",IF(I638="Ara","Arabica",IF(I638="Lib","Liberica",""))))</f>
        <v>Liberica</v>
      </c>
      <c r="O638" t="str">
        <f>IF(J638="M","Medium",IF(J638="L","Light",IF(J638="D","Dark","")))</f>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L639*E639</f>
        <v>31.624999999999996</v>
      </c>
      <c r="N639" t="str">
        <f>IF(I639="Rob","Robusta",IF(I639="Exc","Excelsa",IF(I639="Ara","Arabica",IF(I639="Lib","Liberica",""))))</f>
        <v>Excelsa</v>
      </c>
      <c r="O639" t="str">
        <f>IF(J639="M","Medium",IF(J639="L","Light",IF(J639="D","Dark","")))</f>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L640*E640</f>
        <v>77.624999999999986</v>
      </c>
      <c r="N640" t="str">
        <f>IF(I640="Rob","Robusta",IF(I640="Exc","Excelsa",IF(I640="Ara","Arabica",IF(I640="Lib","Liberica",""))))</f>
        <v>Arabica</v>
      </c>
      <c r="O640" t="str">
        <f>IF(J640="M","Medium",IF(J640="L","Light",IF(J640="D","Dark","")))</f>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L641*E641</f>
        <v>3.8849999999999998</v>
      </c>
      <c r="N641" t="str">
        <f>IF(I641="Rob","Robusta",IF(I641="Exc","Excelsa",IF(I641="Ara","Arabica",IF(I641="Lib","Liberica",""))))</f>
        <v>Liberica</v>
      </c>
      <c r="O641" t="str">
        <f>IF(J641="M","Medium",IF(J641="L","Light",IF(J641="D","Dark","")))</f>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L642*E642</f>
        <v>137.42499999999998</v>
      </c>
      <c r="N642" t="str">
        <f>IF(I642="Rob","Robusta",IF(I642="Exc","Excelsa",IF(I642="Ara","Arabica",IF(I642="Lib","Liberica",""))))</f>
        <v>Robusta</v>
      </c>
      <c r="O642" t="str">
        <f>IF(J642="M","Medium",IF(J642="L","Light",IF(J642="D","Dark","")))</f>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L643*E643</f>
        <v>35.849999999999994</v>
      </c>
      <c r="N643" t="str">
        <f>IF(I643="Rob","Robusta",IF(I643="Exc","Excelsa",IF(I643="Ara","Arabica",IF(I643="Lib","Liberica",""))))</f>
        <v>Robusta</v>
      </c>
      <c r="O643" t="str">
        <f>IF(J643="M","Medium",IF(J643="L","Light",IF(J643="D","Dark","")))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L644*E644</f>
        <v>8.25</v>
      </c>
      <c r="N644" t="str">
        <f>IF(I644="Rob","Robusta",IF(I644="Exc","Excelsa",IF(I644="Ara","Arabica",IF(I644="Lib","Liberica",""))))</f>
        <v>Excelsa</v>
      </c>
      <c r="O644" t="str">
        <f>IF(J644="M","Medium",IF(J644="L","Light",IF(J644="D","Dark","")))</f>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L645*E645</f>
        <v>102.46499999999997</v>
      </c>
      <c r="N645" t="str">
        <f>IF(I645="Rob","Robusta",IF(I645="Exc","Excelsa",IF(I645="Ara","Arabica",IF(I645="Lib","Liberica",""))))</f>
        <v>Excelsa</v>
      </c>
      <c r="O645" t="str">
        <f>IF(J645="M","Medium",IF(J645="L","Light",IF(J645="D","Dark","")))</f>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L646*E646</f>
        <v>41.169999999999995</v>
      </c>
      <c r="N646" t="str">
        <f>IF(I646="Rob","Robusta",IF(I646="Exc","Excelsa",IF(I646="Ara","Arabica",IF(I646="Lib","Liberica",""))))</f>
        <v>Robusta</v>
      </c>
      <c r="O646" t="str">
        <f>IF(J646="M","Medium",IF(J646="L","Light",IF(J646="D","Dark","")))</f>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L647*E647</f>
        <v>68.655000000000001</v>
      </c>
      <c r="N647" t="str">
        <f>IF(I647="Rob","Robusta",IF(I647="Exc","Excelsa",IF(I647="Ara","Arabica",IF(I647="Lib","Liberica",""))))</f>
        <v>Arabica</v>
      </c>
      <c r="O647" t="str">
        <f>IF(J647="M","Medium",IF(J647="L","Light",IF(J647="D","Dark","")))</f>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L648*E648</f>
        <v>9.9499999999999993</v>
      </c>
      <c r="N648" t="str">
        <f>IF(I648="Rob","Robusta",IF(I648="Exc","Excelsa",IF(I648="Ara","Arabica",IF(I648="Lib","Liberica",""))))</f>
        <v>Arabica</v>
      </c>
      <c r="O648" t="str">
        <f>IF(J648="M","Medium",IF(J648="L","Light",IF(J648="D","Dark","")))</f>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L649*E649</f>
        <v>28.53</v>
      </c>
      <c r="N649" t="str">
        <f>IF(I649="Rob","Robusta",IF(I649="Exc","Excelsa",IF(I649="Ara","Arabica",IF(I649="Lib","Liberica",""))))</f>
        <v>Liberica</v>
      </c>
      <c r="O649" t="str">
        <f>IF(J649="M","Medium",IF(J649="L","Light",IF(J649="D","Dark","")))</f>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L650*E650</f>
        <v>16.11</v>
      </c>
      <c r="N650" t="str">
        <f>IF(I650="Rob","Robusta",IF(I650="Exc","Excelsa",IF(I650="Ara","Arabica",IF(I650="Lib","Liberica",""))))</f>
        <v>Robusta</v>
      </c>
      <c r="O650" t="str">
        <f>IF(J650="M","Medium",IF(J650="L","Light",IF(J650="D","Dark","")))</f>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L651*E651</f>
        <v>95.1</v>
      </c>
      <c r="N651" t="str">
        <f>IF(I651="Rob","Robusta",IF(I651="Exc","Excelsa",IF(I651="Ara","Arabica",IF(I651="Lib","Liberica",""))))</f>
        <v>Liberica</v>
      </c>
      <c r="O651" t="str">
        <f>IF(J651="M","Medium",IF(J651="L","Light",IF(J651="D","Dark","")))</f>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L652*E652</f>
        <v>5.3699999999999992</v>
      </c>
      <c r="N652" t="str">
        <f>IF(I652="Rob","Robusta",IF(I652="Exc","Excelsa",IF(I652="Ara","Arabica",IF(I652="Lib","Liberica",""))))</f>
        <v>Robusta</v>
      </c>
      <c r="O652" t="str">
        <f>IF(J652="M","Medium",IF(J652="L","Light",IF(J652="D","Dark","")))</f>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L653*E653</f>
        <v>47.8</v>
      </c>
      <c r="N653" t="str">
        <f>IF(I653="Rob","Robusta",IF(I653="Exc","Excelsa",IF(I653="Ara","Arabica",IF(I653="Lib","Liberica",""))))</f>
        <v>Robusta</v>
      </c>
      <c r="O653" t="str">
        <f>IF(J653="M","Medium",IF(J653="L","Light",IF(J653="D","Dark","")))</f>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L654*E654</f>
        <v>63.4</v>
      </c>
      <c r="N654" t="str">
        <f>IF(I654="Rob","Robusta",IF(I654="Exc","Excelsa",IF(I654="Ara","Arabica",IF(I654="Lib","Liberica",""))))</f>
        <v>Liberica</v>
      </c>
      <c r="O654" t="str">
        <f>IF(J654="M","Medium",IF(J654="L","Light",IF(J654="D","Dark","")))</f>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L655*E655</f>
        <v>103.49999999999999</v>
      </c>
      <c r="N655" t="str">
        <f>IF(I655="Rob","Robusta",IF(I655="Exc","Excelsa",IF(I655="Ara","Arabica",IF(I655="Lib","Liberica",""))))</f>
        <v>Arabica</v>
      </c>
      <c r="O655" t="str">
        <f>IF(J655="M","Medium",IF(J655="L","Light",IF(J655="D","Dark","")))</f>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L656*E656</f>
        <v>68.655000000000001</v>
      </c>
      <c r="N656" t="str">
        <f>IF(I656="Rob","Robusta",IF(I656="Exc","Excelsa",IF(I656="Ara","Arabica",IF(I656="Lib","Liberica",""))))</f>
        <v>Arabica</v>
      </c>
      <c r="O656" t="str">
        <f>IF(J656="M","Medium",IF(J656="L","Light",IF(J656="D","Dark","")))</f>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L657*E657</f>
        <v>45.769999999999996</v>
      </c>
      <c r="N657" t="str">
        <f>IF(I657="Rob","Robusta",IF(I657="Exc","Excelsa",IF(I657="Ara","Arabica",IF(I657="Lib","Liberica",""))))</f>
        <v>Robusta</v>
      </c>
      <c r="O657" t="str">
        <f>IF(J657="M","Medium",IF(J657="L","Light",IF(J657="D","Dark","")))</f>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L658*E658</f>
        <v>51.8</v>
      </c>
      <c r="N658" t="str">
        <f>IF(I658="Rob","Robusta",IF(I658="Exc","Excelsa",IF(I658="Ara","Arabica",IF(I658="Lib","Liberica",""))))</f>
        <v>Liberica</v>
      </c>
      <c r="O658" t="str">
        <f>IF(J658="M","Medium",IF(J658="L","Light",IF(J658="D","Dark","")))</f>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L659*E659</f>
        <v>13.5</v>
      </c>
      <c r="N659" t="str">
        <f>IF(I659="Rob","Robusta",IF(I659="Exc","Excelsa",IF(I659="Ara","Arabica",IF(I659="Lib","Liberica",""))))</f>
        <v>Arabica</v>
      </c>
      <c r="O659" t="str">
        <f>IF(J659="M","Medium",IF(J659="L","Light",IF(J659="D","Dark","")))</f>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L660*E660</f>
        <v>24.75</v>
      </c>
      <c r="N660" t="str">
        <f>IF(I660="Rob","Robusta",IF(I660="Exc","Excelsa",IF(I660="Ara","Arabica",IF(I660="Lib","Liberica",""))))</f>
        <v>Excelsa</v>
      </c>
      <c r="O660" t="str">
        <f>IF(J660="M","Medium",IF(J660="L","Light",IF(J660="D","Dark","")))</f>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L661*E661</f>
        <v>45.769999999999996</v>
      </c>
      <c r="N661" t="str">
        <f>IF(I661="Rob","Robusta",IF(I661="Exc","Excelsa",IF(I661="Ara","Arabica",IF(I661="Lib","Liberica",""))))</f>
        <v>Arabica</v>
      </c>
      <c r="O661" t="str">
        <f>IF(J661="M","Medium",IF(J661="L","Light",IF(J661="D","Dark","")))</f>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L662*E662</f>
        <v>53.46</v>
      </c>
      <c r="N662" t="str">
        <f>IF(I662="Rob","Robusta",IF(I662="Exc","Excelsa",IF(I662="Ara","Arabica",IF(I662="Lib","Liberica",""))))</f>
        <v>Excelsa</v>
      </c>
      <c r="O662" t="str">
        <f>IF(J662="M","Medium",IF(J662="L","Light",IF(J662="D","Dark","")))</f>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L663*E663</f>
        <v>20.25</v>
      </c>
      <c r="N663" t="str">
        <f>IF(I663="Rob","Robusta",IF(I663="Exc","Excelsa",IF(I663="Ara","Arabica",IF(I663="Lib","Liberica",""))))</f>
        <v>Arabica</v>
      </c>
      <c r="O663" t="str">
        <f>IF(J663="M","Medium",IF(J663="L","Light",IF(J663="D","Dark","")))</f>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L664*E664</f>
        <v>148.92499999999998</v>
      </c>
      <c r="N664" t="str">
        <f>IF(I664="Rob","Robusta",IF(I664="Exc","Excelsa",IF(I664="Ara","Arabica",IF(I664="Lib","Liberica",""))))</f>
        <v>Liberica</v>
      </c>
      <c r="O664" t="str">
        <f>IF(J664="M","Medium",IF(J664="L","Light",IF(J664="D","Dark","")))</f>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L665*E665</f>
        <v>67.5</v>
      </c>
      <c r="N665" t="str">
        <f>IF(I665="Rob","Robusta",IF(I665="Exc","Excelsa",IF(I665="Ara","Arabica",IF(I665="Lib","Liberica",""))))</f>
        <v>Arabica</v>
      </c>
      <c r="O665" t="str">
        <f>IF(J665="M","Medium",IF(J665="L","Light",IF(J665="D","Dark","")))</f>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L666*E666</f>
        <v>72.900000000000006</v>
      </c>
      <c r="N666" t="str">
        <f>IF(I666="Rob","Robusta",IF(I666="Exc","Excelsa",IF(I666="Ara","Arabica",IF(I666="Lib","Liberica",""))))</f>
        <v>Excelsa</v>
      </c>
      <c r="O666" t="str">
        <f>IF(J666="M","Medium",IF(J666="L","Light",IF(J666="D","Dark","")))</f>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L667*E667</f>
        <v>7.77</v>
      </c>
      <c r="N667" t="str">
        <f>IF(I667="Rob","Robusta",IF(I667="Exc","Excelsa",IF(I667="Ara","Arabica",IF(I667="Lib","Liberica",""))))</f>
        <v>Liberica</v>
      </c>
      <c r="O667" t="str">
        <f>IF(J667="M","Medium",IF(J667="L","Light",IF(J667="D","Dark","")))</f>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L668*E668</f>
        <v>91.539999999999992</v>
      </c>
      <c r="N668" t="str">
        <f>IF(I668="Rob","Robusta",IF(I668="Exc","Excelsa",IF(I668="Ara","Arabica",IF(I668="Lib","Liberica",""))))</f>
        <v>Arabica</v>
      </c>
      <c r="O668" t="str">
        <f>IF(J668="M","Medium",IF(J668="L","Light",IF(J668="D","Dark","")))</f>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L669*E669</f>
        <v>59.699999999999996</v>
      </c>
      <c r="N669" t="str">
        <f>IF(I669="Rob","Robusta",IF(I669="Exc","Excelsa",IF(I669="Ara","Arabica",IF(I669="Lib","Liberica",""))))</f>
        <v>Arabica</v>
      </c>
      <c r="O669" t="str">
        <f>IF(J669="M","Medium",IF(J669="L","Light",IF(J669="D","Dark","")))</f>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L670*E670</f>
        <v>137.42499999999998</v>
      </c>
      <c r="N670" t="str">
        <f>IF(I670="Rob","Robusta",IF(I670="Exc","Excelsa",IF(I670="Ara","Arabica",IF(I670="Lib","Liberica",""))))</f>
        <v>Robusta</v>
      </c>
      <c r="O670" t="str">
        <f>IF(J670="M","Medium",IF(J670="L","Light",IF(J670="D","Dark","")))</f>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L671*E671</f>
        <v>66.929999999999993</v>
      </c>
      <c r="N671" t="str">
        <f>IF(I671="Rob","Robusta",IF(I671="Exc","Excelsa",IF(I671="Ara","Arabica",IF(I671="Lib","Liberica",""))))</f>
        <v>Liberica</v>
      </c>
      <c r="O671" t="str">
        <f>IF(J671="M","Medium",IF(J671="L","Light",IF(J671="D","Dark","")))</f>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L672*E672</f>
        <v>13.095000000000001</v>
      </c>
      <c r="N672" t="str">
        <f>IF(I672="Rob","Robusta",IF(I672="Exc","Excelsa",IF(I672="Ara","Arabica",IF(I672="Lib","Liberica",""))))</f>
        <v>Liberica</v>
      </c>
      <c r="O672" t="str">
        <f>IF(J672="M","Medium",IF(J672="L","Light",IF(J672="D","Dark","")))</f>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L673*E673</f>
        <v>59.75</v>
      </c>
      <c r="N673" t="str">
        <f>IF(I673="Rob","Robusta",IF(I673="Exc","Excelsa",IF(I673="Ara","Arabica",IF(I673="Lib","Liberica",""))))</f>
        <v>Robusta</v>
      </c>
      <c r="O673" t="str">
        <f>IF(J673="M","Medium",IF(J673="L","Light",IF(J673="D","Dark","")))</f>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L674*E674</f>
        <v>43.650000000000006</v>
      </c>
      <c r="N674" t="str">
        <f>IF(I674="Rob","Robusta",IF(I674="Exc","Excelsa",IF(I674="Ara","Arabica",IF(I674="Lib","Liberica",""))))</f>
        <v>Liberica</v>
      </c>
      <c r="O674" t="str">
        <f>IF(J674="M","Medium",IF(J674="L","Light",IF(J674="D","Dark","")))</f>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L675*E675</f>
        <v>82.5</v>
      </c>
      <c r="N675" t="str">
        <f>IF(I675="Rob","Robusta",IF(I675="Exc","Excelsa",IF(I675="Ara","Arabica",IF(I675="Lib","Liberica",""))))</f>
        <v>Excelsa</v>
      </c>
      <c r="O675" t="str">
        <f>IF(J675="M","Medium",IF(J675="L","Light",IF(J675="D","Dark","")))</f>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L676*E676</f>
        <v>178.70999999999998</v>
      </c>
      <c r="N676" t="str">
        <f>IF(I676="Rob","Robusta",IF(I676="Exc","Excelsa",IF(I676="Ara","Arabica",IF(I676="Lib","Liberica",""))))</f>
        <v>Arabica</v>
      </c>
      <c r="O676" t="str">
        <f>IF(J676="M","Medium",IF(J676="L","Light",IF(J676="D","Dark","")))</f>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L677*E677</f>
        <v>119.13999999999999</v>
      </c>
      <c r="N677" t="str">
        <f>IF(I677="Rob","Robusta",IF(I677="Exc","Excelsa",IF(I677="Ara","Arabica",IF(I677="Lib","Liberica",""))))</f>
        <v>Liberica</v>
      </c>
      <c r="O677" t="str">
        <f>IF(J677="M","Medium",IF(J677="L","Light",IF(J677="D","Dark","")))</f>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L678*E678</f>
        <v>47.55</v>
      </c>
      <c r="N678" t="str">
        <f>IF(I678="Rob","Robusta",IF(I678="Exc","Excelsa",IF(I678="Ara","Arabica",IF(I678="Lib","Liberica",""))))</f>
        <v>Liberica</v>
      </c>
      <c r="O678" t="str">
        <f>IF(J678="M","Medium",IF(J678="L","Light",IF(J678="D","Dark","")))</f>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L679*E679</f>
        <v>43.650000000000006</v>
      </c>
      <c r="N679" t="str">
        <f>IF(I679="Rob","Robusta",IF(I679="Exc","Excelsa",IF(I679="Ara","Arabica",IF(I679="Lib","Liberica",""))))</f>
        <v>Liberica</v>
      </c>
      <c r="O679" t="str">
        <f>IF(J679="M","Medium",IF(J679="L","Light",IF(J679="D","Dark","")))</f>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L680*E680</f>
        <v>178.70999999999998</v>
      </c>
      <c r="N680" t="str">
        <f>IF(I680="Rob","Robusta",IF(I680="Exc","Excelsa",IF(I680="Ara","Arabica",IF(I680="Lib","Liberica",""))))</f>
        <v>Arabica</v>
      </c>
      <c r="O680" t="str">
        <f>IF(J680="M","Medium",IF(J680="L","Light",IF(J680="D","Dark","")))</f>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L681*E681</f>
        <v>27.484999999999996</v>
      </c>
      <c r="N681" t="str">
        <f>IF(I681="Rob","Robusta",IF(I681="Exc","Excelsa",IF(I681="Ara","Arabica",IF(I681="Lib","Liberica",""))))</f>
        <v>Robusta</v>
      </c>
      <c r="O681" t="str">
        <f>IF(J681="M","Medium",IF(J681="L","Light",IF(J681="D","Dark","")))</f>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L682*E682</f>
        <v>56.25</v>
      </c>
      <c r="N682" t="str">
        <f>IF(I682="Rob","Robusta",IF(I682="Exc","Excelsa",IF(I682="Ara","Arabica",IF(I682="Lib","Liberica",""))))</f>
        <v>Arabica</v>
      </c>
      <c r="O682" t="str">
        <f>IF(J682="M","Medium",IF(J682="L","Light",IF(J682="D","Dark","")))</f>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L683*E683</f>
        <v>9.51</v>
      </c>
      <c r="N683" t="str">
        <f>IF(I683="Rob","Robusta",IF(I683="Exc","Excelsa",IF(I683="Ara","Arabica",IF(I683="Lib","Liberica",""))))</f>
        <v>Liberica</v>
      </c>
      <c r="O683" t="str">
        <f>IF(J683="M","Medium",IF(J683="L","Light",IF(J683="D","Dark","")))</f>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L684*E684</f>
        <v>8.25</v>
      </c>
      <c r="N684" t="str">
        <f>IF(I684="Rob","Robusta",IF(I684="Exc","Excelsa",IF(I684="Ara","Arabica",IF(I684="Lib","Liberica",""))))</f>
        <v>Excelsa</v>
      </c>
      <c r="O684" t="str">
        <f>IF(J684="M","Medium",IF(J684="L","Light",IF(J684="D","Dark","")))</f>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L685*E685</f>
        <v>46.62</v>
      </c>
      <c r="N685" t="str">
        <f>IF(I685="Rob","Robusta",IF(I685="Exc","Excelsa",IF(I685="Ara","Arabica",IF(I685="Lib","Liberica",""))))</f>
        <v>Liberica</v>
      </c>
      <c r="O685" t="str">
        <f>IF(J685="M","Medium",IF(J685="L","Light",IF(J685="D","Dark","")))</f>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L686*E686</f>
        <v>71.699999999999989</v>
      </c>
      <c r="N686" t="str">
        <f>IF(I686="Rob","Robusta",IF(I686="Exc","Excelsa",IF(I686="Ara","Arabica",IF(I686="Lib","Liberica",""))))</f>
        <v>Robusta</v>
      </c>
      <c r="O686" t="str">
        <f>IF(J686="M","Medium",IF(J686="L","Light",IF(J686="D","Dark","")))</f>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L687*E687</f>
        <v>72.91</v>
      </c>
      <c r="N687" t="str">
        <f>IF(I687="Rob","Robusta",IF(I687="Exc","Excelsa",IF(I687="Ara","Arabica",IF(I687="Lib","Liberica",""))))</f>
        <v>Liberica</v>
      </c>
      <c r="O687" t="str">
        <f>IF(J687="M","Medium",IF(J687="L","Light",IF(J687="D","Dark","")))</f>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L688*E688</f>
        <v>8.0549999999999997</v>
      </c>
      <c r="N688" t="str">
        <f>IF(I688="Rob","Robusta",IF(I688="Exc","Excelsa",IF(I688="Ara","Arabica",IF(I688="Lib","Liberica",""))))</f>
        <v>Robusta</v>
      </c>
      <c r="O688" t="str">
        <f>IF(J688="M","Medium",IF(J688="L","Light",IF(J688="D","Dark","")))</f>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L689*E689</f>
        <v>16.5</v>
      </c>
      <c r="N689" t="str">
        <f>IF(I689="Rob","Robusta",IF(I689="Exc","Excelsa",IF(I689="Ara","Arabica",IF(I689="Lib","Liberica",""))))</f>
        <v>Excelsa</v>
      </c>
      <c r="O689" t="str">
        <f>IF(J689="M","Medium",IF(J689="L","Light",IF(J689="D","Dark","")))</f>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L690*E690</f>
        <v>64.75</v>
      </c>
      <c r="N690" t="str">
        <f>IF(I690="Rob","Robusta",IF(I690="Exc","Excelsa",IF(I690="Ara","Arabica",IF(I690="Lib","Liberica",""))))</f>
        <v>Arabica</v>
      </c>
      <c r="O690" t="str">
        <f>IF(J690="M","Medium",IF(J690="L","Light",IF(J690="D","Dark","")))</f>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L691*E691</f>
        <v>33.75</v>
      </c>
      <c r="N691" t="str">
        <f>IF(I691="Rob","Robusta",IF(I691="Exc","Excelsa",IF(I691="Ara","Arabica",IF(I691="Lib","Liberica",""))))</f>
        <v>Arabica</v>
      </c>
      <c r="O691" t="str">
        <f>IF(J691="M","Medium",IF(J691="L","Light",IF(J691="D","Dark","")))</f>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L692*E692</f>
        <v>178.70999999999998</v>
      </c>
      <c r="N692" t="str">
        <f>IF(I692="Rob","Robusta",IF(I692="Exc","Excelsa",IF(I692="Ara","Arabica",IF(I692="Lib","Liberica",""))))</f>
        <v>Liberica</v>
      </c>
      <c r="O692" t="str">
        <f>IF(J692="M","Medium",IF(J692="L","Light",IF(J692="D","Dark","")))</f>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L693*E693</f>
        <v>22.5</v>
      </c>
      <c r="N693" t="str">
        <f>IF(I693="Rob","Robusta",IF(I693="Exc","Excelsa",IF(I693="Ara","Arabica",IF(I693="Lib","Liberica",""))))</f>
        <v>Arabica</v>
      </c>
      <c r="O693" t="str">
        <f>IF(J693="M","Medium",IF(J693="L","Light",IF(J693="D","Dark","")))</f>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L694*E694</f>
        <v>12.95</v>
      </c>
      <c r="N694" t="str">
        <f>IF(I694="Rob","Robusta",IF(I694="Exc","Excelsa",IF(I694="Ara","Arabica",IF(I694="Lib","Liberica",""))))</f>
        <v>Liberica</v>
      </c>
      <c r="O694" t="str">
        <f>IF(J694="M","Medium",IF(J694="L","Light",IF(J694="D","Dark","")))</f>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L695*E695</f>
        <v>51.749999999999993</v>
      </c>
      <c r="N695" t="str">
        <f>IF(I695="Rob","Robusta",IF(I695="Exc","Excelsa",IF(I695="Ara","Arabica",IF(I695="Lib","Liberica",""))))</f>
        <v>Arabica</v>
      </c>
      <c r="O695" t="str">
        <f>IF(J695="M","Medium",IF(J695="L","Light",IF(J695="D","Dark","")))</f>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L696*E696</f>
        <v>36.450000000000003</v>
      </c>
      <c r="N696" t="str">
        <f>IF(I696="Rob","Robusta",IF(I696="Exc","Excelsa",IF(I696="Ara","Arabica",IF(I696="Lib","Liberica",""))))</f>
        <v>Excelsa</v>
      </c>
      <c r="O696" t="str">
        <f>IF(J696="M","Medium",IF(J696="L","Light",IF(J696="D","Dark","")))</f>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L697*E697</f>
        <v>182.27499999999998</v>
      </c>
      <c r="N697" t="str">
        <f>IF(I697="Rob","Robusta",IF(I697="Exc","Excelsa",IF(I697="Ara","Arabica",IF(I697="Lib","Liberica",""))))</f>
        <v>Liberica</v>
      </c>
      <c r="O697" t="str">
        <f>IF(J697="M","Medium",IF(J697="L","Light",IF(J697="D","Dark","")))</f>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L698*E698</f>
        <v>31.08</v>
      </c>
      <c r="N698" t="str">
        <f>IF(I698="Rob","Robusta",IF(I698="Exc","Excelsa",IF(I698="Ara","Arabica",IF(I698="Lib","Liberica",""))))</f>
        <v>Liberica</v>
      </c>
      <c r="O698" t="str">
        <f>IF(J698="M","Medium",IF(J698="L","Light",IF(J698="D","Dark","")))</f>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L699*E699</f>
        <v>20.25</v>
      </c>
      <c r="N699" t="str">
        <f>IF(I699="Rob","Robusta",IF(I699="Exc","Excelsa",IF(I699="Ara","Arabica",IF(I699="Lib","Liberica",""))))</f>
        <v>Arabica</v>
      </c>
      <c r="O699" t="str">
        <f>IF(J699="M","Medium",IF(J699="L","Light",IF(J699="D","Dark","")))</f>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L700*E700</f>
        <v>25.9</v>
      </c>
      <c r="N700" t="str">
        <f>IF(I700="Rob","Robusta",IF(I700="Exc","Excelsa",IF(I700="Ara","Arabica",IF(I700="Lib","Liberica",""))))</f>
        <v>Liberica</v>
      </c>
      <c r="O700" t="str">
        <f>IF(J700="M","Medium",IF(J700="L","Light",IF(J700="D","Dark","")))</f>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L701*E701</f>
        <v>23.88</v>
      </c>
      <c r="N701" t="str">
        <f>IF(I701="Rob","Robusta",IF(I701="Exc","Excelsa",IF(I701="Ara","Arabica",IF(I701="Lib","Liberica",""))))</f>
        <v>Arabica</v>
      </c>
      <c r="O701" t="str">
        <f>IF(J701="M","Medium",IF(J701="L","Light",IF(J701="D","Dark","")))</f>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L702*E702</f>
        <v>19.02</v>
      </c>
      <c r="N702" t="str">
        <f>IF(I702="Rob","Robusta",IF(I702="Exc","Excelsa",IF(I702="Ara","Arabica",IF(I702="Lib","Liberica",""))))</f>
        <v>Liberica</v>
      </c>
      <c r="O702" t="str">
        <f>IF(J702="M","Medium",IF(J702="L","Light",IF(J702="D","Dark","")))</f>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L703*E703</f>
        <v>29.849999999999998</v>
      </c>
      <c r="N703" t="str">
        <f>IF(I703="Rob","Robusta",IF(I703="Exc","Excelsa",IF(I703="Ara","Arabica",IF(I703="Lib","Liberica",""))))</f>
        <v>Arabica</v>
      </c>
      <c r="O703" t="str">
        <f>IF(J703="M","Medium",IF(J703="L","Light",IF(J703="D","Dark","")))</f>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L704*E704</f>
        <v>7.77</v>
      </c>
      <c r="N704" t="str">
        <f>IF(I704="Rob","Robusta",IF(I704="Exc","Excelsa",IF(I704="Ara","Arabica",IF(I704="Lib","Liberica",""))))</f>
        <v>Arabica</v>
      </c>
      <c r="O704" t="str">
        <f>IF(J704="M","Medium",IF(J704="L","Light",IF(J704="D","Dark","")))</f>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L705*E705</f>
        <v>119.13999999999999</v>
      </c>
      <c r="N705" t="str">
        <f>IF(I705="Rob","Robusta",IF(I705="Exc","Excelsa",IF(I705="Ara","Arabica",IF(I705="Lib","Liberica",""))))</f>
        <v>Liberica</v>
      </c>
      <c r="O705" t="str">
        <f>IF(J705="M","Medium",IF(J705="L","Light",IF(J705="D","Dark","")))</f>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L706*E706</f>
        <v>21.87</v>
      </c>
      <c r="N706" t="str">
        <f>IF(I706="Rob","Robusta",IF(I706="Exc","Excelsa",IF(I706="Ara","Arabica",IF(I706="Lib","Liberica",""))))</f>
        <v>Excelsa</v>
      </c>
      <c r="O706" t="str">
        <f>IF(J706="M","Medium",IF(J706="L","Light",IF(J706="D","Dark","")))</f>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L707*E707</f>
        <v>17.82</v>
      </c>
      <c r="N707" t="str">
        <f>IF(I707="Rob","Robusta",IF(I707="Exc","Excelsa",IF(I707="Ara","Arabica",IF(I707="Lib","Liberica",""))))</f>
        <v>Excelsa</v>
      </c>
      <c r="O707" t="str">
        <f>IF(J707="M","Medium",IF(J707="L","Light",IF(J707="D","Dark","")))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L708*E708</f>
        <v>12.375</v>
      </c>
      <c r="N708" t="str">
        <f>IF(I708="Rob","Robusta",IF(I708="Exc","Excelsa",IF(I708="Ara","Arabica",IF(I708="Lib","Liberica",""))))</f>
        <v>Excelsa</v>
      </c>
      <c r="O708" t="str">
        <f>IF(J708="M","Medium",IF(J708="L","Light",IF(J708="D","Dark","")))</f>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L709*E709</f>
        <v>25.9</v>
      </c>
      <c r="N709" t="str">
        <f>IF(I709="Rob","Robusta",IF(I709="Exc","Excelsa",IF(I709="Ara","Arabica",IF(I709="Lib","Liberica",""))))</f>
        <v>Liberica</v>
      </c>
      <c r="O709" t="str">
        <f>IF(J709="M","Medium",IF(J709="L","Light",IF(J709="D","Dark","")))</f>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L710*E710</f>
        <v>13.5</v>
      </c>
      <c r="N710" t="str">
        <f>IF(I710="Rob","Robusta",IF(I710="Exc","Excelsa",IF(I710="Ara","Arabica",IF(I710="Lib","Liberica",""))))</f>
        <v>Arabica</v>
      </c>
      <c r="O710" t="str">
        <f>IF(J710="M","Medium",IF(J710="L","Light",IF(J710="D","Dark","")))</f>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L711*E711</f>
        <v>17.82</v>
      </c>
      <c r="N711" t="str">
        <f>IF(I711="Rob","Robusta",IF(I711="Exc","Excelsa",IF(I711="Ara","Arabica",IF(I711="Lib","Liberica",""))))</f>
        <v>Excelsa</v>
      </c>
      <c r="O711" t="str">
        <f>IF(J711="M","Medium",IF(J711="L","Light",IF(J711="D","Dark","")))</f>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L712*E712</f>
        <v>24.75</v>
      </c>
      <c r="N712" t="str">
        <f>IF(I712="Rob","Robusta",IF(I712="Exc","Excelsa",IF(I712="Ara","Arabica",IF(I712="Lib","Liberica",""))))</f>
        <v>Excelsa</v>
      </c>
      <c r="O712" t="str">
        <f>IF(J712="M","Medium",IF(J712="L","Light",IF(J712="D","Dark","")))</f>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L713*E713</f>
        <v>17.91</v>
      </c>
      <c r="N713" t="str">
        <f>IF(I713="Rob","Robusta",IF(I713="Exc","Excelsa",IF(I713="Ara","Arabica",IF(I713="Lib","Liberica",""))))</f>
        <v>Robusta</v>
      </c>
      <c r="O713" t="str">
        <f>IF(J713="M","Medium",IF(J713="L","Light",IF(J713="D","Dark","")))</f>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L714*E714</f>
        <v>16.5</v>
      </c>
      <c r="N714" t="str">
        <f>IF(I714="Rob","Robusta",IF(I714="Exc","Excelsa",IF(I714="Ara","Arabica",IF(I714="Lib","Liberica",""))))</f>
        <v>Excelsa</v>
      </c>
      <c r="O714" t="str">
        <f>IF(J714="M","Medium",IF(J714="L","Light",IF(J714="D","Dark","")))</f>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L715*E715</f>
        <v>2.9849999999999999</v>
      </c>
      <c r="N715" t="str">
        <f>IF(I715="Rob","Robusta",IF(I715="Exc","Excelsa",IF(I715="Ara","Arabica",IF(I715="Lib","Liberica",""))))</f>
        <v>Robusta</v>
      </c>
      <c r="O715" t="str">
        <f>IF(J715="M","Medium",IF(J715="L","Light",IF(J715="D","Dark","")))</f>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L716*E716</f>
        <v>14.58</v>
      </c>
      <c r="N716" t="str">
        <f>IF(I716="Rob","Robusta",IF(I716="Exc","Excelsa",IF(I716="Ara","Arabica",IF(I716="Lib","Liberica",""))))</f>
        <v>Excelsa</v>
      </c>
      <c r="O716" t="str">
        <f>IF(J716="M","Medium",IF(J716="L","Light",IF(J716="D","Dark","")))</f>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L717*E717</f>
        <v>89.1</v>
      </c>
      <c r="N717" t="str">
        <f>IF(I717="Rob","Robusta",IF(I717="Exc","Excelsa",IF(I717="Ara","Arabica",IF(I717="Lib","Liberica",""))))</f>
        <v>Excelsa</v>
      </c>
      <c r="O717" t="str">
        <f>IF(J717="M","Medium",IF(J717="L","Light",IF(J717="D","Dark","")))</f>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L718*E718</f>
        <v>35.849999999999994</v>
      </c>
      <c r="N718" t="str">
        <f>IF(I718="Rob","Robusta",IF(I718="Exc","Excelsa",IF(I718="Ara","Arabica",IF(I718="Lib","Liberica",""))))</f>
        <v>Robusta</v>
      </c>
      <c r="O718" t="str">
        <f>IF(J718="M","Medium",IF(J718="L","Light",IF(J718="D","Dark","")))</f>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L719*E719</f>
        <v>68.655000000000001</v>
      </c>
      <c r="N719" t="str">
        <f>IF(I719="Rob","Robusta",IF(I719="Exc","Excelsa",IF(I719="Ara","Arabica",IF(I719="Lib","Liberica",""))))</f>
        <v>Arabica</v>
      </c>
      <c r="O719" t="str">
        <f>IF(J719="M","Medium",IF(J719="L","Light",IF(J719="D","Dark","")))</f>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L720*E720</f>
        <v>38.849999999999994</v>
      </c>
      <c r="N720" t="str">
        <f>IF(I720="Rob","Robusta",IF(I720="Exc","Excelsa",IF(I720="Ara","Arabica",IF(I720="Lib","Liberica",""))))</f>
        <v>Liberica</v>
      </c>
      <c r="O720" t="str">
        <f>IF(J720="M","Medium",IF(J720="L","Light",IF(J720="D","Dark","")))</f>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L721*E721</f>
        <v>79.25</v>
      </c>
      <c r="N721" t="str">
        <f>IF(I721="Rob","Robusta",IF(I721="Exc","Excelsa",IF(I721="Ara","Arabica",IF(I721="Lib","Liberica",""))))</f>
        <v>Liberica</v>
      </c>
      <c r="O721" t="str">
        <f>IF(J721="M","Medium",IF(J721="L","Light",IF(J721="D","Dark","")))</f>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L722*E722</f>
        <v>36.450000000000003</v>
      </c>
      <c r="N722" t="str">
        <f>IF(I722="Rob","Robusta",IF(I722="Exc","Excelsa",IF(I722="Ara","Arabica",IF(I722="Lib","Liberica",""))))</f>
        <v>Excelsa</v>
      </c>
      <c r="O722" t="str">
        <f>IF(J722="M","Medium",IF(J722="L","Light",IF(J722="D","Dark","")))</f>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L723*E723</f>
        <v>8.9550000000000001</v>
      </c>
      <c r="N723" t="str">
        <f>IF(I723="Rob","Robusta",IF(I723="Exc","Excelsa",IF(I723="Ara","Arabica",IF(I723="Lib","Liberica",""))))</f>
        <v>Robusta</v>
      </c>
      <c r="O723" t="str">
        <f>IF(J723="M","Medium",IF(J723="L","Light",IF(J723="D","Dark","")))</f>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L724*E724</f>
        <v>24.3</v>
      </c>
      <c r="N724" t="str">
        <f>IF(I724="Rob","Robusta",IF(I724="Exc","Excelsa",IF(I724="Ara","Arabica",IF(I724="Lib","Liberica",""))))</f>
        <v>Excelsa</v>
      </c>
      <c r="O724" t="str">
        <f>IF(J724="M","Medium",IF(J724="L","Light",IF(J724="D","Dark","")))</f>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L725*E725</f>
        <v>63.249999999999993</v>
      </c>
      <c r="N725" t="str">
        <f>IF(I725="Rob","Robusta",IF(I725="Exc","Excelsa",IF(I725="Ara","Arabica",IF(I725="Lib","Liberica",""))))</f>
        <v>Excelsa</v>
      </c>
      <c r="O725" t="str">
        <f>IF(J725="M","Medium",IF(J725="L","Light",IF(J725="D","Dark","")))</f>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L726*E726</f>
        <v>6.75</v>
      </c>
      <c r="N726" t="str">
        <f>IF(I726="Rob","Robusta",IF(I726="Exc","Excelsa",IF(I726="Ara","Arabica",IF(I726="Lib","Liberica",""))))</f>
        <v>Arabica</v>
      </c>
      <c r="O726" t="str">
        <f>IF(J726="M","Medium",IF(J726="L","Light",IF(J726="D","Dark","")))</f>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L727*E727</f>
        <v>23.31</v>
      </c>
      <c r="N727" t="str">
        <f>IF(I727="Rob","Robusta",IF(I727="Exc","Excelsa",IF(I727="Ara","Arabica",IF(I727="Lib","Liberica",""))))</f>
        <v>Arabica</v>
      </c>
      <c r="O727" t="str">
        <f>IF(J727="M","Medium",IF(J727="L","Light",IF(J727="D","Dark","")))</f>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L728*E728</f>
        <v>145.82</v>
      </c>
      <c r="N728" t="str">
        <f>IF(I728="Rob","Robusta",IF(I728="Exc","Excelsa",IF(I728="Ara","Arabica",IF(I728="Lib","Liberica",""))))</f>
        <v>Liberica</v>
      </c>
      <c r="O728" t="str">
        <f>IF(J728="M","Medium",IF(J728="L","Light",IF(J728="D","Dark","")))</f>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L729*E729</f>
        <v>29.849999999999998</v>
      </c>
      <c r="N729" t="str">
        <f>IF(I729="Rob","Robusta",IF(I729="Exc","Excelsa",IF(I729="Ara","Arabica",IF(I729="Lib","Liberica",""))))</f>
        <v>Robusta</v>
      </c>
      <c r="O729" t="str">
        <f>IF(J729="M","Medium",IF(J729="L","Light",IF(J729="D","Dark","")))</f>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L730*E730</f>
        <v>21.87</v>
      </c>
      <c r="N730" t="str">
        <f>IF(I730="Rob","Robusta",IF(I730="Exc","Excelsa",IF(I730="Ara","Arabica",IF(I730="Lib","Liberica",""))))</f>
        <v>Excelsa</v>
      </c>
      <c r="O730" t="str">
        <f>IF(J730="M","Medium",IF(J730="L","Light",IF(J730="D","Dark","")))</f>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L731*E731</f>
        <v>4.3650000000000002</v>
      </c>
      <c r="N731" t="str">
        <f>IF(I731="Rob","Robusta",IF(I731="Exc","Excelsa",IF(I731="Ara","Arabica",IF(I731="Lib","Liberica",""))))</f>
        <v>Liberica</v>
      </c>
      <c r="O731" t="str">
        <f>IF(J731="M","Medium",IF(J731="L","Light",IF(J731="D","Dark","")))</f>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L732*E732</f>
        <v>36.454999999999998</v>
      </c>
      <c r="N732" t="str">
        <f>IF(I732="Rob","Robusta",IF(I732="Exc","Excelsa",IF(I732="Ara","Arabica",IF(I732="Lib","Liberica",""))))</f>
        <v>Liberica</v>
      </c>
      <c r="O732" t="str">
        <f>IF(J732="M","Medium",IF(J732="L","Light",IF(J732="D","Dark","")))</f>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L733*E733</f>
        <v>15.54</v>
      </c>
      <c r="N733" t="str">
        <f>IF(I733="Rob","Robusta",IF(I733="Exc","Excelsa",IF(I733="Ara","Arabica",IF(I733="Lib","Liberica",""))))</f>
        <v>Liberica</v>
      </c>
      <c r="O733" t="str">
        <f>IF(J733="M","Medium",IF(J733="L","Light",IF(J733="D","Dark","")))</f>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L734*E734</f>
        <v>8.91</v>
      </c>
      <c r="N734" t="str">
        <f>IF(I734="Rob","Robusta",IF(I734="Exc","Excelsa",IF(I734="Ara","Arabica",IF(I734="Lib","Liberica",""))))</f>
        <v>Excelsa</v>
      </c>
      <c r="O734" t="str">
        <f>IF(J734="M","Medium",IF(J734="L","Light",IF(J734="D","Dark","")))</f>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L735*E735</f>
        <v>100.39499999999998</v>
      </c>
      <c r="N735" t="str">
        <f>IF(I735="Rob","Robusta",IF(I735="Exc","Excelsa",IF(I735="Ara","Arabica",IF(I735="Lib","Liberica",""))))</f>
        <v>Liberica</v>
      </c>
      <c r="O735" t="str">
        <f>IF(J735="M","Medium",IF(J735="L","Light",IF(J735="D","Dark","")))</f>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L736*E736</f>
        <v>13.424999999999997</v>
      </c>
      <c r="N736" t="str">
        <f>IF(I736="Rob","Robusta",IF(I736="Exc","Excelsa",IF(I736="Ara","Arabica",IF(I736="Lib","Liberica",""))))</f>
        <v>Robusta</v>
      </c>
      <c r="O736" t="str">
        <f>IF(J736="M","Medium",IF(J736="L","Light",IF(J736="D","Dark","")))</f>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L737*E737</f>
        <v>21.87</v>
      </c>
      <c r="N737" t="str">
        <f>IF(I737="Rob","Robusta",IF(I737="Exc","Excelsa",IF(I737="Ara","Arabica",IF(I737="Lib","Liberica",""))))</f>
        <v>Excelsa</v>
      </c>
      <c r="O737" t="str">
        <f>IF(J737="M","Medium",IF(J737="L","Light",IF(J737="D","Dark","")))</f>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L738*E738</f>
        <v>25.9</v>
      </c>
      <c r="N738" t="str">
        <f>IF(I738="Rob","Robusta",IF(I738="Exc","Excelsa",IF(I738="Ara","Arabica",IF(I738="Lib","Liberica",""))))</f>
        <v>Liberica</v>
      </c>
      <c r="O738" t="str">
        <f>IF(J738="M","Medium",IF(J738="L","Light",IF(J738="D","Dark","")))</f>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L739*E739</f>
        <v>56.25</v>
      </c>
      <c r="N739" t="str">
        <f>IF(I739="Rob","Robusta",IF(I739="Exc","Excelsa",IF(I739="Ara","Arabica",IF(I739="Lib","Liberica",""))))</f>
        <v>Arabica</v>
      </c>
      <c r="O739" t="str">
        <f>IF(J739="M","Medium",IF(J739="L","Light",IF(J739="D","Dark","")))</f>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L740*E740</f>
        <v>10.754999999999999</v>
      </c>
      <c r="N740" t="str">
        <f>IF(I740="Rob","Robusta",IF(I740="Exc","Excelsa",IF(I740="Ara","Arabica",IF(I740="Lib","Liberica",""))))</f>
        <v>Robusta</v>
      </c>
      <c r="O740" t="str">
        <f>IF(J740="M","Medium",IF(J740="L","Light",IF(J740="D","Dark","")))</f>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L741*E741</f>
        <v>18.225000000000001</v>
      </c>
      <c r="N741" t="str">
        <f>IF(I741="Rob","Robusta",IF(I741="Exc","Excelsa",IF(I741="Ara","Arabica",IF(I741="Lib","Liberica",""))))</f>
        <v>Excelsa</v>
      </c>
      <c r="O741" t="str">
        <f>IF(J741="M","Medium",IF(J741="L","Light",IF(J741="D","Dark","")))</f>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L742*E742</f>
        <v>28.679999999999996</v>
      </c>
      <c r="N742" t="str">
        <f>IF(I742="Rob","Robusta",IF(I742="Exc","Excelsa",IF(I742="Ara","Arabica",IF(I742="Lib","Liberica",""))))</f>
        <v>Robusta</v>
      </c>
      <c r="O742" t="str">
        <f>IF(J742="M","Medium",IF(J742="L","Light",IF(J742="D","Dark","")))</f>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L743*E743</f>
        <v>8.73</v>
      </c>
      <c r="N743" t="str">
        <f>IF(I743="Rob","Robusta",IF(I743="Exc","Excelsa",IF(I743="Ara","Arabica",IF(I743="Lib","Liberica",""))))</f>
        <v>Liberica</v>
      </c>
      <c r="O743" t="str">
        <f>IF(J743="M","Medium",IF(J743="L","Light",IF(J743="D","Dark","")))</f>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L744*E744</f>
        <v>58.2</v>
      </c>
      <c r="N744" t="str">
        <f>IF(I744="Rob","Robusta",IF(I744="Exc","Excelsa",IF(I744="Ara","Arabica",IF(I744="Lib","Liberica",""))))</f>
        <v>Liberica</v>
      </c>
      <c r="O744" t="str">
        <f>IF(J744="M","Medium",IF(J744="L","Light",IF(J744="D","Dark","")))</f>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L745*E745</f>
        <v>17.91</v>
      </c>
      <c r="N745" t="str">
        <f>IF(I745="Rob","Robusta",IF(I745="Exc","Excelsa",IF(I745="Ara","Arabica",IF(I745="Lib","Liberica",""))))</f>
        <v>Arabica</v>
      </c>
      <c r="O745" t="str">
        <f>IF(J745="M","Medium",IF(J745="L","Light",IF(J745="D","Dark","")))</f>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L746*E746</f>
        <v>17.91</v>
      </c>
      <c r="N746" t="str">
        <f>IF(I746="Rob","Robusta",IF(I746="Exc","Excelsa",IF(I746="Ara","Arabica",IF(I746="Lib","Liberica",""))))</f>
        <v>Robusta</v>
      </c>
      <c r="O746" t="str">
        <f>IF(J746="M","Medium",IF(J746="L","Light",IF(J746="D","Dark","")))</f>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L747*E747</f>
        <v>14.58</v>
      </c>
      <c r="N747" t="str">
        <f>IF(I747="Rob","Robusta",IF(I747="Exc","Excelsa",IF(I747="Ara","Arabica",IF(I747="Lib","Liberica",""))))</f>
        <v>Excelsa</v>
      </c>
      <c r="O747" t="str">
        <f>IF(J747="M","Medium",IF(J747="L","Light",IF(J747="D","Dark","")))</f>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L748*E748</f>
        <v>33.75</v>
      </c>
      <c r="N748" t="str">
        <f>IF(I748="Rob","Robusta",IF(I748="Exc","Excelsa",IF(I748="Ara","Arabica",IF(I748="Lib","Liberica",""))))</f>
        <v>Arabica</v>
      </c>
      <c r="O748" t="str">
        <f>IF(J748="M","Medium",IF(J748="L","Light",IF(J748="D","Dark","")))</f>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L749*E749</f>
        <v>34.92</v>
      </c>
      <c r="N749" t="str">
        <f>IF(I749="Rob","Robusta",IF(I749="Exc","Excelsa",IF(I749="Ara","Arabica",IF(I749="Lib","Liberica",""))))</f>
        <v>Liberica</v>
      </c>
      <c r="O749" t="str">
        <f>IF(J749="M","Medium",IF(J749="L","Light",IF(J749="D","Dark","")))</f>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L750*E750</f>
        <v>14.58</v>
      </c>
      <c r="N750" t="str">
        <f>IF(I750="Rob","Robusta",IF(I750="Exc","Excelsa",IF(I750="Ara","Arabica",IF(I750="Lib","Liberica",""))))</f>
        <v>Excelsa</v>
      </c>
      <c r="O750" t="str">
        <f>IF(J750="M","Medium",IF(J750="L","Light",IF(J750="D","Dark","")))</f>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L751*E751</f>
        <v>5.3699999999999992</v>
      </c>
      <c r="N751" t="str">
        <f>IF(I751="Rob","Robusta",IF(I751="Exc","Excelsa",IF(I751="Ara","Arabica",IF(I751="Lib","Liberica",""))))</f>
        <v>Robusta</v>
      </c>
      <c r="O751" t="str">
        <f>IF(J751="M","Medium",IF(J751="L","Light",IF(J751="D","Dark","")))</f>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L752*E752</f>
        <v>5.97</v>
      </c>
      <c r="N752" t="str">
        <f>IF(I752="Rob","Robusta",IF(I752="Exc","Excelsa",IF(I752="Ara","Arabica",IF(I752="Lib","Liberica",""))))</f>
        <v>Robusta</v>
      </c>
      <c r="O752" t="str">
        <f>IF(J752="M","Medium",IF(J752="L","Light",IF(J752="D","Dark","")))</f>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L753*E753</f>
        <v>19.02</v>
      </c>
      <c r="N753" t="str">
        <f>IF(I753="Rob","Robusta",IF(I753="Exc","Excelsa",IF(I753="Ara","Arabica",IF(I753="Lib","Liberica",""))))</f>
        <v>Liberica</v>
      </c>
      <c r="O753" t="str">
        <f>IF(J753="M","Medium",IF(J753="L","Light",IF(J753="D","Dark","")))</f>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L754*E754</f>
        <v>27.5</v>
      </c>
      <c r="N754" t="str">
        <f>IF(I754="Rob","Robusta",IF(I754="Exc","Excelsa",IF(I754="Ara","Arabica",IF(I754="Lib","Liberica",""))))</f>
        <v>Excelsa</v>
      </c>
      <c r="O754" t="str">
        <f>IF(J754="M","Medium",IF(J754="L","Light",IF(J754="D","Dark","")))</f>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L755*E755</f>
        <v>29.849999999999998</v>
      </c>
      <c r="N755" t="str">
        <f>IF(I755="Rob","Robusta",IF(I755="Exc","Excelsa",IF(I755="Ara","Arabica",IF(I755="Lib","Liberica",""))))</f>
        <v>Arabica</v>
      </c>
      <c r="O755" t="str">
        <f>IF(J755="M","Medium",IF(J755="L","Light",IF(J755="D","Dark","")))</f>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L756*E756</f>
        <v>17.91</v>
      </c>
      <c r="N756" t="str">
        <f>IF(I756="Rob","Robusta",IF(I756="Exc","Excelsa",IF(I756="Ara","Arabica",IF(I756="Lib","Liberica",""))))</f>
        <v>Arabica</v>
      </c>
      <c r="O756" t="str">
        <f>IF(J756="M","Medium",IF(J756="L","Light",IF(J756="D","Dark","")))</f>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L757*E757</f>
        <v>28.53</v>
      </c>
      <c r="N757" t="str">
        <f>IF(I757="Rob","Robusta",IF(I757="Exc","Excelsa",IF(I757="Ara","Arabica",IF(I757="Lib","Liberica",""))))</f>
        <v>Liberica</v>
      </c>
      <c r="O757" t="str">
        <f>IF(J757="M","Medium",IF(J757="L","Light",IF(J757="D","Dark","")))</f>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L758*E758</f>
        <v>35.799999999999997</v>
      </c>
      <c r="N758" t="str">
        <f>IF(I758="Rob","Robusta",IF(I758="Exc","Excelsa",IF(I758="Ara","Arabica",IF(I758="Lib","Liberica",""))))</f>
        <v>Robusta</v>
      </c>
      <c r="O758" t="str">
        <f>IF(J758="M","Medium",IF(J758="L","Light",IF(J758="D","Dark","")))</f>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L759*E759</f>
        <v>17.91</v>
      </c>
      <c r="N759" t="str">
        <f>IF(I759="Rob","Robusta",IF(I759="Exc","Excelsa",IF(I759="Ara","Arabica",IF(I759="Lib","Liberica",""))))</f>
        <v>Arabica</v>
      </c>
      <c r="O759" t="str">
        <f>IF(J759="M","Medium",IF(J759="L","Light",IF(J759="D","Dark","")))</f>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L760*E760</f>
        <v>8.9499999999999993</v>
      </c>
      <c r="N760" t="str">
        <f>IF(I760="Rob","Robusta",IF(I760="Exc","Excelsa",IF(I760="Ara","Arabica",IF(I760="Lib","Liberica",""))))</f>
        <v>Robusta</v>
      </c>
      <c r="O760" t="str">
        <f>IF(J760="M","Medium",IF(J760="L","Light",IF(J760="D","Dark","")))</f>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L761*E761</f>
        <v>29.784999999999997</v>
      </c>
      <c r="N761" t="str">
        <f>IF(I761="Rob","Robusta",IF(I761="Exc","Excelsa",IF(I761="Ara","Arabica",IF(I761="Lib","Liberica",""))))</f>
        <v>Liberica</v>
      </c>
      <c r="O761" t="str">
        <f>IF(J761="M","Medium",IF(J761="L","Light",IF(J761="D","Dark","")))</f>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L762*E762</f>
        <v>44.55</v>
      </c>
      <c r="N762" t="str">
        <f>IF(I762="Rob","Robusta",IF(I762="Exc","Excelsa",IF(I762="Ara","Arabica",IF(I762="Lib","Liberica",""))))</f>
        <v>Excelsa</v>
      </c>
      <c r="O762" t="str">
        <f>IF(J762="M","Medium",IF(J762="L","Light",IF(J762="D","Dark","")))</f>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L763*E763</f>
        <v>89.1</v>
      </c>
      <c r="N763" t="str">
        <f>IF(I763="Rob","Robusta",IF(I763="Exc","Excelsa",IF(I763="Ara","Arabica",IF(I763="Lib","Liberica",""))))</f>
        <v>Excelsa</v>
      </c>
      <c r="O763" t="str">
        <f>IF(J763="M","Medium",IF(J763="L","Light",IF(J763="D","Dark","")))</f>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L764*E764</f>
        <v>43.650000000000006</v>
      </c>
      <c r="N764" t="str">
        <f>IF(I764="Rob","Robusta",IF(I764="Exc","Excelsa",IF(I764="Ara","Arabica",IF(I764="Lib","Liberica",""))))</f>
        <v>Liberica</v>
      </c>
      <c r="O764" t="str">
        <f>IF(J764="M","Medium",IF(J764="L","Light",IF(J764="D","Dark","")))</f>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L765*E765</f>
        <v>23.31</v>
      </c>
      <c r="N765" t="str">
        <f>IF(I765="Rob","Robusta",IF(I765="Exc","Excelsa",IF(I765="Ara","Arabica",IF(I765="Lib","Liberica",""))))</f>
        <v>Arabica</v>
      </c>
      <c r="O765" t="str">
        <f>IF(J765="M","Medium",IF(J765="L","Light",IF(J765="D","Dark","")))</f>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L766*E766</f>
        <v>178.70999999999998</v>
      </c>
      <c r="N766" t="str">
        <f>IF(I766="Rob","Robusta",IF(I766="Exc","Excelsa",IF(I766="Ara","Arabica",IF(I766="Lib","Liberica",""))))</f>
        <v>Arabica</v>
      </c>
      <c r="O766" t="str">
        <f>IF(J766="M","Medium",IF(J766="L","Light",IF(J766="D","Dark","")))</f>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L767*E767</f>
        <v>59.699999999999996</v>
      </c>
      <c r="N767" t="str">
        <f>IF(I767="Rob","Robusta",IF(I767="Exc","Excelsa",IF(I767="Ara","Arabica",IF(I767="Lib","Liberica",""))))</f>
        <v>Robusta</v>
      </c>
      <c r="O767" t="str">
        <f>IF(J767="M","Medium",IF(J767="L","Light",IF(J767="D","Dark","")))</f>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L768*E768</f>
        <v>15.54</v>
      </c>
      <c r="N768" t="str">
        <f>IF(I768="Rob","Robusta",IF(I768="Exc","Excelsa",IF(I768="Ara","Arabica",IF(I768="Lib","Liberica",""))))</f>
        <v>Arabica</v>
      </c>
      <c r="O768" t="str">
        <f>IF(J768="M","Medium",IF(J768="L","Light",IF(J768="D","Dark","")))</f>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L769*E769</f>
        <v>89.35499999999999</v>
      </c>
      <c r="N769" t="str">
        <f>IF(I769="Rob","Robusta",IF(I769="Exc","Excelsa",IF(I769="Ara","Arabica",IF(I769="Lib","Liberica",""))))</f>
        <v>Arabica</v>
      </c>
      <c r="O769" t="str">
        <f>IF(J769="M","Medium",IF(J769="L","Light",IF(J769="D","Dark","")))</f>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L770*E770</f>
        <v>23.9</v>
      </c>
      <c r="N770" t="str">
        <f>IF(I770="Rob","Robusta",IF(I770="Exc","Excelsa",IF(I770="Ara","Arabica",IF(I770="Lib","Liberica",""))))</f>
        <v>Robusta</v>
      </c>
      <c r="O770" t="str">
        <f>IF(J770="M","Medium",IF(J770="L","Light",IF(J770="D","Dark","")))</f>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L771*E771</f>
        <v>137.31</v>
      </c>
      <c r="N771" t="str">
        <f>IF(I771="Rob","Robusta",IF(I771="Exc","Excelsa",IF(I771="Ara","Arabica",IF(I771="Lib","Liberica",""))))</f>
        <v>Robusta</v>
      </c>
      <c r="O771" t="str">
        <f>IF(J771="M","Medium",IF(J771="L","Light",IF(J771="D","Dark","")))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L772*E772</f>
        <v>9.9499999999999993</v>
      </c>
      <c r="N772" t="str">
        <f>IF(I772="Rob","Robusta",IF(I772="Exc","Excelsa",IF(I772="Ara","Arabica",IF(I772="Lib","Liberica",""))))</f>
        <v>Arabica</v>
      </c>
      <c r="O772" t="str">
        <f>IF(J772="M","Medium",IF(J772="L","Light",IF(J772="D","Dark","")))</f>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L773*E773</f>
        <v>21.509999999999998</v>
      </c>
      <c r="N773" t="str">
        <f>IF(I773="Rob","Robusta",IF(I773="Exc","Excelsa",IF(I773="Ara","Arabica",IF(I773="Lib","Liberica",""))))</f>
        <v>Robusta</v>
      </c>
      <c r="O773" t="str">
        <f>IF(J773="M","Medium",IF(J773="L","Light",IF(J773="D","Dark","")))</f>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L774*E774</f>
        <v>82.5</v>
      </c>
      <c r="N774" t="str">
        <f>IF(I774="Rob","Robusta",IF(I774="Exc","Excelsa",IF(I774="Ara","Arabica",IF(I774="Lib","Liberica",""))))</f>
        <v>Excelsa</v>
      </c>
      <c r="O774" t="str">
        <f>IF(J774="M","Medium",IF(J774="L","Light",IF(J774="D","Dark","")))</f>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L775*E775</f>
        <v>8.73</v>
      </c>
      <c r="N775" t="str">
        <f>IF(I775="Rob","Robusta",IF(I775="Exc","Excelsa",IF(I775="Ara","Arabica",IF(I775="Lib","Liberica",""))))</f>
        <v>Liberica</v>
      </c>
      <c r="O775" t="str">
        <f>IF(J775="M","Medium",IF(J775="L","Light",IF(J775="D","Dark","")))</f>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L776*E776</f>
        <v>19.899999999999999</v>
      </c>
      <c r="N776" t="str">
        <f>IF(I776="Rob","Robusta",IF(I776="Exc","Excelsa",IF(I776="Ara","Arabica",IF(I776="Lib","Liberica",""))))</f>
        <v>Robusta</v>
      </c>
      <c r="O776" t="str">
        <f>IF(J776="M","Medium",IF(J776="L","Light",IF(J776="D","Dark","")))</f>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L777*E777</f>
        <v>17.82</v>
      </c>
      <c r="N777" t="str">
        <f>IF(I777="Rob","Robusta",IF(I777="Exc","Excelsa",IF(I777="Ara","Arabica",IF(I777="Lib","Liberica",""))))</f>
        <v>Excelsa</v>
      </c>
      <c r="O777" t="str">
        <f>IF(J777="M","Medium",IF(J777="L","Light",IF(J777="D","Dark","")))</f>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L778*E778</f>
        <v>20.25</v>
      </c>
      <c r="N778" t="str">
        <f>IF(I778="Rob","Robusta",IF(I778="Exc","Excelsa",IF(I778="Ara","Arabica",IF(I778="Lib","Liberica",""))))</f>
        <v>Arabica</v>
      </c>
      <c r="O778" t="str">
        <f>IF(J778="M","Medium",IF(J778="L","Light",IF(J778="D","Dark","")))</f>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L779*E779</f>
        <v>59.569999999999993</v>
      </c>
      <c r="N779" t="str">
        <f>IF(I779="Rob","Robusta",IF(I779="Exc","Excelsa",IF(I779="Ara","Arabica",IF(I779="Lib","Liberica",""))))</f>
        <v>Arabica</v>
      </c>
      <c r="O779" t="str">
        <f>IF(J779="M","Medium",IF(J779="L","Light",IF(J779="D","Dark","")))</f>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L780*E780</f>
        <v>19.02</v>
      </c>
      <c r="N780" t="str">
        <f>IF(I780="Rob","Robusta",IF(I780="Exc","Excelsa",IF(I780="Ara","Arabica",IF(I780="Lib","Liberica",""))))</f>
        <v>Liberica</v>
      </c>
      <c r="O780" t="str">
        <f>IF(J780="M","Medium",IF(J780="L","Light",IF(J780="D","Dark","")))</f>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L781*E781</f>
        <v>77.699999999999989</v>
      </c>
      <c r="N781" t="str">
        <f>IF(I781="Rob","Robusta",IF(I781="Exc","Excelsa",IF(I781="Ara","Arabica",IF(I781="Lib","Liberica",""))))</f>
        <v>Liberica</v>
      </c>
      <c r="O781" t="str">
        <f>IF(J781="M","Medium",IF(J781="L","Light",IF(J781="D","Dark","")))</f>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L782*E782</f>
        <v>41.25</v>
      </c>
      <c r="N782" t="str">
        <f>IF(I782="Rob","Robusta",IF(I782="Exc","Excelsa",IF(I782="Ara","Arabica",IF(I782="Lib","Liberica",""))))</f>
        <v>Excelsa</v>
      </c>
      <c r="O782" t="str">
        <f>IF(J782="M","Medium",IF(J782="L","Light",IF(J782="D","Dark","")))</f>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L783*E783</f>
        <v>145.82</v>
      </c>
      <c r="N783" t="str">
        <f>IF(I783="Rob","Robusta",IF(I783="Exc","Excelsa",IF(I783="Ara","Arabica",IF(I783="Lib","Liberica",""))))</f>
        <v>Liberica</v>
      </c>
      <c r="O783" t="str">
        <f>IF(J783="M","Medium",IF(J783="L","Light",IF(J783="D","Dark","")))</f>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L784*E784</f>
        <v>26.73</v>
      </c>
      <c r="N784" t="str">
        <f>IF(I784="Rob","Robusta",IF(I784="Exc","Excelsa",IF(I784="Ara","Arabica",IF(I784="Lib","Liberica",""))))</f>
        <v>Excelsa</v>
      </c>
      <c r="O784" t="str">
        <f>IF(J784="M","Medium",IF(J784="L","Light",IF(J784="D","Dark","")))</f>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L785*E785</f>
        <v>43.650000000000006</v>
      </c>
      <c r="N785" t="str">
        <f>IF(I785="Rob","Robusta",IF(I785="Exc","Excelsa",IF(I785="Ara","Arabica",IF(I785="Lib","Liberica",""))))</f>
        <v>Liberica</v>
      </c>
      <c r="O785" t="str">
        <f>IF(J785="M","Medium",IF(J785="L","Light",IF(J785="D","Dark","")))</f>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L786*E786</f>
        <v>31.7</v>
      </c>
      <c r="N786" t="str">
        <f>IF(I786="Rob","Robusta",IF(I786="Exc","Excelsa",IF(I786="Ara","Arabica",IF(I786="Lib","Liberica",""))))</f>
        <v>Liberica</v>
      </c>
      <c r="O786" t="str">
        <f>IF(J786="M","Medium",IF(J786="L","Light",IF(J786="D","Dark","")))</f>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L787*E787</f>
        <v>22.884999999999998</v>
      </c>
      <c r="N787" t="str">
        <f>IF(I787="Rob","Robusta",IF(I787="Exc","Excelsa",IF(I787="Ara","Arabica",IF(I787="Lib","Liberica",""))))</f>
        <v>Arabica</v>
      </c>
      <c r="O787" t="str">
        <f>IF(J787="M","Medium",IF(J787="L","Light",IF(J787="D","Dark","")))</f>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L788*E788</f>
        <v>27.945</v>
      </c>
      <c r="N788" t="str">
        <f>IF(I788="Rob","Robusta",IF(I788="Exc","Excelsa",IF(I788="Ara","Arabica",IF(I788="Lib","Liberica",""))))</f>
        <v>Excelsa</v>
      </c>
      <c r="O788" t="str">
        <f>IF(J788="M","Medium",IF(J788="L","Light",IF(J788="D","Dark","")))</f>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L789*E789</f>
        <v>82.5</v>
      </c>
      <c r="N789" t="str">
        <f>IF(I789="Rob","Robusta",IF(I789="Exc","Excelsa",IF(I789="Ara","Arabica",IF(I789="Lib","Liberica",""))))</f>
        <v>Excelsa</v>
      </c>
      <c r="O789" t="str">
        <f>IF(J789="M","Medium",IF(J789="L","Light",IF(J789="D","Dark","")))</f>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L790*E790</f>
        <v>45.769999999999996</v>
      </c>
      <c r="N790" t="str">
        <f>IF(I790="Rob","Robusta",IF(I790="Exc","Excelsa",IF(I790="Ara","Arabica",IF(I790="Lib","Liberica",""))))</f>
        <v>Robusta</v>
      </c>
      <c r="O790" t="str">
        <f>IF(J790="M","Medium",IF(J790="L","Light",IF(J790="D","Dark","")))</f>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L791*E791</f>
        <v>77.699999999999989</v>
      </c>
      <c r="N791" t="str">
        <f>IF(I791="Rob","Robusta",IF(I791="Exc","Excelsa",IF(I791="Ara","Arabica",IF(I791="Lib","Liberica",""))))</f>
        <v>Arabica</v>
      </c>
      <c r="O791" t="str">
        <f>IF(J791="M","Medium",IF(J791="L","Light",IF(J791="D","Dark","")))</f>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L792*E792</f>
        <v>23.31</v>
      </c>
      <c r="N792" t="str">
        <f>IF(I792="Rob","Robusta",IF(I792="Exc","Excelsa",IF(I792="Ara","Arabica",IF(I792="Lib","Liberica",""))))</f>
        <v>Arabica</v>
      </c>
      <c r="O792" t="str">
        <f>IF(J792="M","Medium",IF(J792="L","Light",IF(J792="D","Dark","")))</f>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L793*E793</f>
        <v>23.774999999999999</v>
      </c>
      <c r="N793" t="str">
        <f>IF(I793="Rob","Robusta",IF(I793="Exc","Excelsa",IF(I793="Ara","Arabica",IF(I793="Lib","Liberica",""))))</f>
        <v>Liberica</v>
      </c>
      <c r="O793" t="str">
        <f>IF(J793="M","Medium",IF(J793="L","Light",IF(J793="D","Dark","")))</f>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L794*E794</f>
        <v>52.38</v>
      </c>
      <c r="N794" t="str">
        <f>IF(I794="Rob","Robusta",IF(I794="Exc","Excelsa",IF(I794="Ara","Arabica",IF(I794="Lib","Liberica",""))))</f>
        <v>Liberica</v>
      </c>
      <c r="O794" t="str">
        <f>IF(J794="M","Medium",IF(J794="L","Light",IF(J794="D","Dark","")))</f>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L795*E795</f>
        <v>17.924999999999997</v>
      </c>
      <c r="N795" t="str">
        <f>IF(I795="Rob","Robusta",IF(I795="Exc","Excelsa",IF(I795="Ara","Arabica",IF(I795="Lib","Liberica",""))))</f>
        <v>Robusta</v>
      </c>
      <c r="O795" t="str">
        <f>IF(J795="M","Medium",IF(J795="L","Light",IF(J795="D","Dark","")))</f>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L796*E796</f>
        <v>148.92499999999998</v>
      </c>
      <c r="N796" t="str">
        <f>IF(I796="Rob","Robusta",IF(I796="Exc","Excelsa",IF(I796="Ara","Arabica",IF(I796="Lib","Liberica",""))))</f>
        <v>Arabica</v>
      </c>
      <c r="O796" t="str">
        <f>IF(J796="M","Medium",IF(J796="L","Light",IF(J796="D","Dark","")))</f>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L797*E797</f>
        <v>28.679999999999996</v>
      </c>
      <c r="N797" t="str">
        <f>IF(I797="Rob","Robusta",IF(I797="Exc","Excelsa",IF(I797="Ara","Arabica",IF(I797="Lib","Liberica",""))))</f>
        <v>Robusta</v>
      </c>
      <c r="O797" t="str">
        <f>IF(J797="M","Medium",IF(J797="L","Light",IF(J797="D","Dark","")))</f>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L798*E798</f>
        <v>9.51</v>
      </c>
      <c r="N798" t="str">
        <f>IF(I798="Rob","Robusta",IF(I798="Exc","Excelsa",IF(I798="Ara","Arabica",IF(I798="Lib","Liberica",""))))</f>
        <v>Liberica</v>
      </c>
      <c r="O798" t="str">
        <f>IF(J798="M","Medium",IF(J798="L","Light",IF(J798="D","Dark","")))</f>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L799*E799</f>
        <v>31.08</v>
      </c>
      <c r="N799" t="str">
        <f>IF(I799="Rob","Robusta",IF(I799="Exc","Excelsa",IF(I799="Ara","Arabica",IF(I799="Lib","Liberica",""))))</f>
        <v>Arabica</v>
      </c>
      <c r="O799" t="str">
        <f>IF(J799="M","Medium",IF(J799="L","Light",IF(J799="D","Dark","")))</f>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L800*E800</f>
        <v>8.0549999999999997</v>
      </c>
      <c r="N800" t="str">
        <f>IF(I800="Rob","Robusta",IF(I800="Exc","Excelsa",IF(I800="Ara","Arabica",IF(I800="Lib","Liberica",""))))</f>
        <v>Robusta</v>
      </c>
      <c r="O800" t="str">
        <f>IF(J800="M","Medium",IF(J800="L","Light",IF(J800="D","Dark","")))</f>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L801*E801</f>
        <v>36.450000000000003</v>
      </c>
      <c r="N801" t="str">
        <f>IF(I801="Rob","Robusta",IF(I801="Exc","Excelsa",IF(I801="Ara","Arabica",IF(I801="Lib","Liberica",""))))</f>
        <v>Excelsa</v>
      </c>
      <c r="O801" t="str">
        <f>IF(J801="M","Medium",IF(J801="L","Light",IF(J801="D","Dark","")))</f>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L802*E802</f>
        <v>16.11</v>
      </c>
      <c r="N802" t="str">
        <f>IF(I802="Rob","Robusta",IF(I802="Exc","Excelsa",IF(I802="Ara","Arabica",IF(I802="Lib","Liberica",""))))</f>
        <v>Robusta</v>
      </c>
      <c r="O802" t="str">
        <f>IF(J802="M","Medium",IF(J802="L","Light",IF(J802="D","Dark","")))</f>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L803*E803</f>
        <v>41.169999999999995</v>
      </c>
      <c r="N803" t="str">
        <f>IF(I803="Rob","Robusta",IF(I803="Exc","Excelsa",IF(I803="Ara","Arabica",IF(I803="Lib","Liberica",""))))</f>
        <v>Robusta</v>
      </c>
      <c r="O803" t="str">
        <f>IF(J803="M","Medium",IF(J803="L","Light",IF(J803="D","Dark","")))</f>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L804*E804</f>
        <v>10.739999999999998</v>
      </c>
      <c r="N804" t="str">
        <f>IF(I804="Rob","Robusta",IF(I804="Exc","Excelsa",IF(I804="Ara","Arabica",IF(I804="Lib","Liberica",""))))</f>
        <v>Robusta</v>
      </c>
      <c r="O804" t="str">
        <f>IF(J804="M","Medium",IF(J804="L","Light",IF(J804="D","Dark","")))</f>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L805*E805</f>
        <v>126.49999999999999</v>
      </c>
      <c r="N805" t="str">
        <f>IF(I805="Rob","Robusta",IF(I805="Exc","Excelsa",IF(I805="Ara","Arabica",IF(I805="Lib","Liberica",""))))</f>
        <v>Excelsa</v>
      </c>
      <c r="O805" t="str">
        <f>IF(J805="M","Medium",IF(J805="L","Light",IF(J805="D","Dark","")))</f>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L806*E806</f>
        <v>23.9</v>
      </c>
      <c r="N806" t="str">
        <f>IF(I806="Rob","Robusta",IF(I806="Exc","Excelsa",IF(I806="Ara","Arabica",IF(I806="Lib","Liberica",""))))</f>
        <v>Robusta</v>
      </c>
      <c r="O806" t="str">
        <f>IF(J806="M","Medium",IF(J806="L","Light",IF(J806="D","Dark","")))</f>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L807*E807</f>
        <v>5.97</v>
      </c>
      <c r="N807" t="str">
        <f>IF(I807="Rob","Robusta",IF(I807="Exc","Excelsa",IF(I807="Ara","Arabica",IF(I807="Lib","Liberica",""))))</f>
        <v>Robusta</v>
      </c>
      <c r="O807" t="str">
        <f>IF(J807="M","Medium",IF(J807="L","Light",IF(J807="D","Dark","")))</f>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L808*E808</f>
        <v>7.77</v>
      </c>
      <c r="N808" t="str">
        <f>IF(I808="Rob","Robusta",IF(I808="Exc","Excelsa",IF(I808="Ara","Arabica",IF(I808="Lib","Liberica",""))))</f>
        <v>Liberica</v>
      </c>
      <c r="O808" t="str">
        <f>IF(J808="M","Medium",IF(J808="L","Light",IF(J808="D","Dark","")))</f>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L809*E809</f>
        <v>23.31</v>
      </c>
      <c r="N809" t="str">
        <f>IF(I809="Rob","Robusta",IF(I809="Exc","Excelsa",IF(I809="Ara","Arabica",IF(I809="Lib","Liberica",""))))</f>
        <v>Liberica</v>
      </c>
      <c r="O809" t="str">
        <f>IF(J809="M","Medium",IF(J809="L","Light",IF(J809="D","Dark","")))</f>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L810*E810</f>
        <v>137.42499999999998</v>
      </c>
      <c r="N810" t="str">
        <f>IF(I810="Rob","Robusta",IF(I810="Exc","Excelsa",IF(I810="Ara","Arabica",IF(I810="Lib","Liberica",""))))</f>
        <v>Robusta</v>
      </c>
      <c r="O810" t="str">
        <f>IF(J810="M","Medium",IF(J810="L","Light",IF(J810="D","Dark","")))</f>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L811*E811</f>
        <v>8.0549999999999997</v>
      </c>
      <c r="N811" t="str">
        <f>IF(I811="Rob","Robusta",IF(I811="Exc","Excelsa",IF(I811="Ara","Arabica",IF(I811="Lib","Liberica",""))))</f>
        <v>Robusta</v>
      </c>
      <c r="O811" t="str">
        <f>IF(J811="M","Medium",IF(J811="L","Light",IF(J811="D","Dark","")))</f>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L812*E812</f>
        <v>28.53</v>
      </c>
      <c r="N812" t="str">
        <f>IF(I812="Rob","Robusta",IF(I812="Exc","Excelsa",IF(I812="Ara","Arabica",IF(I812="Lib","Liberica",""))))</f>
        <v>Liberica</v>
      </c>
      <c r="O812" t="str">
        <f>IF(J812="M","Medium",IF(J812="L","Light",IF(J812="D","Dark","")))</f>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L813*E813</f>
        <v>67.5</v>
      </c>
      <c r="N813" t="str">
        <f>IF(I813="Rob","Robusta",IF(I813="Exc","Excelsa",IF(I813="Ara","Arabica",IF(I813="Lib","Liberica",""))))</f>
        <v>Arabica</v>
      </c>
      <c r="O813" t="str">
        <f>IF(J813="M","Medium",IF(J813="L","Light",IF(J813="D","Dark","")))</f>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L814*E814</f>
        <v>178.70999999999998</v>
      </c>
      <c r="N814" t="str">
        <f>IF(I814="Rob","Robusta",IF(I814="Exc","Excelsa",IF(I814="Ara","Arabica",IF(I814="Lib","Liberica",""))))</f>
        <v>Liberica</v>
      </c>
      <c r="O814" t="str">
        <f>IF(J814="M","Medium",IF(J814="L","Light",IF(J814="D","Dark","")))</f>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L815*E815</f>
        <v>31.624999999999996</v>
      </c>
      <c r="N815" t="str">
        <f>IF(I815="Rob","Robusta",IF(I815="Exc","Excelsa",IF(I815="Ara","Arabica",IF(I815="Lib","Liberica",""))))</f>
        <v>Excelsa</v>
      </c>
      <c r="O815" t="str">
        <f>IF(J815="M","Medium",IF(J815="L","Light",IF(J815="D","Dark","")))</f>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L816*E816</f>
        <v>8.91</v>
      </c>
      <c r="N816" t="str">
        <f>IF(I816="Rob","Robusta",IF(I816="Exc","Excelsa",IF(I816="Ara","Arabica",IF(I816="Lib","Liberica",""))))</f>
        <v>Excelsa</v>
      </c>
      <c r="O816" t="str">
        <f>IF(J816="M","Medium",IF(J816="L","Light",IF(J816="D","Dark","")))</f>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L817*E817</f>
        <v>35.82</v>
      </c>
      <c r="N817" t="str">
        <f>IF(I817="Rob","Robusta",IF(I817="Exc","Excelsa",IF(I817="Ara","Arabica",IF(I817="Lib","Liberica",""))))</f>
        <v>Robusta</v>
      </c>
      <c r="O817" t="str">
        <f>IF(J817="M","Medium",IF(J817="L","Light",IF(J817="D","Dark","")))</f>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L818*E818</f>
        <v>38.04</v>
      </c>
      <c r="N818" t="str">
        <f>IF(I818="Rob","Robusta",IF(I818="Exc","Excelsa",IF(I818="Ara","Arabica",IF(I818="Lib","Liberica",""))))</f>
        <v>Liberica</v>
      </c>
      <c r="O818" t="str">
        <f>IF(J818="M","Medium",IF(J818="L","Light",IF(J818="D","Dark","")))</f>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L819*E819</f>
        <v>15.54</v>
      </c>
      <c r="N819" t="str">
        <f>IF(I819="Rob","Robusta",IF(I819="Exc","Excelsa",IF(I819="Ara","Arabica",IF(I819="Lib","Liberica",""))))</f>
        <v>Liberica</v>
      </c>
      <c r="O819" t="str">
        <f>IF(J819="M","Medium",IF(J819="L","Light",IF(J819="D","Dark","")))</f>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L820*E820</f>
        <v>79.25</v>
      </c>
      <c r="N820" t="str">
        <f>IF(I820="Rob","Robusta",IF(I820="Exc","Excelsa",IF(I820="Ara","Arabica",IF(I820="Lib","Liberica",""))))</f>
        <v>Liberica</v>
      </c>
      <c r="O820" t="str">
        <f>IF(J820="M","Medium",IF(J820="L","Light",IF(J820="D","Dark","")))</f>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L821*E821</f>
        <v>4.7549999999999999</v>
      </c>
      <c r="N821" t="str">
        <f>IF(I821="Rob","Robusta",IF(I821="Exc","Excelsa",IF(I821="Ara","Arabica",IF(I821="Lib","Liberica",""))))</f>
        <v>Liberica</v>
      </c>
      <c r="O821" t="str">
        <f>IF(J821="M","Medium",IF(J821="L","Light",IF(J821="D","Dark","")))</f>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L822*E822</f>
        <v>55</v>
      </c>
      <c r="N822" t="str">
        <f>IF(I822="Rob","Robusta",IF(I822="Exc","Excelsa",IF(I822="Ara","Arabica",IF(I822="Lib","Liberica",""))))</f>
        <v>Excelsa</v>
      </c>
      <c r="O822" t="str">
        <f>IF(J822="M","Medium",IF(J822="L","Light",IF(J822="D","Dark","")))</f>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L823*E823</f>
        <v>26.849999999999994</v>
      </c>
      <c r="N823" t="str">
        <f>IF(I823="Rob","Robusta",IF(I823="Exc","Excelsa",IF(I823="Ara","Arabica",IF(I823="Lib","Liberica",""))))</f>
        <v>Robusta</v>
      </c>
      <c r="O823" t="str">
        <f>IF(J823="M","Medium",IF(J823="L","Light",IF(J823="D","Dark","")))</f>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L824*E824</f>
        <v>136.61999999999998</v>
      </c>
      <c r="N824" t="str">
        <f>IF(I824="Rob","Robusta",IF(I824="Exc","Excelsa",IF(I824="Ara","Arabica",IF(I824="Lib","Liberica",""))))</f>
        <v>Excelsa</v>
      </c>
      <c r="O824" t="str">
        <f>IF(J824="M","Medium",IF(J824="L","Light",IF(J824="D","Dark","")))</f>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L825*E825</f>
        <v>47.55</v>
      </c>
      <c r="N825" t="str">
        <f>IF(I825="Rob","Robusta",IF(I825="Exc","Excelsa",IF(I825="Ara","Arabica",IF(I825="Lib","Liberica",""))))</f>
        <v>Liberica</v>
      </c>
      <c r="O825" t="str">
        <f>IF(J825="M","Medium",IF(J825="L","Light",IF(J825="D","Dark","")))</f>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L826*E826</f>
        <v>16.875</v>
      </c>
      <c r="N826" t="str">
        <f>IF(I826="Rob","Robusta",IF(I826="Exc","Excelsa",IF(I826="Ara","Arabica",IF(I826="Lib","Liberica",""))))</f>
        <v>Arabica</v>
      </c>
      <c r="O826" t="str">
        <f>IF(J826="M","Medium",IF(J826="L","Light",IF(J826="D","Dark","")))</f>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L827*E827</f>
        <v>29.849999999999998</v>
      </c>
      <c r="N827" t="str">
        <f>IF(I827="Rob","Robusta",IF(I827="Exc","Excelsa",IF(I827="Ara","Arabica",IF(I827="Lib","Liberica",""))))</f>
        <v>Arabica</v>
      </c>
      <c r="O827" t="str">
        <f>IF(J827="M","Medium",IF(J827="L","Light",IF(J827="D","Dark","")))</f>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L828*E828</f>
        <v>41.25</v>
      </c>
      <c r="N828" t="str">
        <f>IF(I828="Rob","Robusta",IF(I828="Exc","Excelsa",IF(I828="Ara","Arabica",IF(I828="Lib","Liberica",""))))</f>
        <v>Excelsa</v>
      </c>
      <c r="O828" t="str">
        <f>IF(J828="M","Medium",IF(J828="L","Light",IF(J828="D","Dark","")))</f>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L829*E829</f>
        <v>20.625</v>
      </c>
      <c r="N829" t="str">
        <f>IF(I829="Rob","Robusta",IF(I829="Exc","Excelsa",IF(I829="Ara","Arabica",IF(I829="Lib","Liberica",""))))</f>
        <v>Excelsa</v>
      </c>
      <c r="O829" t="str">
        <f>IF(J829="M","Medium",IF(J829="L","Light",IF(J829="D","Dark","")))</f>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L830*E830</f>
        <v>137.31</v>
      </c>
      <c r="N830" t="str">
        <f>IF(I830="Rob","Robusta",IF(I830="Exc","Excelsa",IF(I830="Ara","Arabica",IF(I830="Lib","Liberica",""))))</f>
        <v>Arabica</v>
      </c>
      <c r="O830" t="str">
        <f>IF(J830="M","Medium",IF(J830="L","Light",IF(J830="D","Dark","")))</f>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L831*E831</f>
        <v>2.9849999999999999</v>
      </c>
      <c r="N831" t="str">
        <f>IF(I831="Rob","Robusta",IF(I831="Exc","Excelsa",IF(I831="Ara","Arabica",IF(I831="Lib","Liberica",""))))</f>
        <v>Arabica</v>
      </c>
      <c r="O831" t="str">
        <f>IF(J831="M","Medium",IF(J831="L","Light",IF(J831="D","Dark","")))</f>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L832*E832</f>
        <v>27.5</v>
      </c>
      <c r="N832" t="str">
        <f>IF(I832="Rob","Robusta",IF(I832="Exc","Excelsa",IF(I832="Ara","Arabica",IF(I832="Lib","Liberica",""))))</f>
        <v>Excelsa</v>
      </c>
      <c r="O832" t="str">
        <f>IF(J832="M","Medium",IF(J832="L","Light",IF(J832="D","Dark","")))</f>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L833*E833</f>
        <v>5.97</v>
      </c>
      <c r="N833" t="str">
        <f>IF(I833="Rob","Robusta",IF(I833="Exc","Excelsa",IF(I833="Ara","Arabica",IF(I833="Lib","Liberica",""))))</f>
        <v>Arabica</v>
      </c>
      <c r="O833" t="str">
        <f>IF(J833="M","Medium",IF(J833="L","Light",IF(J833="D","Dark","")))</f>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L834*E834</f>
        <v>59.699999999999996</v>
      </c>
      <c r="N834" t="str">
        <f>IF(I834="Rob","Robusta",IF(I834="Exc","Excelsa",IF(I834="Ara","Arabica",IF(I834="Lib","Liberica",""))))</f>
        <v>Robusta</v>
      </c>
      <c r="O834" t="str">
        <f>IF(J834="M","Medium",IF(J834="L","Light",IF(J834="D","Dark","")))</f>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L835*E835</f>
        <v>82.339999999999989</v>
      </c>
      <c r="N835" t="str">
        <f>IF(I835="Rob","Robusta",IF(I835="Exc","Excelsa",IF(I835="Ara","Arabica",IF(I835="Lib","Liberica",""))))</f>
        <v>Robusta</v>
      </c>
      <c r="O835" t="str">
        <f>IF(J835="M","Medium",IF(J835="L","Light",IF(J835="D","Dark","")))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L836*E836</f>
        <v>22.884999999999998</v>
      </c>
      <c r="N836" t="str">
        <f>IF(I836="Rob","Robusta",IF(I836="Exc","Excelsa",IF(I836="Ara","Arabica",IF(I836="Lib","Liberica",""))))</f>
        <v>Arabica</v>
      </c>
      <c r="O836" t="str">
        <f>IF(J836="M","Medium",IF(J836="L","Light",IF(J836="D","Dark","")))</f>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L837*E837</f>
        <v>8.91</v>
      </c>
      <c r="N837" t="str">
        <f>IF(I837="Rob","Robusta",IF(I837="Exc","Excelsa",IF(I837="Ara","Arabica",IF(I837="Lib","Liberica",""))))</f>
        <v>Excelsa</v>
      </c>
      <c r="O837" t="str">
        <f>IF(J837="M","Medium",IF(J837="L","Light",IF(J837="D","Dark","")))</f>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L838*E838</f>
        <v>11.94</v>
      </c>
      <c r="N838" t="str">
        <f>IF(I838="Rob","Robusta",IF(I838="Exc","Excelsa",IF(I838="Ara","Arabica",IF(I838="Lib","Liberica",""))))</f>
        <v>Arabica</v>
      </c>
      <c r="O838" t="str">
        <f>IF(J838="M","Medium",IF(J838="L","Light",IF(J838="D","Dark","")))</f>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L839*E839</f>
        <v>100.39499999999998</v>
      </c>
      <c r="N839" t="str">
        <f>IF(I839="Rob","Robusta",IF(I839="Exc","Excelsa",IF(I839="Ara","Arabica",IF(I839="Lib","Liberica",""))))</f>
        <v>Liberica</v>
      </c>
      <c r="O839" t="str">
        <f>IF(J839="M","Medium",IF(J839="L","Light",IF(J839="D","Dark","")))</f>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L840*E840</f>
        <v>114.42499999999998</v>
      </c>
      <c r="N840" t="str">
        <f>IF(I840="Rob","Robusta",IF(I840="Exc","Excelsa",IF(I840="Ara","Arabica",IF(I840="Lib","Liberica",""))))</f>
        <v>Arabica</v>
      </c>
      <c r="O840" t="str">
        <f>IF(J840="M","Medium",IF(J840="L","Light",IF(J840="D","Dark","")))</f>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L841*E841</f>
        <v>41.25</v>
      </c>
      <c r="N841" t="str">
        <f>IF(I841="Rob","Robusta",IF(I841="Exc","Excelsa",IF(I841="Ara","Arabica",IF(I841="Lib","Liberica",""))))</f>
        <v>Excelsa</v>
      </c>
      <c r="O841" t="str">
        <f>IF(J841="M","Medium",IF(J841="L","Light",IF(J841="D","Dark","")))</f>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L842*E842</f>
        <v>28.679999999999996</v>
      </c>
      <c r="N842" t="str">
        <f>IF(I842="Rob","Robusta",IF(I842="Exc","Excelsa",IF(I842="Ara","Arabica",IF(I842="Lib","Liberica",""))))</f>
        <v>Robusta</v>
      </c>
      <c r="O842" t="str">
        <f>IF(J842="M","Medium",IF(J842="L","Light",IF(J842="D","Dark","")))</f>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L843*E843</f>
        <v>4.3650000000000002</v>
      </c>
      <c r="N843" t="str">
        <f>IF(I843="Rob","Robusta",IF(I843="Exc","Excelsa",IF(I843="Ara","Arabica",IF(I843="Lib","Liberica",""))))</f>
        <v>Liberica</v>
      </c>
      <c r="O843" t="str">
        <f>IF(J843="M","Medium",IF(J843="L","Light",IF(J843="D","Dark","")))</f>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L844*E844</f>
        <v>8.25</v>
      </c>
      <c r="N844" t="str">
        <f>IF(I844="Rob","Robusta",IF(I844="Exc","Excelsa",IF(I844="Ara","Arabica",IF(I844="Lib","Liberica",""))))</f>
        <v>Excelsa</v>
      </c>
      <c r="O844" t="str">
        <f>IF(J844="M","Medium",IF(J844="L","Light",IF(J844="D","Dark","")))</f>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L845*E845</f>
        <v>8.25</v>
      </c>
      <c r="N845" t="str">
        <f>IF(I845="Rob","Robusta",IF(I845="Exc","Excelsa",IF(I845="Ara","Arabica",IF(I845="Lib","Liberica",""))))</f>
        <v>Excelsa</v>
      </c>
      <c r="O845" t="str">
        <f>IF(J845="M","Medium",IF(J845="L","Light",IF(J845="D","Dark","")))</f>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L846*E846</f>
        <v>35.82</v>
      </c>
      <c r="N846" t="str">
        <f>IF(I846="Rob","Robusta",IF(I846="Exc","Excelsa",IF(I846="Ara","Arabica",IF(I846="Lib","Liberica",""))))</f>
        <v>Arabica</v>
      </c>
      <c r="O846" t="str">
        <f>IF(J846="M","Medium",IF(J846="L","Light",IF(J846="D","Dark","")))</f>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L847*E847</f>
        <v>167.67000000000002</v>
      </c>
      <c r="N847" t="str">
        <f>IF(I847="Rob","Robusta",IF(I847="Exc","Excelsa",IF(I847="Ara","Arabica",IF(I847="Lib","Liberica",""))))</f>
        <v>Excelsa</v>
      </c>
      <c r="O847" t="str">
        <f>IF(J847="M","Medium",IF(J847="L","Light",IF(J847="D","Dark","")))</f>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L848*E848</f>
        <v>51.749999999999993</v>
      </c>
      <c r="N848" t="str">
        <f>IF(I848="Rob","Robusta",IF(I848="Exc","Excelsa",IF(I848="Ara","Arabica",IF(I848="Lib","Liberica",""))))</f>
        <v>Arabica</v>
      </c>
      <c r="O848" t="str">
        <f>IF(J848="M","Medium",IF(J848="L","Light",IF(J848="D","Dark","")))</f>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L849*E849</f>
        <v>8.9550000000000001</v>
      </c>
      <c r="N849" t="str">
        <f>IF(I849="Rob","Robusta",IF(I849="Exc","Excelsa",IF(I849="Ara","Arabica",IF(I849="Lib","Liberica",""))))</f>
        <v>Arabica</v>
      </c>
      <c r="O849" t="str">
        <f>IF(J849="M","Medium",IF(J849="L","Light",IF(J849="D","Dark","")))</f>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L850*E850</f>
        <v>53.46</v>
      </c>
      <c r="N850" t="str">
        <f>IF(I850="Rob","Robusta",IF(I850="Exc","Excelsa",IF(I850="Ara","Arabica",IF(I850="Lib","Liberica",""))))</f>
        <v>Excelsa</v>
      </c>
      <c r="O850" t="str">
        <f>IF(J850="M","Medium",IF(J850="L","Light",IF(J850="D","Dark","")))</f>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L851*E851</f>
        <v>23.31</v>
      </c>
      <c r="N851" t="str">
        <f>IF(I851="Rob","Robusta",IF(I851="Exc","Excelsa",IF(I851="Ara","Arabica",IF(I851="Lib","Liberica",""))))</f>
        <v>Arabica</v>
      </c>
      <c r="O851" t="str">
        <f>IF(J851="M","Medium",IF(J851="L","Light",IF(J851="D","Dark","")))</f>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L852*E852</f>
        <v>6.75</v>
      </c>
      <c r="N852" t="str">
        <f>IF(I852="Rob","Robusta",IF(I852="Exc","Excelsa",IF(I852="Ara","Arabica",IF(I852="Lib","Liberica",""))))</f>
        <v>Arabica</v>
      </c>
      <c r="O852" t="str">
        <f>IF(J852="M","Medium",IF(J852="L","Light",IF(J852="D","Dark","")))</f>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L853*E853</f>
        <v>7.77</v>
      </c>
      <c r="N853" t="str">
        <f>IF(I853="Rob","Robusta",IF(I853="Exc","Excelsa",IF(I853="Ara","Arabica",IF(I853="Lib","Liberica",""))))</f>
        <v>Liberica</v>
      </c>
      <c r="O853" t="str">
        <f>IF(J853="M","Medium",IF(J853="L","Light",IF(J853="D","Dark","")))</f>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L854*E854</f>
        <v>119.13999999999999</v>
      </c>
      <c r="N854" t="str">
        <f>IF(I854="Rob","Robusta",IF(I854="Exc","Excelsa",IF(I854="Ara","Arabica",IF(I854="Lib","Liberica",""))))</f>
        <v>Liberica</v>
      </c>
      <c r="O854" t="str">
        <f>IF(J854="M","Medium",IF(J854="L","Light",IF(J854="D","Dark","")))</f>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L855*E855</f>
        <v>19.899999999999999</v>
      </c>
      <c r="N855" t="str">
        <f>IF(I855="Rob","Robusta",IF(I855="Exc","Excelsa",IF(I855="Ara","Arabica",IF(I855="Lib","Liberica",""))))</f>
        <v>Arabica</v>
      </c>
      <c r="O855" t="str">
        <f>IF(J855="M","Medium",IF(J855="L","Light",IF(J855="D","Dark","")))</f>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L856*E856</f>
        <v>35.849999999999994</v>
      </c>
      <c r="N856" t="str">
        <f>IF(I856="Rob","Robusta",IF(I856="Exc","Excelsa",IF(I856="Ara","Arabica",IF(I856="Lib","Liberica",""))))</f>
        <v>Robusta</v>
      </c>
      <c r="O856" t="str">
        <f>IF(J856="M","Medium",IF(J856="L","Light",IF(J856="D","Dark","")))</f>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L857*E857</f>
        <v>89.35499999999999</v>
      </c>
      <c r="N857" t="str">
        <f>IF(I857="Rob","Robusta",IF(I857="Exc","Excelsa",IF(I857="Ara","Arabica",IF(I857="Lib","Liberica",""))))</f>
        <v>Liberica</v>
      </c>
      <c r="O857" t="str">
        <f>IF(J857="M","Medium",IF(J857="L","Light",IF(J857="D","Dark","")))</f>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L858*E858</f>
        <v>8.73</v>
      </c>
      <c r="N858" t="str">
        <f>IF(I858="Rob","Robusta",IF(I858="Exc","Excelsa",IF(I858="Ara","Arabica",IF(I858="Lib","Liberica",""))))</f>
        <v>Liberica</v>
      </c>
      <c r="O858" t="str">
        <f>IF(J858="M","Medium",IF(J858="L","Light",IF(J858="D","Dark","")))</f>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L859*E859</f>
        <v>137.42499999999998</v>
      </c>
      <c r="N859" t="str">
        <f>IF(I859="Rob","Robusta",IF(I859="Exc","Excelsa",IF(I859="Ara","Arabica",IF(I859="Lib","Liberica",""))))</f>
        <v>Robusta</v>
      </c>
      <c r="O859" t="str">
        <f>IF(J859="M","Medium",IF(J859="L","Light",IF(J859="D","Dark","")))</f>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L860*E860</f>
        <v>34.92</v>
      </c>
      <c r="N860" t="str">
        <f>IF(I860="Rob","Robusta",IF(I860="Exc","Excelsa",IF(I860="Ara","Arabica",IF(I860="Lib","Liberica",""))))</f>
        <v>Liberica</v>
      </c>
      <c r="O860" t="str">
        <f>IF(J860="M","Medium",IF(J860="L","Light",IF(J860="D","Dark","")))</f>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L861*E861</f>
        <v>178.70999999999998</v>
      </c>
      <c r="N861" t="str">
        <f>IF(I861="Rob","Robusta",IF(I861="Exc","Excelsa",IF(I861="Ara","Arabica",IF(I861="Lib","Liberica",""))))</f>
        <v>Arabica</v>
      </c>
      <c r="O861" t="str">
        <f>IF(J861="M","Medium",IF(J861="L","Light",IF(J861="D","Dark","")))</f>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L862*E862</f>
        <v>25.874999999999996</v>
      </c>
      <c r="N862" t="str">
        <f>IF(I862="Rob","Robusta",IF(I862="Exc","Excelsa",IF(I862="Ara","Arabica",IF(I862="Lib","Liberica",""))))</f>
        <v>Arabica</v>
      </c>
      <c r="O862" t="str">
        <f>IF(J862="M","Medium",IF(J862="L","Light",IF(J862="D","Dark","")))</f>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L863*E863</f>
        <v>77.699999999999989</v>
      </c>
      <c r="N863" t="str">
        <f>IF(I863="Rob","Robusta",IF(I863="Exc","Excelsa",IF(I863="Ara","Arabica",IF(I863="Lib","Liberica",""))))</f>
        <v>Liberica</v>
      </c>
      <c r="O863" t="str">
        <f>IF(J863="M","Medium",IF(J863="L","Light",IF(J863="D","Dark","")))</f>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L864*E864</f>
        <v>9.9499999999999993</v>
      </c>
      <c r="N864" t="str">
        <f>IF(I864="Rob","Robusta",IF(I864="Exc","Excelsa",IF(I864="Ara","Arabica",IF(I864="Lib","Liberica",""))))</f>
        <v>Robusta</v>
      </c>
      <c r="O864" t="str">
        <f>IF(J864="M","Medium",IF(J864="L","Light",IF(J864="D","Dark","")))</f>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L865*E865</f>
        <v>29.1</v>
      </c>
      <c r="N865" t="str">
        <f>IF(I865="Rob","Robusta",IF(I865="Exc","Excelsa",IF(I865="Ara","Arabica",IF(I865="Lib","Liberica",""))))</f>
        <v>Liberica</v>
      </c>
      <c r="O865" t="str">
        <f>IF(J865="M","Medium",IF(J865="L","Light",IF(J865="D","Dark","")))</f>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L866*E866</f>
        <v>21.509999999999998</v>
      </c>
      <c r="N866" t="str">
        <f>IF(I866="Rob","Robusta",IF(I866="Exc","Excelsa",IF(I866="Ara","Arabica",IF(I866="Lib","Liberica",""))))</f>
        <v>Robusta</v>
      </c>
      <c r="O866" t="str">
        <f>IF(J866="M","Medium",IF(J866="L","Light",IF(J866="D","Dark","")))</f>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L867*E867</f>
        <v>6.75</v>
      </c>
      <c r="N867" t="str">
        <f>IF(I867="Rob","Robusta",IF(I867="Exc","Excelsa",IF(I867="Ara","Arabica",IF(I867="Lib","Liberica",""))))</f>
        <v>Arabica</v>
      </c>
      <c r="O867" t="str">
        <f>IF(J867="M","Medium",IF(J867="L","Light",IF(J867="D","Dark","")))</f>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L868*E868</f>
        <v>17.91</v>
      </c>
      <c r="N868" t="str">
        <f>IF(I868="Rob","Robusta",IF(I868="Exc","Excelsa",IF(I868="Ara","Arabica",IF(I868="Lib","Liberica",""))))</f>
        <v>Arabica</v>
      </c>
      <c r="O868" t="str">
        <f>IF(J868="M","Medium",IF(J868="L","Light",IF(J868="D","Dark","")))</f>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L869*E869</f>
        <v>29.784999999999997</v>
      </c>
      <c r="N869" t="str">
        <f>IF(I869="Rob","Robusta",IF(I869="Exc","Excelsa",IF(I869="Ara","Arabica",IF(I869="Lib","Liberica",""))))</f>
        <v>Arabica</v>
      </c>
      <c r="O869" t="str">
        <f>IF(J869="M","Medium",IF(J869="L","Light",IF(J869="D","Dark","")))</f>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L870*E870</f>
        <v>41.25</v>
      </c>
      <c r="N870" t="str">
        <f>IF(I870="Rob","Robusta",IF(I870="Exc","Excelsa",IF(I870="Ara","Arabica",IF(I870="Lib","Liberica",""))))</f>
        <v>Excelsa</v>
      </c>
      <c r="O870" t="str">
        <f>IF(J870="M","Medium",IF(J870="L","Light",IF(J870="D","Dark","")))</f>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L871*E871</f>
        <v>17.91</v>
      </c>
      <c r="N871" t="str">
        <f>IF(I871="Rob","Robusta",IF(I871="Exc","Excelsa",IF(I871="Ara","Arabica",IF(I871="Lib","Liberica",""))))</f>
        <v>Robusta</v>
      </c>
      <c r="O871" t="str">
        <f>IF(J871="M","Medium",IF(J871="L","Light",IF(J871="D","Dark","")))</f>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L872*E872</f>
        <v>7.29</v>
      </c>
      <c r="N872" t="str">
        <f>IF(I872="Rob","Robusta",IF(I872="Exc","Excelsa",IF(I872="Ara","Arabica",IF(I872="Lib","Liberica",""))))</f>
        <v>Excelsa</v>
      </c>
      <c r="O872" t="str">
        <f>IF(J872="M","Medium",IF(J872="L","Light",IF(J872="D","Dark","")))</f>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L873*E873</f>
        <v>29.7</v>
      </c>
      <c r="N873" t="str">
        <f>IF(I873="Rob","Robusta",IF(I873="Exc","Excelsa",IF(I873="Ara","Arabica",IF(I873="Lib","Liberica",""))))</f>
        <v>Excelsa</v>
      </c>
      <c r="O873" t="str">
        <f>IF(J873="M","Medium",IF(J873="L","Light",IF(J873="D","Dark","")))</f>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L874*E874</f>
        <v>22.5</v>
      </c>
      <c r="N874" t="str">
        <f>IF(I874="Rob","Robusta",IF(I874="Exc","Excelsa",IF(I874="Ara","Arabica",IF(I874="Lib","Liberica",""))))</f>
        <v>Arabica</v>
      </c>
      <c r="O874" t="str">
        <f>IF(J874="M","Medium",IF(J874="L","Light",IF(J874="D","Dark","")))</f>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L875*E875</f>
        <v>11.94</v>
      </c>
      <c r="N875" t="str">
        <f>IF(I875="Rob","Robusta",IF(I875="Exc","Excelsa",IF(I875="Ara","Arabica",IF(I875="Lib","Liberica",""))))</f>
        <v>Robusta</v>
      </c>
      <c r="O875" t="str">
        <f>IF(J875="M","Medium",IF(J875="L","Light",IF(J875="D","Dark","")))</f>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L876*E876</f>
        <v>25.9</v>
      </c>
      <c r="N876" t="str">
        <f>IF(I876="Rob","Robusta",IF(I876="Exc","Excelsa",IF(I876="Ara","Arabica",IF(I876="Lib","Liberica",""))))</f>
        <v>Arabica</v>
      </c>
      <c r="O876" t="str">
        <f>IF(J876="M","Medium",IF(J876="L","Light",IF(J876="D","Dark","")))</f>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L877*E877</f>
        <v>43.650000000000006</v>
      </c>
      <c r="N877" t="str">
        <f>IF(I877="Rob","Robusta",IF(I877="Exc","Excelsa",IF(I877="Ara","Arabica",IF(I877="Lib","Liberica",""))))</f>
        <v>Liberica</v>
      </c>
      <c r="O877" t="str">
        <f>IF(J877="M","Medium",IF(J877="L","Light",IF(J877="D","Dark","")))</f>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L878*E878</f>
        <v>46.62</v>
      </c>
      <c r="N878" t="str">
        <f>IF(I878="Rob","Robusta",IF(I878="Exc","Excelsa",IF(I878="Ara","Arabica",IF(I878="Lib","Liberica",""))))</f>
        <v>Arabica</v>
      </c>
      <c r="O878" t="str">
        <f>IF(J878="M","Medium",IF(J878="L","Light",IF(J878="D","Dark","")))</f>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L879*E879</f>
        <v>28.53</v>
      </c>
      <c r="N879" t="str">
        <f>IF(I879="Rob","Robusta",IF(I879="Exc","Excelsa",IF(I879="Ara","Arabica",IF(I879="Lib","Liberica",""))))</f>
        <v>Liberica</v>
      </c>
      <c r="O879" t="str">
        <f>IF(J879="M","Medium",IF(J879="L","Light",IF(J879="D","Dark","")))</f>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L880*E880</f>
        <v>27.484999999999996</v>
      </c>
      <c r="N880" t="str">
        <f>IF(I880="Rob","Robusta",IF(I880="Exc","Excelsa",IF(I880="Ara","Arabica",IF(I880="Lib","Liberica",""))))</f>
        <v>Robusta</v>
      </c>
      <c r="O880" t="str">
        <f>IF(J880="M","Medium",IF(J880="L","Light",IF(J880="D","Dark","")))</f>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L881*E881</f>
        <v>10.935</v>
      </c>
      <c r="N881" t="str">
        <f>IF(I881="Rob","Robusta",IF(I881="Exc","Excelsa",IF(I881="Ara","Arabica",IF(I881="Lib","Liberica",""))))</f>
        <v>Excelsa</v>
      </c>
      <c r="O881" t="str">
        <f>IF(J881="M","Medium",IF(J881="L","Light",IF(J881="D","Dark","")))</f>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L882*E882</f>
        <v>7.169999999999999</v>
      </c>
      <c r="N882" t="str">
        <f>IF(I882="Rob","Robusta",IF(I882="Exc","Excelsa",IF(I882="Ara","Arabica",IF(I882="Lib","Liberica",""))))</f>
        <v>Robusta</v>
      </c>
      <c r="O882" t="str">
        <f>IF(J882="M","Medium",IF(J882="L","Light",IF(J882="D","Dark","")))</f>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L883*E883</f>
        <v>23.31</v>
      </c>
      <c r="N883" t="str">
        <f>IF(I883="Rob","Robusta",IF(I883="Exc","Excelsa",IF(I883="Ara","Arabica",IF(I883="Lib","Liberica",""))))</f>
        <v>Arabica</v>
      </c>
      <c r="O883" t="str">
        <f>IF(J883="M","Medium",IF(J883="L","Light",IF(J883="D","Dark","")))</f>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L884*E884</f>
        <v>114.42499999999998</v>
      </c>
      <c r="N884" t="str">
        <f>IF(I884="Rob","Robusta",IF(I884="Exc","Excelsa",IF(I884="Ara","Arabica",IF(I884="Lib","Liberica",""))))</f>
        <v>Arabica</v>
      </c>
      <c r="O884" t="str">
        <f>IF(J884="M","Medium",IF(J884="L","Light",IF(J884="D","Dark","")))</f>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L885*E885</f>
        <v>77.624999999999986</v>
      </c>
      <c r="N885" t="str">
        <f>IF(I885="Rob","Robusta",IF(I885="Exc","Excelsa",IF(I885="Ara","Arabica",IF(I885="Lib","Liberica",""))))</f>
        <v>Arabica</v>
      </c>
      <c r="O885" t="str">
        <f>IF(J885="M","Medium",IF(J885="L","Light",IF(J885="D","Dark","")))</f>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L886*E886</f>
        <v>5.3699999999999992</v>
      </c>
      <c r="N886" t="str">
        <f>IF(I886="Rob","Robusta",IF(I886="Exc","Excelsa",IF(I886="Ara","Arabica",IF(I886="Lib","Liberica",""))))</f>
        <v>Robusta</v>
      </c>
      <c r="O886" t="str">
        <f>IF(J886="M","Medium",IF(J886="L","Light",IF(J886="D","Dark","")))</f>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L887*E887</f>
        <v>123.50999999999999</v>
      </c>
      <c r="N887" t="str">
        <f>IF(I887="Rob","Robusta",IF(I887="Exc","Excelsa",IF(I887="Ara","Arabica",IF(I887="Lib","Liberica",""))))</f>
        <v>Robusta</v>
      </c>
      <c r="O887" t="str">
        <f>IF(J887="M","Medium",IF(J887="L","Light",IF(J887="D","Dark","")))</f>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L888*E888</f>
        <v>17.46</v>
      </c>
      <c r="N888" t="str">
        <f>IF(I888="Rob","Robusta",IF(I888="Exc","Excelsa",IF(I888="Ara","Arabica",IF(I888="Lib","Liberica",""))))</f>
        <v>Liberica</v>
      </c>
      <c r="O888" t="str">
        <f>IF(J888="M","Medium",IF(J888="L","Light",IF(J888="D","Dark","")))</f>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L889*E889</f>
        <v>13.365</v>
      </c>
      <c r="N889" t="str">
        <f>IF(I889="Rob","Robusta",IF(I889="Exc","Excelsa",IF(I889="Ara","Arabica",IF(I889="Lib","Liberica",""))))</f>
        <v>Excelsa</v>
      </c>
      <c r="O889" t="str">
        <f>IF(J889="M","Medium",IF(J889="L","Light",IF(J889="D","Dark","")))</f>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L890*E890</f>
        <v>7.77</v>
      </c>
      <c r="N890" t="str">
        <f>IF(I890="Rob","Robusta",IF(I890="Exc","Excelsa",IF(I890="Ara","Arabica",IF(I890="Lib","Liberica",""))))</f>
        <v>Arabica</v>
      </c>
      <c r="O890" t="str">
        <f>IF(J890="M","Medium",IF(J890="L","Light",IF(J890="D","Dark","")))</f>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L891*E891</f>
        <v>2.6849999999999996</v>
      </c>
      <c r="N891" t="str">
        <f>IF(I891="Rob","Robusta",IF(I891="Exc","Excelsa",IF(I891="Ara","Arabica",IF(I891="Lib","Liberica",""))))</f>
        <v>Robusta</v>
      </c>
      <c r="O891" t="str">
        <f>IF(J891="M","Medium",IF(J891="L","Light",IF(J891="D","Dark","")))</f>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L892*E892</f>
        <v>20.584999999999997</v>
      </c>
      <c r="N892" t="str">
        <f>IF(I892="Rob","Robusta",IF(I892="Exc","Excelsa",IF(I892="Ara","Arabica",IF(I892="Lib","Liberica",""))))</f>
        <v>Robusta</v>
      </c>
      <c r="O892" t="str">
        <f>IF(J892="M","Medium",IF(J892="L","Light",IF(J892="D","Dark","")))</f>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L893*E893</f>
        <v>114.42499999999998</v>
      </c>
      <c r="N893" t="str">
        <f>IF(I893="Rob","Robusta",IF(I893="Exc","Excelsa",IF(I893="Ara","Arabica",IF(I893="Lib","Liberica",""))))</f>
        <v>Arabica</v>
      </c>
      <c r="O893" t="str">
        <f>IF(J893="M","Medium",IF(J893="L","Light",IF(J893="D","Dark","")))</f>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L894*E894</f>
        <v>20.625</v>
      </c>
      <c r="N894" t="str">
        <f>IF(I894="Rob","Robusta",IF(I894="Exc","Excelsa",IF(I894="Ara","Arabica",IF(I894="Lib","Liberica",""))))</f>
        <v>Excelsa</v>
      </c>
      <c r="O894" t="str">
        <f>IF(J894="M","Medium",IF(J894="L","Light",IF(J894="D","Dark","")))</f>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L895*E895</f>
        <v>57.06</v>
      </c>
      <c r="N895" t="str">
        <f>IF(I895="Rob","Robusta",IF(I895="Exc","Excelsa",IF(I895="Ara","Arabica",IF(I895="Lib","Liberica",""))))</f>
        <v>Liberica</v>
      </c>
      <c r="O895" t="str">
        <f>IF(J895="M","Medium",IF(J895="L","Light",IF(J895="D","Dark","")))</f>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L896*E896</f>
        <v>82.339999999999989</v>
      </c>
      <c r="N896" t="str">
        <f>IF(I896="Rob","Robusta",IF(I896="Exc","Excelsa",IF(I896="Ara","Arabica",IF(I896="Lib","Liberica",""))))</f>
        <v>Robusta</v>
      </c>
      <c r="O896" t="str">
        <f>IF(J896="M","Medium",IF(J896="L","Light",IF(J896="D","Dark","")))</f>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L897*E897</f>
        <v>158.12499999999997</v>
      </c>
      <c r="N897" t="str">
        <f>IF(I897="Rob","Robusta",IF(I897="Exc","Excelsa",IF(I897="Ara","Arabica",IF(I897="Lib","Liberica",""))))</f>
        <v>Excelsa</v>
      </c>
      <c r="O897" t="str">
        <f>IF(J897="M","Medium",IF(J897="L","Light",IF(J897="D","Dark","")))</f>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L898*E898</f>
        <v>32.22</v>
      </c>
      <c r="N898" t="str">
        <f>IF(I898="Rob","Robusta",IF(I898="Exc","Excelsa",IF(I898="Ara","Arabica",IF(I898="Lib","Liberica",""))))</f>
        <v>Robusta</v>
      </c>
      <c r="O898" t="str">
        <f>IF(J898="M","Medium",IF(J898="L","Light",IF(J898="D","Dark","")))</f>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L899*E899</f>
        <v>24.3</v>
      </c>
      <c r="N899" t="str">
        <f>IF(I899="Rob","Robusta",IF(I899="Exc","Excelsa",IF(I899="Ara","Arabica",IF(I899="Lib","Liberica",""))))</f>
        <v>Excelsa</v>
      </c>
      <c r="O899" t="str">
        <f>IF(J899="M","Medium",IF(J899="L","Light",IF(J899="D","Dark","")))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L900*E900</f>
        <v>35.849999999999994</v>
      </c>
      <c r="N900" t="str">
        <f>IF(I900="Rob","Robusta",IF(I900="Exc","Excelsa",IF(I900="Ara","Arabica",IF(I900="Lib","Liberica",""))))</f>
        <v>Robusta</v>
      </c>
      <c r="O900" t="str">
        <f>IF(J900="M","Medium",IF(J900="L","Light",IF(J900="D","Dark","")))</f>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L901*E901</f>
        <v>72.75</v>
      </c>
      <c r="N901" t="str">
        <f>IF(I901="Rob","Robusta",IF(I901="Exc","Excelsa",IF(I901="Ara","Arabica",IF(I901="Lib","Liberica",""))))</f>
        <v>Liberica</v>
      </c>
      <c r="O901" t="str">
        <f>IF(J901="M","Medium",IF(J901="L","Light",IF(J901="D","Dark","")))</f>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L902*E902</f>
        <v>47.55</v>
      </c>
      <c r="N902" t="str">
        <f>IF(I902="Rob","Robusta",IF(I902="Exc","Excelsa",IF(I902="Ara","Arabica",IF(I902="Lib","Liberica",""))))</f>
        <v>Liberica</v>
      </c>
      <c r="O902" t="str">
        <f>IF(J902="M","Medium",IF(J902="L","Light",IF(J902="D","Dark","")))</f>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L903*E903</f>
        <v>3.5849999999999995</v>
      </c>
      <c r="N903" t="str">
        <f>IF(I903="Rob","Robusta",IF(I903="Exc","Excelsa",IF(I903="Ara","Arabica",IF(I903="Lib","Liberica",""))))</f>
        <v>Robusta</v>
      </c>
      <c r="O903" t="str">
        <f>IF(J903="M","Medium",IF(J903="L","Light",IF(J903="D","Dark","")))</f>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L904*E904</f>
        <v>158.12499999999997</v>
      </c>
      <c r="N904" t="str">
        <f>IF(I904="Rob","Robusta",IF(I904="Exc","Excelsa",IF(I904="Ara","Arabica",IF(I904="Lib","Liberica",""))))</f>
        <v>Excelsa</v>
      </c>
      <c r="O904" t="str">
        <f>IF(J904="M","Medium",IF(J904="L","Light",IF(J904="D","Dark","")))</f>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L905*E905</f>
        <v>17.46</v>
      </c>
      <c r="N905" t="str">
        <f>IF(I905="Rob","Robusta",IF(I905="Exc","Excelsa",IF(I905="Ara","Arabica",IF(I905="Lib","Liberica",""))))</f>
        <v>Liberica</v>
      </c>
      <c r="O905" t="str">
        <f>IF(J905="M","Medium",IF(J905="L","Light",IF(J905="D","Dark","")))</f>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L906*E906</f>
        <v>148.92499999999998</v>
      </c>
      <c r="N906" t="str">
        <f>IF(I906="Rob","Robusta",IF(I906="Exc","Excelsa",IF(I906="Ara","Arabica",IF(I906="Lib","Liberica",""))))</f>
        <v>Arabica</v>
      </c>
      <c r="O906" t="str">
        <f>IF(J906="M","Medium",IF(J906="L","Light",IF(J906="D","Dark","")))</f>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L907*E907</f>
        <v>40.5</v>
      </c>
      <c r="N907" t="str">
        <f>IF(I907="Rob","Robusta",IF(I907="Exc","Excelsa",IF(I907="Ara","Arabica",IF(I907="Lib","Liberica",""))))</f>
        <v>Arabica</v>
      </c>
      <c r="O907" t="str">
        <f>IF(J907="M","Medium",IF(J907="L","Light",IF(J907="D","Dark","")))</f>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L908*E908</f>
        <v>27</v>
      </c>
      <c r="N908" t="str">
        <f>IF(I908="Rob","Robusta",IF(I908="Exc","Excelsa",IF(I908="Ara","Arabica",IF(I908="Lib","Liberica",""))))</f>
        <v>Arabica</v>
      </c>
      <c r="O908" t="str">
        <f>IF(J908="M","Medium",IF(J908="L","Light",IF(J908="D","Dark","")))</f>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L909*E909</f>
        <v>38.849999999999994</v>
      </c>
      <c r="N909" t="str">
        <f>IF(I909="Rob","Robusta",IF(I909="Exc","Excelsa",IF(I909="Ara","Arabica",IF(I909="Lib","Liberica",""))))</f>
        <v>Liberica</v>
      </c>
      <c r="O909" t="str">
        <f>IF(J909="M","Medium",IF(J909="L","Light",IF(J909="D","Dark","")))</f>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L910*E910</f>
        <v>59.75</v>
      </c>
      <c r="N910" t="str">
        <f>IF(I910="Rob","Robusta",IF(I910="Exc","Excelsa",IF(I910="Ara","Arabica",IF(I910="Lib","Liberica",""))))</f>
        <v>Robusta</v>
      </c>
      <c r="O910" t="str">
        <f>IF(J910="M","Medium",IF(J910="L","Light",IF(J910="D","Dark","")))</f>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L911*E911</f>
        <v>10.754999999999999</v>
      </c>
      <c r="N911" t="str">
        <f>IF(I911="Rob","Robusta",IF(I911="Exc","Excelsa",IF(I911="Ara","Arabica",IF(I911="Lib","Liberica",""))))</f>
        <v>Robusta</v>
      </c>
      <c r="O911" t="str">
        <f>IF(J911="M","Medium",IF(J911="L","Light",IF(J911="D","Dark","")))</f>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L912*E912</f>
        <v>91.539999999999992</v>
      </c>
      <c r="N912" t="str">
        <f>IF(I912="Rob","Robusta",IF(I912="Exc","Excelsa",IF(I912="Ara","Arabica",IF(I912="Lib","Liberica",""))))</f>
        <v>Arabica</v>
      </c>
      <c r="O912" t="str">
        <f>IF(J912="M","Medium",IF(J912="L","Light",IF(J912="D","Dark","")))</f>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L913*E913</f>
        <v>45</v>
      </c>
      <c r="N913" t="str">
        <f>IF(I913="Rob","Robusta",IF(I913="Exc","Excelsa",IF(I913="Ara","Arabica",IF(I913="Lib","Liberica",""))))</f>
        <v>Arabica</v>
      </c>
      <c r="O913" t="str">
        <f>IF(J913="M","Medium",IF(J913="L","Light",IF(J913="D","Dark","")))</f>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L914*E914</f>
        <v>137.31</v>
      </c>
      <c r="N914" t="str">
        <f>IF(I914="Rob","Robusta",IF(I914="Exc","Excelsa",IF(I914="Ara","Arabica",IF(I914="Lib","Liberica",""))))</f>
        <v>Robusta</v>
      </c>
      <c r="O914" t="str">
        <f>IF(J914="M","Medium",IF(J914="L","Light",IF(J914="D","Dark","")))</f>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L915*E915</f>
        <v>6.75</v>
      </c>
      <c r="N915" t="str">
        <f>IF(I915="Rob","Robusta",IF(I915="Exc","Excelsa",IF(I915="Ara","Arabica",IF(I915="Lib","Liberica",""))))</f>
        <v>Arabica</v>
      </c>
      <c r="O915" t="str">
        <f>IF(J915="M","Medium",IF(J915="L","Light",IF(J915="D","Dark","")))</f>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L916*E916</f>
        <v>45</v>
      </c>
      <c r="N916" t="str">
        <f>IF(I916="Rob","Robusta",IF(I916="Exc","Excelsa",IF(I916="Ara","Arabica",IF(I916="Lib","Liberica",""))))</f>
        <v>Arabica</v>
      </c>
      <c r="O916" t="str">
        <f>IF(J916="M","Medium",IF(J916="L","Light",IF(J916="D","Dark","")))</f>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L917*E917</f>
        <v>83.835000000000008</v>
      </c>
      <c r="N917" t="str">
        <f>IF(I917="Rob","Robusta",IF(I917="Exc","Excelsa",IF(I917="Ara","Arabica",IF(I917="Lib","Liberica",""))))</f>
        <v>Excelsa</v>
      </c>
      <c r="O917" t="str">
        <f>IF(J917="M","Medium",IF(J917="L","Light",IF(J917="D","Dark","")))</f>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L918*E918</f>
        <v>3.645</v>
      </c>
      <c r="N918" t="str">
        <f>IF(I918="Rob","Robusta",IF(I918="Exc","Excelsa",IF(I918="Ara","Arabica",IF(I918="Lib","Liberica",""))))</f>
        <v>Excelsa</v>
      </c>
      <c r="O918" t="str">
        <f>IF(J918="M","Medium",IF(J918="L","Light",IF(J918="D","Dark","")))</f>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L919*E919</f>
        <v>6.75</v>
      </c>
      <c r="N919" t="str">
        <f>IF(I919="Rob","Robusta",IF(I919="Exc","Excelsa",IF(I919="Ara","Arabica",IF(I919="Lib","Liberica",""))))</f>
        <v>Arabica</v>
      </c>
      <c r="O919" t="str">
        <f>IF(J919="M","Medium",IF(J919="L","Light",IF(J919="D","Dark","")))</f>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L920*E920</f>
        <v>21.87</v>
      </c>
      <c r="N920" t="str">
        <f>IF(I920="Rob","Robusta",IF(I920="Exc","Excelsa",IF(I920="Ara","Arabica",IF(I920="Lib","Liberica",""))))</f>
        <v>Excelsa</v>
      </c>
      <c r="O920" t="str">
        <f>IF(J920="M","Medium",IF(J920="L","Light",IF(J920="D","Dark","")))</f>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L921*E921</f>
        <v>13.424999999999997</v>
      </c>
      <c r="N921" t="str">
        <f>IF(I921="Rob","Robusta",IF(I921="Exc","Excelsa",IF(I921="Ara","Arabica",IF(I921="Lib","Liberica",""))))</f>
        <v>Robusta</v>
      </c>
      <c r="O921" t="str">
        <f>IF(J921="M","Medium",IF(J921="L","Light",IF(J921="D","Dark","")))</f>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L922*E922</f>
        <v>123.50999999999999</v>
      </c>
      <c r="N922" t="str">
        <f>IF(I922="Rob","Robusta",IF(I922="Exc","Excelsa",IF(I922="Ara","Arabica",IF(I922="Lib","Liberica",""))))</f>
        <v>Robusta</v>
      </c>
      <c r="O922" t="str">
        <f>IF(J922="M","Medium",IF(J922="L","Light",IF(J922="D","Dark","")))</f>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L923*E923</f>
        <v>7.77</v>
      </c>
      <c r="N923" t="str">
        <f>IF(I923="Rob","Robusta",IF(I923="Exc","Excelsa",IF(I923="Ara","Arabica",IF(I923="Lib","Liberica",""))))</f>
        <v>Liberica</v>
      </c>
      <c r="O923" t="str">
        <f>IF(J923="M","Medium",IF(J923="L","Light",IF(J923="D","Dark","")))</f>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L924*E924</f>
        <v>67.5</v>
      </c>
      <c r="N924" t="str">
        <f>IF(I924="Rob","Robusta",IF(I924="Exc","Excelsa",IF(I924="Ara","Arabica",IF(I924="Lib","Liberica",""))))</f>
        <v>Arabica</v>
      </c>
      <c r="O924" t="str">
        <f>IF(J924="M","Medium",IF(J924="L","Light",IF(J924="D","Dark","")))</f>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L925*E925</f>
        <v>27.945</v>
      </c>
      <c r="N925" t="str">
        <f>IF(I925="Rob","Robusta",IF(I925="Exc","Excelsa",IF(I925="Ara","Arabica",IF(I925="Lib","Liberica",""))))</f>
        <v>Excelsa</v>
      </c>
      <c r="O925" t="str">
        <f>IF(J925="M","Medium",IF(J925="L","Light",IF(J925="D","Dark","")))</f>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L926*E926</f>
        <v>89.35499999999999</v>
      </c>
      <c r="N926" t="str">
        <f>IF(I926="Rob","Robusta",IF(I926="Exc","Excelsa",IF(I926="Ara","Arabica",IF(I926="Lib","Liberica",""))))</f>
        <v>Arabica</v>
      </c>
      <c r="O926" t="str">
        <f>IF(J926="M","Medium",IF(J926="L","Light",IF(J926="D","Dark","")))</f>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L927*E927</f>
        <v>20.25</v>
      </c>
      <c r="N927" t="str">
        <f>IF(I927="Rob","Robusta",IF(I927="Exc","Excelsa",IF(I927="Ara","Arabica",IF(I927="Lib","Liberica",""))))</f>
        <v>Arabica</v>
      </c>
      <c r="O927" t="str">
        <f>IF(J927="M","Medium",IF(J927="L","Light",IF(J927="D","Dark","")))</f>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L928*E928</f>
        <v>33.75</v>
      </c>
      <c r="N928" t="str">
        <f>IF(I928="Rob","Robusta",IF(I928="Exc","Excelsa",IF(I928="Ara","Arabica",IF(I928="Lib","Liberica",""))))</f>
        <v>Arabica</v>
      </c>
      <c r="O928" t="str">
        <f>IF(J928="M","Medium",IF(J928="L","Light",IF(J928="D","Dark","")))</f>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L929*E929</f>
        <v>111.78</v>
      </c>
      <c r="N929" t="str">
        <f>IF(I929="Rob","Robusta",IF(I929="Exc","Excelsa",IF(I929="Ara","Arabica",IF(I929="Lib","Liberica",""))))</f>
        <v>Excelsa</v>
      </c>
      <c r="O929" t="str">
        <f>IF(J929="M","Medium",IF(J929="L","Light",IF(J929="D","Dark","")))</f>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L930*E930</f>
        <v>63.249999999999993</v>
      </c>
      <c r="N930" t="str">
        <f>IF(I930="Rob","Robusta",IF(I930="Exc","Excelsa",IF(I930="Ara","Arabica",IF(I930="Lib","Liberica",""))))</f>
        <v>Excelsa</v>
      </c>
      <c r="O930" t="str">
        <f>IF(J930="M","Medium",IF(J930="L","Light",IF(J930="D","Dark","")))</f>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L931*E931</f>
        <v>8.91</v>
      </c>
      <c r="N931" t="str">
        <f>IF(I931="Rob","Robusta",IF(I931="Exc","Excelsa",IF(I931="Ara","Arabica",IF(I931="Lib","Liberica",""))))</f>
        <v>Excelsa</v>
      </c>
      <c r="O931" t="str">
        <f>IF(J931="M","Medium",IF(J931="L","Light",IF(J931="D","Dark","")))</f>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L932*E932</f>
        <v>12.15</v>
      </c>
      <c r="N932" t="str">
        <f>IF(I932="Rob","Robusta",IF(I932="Exc","Excelsa",IF(I932="Ara","Arabica",IF(I932="Lib","Liberica",""))))</f>
        <v>Excelsa</v>
      </c>
      <c r="O932" t="str">
        <f>IF(J932="M","Medium",IF(J932="L","Light",IF(J932="D","Dark","")))</f>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L933*E933</f>
        <v>23.88</v>
      </c>
      <c r="N933" t="str">
        <f>IF(I933="Rob","Robusta",IF(I933="Exc","Excelsa",IF(I933="Ara","Arabica",IF(I933="Lib","Liberica",""))))</f>
        <v>Arabica</v>
      </c>
      <c r="O933" t="str">
        <f>IF(J933="M","Medium",IF(J933="L","Light",IF(J933="D","Dark","")))</f>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L934*E934</f>
        <v>55</v>
      </c>
      <c r="N934" t="str">
        <f>IF(I934="Rob","Robusta",IF(I934="Exc","Excelsa",IF(I934="Ara","Arabica",IF(I934="Lib","Liberica",""))))</f>
        <v>Excelsa</v>
      </c>
      <c r="O934" t="str">
        <f>IF(J934="M","Medium",IF(J934="L","Light",IF(J934="D","Dark","")))</f>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L935*E935</f>
        <v>26.849999999999998</v>
      </c>
      <c r="N935" t="str">
        <f>IF(I935="Rob","Robusta",IF(I935="Exc","Excelsa",IF(I935="Ara","Arabica",IF(I935="Lib","Liberica",""))))</f>
        <v>Robusta</v>
      </c>
      <c r="O935" t="str">
        <f>IF(J935="M","Medium",IF(J935="L","Light",IF(J935="D","Dark","")))</f>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L936*E936</f>
        <v>114.42499999999998</v>
      </c>
      <c r="N936" t="str">
        <f>IF(I936="Rob","Robusta",IF(I936="Exc","Excelsa",IF(I936="Ara","Arabica",IF(I936="Lib","Liberica",""))))</f>
        <v>Robusta</v>
      </c>
      <c r="O936" t="str">
        <f>IF(J936="M","Medium",IF(J936="L","Light",IF(J936="D","Dark","")))</f>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L937*E937</f>
        <v>155.24999999999997</v>
      </c>
      <c r="N937" t="str">
        <f>IF(I937="Rob","Robusta",IF(I937="Exc","Excelsa",IF(I937="Ara","Arabica",IF(I937="Lib","Liberica",""))))</f>
        <v>Arabica</v>
      </c>
      <c r="O937" t="str">
        <f>IF(J937="M","Medium",IF(J937="L","Light",IF(J937="D","Dark","")))</f>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L938*E938</f>
        <v>23.31</v>
      </c>
      <c r="N938" t="str">
        <f>IF(I938="Rob","Robusta",IF(I938="Exc","Excelsa",IF(I938="Ara","Arabica",IF(I938="Lib","Liberica",""))))</f>
        <v>Liberica</v>
      </c>
      <c r="O938" t="str">
        <f>IF(J938="M","Medium",IF(J938="L","Light",IF(J938="D","Dark","")))</f>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L939*E939</f>
        <v>91.539999999999992</v>
      </c>
      <c r="N939" t="str">
        <f>IF(I939="Rob","Robusta",IF(I939="Exc","Excelsa",IF(I939="Ara","Arabica",IF(I939="Lib","Liberica",""))))</f>
        <v>Robusta</v>
      </c>
      <c r="O939" t="str">
        <f>IF(J939="M","Medium",IF(J939="L","Light",IF(J939="D","Dark","")))</f>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L940*E940</f>
        <v>74.25</v>
      </c>
      <c r="N940" t="str">
        <f>IF(I940="Rob","Robusta",IF(I940="Exc","Excelsa",IF(I940="Ara","Arabica",IF(I940="Lib","Liberica",""))))</f>
        <v>Excelsa</v>
      </c>
      <c r="O940" t="str">
        <f>IF(J940="M","Medium",IF(J940="L","Light",IF(J940="D","Dark","")))</f>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L941*E941</f>
        <v>28.53</v>
      </c>
      <c r="N941" t="str">
        <f>IF(I941="Rob","Robusta",IF(I941="Exc","Excelsa",IF(I941="Ara","Arabica",IF(I941="Lib","Liberica",""))))</f>
        <v>Liberica</v>
      </c>
      <c r="O941" t="str">
        <f>IF(J941="M","Medium",IF(J941="L","Light",IF(J941="D","Dark","")))</f>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L942*E942</f>
        <v>14.339999999999998</v>
      </c>
      <c r="N942" t="str">
        <f>IF(I942="Rob","Robusta",IF(I942="Exc","Excelsa",IF(I942="Ara","Arabica",IF(I942="Lib","Liberica",""))))</f>
        <v>Robusta</v>
      </c>
      <c r="O942" t="str">
        <f>IF(J942="M","Medium",IF(J942="L","Light",IF(J942="D","Dark","")))</f>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L943*E943</f>
        <v>15.54</v>
      </c>
      <c r="N943" t="str">
        <f>IF(I943="Rob","Robusta",IF(I943="Exc","Excelsa",IF(I943="Ara","Arabica",IF(I943="Lib","Liberica",""))))</f>
        <v>Arabica</v>
      </c>
      <c r="O943" t="str">
        <f>IF(J943="M","Medium",IF(J943="L","Light",IF(J943="D","Dark","")))</f>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L944*E944</f>
        <v>35.849999999999994</v>
      </c>
      <c r="N944" t="str">
        <f>IF(I944="Rob","Robusta",IF(I944="Exc","Excelsa",IF(I944="Ara","Arabica",IF(I944="Lib","Liberica",""))))</f>
        <v>Robusta</v>
      </c>
      <c r="O944" t="str">
        <f>IF(J944="M","Medium",IF(J944="L","Light",IF(J944="D","Dark","")))</f>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L945*E945</f>
        <v>46.62</v>
      </c>
      <c r="N945" t="str">
        <f>IF(I945="Rob","Robusta",IF(I945="Exc","Excelsa",IF(I945="Ara","Arabica",IF(I945="Lib","Liberica",""))))</f>
        <v>Arabica</v>
      </c>
      <c r="O945" t="str">
        <f>IF(J945="M","Medium",IF(J945="L","Light",IF(J945="D","Dark","")))</f>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L946*E946</f>
        <v>35.849999999999994</v>
      </c>
      <c r="N946" t="str">
        <f>IF(I946="Rob","Robusta",IF(I946="Exc","Excelsa",IF(I946="Ara","Arabica",IF(I946="Lib","Liberica",""))))</f>
        <v>Robusta</v>
      </c>
      <c r="O946" t="str">
        <f>IF(J946="M","Medium",IF(J946="L","Light",IF(J946="D","Dark","")))</f>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L947*E947</f>
        <v>119.13999999999999</v>
      </c>
      <c r="N947" t="str">
        <f>IF(I947="Rob","Robusta",IF(I947="Exc","Excelsa",IF(I947="Ara","Arabica",IF(I947="Lib","Liberica",""))))</f>
        <v>Liberica</v>
      </c>
      <c r="O947" t="str">
        <f>IF(J947="M","Medium",IF(J947="L","Light",IF(J947="D","Dark","")))</f>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L948*E948</f>
        <v>23.31</v>
      </c>
      <c r="N948" t="str">
        <f>IF(I948="Rob","Robusta",IF(I948="Exc","Excelsa",IF(I948="Ara","Arabica",IF(I948="Lib","Liberica",""))))</f>
        <v>Liberica</v>
      </c>
      <c r="O948" t="str">
        <f>IF(J948="M","Medium",IF(J948="L","Light",IF(J948="D","Dark","")))</f>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L949*E949</f>
        <v>11.25</v>
      </c>
      <c r="N949" t="str">
        <f>IF(I949="Rob","Robusta",IF(I949="Exc","Excelsa",IF(I949="Ara","Arabica",IF(I949="Lib","Liberica",""))))</f>
        <v>Arabica</v>
      </c>
      <c r="O949" t="str">
        <f>IF(J949="M","Medium",IF(J949="L","Light",IF(J949="D","Dark","")))</f>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L950*E950</f>
        <v>83.835000000000008</v>
      </c>
      <c r="N950" t="str">
        <f>IF(I950="Rob","Robusta",IF(I950="Exc","Excelsa",IF(I950="Ara","Arabica",IF(I950="Lib","Liberica",""))))</f>
        <v>Excelsa</v>
      </c>
      <c r="O950" t="str">
        <f>IF(J950="M","Medium",IF(J950="L","Light",IF(J950="D","Dark","")))</f>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L951*E951</f>
        <v>109.93999999999998</v>
      </c>
      <c r="N951" t="str">
        <f>IF(I951="Rob","Robusta",IF(I951="Exc","Excelsa",IF(I951="Ara","Arabica",IF(I951="Lib","Liberica",""))))</f>
        <v>Robusta</v>
      </c>
      <c r="O951" t="str">
        <f>IF(J951="M","Medium",IF(J951="L","Light",IF(J951="D","Dark","")))</f>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L952*E952</f>
        <v>14.339999999999998</v>
      </c>
      <c r="N952" t="str">
        <f>IF(I952="Rob","Robusta",IF(I952="Exc","Excelsa",IF(I952="Ara","Arabica",IF(I952="Lib","Liberica",""))))</f>
        <v>Robusta</v>
      </c>
      <c r="O952" t="str">
        <f>IF(J952="M","Medium",IF(J952="L","Light",IF(J952="D","Dark","")))</f>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L953*E953</f>
        <v>21.509999999999998</v>
      </c>
      <c r="N953" t="str">
        <f>IF(I953="Rob","Robusta",IF(I953="Exc","Excelsa",IF(I953="Ara","Arabica",IF(I953="Lib","Liberica",""))))</f>
        <v>Robusta</v>
      </c>
      <c r="O953" t="str">
        <f>IF(J953="M","Medium",IF(J953="L","Light",IF(J953="D","Dark","")))</f>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L954*E954</f>
        <v>22.5</v>
      </c>
      <c r="N954" t="str">
        <f>IF(I954="Rob","Robusta",IF(I954="Exc","Excelsa",IF(I954="Ara","Arabica",IF(I954="Lib","Liberica",""))))</f>
        <v>Arabica</v>
      </c>
      <c r="O954" t="str">
        <f>IF(J954="M","Medium",IF(J954="L","Light",IF(J954="D","Dark","")))</f>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L955*E955</f>
        <v>3.8849999999999998</v>
      </c>
      <c r="N955" t="str">
        <f>IF(I955="Rob","Robusta",IF(I955="Exc","Excelsa",IF(I955="Ara","Arabica",IF(I955="Lib","Liberica",""))))</f>
        <v>Arabica</v>
      </c>
      <c r="O955" t="str">
        <f>IF(J955="M","Medium",IF(J955="L","Light",IF(J955="D","Dark","")))</f>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L956*E956</f>
        <v>27.945</v>
      </c>
      <c r="N956" t="str">
        <f>IF(I956="Rob","Robusta",IF(I956="Exc","Excelsa",IF(I956="Ara","Arabica",IF(I956="Lib","Liberica",""))))</f>
        <v>Excelsa</v>
      </c>
      <c r="O956" t="str">
        <f>IF(J956="M","Medium",IF(J956="L","Light",IF(J956="D","Dark","")))</f>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L957*E957</f>
        <v>170.77499999999998</v>
      </c>
      <c r="N957" t="str">
        <f>IF(I957="Rob","Robusta",IF(I957="Exc","Excelsa",IF(I957="Ara","Arabica",IF(I957="Lib","Liberica",""))))</f>
        <v>Excelsa</v>
      </c>
      <c r="O957" t="str">
        <f>IF(J957="M","Medium",IF(J957="L","Light",IF(J957="D","Dark","")))</f>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L958*E958</f>
        <v>54.969999999999992</v>
      </c>
      <c r="N958" t="str">
        <f>IF(I958="Rob","Robusta",IF(I958="Exc","Excelsa",IF(I958="Ara","Arabica",IF(I958="Lib","Liberica",""))))</f>
        <v>Robusta</v>
      </c>
      <c r="O958" t="str">
        <f>IF(J958="M","Medium",IF(J958="L","Light",IF(J958="D","Dark","")))</f>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L959*E959</f>
        <v>14.85</v>
      </c>
      <c r="N959" t="str">
        <f>IF(I959="Rob","Robusta",IF(I959="Exc","Excelsa",IF(I959="Ara","Arabica",IF(I959="Lib","Liberica",""))))</f>
        <v>Excelsa</v>
      </c>
      <c r="O959" t="str">
        <f>IF(J959="M","Medium",IF(J959="L","Light",IF(J959="D","Dark","")))</f>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L960*E960</f>
        <v>7.77</v>
      </c>
      <c r="N960" t="str">
        <f>IF(I960="Rob","Robusta",IF(I960="Exc","Excelsa",IF(I960="Ara","Arabica",IF(I960="Lib","Liberica",""))))</f>
        <v>Arabica</v>
      </c>
      <c r="O960" t="str">
        <f>IF(J960="M","Medium",IF(J960="L","Light",IF(J960="D","Dark","")))</f>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L961*E961</f>
        <v>23.774999999999999</v>
      </c>
      <c r="N961" t="str">
        <f>IF(I961="Rob","Robusta",IF(I961="Exc","Excelsa",IF(I961="Ara","Arabica",IF(I961="Lib","Liberica",""))))</f>
        <v>Liberica</v>
      </c>
      <c r="O961" t="str">
        <f>IF(J961="M","Medium",IF(J961="L","Light",IF(J961="D","Dark","")))</f>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L962*E962</f>
        <v>79.25</v>
      </c>
      <c r="N962" t="str">
        <f>IF(I962="Rob","Robusta",IF(I962="Exc","Excelsa",IF(I962="Ara","Arabica",IF(I962="Lib","Liberica",""))))</f>
        <v>Liberica</v>
      </c>
      <c r="O962" t="str">
        <f>IF(J962="M","Medium",IF(J962="L","Light",IF(J962="D","Dark","")))</f>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L963*E963</f>
        <v>45.769999999999996</v>
      </c>
      <c r="N963" t="str">
        <f>IF(I963="Rob","Robusta",IF(I963="Exc","Excelsa",IF(I963="Ara","Arabica",IF(I963="Lib","Liberica",""))))</f>
        <v>Arabica</v>
      </c>
      <c r="O963" t="str">
        <f>IF(J963="M","Medium",IF(J963="L","Light",IF(J963="D","Dark","")))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L964*E964</f>
        <v>8.9499999999999993</v>
      </c>
      <c r="N964" t="str">
        <f>IF(I964="Rob","Robusta",IF(I964="Exc","Excelsa",IF(I964="Ara","Arabica",IF(I964="Lib","Liberica",""))))</f>
        <v>Robusta</v>
      </c>
      <c r="O964" t="str">
        <f>IF(J964="M","Medium",IF(J964="L","Light",IF(J964="D","Dark","")))</f>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L965*E965</f>
        <v>23.88</v>
      </c>
      <c r="N965" t="str">
        <f>IF(I965="Rob","Robusta",IF(I965="Exc","Excelsa",IF(I965="Ara","Arabica",IF(I965="Lib","Liberica",""))))</f>
        <v>Robusta</v>
      </c>
      <c r="O965" t="str">
        <f>IF(J965="M","Medium",IF(J965="L","Light",IF(J965="D","Dark","")))</f>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L966*E966</f>
        <v>22.274999999999999</v>
      </c>
      <c r="N966" t="str">
        <f>IF(I966="Rob","Robusta",IF(I966="Exc","Excelsa",IF(I966="Ara","Arabica",IF(I966="Lib","Liberica",""))))</f>
        <v>Excelsa</v>
      </c>
      <c r="O966" t="str">
        <f>IF(J966="M","Medium",IF(J966="L","Light",IF(J966="D","Dark","")))</f>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L967*E967</f>
        <v>29.849999999999998</v>
      </c>
      <c r="N967" t="str">
        <f>IF(I967="Rob","Robusta",IF(I967="Exc","Excelsa",IF(I967="Ara","Arabica",IF(I967="Lib","Liberica",""))))</f>
        <v>Robusta</v>
      </c>
      <c r="O967" t="str">
        <f>IF(J967="M","Medium",IF(J967="L","Light",IF(J967="D","Dark","")))</f>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L968*E968</f>
        <v>53.46</v>
      </c>
      <c r="N968" t="str">
        <f>IF(I968="Rob","Robusta",IF(I968="Exc","Excelsa",IF(I968="Ara","Arabica",IF(I968="Lib","Liberica",""))))</f>
        <v>Excelsa</v>
      </c>
      <c r="O968" t="str">
        <f>IF(J968="M","Medium",IF(J968="L","Light",IF(J968="D","Dark","")))</f>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L969*E969</f>
        <v>2.6849999999999996</v>
      </c>
      <c r="N969" t="str">
        <f>IF(I969="Rob","Robusta",IF(I969="Exc","Excelsa",IF(I969="Ara","Arabica",IF(I969="Lib","Liberica",""))))</f>
        <v>Robusta</v>
      </c>
      <c r="O969" t="str">
        <f>IF(J969="M","Medium",IF(J969="L","Light",IF(J969="D","Dark","")))</f>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L970*E970</f>
        <v>5.97</v>
      </c>
      <c r="N970" t="str">
        <f>IF(I970="Rob","Robusta",IF(I970="Exc","Excelsa",IF(I970="Ara","Arabica",IF(I970="Lib","Liberica",""))))</f>
        <v>Robusta</v>
      </c>
      <c r="O970" t="str">
        <f>IF(J970="M","Medium",IF(J970="L","Light",IF(J970="D","Dark","")))</f>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L971*E971</f>
        <v>12.95</v>
      </c>
      <c r="N971" t="str">
        <f>IF(I971="Rob","Robusta",IF(I971="Exc","Excelsa",IF(I971="Ara","Arabica",IF(I971="Lib","Liberica",""))))</f>
        <v>Liberica</v>
      </c>
      <c r="O971" t="str">
        <f>IF(J971="M","Medium",IF(J971="L","Light",IF(J971="D","Dark","")))</f>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L972*E972</f>
        <v>8.25</v>
      </c>
      <c r="N972" t="str">
        <f>IF(I972="Rob","Robusta",IF(I972="Exc","Excelsa",IF(I972="Ara","Arabica",IF(I972="Lib","Liberica",""))))</f>
        <v>Excelsa</v>
      </c>
      <c r="O972" t="str">
        <f>IF(J972="M","Medium",IF(J972="L","Light",IF(J972="D","Dark","")))</f>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L973*E973</f>
        <v>148.92499999999998</v>
      </c>
      <c r="N973" t="str">
        <f>IF(I973="Rob","Robusta",IF(I973="Exc","Excelsa",IF(I973="Ara","Arabica",IF(I973="Lib","Liberica",""))))</f>
        <v>Arabica</v>
      </c>
      <c r="O973" t="str">
        <f>IF(J973="M","Medium",IF(J973="L","Light",IF(J973="D","Dark","")))</f>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L974*E974</f>
        <v>89.35499999999999</v>
      </c>
      <c r="N974" t="str">
        <f>IF(I974="Rob","Robusta",IF(I974="Exc","Excelsa",IF(I974="Ara","Arabica",IF(I974="Lib","Liberica",""))))</f>
        <v>Arabica</v>
      </c>
      <c r="O974" t="str">
        <f>IF(J974="M","Medium",IF(J974="L","Light",IF(J974="D","Dark","")))</f>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L975*E975</f>
        <v>87.300000000000011</v>
      </c>
      <c r="N975" t="str">
        <f>IF(I975="Rob","Robusta",IF(I975="Exc","Excelsa",IF(I975="Ara","Arabica",IF(I975="Lib","Liberica",""))))</f>
        <v>Liberica</v>
      </c>
      <c r="O975" t="str">
        <f>IF(J975="M","Medium",IF(J975="L","Light",IF(J975="D","Dark","")))</f>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L976*E976</f>
        <v>5.3699999999999992</v>
      </c>
      <c r="N976" t="str">
        <f>IF(I976="Rob","Robusta",IF(I976="Exc","Excelsa",IF(I976="Ara","Arabica",IF(I976="Lib","Liberica",""))))</f>
        <v>Robusta</v>
      </c>
      <c r="O976" t="str">
        <f>IF(J976="M","Medium",IF(J976="L","Light",IF(J976="D","Dark","")))</f>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L977*E977</f>
        <v>8.9550000000000001</v>
      </c>
      <c r="N977" t="str">
        <f>IF(I977="Rob","Robusta",IF(I977="Exc","Excelsa",IF(I977="Ara","Arabica",IF(I977="Lib","Liberica",""))))</f>
        <v>Arabica</v>
      </c>
      <c r="O977" t="str">
        <f>IF(J977="M","Medium",IF(J977="L","Light",IF(J977="D","Dark","")))</f>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L978*E978</f>
        <v>137.42499999999998</v>
      </c>
      <c r="N978" t="str">
        <f>IF(I978="Rob","Robusta",IF(I978="Exc","Excelsa",IF(I978="Ara","Arabica",IF(I978="Lib","Liberica",""))))</f>
        <v>Robusta</v>
      </c>
      <c r="O978" t="str">
        <f>IF(J978="M","Medium",IF(J978="L","Light",IF(J978="D","Dark","")))</f>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L979*E979</f>
        <v>59.75</v>
      </c>
      <c r="N979" t="str">
        <f>IF(I979="Rob","Robusta",IF(I979="Exc","Excelsa",IF(I979="Ara","Arabica",IF(I979="Lib","Liberica",""))))</f>
        <v>Robusta</v>
      </c>
      <c r="O979" t="str">
        <f>IF(J979="M","Medium",IF(J979="L","Light",IF(J979="D","Dark","")))</f>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L980*E980</f>
        <v>23.31</v>
      </c>
      <c r="N980" t="str">
        <f>IF(I980="Rob","Robusta",IF(I980="Exc","Excelsa",IF(I980="Ara","Arabica",IF(I980="Lib","Liberica",""))))</f>
        <v>Arabica</v>
      </c>
      <c r="O980" t="str">
        <f>IF(J980="M","Medium",IF(J980="L","Light",IF(J980="D","Dark","")))</f>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L981*E981</f>
        <v>10.739999999999998</v>
      </c>
      <c r="N981" t="str">
        <f>IF(I981="Rob","Robusta",IF(I981="Exc","Excelsa",IF(I981="Ara","Arabica",IF(I981="Lib","Liberica",""))))</f>
        <v>Robusta</v>
      </c>
      <c r="O981" t="str">
        <f>IF(J981="M","Medium",IF(J981="L","Light",IF(J981="D","Dark","")))</f>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L982*E982</f>
        <v>167.67000000000002</v>
      </c>
      <c r="N982" t="str">
        <f>IF(I982="Rob","Robusta",IF(I982="Exc","Excelsa",IF(I982="Ara","Arabica",IF(I982="Lib","Liberica",""))))</f>
        <v>Excelsa</v>
      </c>
      <c r="O982" t="str">
        <f>IF(J982="M","Medium",IF(J982="L","Light",IF(J982="D","Dark","")))</f>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L983*E983</f>
        <v>21.87</v>
      </c>
      <c r="N983" t="str">
        <f>IF(I983="Rob","Robusta",IF(I983="Exc","Excelsa",IF(I983="Ara","Arabica",IF(I983="Lib","Liberica",""))))</f>
        <v>Excelsa</v>
      </c>
      <c r="O983" t="str">
        <f>IF(J983="M","Medium",IF(J983="L","Light",IF(J983="D","Dark","")))</f>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L984*E984</f>
        <v>23.9</v>
      </c>
      <c r="N984" t="str">
        <f>IF(I984="Rob","Robusta",IF(I984="Exc","Excelsa",IF(I984="Ara","Arabica",IF(I984="Lib","Liberica",""))))</f>
        <v>Robusta</v>
      </c>
      <c r="O984" t="str">
        <f>IF(J984="M","Medium",IF(J984="L","Light",IF(J984="D","Dark","")))</f>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L985*E985</f>
        <v>6.75</v>
      </c>
      <c r="N985" t="str">
        <f>IF(I985="Rob","Robusta",IF(I985="Exc","Excelsa",IF(I985="Ara","Arabica",IF(I985="Lib","Liberica",""))))</f>
        <v>Arabica</v>
      </c>
      <c r="O985" t="str">
        <f>IF(J985="M","Medium",IF(J985="L","Light",IF(J985="D","Dark","")))</f>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L986*E986</f>
        <v>31.624999999999996</v>
      </c>
      <c r="N986" t="str">
        <f>IF(I986="Rob","Robusta",IF(I986="Exc","Excelsa",IF(I986="Ara","Arabica",IF(I986="Lib","Liberica",""))))</f>
        <v>Excelsa</v>
      </c>
      <c r="O986" t="str">
        <f>IF(J986="M","Medium",IF(J986="L","Light",IF(J986="D","Dark","")))</f>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L987*E987</f>
        <v>47.8</v>
      </c>
      <c r="N987" t="str">
        <f>IF(I987="Rob","Robusta",IF(I987="Exc","Excelsa",IF(I987="Ara","Arabica",IF(I987="Lib","Liberica",""))))</f>
        <v>Robusta</v>
      </c>
      <c r="O987" t="str">
        <f>IF(J987="M","Medium",IF(J987="L","Light",IF(J987="D","Dark","")))</f>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L988*E988</f>
        <v>33.464999999999996</v>
      </c>
      <c r="N988" t="str">
        <f>IF(I988="Rob","Robusta",IF(I988="Exc","Excelsa",IF(I988="Ara","Arabica",IF(I988="Lib","Liberica",""))))</f>
        <v>Liberica</v>
      </c>
      <c r="O988" t="str">
        <f>IF(J988="M","Medium",IF(J988="L","Light",IF(J988="D","Dark","")))</f>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L989*E989</f>
        <v>29.849999999999998</v>
      </c>
      <c r="N989" t="str">
        <f>IF(I989="Rob","Robusta",IF(I989="Exc","Excelsa",IF(I989="Ara","Arabica",IF(I989="Lib","Liberica",""))))</f>
        <v>Arabica</v>
      </c>
      <c r="O989" t="str">
        <f>IF(J989="M","Medium",IF(J989="L","Light",IF(J989="D","Dark","")))</f>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L990*E990</f>
        <v>29.849999999999998</v>
      </c>
      <c r="N990" t="str">
        <f>IF(I990="Rob","Robusta",IF(I990="Exc","Excelsa",IF(I990="Ara","Arabica",IF(I990="Lib","Liberica",""))))</f>
        <v>Robusta</v>
      </c>
      <c r="O990" t="str">
        <f>IF(J990="M","Medium",IF(J990="L","Light",IF(J990="D","Dark","")))</f>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L991*E991</f>
        <v>155.24999999999997</v>
      </c>
      <c r="N991" t="str">
        <f>IF(I991="Rob","Robusta",IF(I991="Exc","Excelsa",IF(I991="Ara","Arabica",IF(I991="Lib","Liberica",""))))</f>
        <v>Arabica</v>
      </c>
      <c r="O991" t="str">
        <f>IF(J991="M","Medium",IF(J991="L","Light",IF(J991="D","Dark","")))</f>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L992*E992</f>
        <v>18.225000000000001</v>
      </c>
      <c r="N992" t="str">
        <f>IF(I992="Rob","Robusta",IF(I992="Exc","Excelsa",IF(I992="Ara","Arabica",IF(I992="Lib","Liberica",""))))</f>
        <v>Excelsa</v>
      </c>
      <c r="O992" t="str">
        <f>IF(J992="M","Medium",IF(J992="L","Light",IF(J992="D","Dark","")))</f>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L993*E993</f>
        <v>15.54</v>
      </c>
      <c r="N993" t="str">
        <f>IF(I993="Rob","Robusta",IF(I993="Exc","Excelsa",IF(I993="Ara","Arabica",IF(I993="Lib","Liberica",""))))</f>
        <v>Liberica</v>
      </c>
      <c r="O993" t="str">
        <f>IF(J993="M","Medium",IF(J993="L","Light",IF(J993="D","Dark","")))</f>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L994*E994</f>
        <v>109.36499999999999</v>
      </c>
      <c r="N994" t="str">
        <f>IF(I994="Rob","Robusta",IF(I994="Exc","Excelsa",IF(I994="Ara","Arabica",IF(I994="Lib","Liberica",""))))</f>
        <v>Liberica</v>
      </c>
      <c r="O994" t="str">
        <f>IF(J994="M","Medium",IF(J994="L","Light",IF(J994="D","Dark","")))</f>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L995*E995</f>
        <v>77.699999999999989</v>
      </c>
      <c r="N995" t="str">
        <f>IF(I995="Rob","Robusta",IF(I995="Exc","Excelsa",IF(I995="Ara","Arabica",IF(I995="Lib","Liberica",""))))</f>
        <v>Arabica</v>
      </c>
      <c r="O995" t="str">
        <f>IF(J995="M","Medium",IF(J995="L","Light",IF(J995="D","Dark","")))</f>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L996*E996</f>
        <v>8.9550000000000001</v>
      </c>
      <c r="N996" t="str">
        <f>IF(I996="Rob","Robusta",IF(I996="Exc","Excelsa",IF(I996="Ara","Arabica",IF(I996="Lib","Liberica",""))))</f>
        <v>Arabica</v>
      </c>
      <c r="O996" t="str">
        <f>IF(J996="M","Medium",IF(J996="L","Light",IF(J996="D","Dark","")))</f>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L997*E997</f>
        <v>27.484999999999996</v>
      </c>
      <c r="N997" t="str">
        <f>IF(I997="Rob","Robusta",IF(I997="Exc","Excelsa",IF(I997="Ara","Arabica",IF(I997="Lib","Liberica",""))))</f>
        <v>Robusta</v>
      </c>
      <c r="O997" t="str">
        <f>IF(J997="M","Medium",IF(J997="L","Light",IF(J997="D","Dark","")))</f>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L998*E998</f>
        <v>29.849999999999998</v>
      </c>
      <c r="N998" t="str">
        <f>IF(I998="Rob","Robusta",IF(I998="Exc","Excelsa",IF(I998="Ara","Arabica",IF(I998="Lib","Liberica",""))))</f>
        <v>Robusta</v>
      </c>
      <c r="O998" t="str">
        <f>IF(J998="M","Medium",IF(J998="L","Light",IF(J998="D","Dark","")))</f>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L999*E999</f>
        <v>27</v>
      </c>
      <c r="N999" t="str">
        <f>IF(I999="Rob","Robusta",IF(I999="Exc","Excelsa",IF(I999="Ara","Arabica",IF(I999="Lib","Liberica",""))))</f>
        <v>Arabica</v>
      </c>
      <c r="O999" t="str">
        <f>IF(J999="M","Medium",IF(J999="L","Light",IF(J999="D","Dark","")))</f>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L1000*E1000</f>
        <v>9.9499999999999993</v>
      </c>
      <c r="N1000" t="str">
        <f>IF(I1000="Rob","Robusta",IF(I1000="Exc","Excelsa",IF(I1000="Ara","Arabica",IF(I1000="Lib","Liberica",""))))</f>
        <v>Arabica</v>
      </c>
      <c r="O1000" t="str">
        <f>IF(J1000="M","Medium",IF(J1000="L","Light",IF(J1000="D","Dark","")))</f>
        <v>Dark</v>
      </c>
      <c r="P1000" t="str">
        <f>_xlfn.XLOOKUP(Orders[[#This Row],[Customer ID]],customers!$A$2:$A$1001,customers!$I$2:$I$1001,,0)</f>
        <v>No</v>
      </c>
    </row>
    <row r="1001" spans="1:16" ht="14" customHeight="1"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L1001*E1001</f>
        <v>12.375</v>
      </c>
      <c r="N1001" t="str">
        <f>IF(I1001="Rob","Robusta",IF(I1001="Exc","Excelsa",IF(I1001="Ara","Arabica",IF(I1001="Lib","Liberica",""))))</f>
        <v>Excelsa</v>
      </c>
      <c r="O1001" t="str">
        <f>IF(J1001="M","Medium",IF(J1001="L","Light",IF(J1001="D","Dark","")))</f>
        <v>Medium</v>
      </c>
      <c r="P1001" t="str">
        <f>_xlfn.XLOOKUP(Orders[[#This Row],[Customer ID]],customers!$A$2:$A$1001,customers!$I$2:$I$1001,,0)</f>
        <v>Yes</v>
      </c>
    </row>
    <row r="1002" spans="1:16" x14ac:dyDescent="0.35">
      <c r="N1002" t="str">
        <f>IF(I1002="Rob","Robusta",IF(I1002="Exc","Excelsa",IF(I1002="Ara","Arabica",IF(I1002="Lib","Liberica",""))))</f>
        <v/>
      </c>
      <c r="O1002" t="str">
        <f>IF(J1002="M","Medium",IF(J1002="L","Light",IF(J1002="D","Dark","")))</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2A7E-75E7-40D8-85E5-707C0DA779E1}">
  <dimension ref="A3:G53"/>
  <sheetViews>
    <sheetView topLeftCell="D4" zoomScale="78" zoomScaleNormal="89" workbookViewId="0">
      <selection activeCell="R48" sqref="R48"/>
    </sheetView>
  </sheetViews>
  <sheetFormatPr defaultRowHeight="14.5" x14ac:dyDescent="0.35"/>
  <cols>
    <col min="1" max="1" width="13.26953125" bestFit="1" customWidth="1"/>
    <col min="2" max="2" width="21.54296875" bestFit="1" customWidth="1"/>
    <col min="3" max="6" width="19.1796875" bestFit="1" customWidth="1"/>
    <col min="7" max="8" width="10.7265625" bestFit="1" customWidth="1"/>
  </cols>
  <sheetData>
    <row r="3" spans="1:7" x14ac:dyDescent="0.35">
      <c r="A3" s="7" t="s">
        <v>6225</v>
      </c>
      <c r="C3" s="7" t="s">
        <v>6196</v>
      </c>
    </row>
    <row r="4" spans="1:7" x14ac:dyDescent="0.35">
      <c r="A4" s="7" t="s">
        <v>6215</v>
      </c>
      <c r="B4" s="7" t="s">
        <v>6216</v>
      </c>
      <c r="C4" t="s">
        <v>6221</v>
      </c>
      <c r="D4" t="s">
        <v>6222</v>
      </c>
      <c r="E4" t="s">
        <v>6223</v>
      </c>
      <c r="F4" t="s">
        <v>6224</v>
      </c>
      <c r="G4" t="s">
        <v>6198</v>
      </c>
    </row>
    <row r="5" spans="1:7" x14ac:dyDescent="0.35">
      <c r="A5" t="s">
        <v>6199</v>
      </c>
      <c r="B5" t="s">
        <v>6203</v>
      </c>
      <c r="C5" s="8">
        <v>186.85499999999999</v>
      </c>
      <c r="D5" s="8">
        <v>305.97000000000003</v>
      </c>
      <c r="E5" s="8">
        <v>213.15999999999997</v>
      </c>
      <c r="F5" s="8">
        <v>123</v>
      </c>
      <c r="G5" s="8">
        <v>828.98500000000001</v>
      </c>
    </row>
    <row r="6" spans="1:7" x14ac:dyDescent="0.35">
      <c r="B6" t="s">
        <v>6204</v>
      </c>
      <c r="C6" s="8">
        <v>251.96499999999997</v>
      </c>
      <c r="D6" s="8">
        <v>129.46</v>
      </c>
      <c r="E6" s="8">
        <v>434.03999999999996</v>
      </c>
      <c r="F6" s="8">
        <v>171.93999999999997</v>
      </c>
      <c r="G6" s="8">
        <v>987.40499999999986</v>
      </c>
    </row>
    <row r="7" spans="1:7" x14ac:dyDescent="0.35">
      <c r="B7" t="s">
        <v>6205</v>
      </c>
      <c r="C7" s="8">
        <v>224.94499999999999</v>
      </c>
      <c r="D7" s="8">
        <v>349.12</v>
      </c>
      <c r="E7" s="8">
        <v>321.04000000000002</v>
      </c>
      <c r="F7" s="8">
        <v>126.035</v>
      </c>
      <c r="G7" s="8">
        <v>1021.14</v>
      </c>
    </row>
    <row r="8" spans="1:7" x14ac:dyDescent="0.35">
      <c r="B8" t="s">
        <v>6206</v>
      </c>
      <c r="C8" s="8">
        <v>307.12</v>
      </c>
      <c r="D8" s="8">
        <v>681.07499999999993</v>
      </c>
      <c r="E8" s="8">
        <v>533.70499999999993</v>
      </c>
      <c r="F8" s="8">
        <v>158.85</v>
      </c>
      <c r="G8" s="8">
        <v>1680.7499999999998</v>
      </c>
    </row>
    <row r="9" spans="1:7" x14ac:dyDescent="0.35">
      <c r="B9" t="s">
        <v>6207</v>
      </c>
      <c r="C9" s="8">
        <v>53.664999999999992</v>
      </c>
      <c r="D9" s="8">
        <v>83.025000000000006</v>
      </c>
      <c r="E9" s="8">
        <v>193.83499999999998</v>
      </c>
      <c r="F9" s="8">
        <v>68.039999999999992</v>
      </c>
      <c r="G9" s="8">
        <v>398.56499999999994</v>
      </c>
    </row>
    <row r="10" spans="1:7" x14ac:dyDescent="0.35">
      <c r="B10" t="s">
        <v>6208</v>
      </c>
      <c r="C10" s="8">
        <v>163.01999999999998</v>
      </c>
      <c r="D10" s="8">
        <v>678.3599999999999</v>
      </c>
      <c r="E10" s="8">
        <v>171.04500000000002</v>
      </c>
      <c r="F10" s="8">
        <v>372.255</v>
      </c>
      <c r="G10" s="8">
        <v>1384.6799999999998</v>
      </c>
    </row>
    <row r="11" spans="1:7" x14ac:dyDescent="0.35">
      <c r="B11" t="s">
        <v>6209</v>
      </c>
      <c r="C11" s="8">
        <v>345.02</v>
      </c>
      <c r="D11" s="8">
        <v>273.86999999999995</v>
      </c>
      <c r="E11" s="8">
        <v>184.12999999999997</v>
      </c>
      <c r="F11" s="8">
        <v>201.11499999999998</v>
      </c>
      <c r="G11" s="8">
        <v>1004.1349999999999</v>
      </c>
    </row>
    <row r="12" spans="1:7" x14ac:dyDescent="0.35">
      <c r="B12" t="s">
        <v>6210</v>
      </c>
      <c r="C12" s="8">
        <v>334.89</v>
      </c>
      <c r="D12" s="8">
        <v>70.95</v>
      </c>
      <c r="E12" s="8">
        <v>134.23000000000002</v>
      </c>
      <c r="F12" s="8">
        <v>166.27499999999998</v>
      </c>
      <c r="G12" s="8">
        <v>706.34499999999991</v>
      </c>
    </row>
    <row r="13" spans="1:7" x14ac:dyDescent="0.35">
      <c r="B13" t="s">
        <v>6211</v>
      </c>
      <c r="C13" s="8">
        <v>178.70999999999998</v>
      </c>
      <c r="D13" s="8">
        <v>166.1</v>
      </c>
      <c r="E13" s="8">
        <v>439.30999999999995</v>
      </c>
      <c r="F13" s="8">
        <v>492.9</v>
      </c>
      <c r="G13" s="8">
        <v>1277.02</v>
      </c>
    </row>
    <row r="14" spans="1:7" x14ac:dyDescent="0.35">
      <c r="B14" t="s">
        <v>6212</v>
      </c>
      <c r="C14" s="8">
        <v>301.98500000000001</v>
      </c>
      <c r="D14" s="8">
        <v>153.76499999999999</v>
      </c>
      <c r="E14" s="8">
        <v>215.55499999999998</v>
      </c>
      <c r="F14" s="8">
        <v>213.66499999999999</v>
      </c>
      <c r="G14" s="8">
        <v>884.96999999999991</v>
      </c>
    </row>
    <row r="15" spans="1:7" x14ac:dyDescent="0.35">
      <c r="B15" t="s">
        <v>6213</v>
      </c>
      <c r="C15" s="8">
        <v>312.83499999999998</v>
      </c>
      <c r="D15" s="8">
        <v>63.249999999999993</v>
      </c>
      <c r="E15" s="8">
        <v>350.89500000000004</v>
      </c>
      <c r="F15" s="8">
        <v>96.405000000000001</v>
      </c>
      <c r="G15" s="8">
        <v>823.38499999999999</v>
      </c>
    </row>
    <row r="16" spans="1:7" x14ac:dyDescent="0.35">
      <c r="B16" t="s">
        <v>6214</v>
      </c>
      <c r="C16" s="8">
        <v>265.62</v>
      </c>
      <c r="D16" s="8">
        <v>526.51499999999987</v>
      </c>
      <c r="E16" s="8">
        <v>187.06</v>
      </c>
      <c r="F16" s="8">
        <v>210.58999999999997</v>
      </c>
      <c r="G16" s="8">
        <v>1189.7849999999999</v>
      </c>
    </row>
    <row r="17" spans="1:7" x14ac:dyDescent="0.35">
      <c r="A17" t="s">
        <v>6217</v>
      </c>
      <c r="C17" s="8">
        <v>2926.63</v>
      </c>
      <c r="D17" s="8">
        <v>3481.4599999999996</v>
      </c>
      <c r="E17" s="8">
        <v>3378.0049999999997</v>
      </c>
      <c r="F17" s="8">
        <v>2401.0700000000002</v>
      </c>
      <c r="G17" s="8">
        <v>12187.164999999999</v>
      </c>
    </row>
    <row r="18" spans="1:7" x14ac:dyDescent="0.35">
      <c r="A18" t="s">
        <v>6200</v>
      </c>
      <c r="B18" t="s">
        <v>6203</v>
      </c>
      <c r="C18" s="8">
        <v>47.25</v>
      </c>
      <c r="D18" s="8">
        <v>65.805000000000007</v>
      </c>
      <c r="E18" s="8">
        <v>274.67500000000001</v>
      </c>
      <c r="F18" s="8">
        <v>179.22</v>
      </c>
      <c r="G18" s="8">
        <v>566.95000000000005</v>
      </c>
    </row>
    <row r="19" spans="1:7" x14ac:dyDescent="0.35">
      <c r="B19" t="s">
        <v>6204</v>
      </c>
      <c r="C19" s="8">
        <v>745.44999999999993</v>
      </c>
      <c r="D19" s="8">
        <v>428.88499999999999</v>
      </c>
      <c r="E19" s="8">
        <v>194.17499999999998</v>
      </c>
      <c r="F19" s="8">
        <v>429.82999999999993</v>
      </c>
      <c r="G19" s="8">
        <v>1798.34</v>
      </c>
    </row>
    <row r="20" spans="1:7" x14ac:dyDescent="0.35">
      <c r="B20" t="s">
        <v>6205</v>
      </c>
      <c r="C20" s="8">
        <v>130.47</v>
      </c>
      <c r="D20" s="8">
        <v>271.48500000000001</v>
      </c>
      <c r="E20" s="8">
        <v>281.20499999999998</v>
      </c>
      <c r="F20" s="8">
        <v>231.63000000000002</v>
      </c>
      <c r="G20" s="8">
        <v>914.79000000000008</v>
      </c>
    </row>
    <row r="21" spans="1:7" x14ac:dyDescent="0.35">
      <c r="B21" t="s">
        <v>6206</v>
      </c>
      <c r="C21" s="8">
        <v>27</v>
      </c>
      <c r="D21" s="8">
        <v>347.26</v>
      </c>
      <c r="E21" s="8">
        <v>147.51</v>
      </c>
      <c r="F21" s="8">
        <v>240.04</v>
      </c>
      <c r="G21" s="8">
        <v>761.81</v>
      </c>
    </row>
    <row r="22" spans="1:7" x14ac:dyDescent="0.35">
      <c r="B22" t="s">
        <v>6207</v>
      </c>
      <c r="C22" s="8">
        <v>255.11499999999995</v>
      </c>
      <c r="D22" s="8">
        <v>541.73</v>
      </c>
      <c r="E22" s="8">
        <v>83.43</v>
      </c>
      <c r="F22" s="8">
        <v>59.079999999999991</v>
      </c>
      <c r="G22" s="8">
        <v>939.35500000000013</v>
      </c>
    </row>
    <row r="23" spans="1:7" x14ac:dyDescent="0.35">
      <c r="B23" t="s">
        <v>6208</v>
      </c>
      <c r="C23" s="8">
        <v>584.78999999999985</v>
      </c>
      <c r="D23" s="8">
        <v>357.42999999999995</v>
      </c>
      <c r="E23" s="8">
        <v>355.34</v>
      </c>
      <c r="F23" s="8">
        <v>140.88</v>
      </c>
      <c r="G23" s="8">
        <v>1438.4399999999996</v>
      </c>
    </row>
    <row r="24" spans="1:7" x14ac:dyDescent="0.35">
      <c r="B24" t="s">
        <v>6209</v>
      </c>
      <c r="C24" s="8">
        <v>430.62</v>
      </c>
      <c r="D24" s="8">
        <v>227.42500000000001</v>
      </c>
      <c r="E24" s="8">
        <v>236.315</v>
      </c>
      <c r="F24" s="8">
        <v>414.58499999999992</v>
      </c>
      <c r="G24" s="8">
        <v>1308.9450000000002</v>
      </c>
    </row>
    <row r="25" spans="1:7" x14ac:dyDescent="0.35">
      <c r="B25" t="s">
        <v>6210</v>
      </c>
      <c r="C25" s="8">
        <v>22.5</v>
      </c>
      <c r="D25" s="8">
        <v>77.72</v>
      </c>
      <c r="E25" s="8">
        <v>60.5</v>
      </c>
      <c r="F25" s="8">
        <v>139.67999999999998</v>
      </c>
      <c r="G25" s="8">
        <v>300.39999999999998</v>
      </c>
    </row>
    <row r="26" spans="1:7" x14ac:dyDescent="0.35">
      <c r="B26" t="s">
        <v>6211</v>
      </c>
      <c r="C26" s="8">
        <v>126.14999999999999</v>
      </c>
      <c r="D26" s="8">
        <v>195.11</v>
      </c>
      <c r="E26" s="8">
        <v>89.13</v>
      </c>
      <c r="F26" s="8">
        <v>302.65999999999997</v>
      </c>
      <c r="G26" s="8">
        <v>713.05</v>
      </c>
    </row>
    <row r="27" spans="1:7" x14ac:dyDescent="0.35">
      <c r="B27" t="s">
        <v>6212</v>
      </c>
      <c r="C27" s="8">
        <v>376.03</v>
      </c>
      <c r="D27" s="8">
        <v>523.24</v>
      </c>
      <c r="E27" s="8">
        <v>440.96499999999997</v>
      </c>
      <c r="F27" s="8">
        <v>174.46999999999997</v>
      </c>
      <c r="G27" s="8">
        <v>1514.7049999999999</v>
      </c>
    </row>
    <row r="28" spans="1:7" x14ac:dyDescent="0.35">
      <c r="B28" t="s">
        <v>6213</v>
      </c>
      <c r="C28" s="8">
        <v>515.17999999999995</v>
      </c>
      <c r="D28" s="8">
        <v>142.56</v>
      </c>
      <c r="E28" s="8">
        <v>347.03999999999996</v>
      </c>
      <c r="F28" s="8">
        <v>104.08499999999999</v>
      </c>
      <c r="G28" s="8">
        <v>1108.865</v>
      </c>
    </row>
    <row r="29" spans="1:7" x14ac:dyDescent="0.35">
      <c r="B29" t="s">
        <v>6214</v>
      </c>
      <c r="C29" s="8">
        <v>95.859999999999985</v>
      </c>
      <c r="D29" s="8">
        <v>484.76</v>
      </c>
      <c r="E29" s="8">
        <v>94.17</v>
      </c>
      <c r="F29" s="8">
        <v>77.10499999999999</v>
      </c>
      <c r="G29" s="8">
        <v>751.89499999999998</v>
      </c>
    </row>
    <row r="30" spans="1:7" x14ac:dyDescent="0.35">
      <c r="A30" t="s">
        <v>6218</v>
      </c>
      <c r="C30" s="8">
        <v>3356.415</v>
      </c>
      <c r="D30" s="8">
        <v>3663.41</v>
      </c>
      <c r="E30" s="8">
        <v>2604.4550000000004</v>
      </c>
      <c r="F30" s="8">
        <v>2493.2649999999999</v>
      </c>
      <c r="G30" s="8">
        <v>12117.544999999998</v>
      </c>
    </row>
    <row r="31" spans="1:7" x14ac:dyDescent="0.35">
      <c r="A31" t="s">
        <v>6201</v>
      </c>
      <c r="B31" t="s">
        <v>6203</v>
      </c>
      <c r="C31" s="8">
        <v>258.34500000000003</v>
      </c>
      <c r="D31" s="8">
        <v>139.625</v>
      </c>
      <c r="E31" s="8">
        <v>279.52000000000004</v>
      </c>
      <c r="F31" s="8">
        <v>160.19499999999999</v>
      </c>
      <c r="G31" s="8">
        <v>837.68499999999995</v>
      </c>
    </row>
    <row r="32" spans="1:7" x14ac:dyDescent="0.35">
      <c r="B32" t="s">
        <v>6204</v>
      </c>
      <c r="C32" s="8">
        <v>342.2</v>
      </c>
      <c r="D32" s="8">
        <v>284.24999999999994</v>
      </c>
      <c r="E32" s="8">
        <v>251.83</v>
      </c>
      <c r="F32" s="8">
        <v>80.550000000000011</v>
      </c>
      <c r="G32" s="8">
        <v>958.82999999999993</v>
      </c>
    </row>
    <row r="33" spans="1:7" x14ac:dyDescent="0.35">
      <c r="B33" t="s">
        <v>6205</v>
      </c>
      <c r="C33" s="8">
        <v>418.30499999999989</v>
      </c>
      <c r="D33" s="8">
        <v>468.125</v>
      </c>
      <c r="E33" s="8">
        <v>405.05500000000006</v>
      </c>
      <c r="F33" s="8">
        <v>253.15499999999997</v>
      </c>
      <c r="G33" s="8">
        <v>1544.6399999999999</v>
      </c>
    </row>
    <row r="34" spans="1:7" x14ac:dyDescent="0.35">
      <c r="B34" t="s">
        <v>6206</v>
      </c>
      <c r="C34" s="8">
        <v>102.32999999999998</v>
      </c>
      <c r="D34" s="8">
        <v>242.14000000000001</v>
      </c>
      <c r="E34" s="8">
        <v>554.875</v>
      </c>
      <c r="F34" s="8">
        <v>106.23999999999998</v>
      </c>
      <c r="G34" s="8">
        <v>1005.585</v>
      </c>
    </row>
    <row r="35" spans="1:7" x14ac:dyDescent="0.35">
      <c r="B35" t="s">
        <v>6207</v>
      </c>
      <c r="C35" s="8">
        <v>234.71999999999997</v>
      </c>
      <c r="D35" s="8">
        <v>133.08000000000001</v>
      </c>
      <c r="E35" s="8">
        <v>267.2</v>
      </c>
      <c r="F35" s="8">
        <v>272.68999999999994</v>
      </c>
      <c r="G35" s="8">
        <v>907.68999999999994</v>
      </c>
    </row>
    <row r="36" spans="1:7" x14ac:dyDescent="0.35">
      <c r="B36" t="s">
        <v>6208</v>
      </c>
      <c r="C36" s="8">
        <v>430.39</v>
      </c>
      <c r="D36" s="8">
        <v>136.20500000000001</v>
      </c>
      <c r="E36" s="8">
        <v>209.6</v>
      </c>
      <c r="F36" s="8">
        <v>88.334999999999994</v>
      </c>
      <c r="G36" s="8">
        <v>864.53000000000009</v>
      </c>
    </row>
    <row r="37" spans="1:7" x14ac:dyDescent="0.35">
      <c r="B37" t="s">
        <v>6209</v>
      </c>
      <c r="C37" s="8">
        <v>109.005</v>
      </c>
      <c r="D37" s="8">
        <v>393.57499999999999</v>
      </c>
      <c r="E37" s="8">
        <v>61.034999999999997</v>
      </c>
      <c r="F37" s="8">
        <v>199.48999999999998</v>
      </c>
      <c r="G37" s="8">
        <v>763.10500000000002</v>
      </c>
    </row>
    <row r="38" spans="1:7" x14ac:dyDescent="0.35">
      <c r="B38" t="s">
        <v>6210</v>
      </c>
      <c r="C38" s="8">
        <v>287.52499999999998</v>
      </c>
      <c r="D38" s="8">
        <v>288.67</v>
      </c>
      <c r="E38" s="8">
        <v>125.58</v>
      </c>
      <c r="F38" s="8">
        <v>374.13499999999999</v>
      </c>
      <c r="G38" s="8">
        <v>1075.9099999999999</v>
      </c>
    </row>
    <row r="39" spans="1:7" x14ac:dyDescent="0.35">
      <c r="B39" t="s">
        <v>6211</v>
      </c>
      <c r="C39" s="8">
        <v>840.92999999999984</v>
      </c>
      <c r="D39" s="8">
        <v>409.875</v>
      </c>
      <c r="E39" s="8">
        <v>171.32999999999998</v>
      </c>
      <c r="F39" s="8">
        <v>221.43999999999997</v>
      </c>
      <c r="G39" s="8">
        <v>1643.5749999999998</v>
      </c>
    </row>
    <row r="40" spans="1:7" x14ac:dyDescent="0.35">
      <c r="B40" t="s">
        <v>6212</v>
      </c>
      <c r="C40" s="8">
        <v>299.07</v>
      </c>
      <c r="D40" s="8">
        <v>260.32499999999999</v>
      </c>
      <c r="E40" s="8">
        <v>584.64</v>
      </c>
      <c r="F40" s="8">
        <v>256.36500000000001</v>
      </c>
      <c r="G40" s="8">
        <v>1400.3999999999999</v>
      </c>
    </row>
    <row r="41" spans="1:7" x14ac:dyDescent="0.35">
      <c r="B41" t="s">
        <v>6213</v>
      </c>
      <c r="C41" s="8">
        <v>323.32499999999999</v>
      </c>
      <c r="D41" s="8">
        <v>565.57000000000005</v>
      </c>
      <c r="E41" s="8">
        <v>537.80999999999995</v>
      </c>
      <c r="F41" s="8">
        <v>189.47499999999999</v>
      </c>
      <c r="G41" s="8">
        <v>1616.1799999999998</v>
      </c>
    </row>
    <row r="42" spans="1:7" x14ac:dyDescent="0.35">
      <c r="B42" t="s">
        <v>6214</v>
      </c>
      <c r="C42" s="8">
        <v>399.48499999999996</v>
      </c>
      <c r="D42" s="8">
        <v>148.19999999999999</v>
      </c>
      <c r="E42" s="8">
        <v>388.21999999999997</v>
      </c>
      <c r="F42" s="8">
        <v>212.07499999999999</v>
      </c>
      <c r="G42" s="8">
        <v>1147.98</v>
      </c>
    </row>
    <row r="43" spans="1:7" x14ac:dyDescent="0.35">
      <c r="A43" t="s">
        <v>6219</v>
      </c>
      <c r="C43" s="8">
        <v>4045.63</v>
      </c>
      <c r="D43" s="8">
        <v>3469.64</v>
      </c>
      <c r="E43" s="8">
        <v>3836.6949999999997</v>
      </c>
      <c r="F43" s="8">
        <v>2414.145</v>
      </c>
      <c r="G43" s="8">
        <v>13766.109999999999</v>
      </c>
    </row>
    <row r="44" spans="1:7" x14ac:dyDescent="0.35">
      <c r="A44" t="s">
        <v>6202</v>
      </c>
      <c r="B44" t="s">
        <v>6203</v>
      </c>
      <c r="C44" s="8">
        <v>112.69499999999999</v>
      </c>
      <c r="D44" s="8">
        <v>166.32</v>
      </c>
      <c r="E44" s="8">
        <v>843.71499999999992</v>
      </c>
      <c r="F44" s="8">
        <v>146.685</v>
      </c>
      <c r="G44" s="8">
        <v>1269.415</v>
      </c>
    </row>
    <row r="45" spans="1:7" x14ac:dyDescent="0.35">
      <c r="B45" t="s">
        <v>6204</v>
      </c>
      <c r="C45" s="8">
        <v>114.87999999999998</v>
      </c>
      <c r="D45" s="8">
        <v>133.815</v>
      </c>
      <c r="E45" s="8">
        <v>91.175000000000011</v>
      </c>
      <c r="F45" s="8">
        <v>53.759999999999991</v>
      </c>
      <c r="G45" s="8">
        <v>393.63</v>
      </c>
    </row>
    <row r="46" spans="1:7" x14ac:dyDescent="0.35">
      <c r="B46" t="s">
        <v>6205</v>
      </c>
      <c r="C46" s="8">
        <v>277.76</v>
      </c>
      <c r="D46" s="8">
        <v>175.41</v>
      </c>
      <c r="E46" s="8">
        <v>462.50999999999993</v>
      </c>
      <c r="F46" s="8">
        <v>399.52499999999998</v>
      </c>
      <c r="G46" s="8">
        <v>1315.2049999999999</v>
      </c>
    </row>
    <row r="47" spans="1:7" x14ac:dyDescent="0.35">
      <c r="B47" t="s">
        <v>6206</v>
      </c>
      <c r="C47" s="8">
        <v>197.89499999999998</v>
      </c>
      <c r="D47" s="8">
        <v>289.755</v>
      </c>
      <c r="E47" s="8">
        <v>88.545000000000002</v>
      </c>
      <c r="F47" s="8">
        <v>200.25499999999997</v>
      </c>
      <c r="G47" s="8">
        <v>776.44999999999993</v>
      </c>
    </row>
    <row r="48" spans="1:7" x14ac:dyDescent="0.35">
      <c r="B48" t="s">
        <v>6207</v>
      </c>
      <c r="C48" s="8">
        <v>193.11499999999998</v>
      </c>
      <c r="D48" s="8">
        <v>212.49499999999998</v>
      </c>
      <c r="E48" s="8">
        <v>292.29000000000002</v>
      </c>
      <c r="F48" s="8">
        <v>304.46999999999997</v>
      </c>
      <c r="G48" s="8">
        <v>1002.3699999999999</v>
      </c>
    </row>
    <row r="49" spans="1:7" x14ac:dyDescent="0.35">
      <c r="B49" t="s">
        <v>6208</v>
      </c>
      <c r="C49" s="8">
        <v>179.79</v>
      </c>
      <c r="D49" s="8">
        <v>426.2</v>
      </c>
      <c r="E49" s="8">
        <v>170.08999999999997</v>
      </c>
      <c r="F49" s="8">
        <v>379.31</v>
      </c>
      <c r="G49" s="8">
        <v>1155.3899999999999</v>
      </c>
    </row>
    <row r="50" spans="1:7" x14ac:dyDescent="0.35">
      <c r="B50" t="s">
        <v>6209</v>
      </c>
      <c r="C50" s="8">
        <v>247.28999999999996</v>
      </c>
      <c r="D50" s="8">
        <v>246.685</v>
      </c>
      <c r="E50" s="8">
        <v>271.05499999999995</v>
      </c>
      <c r="F50" s="8">
        <v>141.69999999999999</v>
      </c>
      <c r="G50" s="8">
        <v>906.73</v>
      </c>
    </row>
    <row r="51" spans="1:7" x14ac:dyDescent="0.35">
      <c r="B51" t="s">
        <v>6210</v>
      </c>
      <c r="C51" s="8">
        <v>116.39499999999998</v>
      </c>
      <c r="D51" s="8">
        <v>41.25</v>
      </c>
      <c r="E51" s="8">
        <v>15.54</v>
      </c>
      <c r="F51" s="8">
        <v>71.06</v>
      </c>
      <c r="G51" s="8">
        <v>244.24499999999998</v>
      </c>
    </row>
    <row r="52" spans="1:7" x14ac:dyDescent="0.35">
      <c r="A52" t="s">
        <v>6220</v>
      </c>
      <c r="C52" s="8">
        <v>1439.82</v>
      </c>
      <c r="D52" s="8">
        <v>1691.9299999999998</v>
      </c>
      <c r="E52" s="8">
        <v>2234.9199999999996</v>
      </c>
      <c r="F52" s="8">
        <v>1696.7649999999999</v>
      </c>
      <c r="G52" s="8">
        <v>7063.4349999999986</v>
      </c>
    </row>
    <row r="53" spans="1:7" x14ac:dyDescent="0.35">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C4DD-92FC-4E4C-9F08-CCCA7909B355}">
  <dimension ref="A3:B7"/>
  <sheetViews>
    <sheetView zoomScale="71" zoomScaleNormal="89" workbookViewId="0">
      <selection activeCell="B5" sqref="B5"/>
    </sheetView>
  </sheetViews>
  <sheetFormatPr defaultRowHeight="14.5" x14ac:dyDescent="0.35"/>
  <cols>
    <col min="1" max="1" width="14.1796875" bestFit="1" customWidth="1"/>
    <col min="2" max="2" width="11.90625" bestFit="1" customWidth="1"/>
    <col min="3" max="5" width="20.08984375" bestFit="1" customWidth="1"/>
    <col min="6" max="7" width="11.26953125" bestFit="1" customWidth="1"/>
    <col min="8" max="8" width="10.7265625" bestFit="1" customWidth="1"/>
  </cols>
  <sheetData>
    <row r="3" spans="1:2" x14ac:dyDescent="0.35">
      <c r="A3" s="7" t="s">
        <v>7</v>
      </c>
      <c r="B3" t="s">
        <v>6225</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65E5-CBCB-4777-B22B-7EFCD1DC65F0}">
  <dimension ref="A3:B9"/>
  <sheetViews>
    <sheetView zoomScale="71" zoomScaleNormal="89" workbookViewId="0">
      <selection activeCell="H26" sqref="H26"/>
    </sheetView>
  </sheetViews>
  <sheetFormatPr defaultRowHeight="14.5" x14ac:dyDescent="0.35"/>
  <cols>
    <col min="1" max="1" width="18.1796875" bestFit="1" customWidth="1"/>
    <col min="2" max="2" width="11.90625" bestFit="1" customWidth="1"/>
    <col min="3" max="5" width="20.08984375" bestFit="1" customWidth="1"/>
    <col min="6" max="7" width="11.26953125" bestFit="1" customWidth="1"/>
    <col min="8" max="8" width="10.7265625" bestFit="1" customWidth="1"/>
  </cols>
  <sheetData>
    <row r="3" spans="1:2" x14ac:dyDescent="0.35">
      <c r="A3" s="7" t="s">
        <v>4</v>
      </c>
      <c r="B3" t="s">
        <v>6225</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9" spans="1:2" x14ac:dyDescent="0.3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DF616-488E-41E8-A4D6-42ABB759B210}">
  <dimension ref="A1"/>
  <sheetViews>
    <sheetView showRowColHeaders="0" tabSelected="1" zoomScale="52" zoomScaleNormal="94" workbookViewId="0">
      <selection activeCell="AD52" sqref="AD5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8" workbookViewId="0">
      <selection activeCell="I511" sqref="A511:I511"/>
    </sheetView>
  </sheetViews>
  <sheetFormatPr defaultColWidth="8.81640625" defaultRowHeight="14.5" x14ac:dyDescent="0.35"/>
  <cols>
    <col min="1" max="1" width="16.36328125" bestFit="1" customWidth="1"/>
    <col min="2" max="2" width="23.6328125" bestFit="1" customWidth="1"/>
    <col min="3" max="3" width="39.453125" bestFit="1" customWidth="1"/>
    <col min="4" max="4" width="18.36328125" bestFit="1" customWidth="1"/>
    <col min="5" max="5" width="27" bestFit="1" customWidth="1"/>
    <col min="6" max="6" width="20.6328125" bestFit="1" customWidth="1"/>
    <col min="7" max="7" width="15.453125" bestFit="1" customWidth="1"/>
    <col min="9" max="9" width="11.63281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ColWidth="8.81640625" defaultRowHeight="14.5" x14ac:dyDescent="0.35"/>
  <cols>
    <col min="1" max="1" width="10.1796875" bestFit="1" customWidth="1"/>
    <col min="2" max="2" width="11.6328125" bestFit="1" customWidth="1"/>
    <col min="3" max="3" width="10.453125" bestFit="1" customWidth="1"/>
    <col min="4" max="4" width="4.453125" bestFit="1" customWidth="1"/>
    <col min="5" max="5" width="9.45312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vt:lpstr>
      <vt:lpstr>CountryBarChart</vt:lpstr>
      <vt:lpstr>CustomersBarChart</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Edward Esposito</cp:lastModifiedBy>
  <cp:revision/>
  <dcterms:created xsi:type="dcterms:W3CDTF">2022-11-26T09:51:45Z</dcterms:created>
  <dcterms:modified xsi:type="dcterms:W3CDTF">2024-09-20T15:33:01Z</dcterms:modified>
  <cp:category/>
  <cp:contentStatus/>
</cp:coreProperties>
</file>