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\Documents\GitHub\Energy-Balance-Model\data\"/>
    </mc:Choice>
  </mc:AlternateContent>
  <xr:revisionPtr revIDLastSave="0" documentId="13_ncr:1_{7590E1BE-6B4F-4556-81B7-16AEC4C9B23C}" xr6:coauthVersionLast="47" xr6:coauthVersionMax="47" xr10:uidLastSave="{00000000-0000-0000-0000-000000000000}"/>
  <bookViews>
    <workbookView xWindow="-120" yWindow="-120" windowWidth="29040" windowHeight="15840" xr2:uid="{B714AADA-C68C-4A39-AB61-51406DED5D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" i="1" l="1"/>
  <c r="E26" i="1" s="1"/>
  <c r="W3" i="1"/>
  <c r="AA4" i="1" s="1"/>
  <c r="Y4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11" i="1"/>
  <c r="E68" i="1" l="1"/>
  <c r="F68" i="1" s="1"/>
  <c r="E74" i="1"/>
  <c r="H74" i="1" s="1"/>
  <c r="K74" i="1" s="1"/>
  <c r="L74" i="1" s="1"/>
  <c r="E58" i="1"/>
  <c r="H58" i="1" s="1"/>
  <c r="K58" i="1" s="1"/>
  <c r="L58" i="1" s="1"/>
  <c r="E52" i="1"/>
  <c r="H52" i="1" s="1"/>
  <c r="I52" i="1" s="1"/>
  <c r="E20" i="1"/>
  <c r="F20" i="1" s="1"/>
  <c r="E77" i="1"/>
  <c r="F77" i="1" s="1"/>
  <c r="E42" i="1"/>
  <c r="H42" i="1" s="1"/>
  <c r="E36" i="1"/>
  <c r="F36" i="1" s="1"/>
  <c r="E25" i="1"/>
  <c r="E41" i="1"/>
  <c r="E57" i="1"/>
  <c r="E73" i="1"/>
  <c r="E27" i="1"/>
  <c r="E43" i="1"/>
  <c r="E59" i="1"/>
  <c r="E75" i="1"/>
  <c r="E12" i="1"/>
  <c r="E28" i="1"/>
  <c r="E44" i="1"/>
  <c r="E60" i="1"/>
  <c r="E76" i="1"/>
  <c r="E13" i="1"/>
  <c r="E45" i="1"/>
  <c r="E61" i="1"/>
  <c r="E29" i="1"/>
  <c r="E14" i="1"/>
  <c r="E30" i="1"/>
  <c r="E46" i="1"/>
  <c r="E62" i="1"/>
  <c r="E78" i="1"/>
  <c r="E15" i="1"/>
  <c r="E31" i="1"/>
  <c r="E63" i="1"/>
  <c r="E79" i="1"/>
  <c r="E19" i="1"/>
  <c r="E47" i="1"/>
  <c r="E67" i="1"/>
  <c r="E16" i="1"/>
  <c r="E32" i="1"/>
  <c r="E48" i="1"/>
  <c r="E64" i="1"/>
  <c r="E80" i="1"/>
  <c r="E18" i="1"/>
  <c r="E50" i="1"/>
  <c r="E11" i="1"/>
  <c r="E51" i="1"/>
  <c r="E17" i="1"/>
  <c r="E33" i="1"/>
  <c r="E49" i="1"/>
  <c r="E65" i="1"/>
  <c r="E81" i="1"/>
  <c r="E34" i="1"/>
  <c r="E66" i="1"/>
  <c r="E35" i="1"/>
  <c r="E21" i="1"/>
  <c r="E37" i="1"/>
  <c r="E53" i="1"/>
  <c r="E69" i="1"/>
  <c r="E23" i="1"/>
  <c r="E71" i="1"/>
  <c r="E24" i="1"/>
  <c r="E56" i="1"/>
  <c r="E22" i="1"/>
  <c r="E38" i="1"/>
  <c r="E54" i="1"/>
  <c r="E70" i="1"/>
  <c r="E39" i="1"/>
  <c r="E55" i="1"/>
  <c r="E40" i="1"/>
  <c r="E72" i="1"/>
  <c r="H26" i="1"/>
  <c r="I26" i="1" s="1"/>
  <c r="F26" i="1"/>
  <c r="H68" i="1" l="1"/>
  <c r="I68" i="1" s="1"/>
  <c r="F52" i="1"/>
  <c r="F74" i="1"/>
  <c r="F58" i="1"/>
  <c r="H20" i="1"/>
  <c r="K20" i="1" s="1"/>
  <c r="L20" i="1" s="1"/>
  <c r="I74" i="1"/>
  <c r="AA74" i="1" s="1"/>
  <c r="AB74" i="1" s="1"/>
  <c r="N58" i="1"/>
  <c r="N74" i="1"/>
  <c r="H36" i="1"/>
  <c r="I58" i="1"/>
  <c r="AA58" i="1" s="1"/>
  <c r="AB58" i="1" s="1"/>
  <c r="H77" i="1"/>
  <c r="K77" i="1" s="1"/>
  <c r="L77" i="1" s="1"/>
  <c r="K52" i="1"/>
  <c r="L52" i="1" s="1"/>
  <c r="AA52" i="1" s="1"/>
  <c r="AB52" i="1" s="1"/>
  <c r="I42" i="1"/>
  <c r="K42" i="1"/>
  <c r="L42" i="1" s="1"/>
  <c r="F42" i="1"/>
  <c r="F21" i="1"/>
  <c r="H21" i="1"/>
  <c r="H32" i="1"/>
  <c r="F32" i="1"/>
  <c r="F45" i="1"/>
  <c r="H45" i="1"/>
  <c r="F35" i="1"/>
  <c r="H35" i="1"/>
  <c r="F13" i="1"/>
  <c r="H13" i="1"/>
  <c r="H72" i="1"/>
  <c r="F72" i="1"/>
  <c r="H16" i="1"/>
  <c r="F16" i="1"/>
  <c r="K26" i="1"/>
  <c r="N26" i="1" s="1"/>
  <c r="T26" i="1" s="1"/>
  <c r="U26" i="1" s="1"/>
  <c r="H40" i="1"/>
  <c r="F40" i="1"/>
  <c r="H66" i="1"/>
  <c r="F66" i="1"/>
  <c r="F67" i="1"/>
  <c r="H67" i="1"/>
  <c r="F76" i="1"/>
  <c r="H76" i="1"/>
  <c r="F70" i="1"/>
  <c r="H70" i="1"/>
  <c r="H65" i="1"/>
  <c r="F65" i="1"/>
  <c r="H79" i="1"/>
  <c r="F79" i="1"/>
  <c r="F28" i="1"/>
  <c r="H28" i="1"/>
  <c r="H48" i="1"/>
  <c r="F48" i="1"/>
  <c r="H55" i="1"/>
  <c r="F55" i="1"/>
  <c r="F54" i="1"/>
  <c r="H54" i="1"/>
  <c r="H49" i="1"/>
  <c r="F49" i="1"/>
  <c r="H63" i="1"/>
  <c r="F63" i="1"/>
  <c r="F12" i="1"/>
  <c r="H12" i="1"/>
  <c r="H33" i="1"/>
  <c r="F33" i="1"/>
  <c r="H31" i="1"/>
  <c r="F31" i="1"/>
  <c r="F75" i="1"/>
  <c r="H75" i="1"/>
  <c r="F19" i="1"/>
  <c r="H19" i="1"/>
  <c r="F22" i="1"/>
  <c r="H22" i="1"/>
  <c r="H17" i="1"/>
  <c r="F17" i="1"/>
  <c r="H15" i="1"/>
  <c r="F15" i="1"/>
  <c r="F59" i="1"/>
  <c r="H59" i="1"/>
  <c r="F37" i="1"/>
  <c r="H37" i="1"/>
  <c r="H47" i="1"/>
  <c r="F47" i="1"/>
  <c r="H39" i="1"/>
  <c r="F39" i="1"/>
  <c r="F38" i="1"/>
  <c r="H38" i="1"/>
  <c r="H56" i="1"/>
  <c r="F56" i="1"/>
  <c r="F51" i="1"/>
  <c r="H51" i="1"/>
  <c r="H78" i="1"/>
  <c r="F78" i="1"/>
  <c r="F43" i="1"/>
  <c r="H43" i="1"/>
  <c r="F61" i="1"/>
  <c r="H61" i="1"/>
  <c r="F60" i="1"/>
  <c r="H60" i="1"/>
  <c r="H81" i="1"/>
  <c r="F81" i="1"/>
  <c r="F11" i="1"/>
  <c r="H11" i="1"/>
  <c r="K11" i="1" s="1"/>
  <c r="H62" i="1"/>
  <c r="F62" i="1"/>
  <c r="F27" i="1"/>
  <c r="H27" i="1"/>
  <c r="H71" i="1"/>
  <c r="F71" i="1"/>
  <c r="H50" i="1"/>
  <c r="F50" i="1"/>
  <c r="H46" i="1"/>
  <c r="F46" i="1"/>
  <c r="H73" i="1"/>
  <c r="F73" i="1"/>
  <c r="H34" i="1"/>
  <c r="F34" i="1"/>
  <c r="H44" i="1"/>
  <c r="F44" i="1"/>
  <c r="H24" i="1"/>
  <c r="F24" i="1"/>
  <c r="H23" i="1"/>
  <c r="F23" i="1"/>
  <c r="H18" i="1"/>
  <c r="F18" i="1"/>
  <c r="H30" i="1"/>
  <c r="F30" i="1"/>
  <c r="H57" i="1"/>
  <c r="F57" i="1"/>
  <c r="F69" i="1"/>
  <c r="H69" i="1"/>
  <c r="H80" i="1"/>
  <c r="F80" i="1"/>
  <c r="H41" i="1"/>
  <c r="F41" i="1"/>
  <c r="H14" i="1"/>
  <c r="F14" i="1"/>
  <c r="F53" i="1"/>
  <c r="H53" i="1"/>
  <c r="H64" i="1"/>
  <c r="F64" i="1"/>
  <c r="F29" i="1"/>
  <c r="H29" i="1"/>
  <c r="H25" i="1"/>
  <c r="F25" i="1"/>
  <c r="O74" i="1" l="1"/>
  <c r="W74" i="1" s="1"/>
  <c r="X74" i="1" s="1"/>
  <c r="T74" i="1"/>
  <c r="U74" i="1" s="1"/>
  <c r="Q58" i="1"/>
  <c r="R58" i="1" s="1"/>
  <c r="Y58" i="1" s="1"/>
  <c r="Z58" i="1" s="1"/>
  <c r="T58" i="1"/>
  <c r="U58" i="1" s="1"/>
  <c r="N42" i="1"/>
  <c r="K68" i="1"/>
  <c r="L68" i="1" s="1"/>
  <c r="AA68" i="1" s="1"/>
  <c r="AB68" i="1" s="1"/>
  <c r="N20" i="1"/>
  <c r="O20" i="1" s="1"/>
  <c r="W20" i="1" s="1"/>
  <c r="X20" i="1" s="1"/>
  <c r="AA42" i="1"/>
  <c r="AB42" i="1" s="1"/>
  <c r="I20" i="1"/>
  <c r="AA20" i="1" s="1"/>
  <c r="AB20" i="1" s="1"/>
  <c r="I77" i="1"/>
  <c r="AA77" i="1" s="1"/>
  <c r="AB77" i="1" s="1"/>
  <c r="N77" i="1"/>
  <c r="O58" i="1"/>
  <c r="W58" i="1" s="1"/>
  <c r="X58" i="1" s="1"/>
  <c r="Q74" i="1"/>
  <c r="R74" i="1" s="1"/>
  <c r="Y74" i="1" s="1"/>
  <c r="Z74" i="1" s="1"/>
  <c r="N52" i="1"/>
  <c r="K36" i="1"/>
  <c r="I36" i="1"/>
  <c r="Q26" i="1"/>
  <c r="R26" i="1" s="1"/>
  <c r="Y26" i="1" s="1"/>
  <c r="Z26" i="1" s="1"/>
  <c r="O26" i="1"/>
  <c r="W26" i="1" s="1"/>
  <c r="X26" i="1" s="1"/>
  <c r="I30" i="1"/>
  <c r="K30" i="1"/>
  <c r="K50" i="1"/>
  <c r="I50" i="1"/>
  <c r="K33" i="1"/>
  <c r="I33" i="1"/>
  <c r="I43" i="1"/>
  <c r="K43" i="1"/>
  <c r="I16" i="1"/>
  <c r="K16" i="1"/>
  <c r="I61" i="1"/>
  <c r="K61" i="1"/>
  <c r="I59" i="1"/>
  <c r="K59" i="1"/>
  <c r="I18" i="1"/>
  <c r="K18" i="1"/>
  <c r="K71" i="1"/>
  <c r="I71" i="1"/>
  <c r="I79" i="1"/>
  <c r="K79" i="1"/>
  <c r="I23" i="1"/>
  <c r="K23" i="1"/>
  <c r="K65" i="1"/>
  <c r="I65" i="1"/>
  <c r="L26" i="1"/>
  <c r="AA26" i="1" s="1"/>
  <c r="AB26" i="1" s="1"/>
  <c r="I51" i="1"/>
  <c r="K51" i="1"/>
  <c r="K70" i="1"/>
  <c r="I70" i="1"/>
  <c r="I13" i="1"/>
  <c r="K13" i="1"/>
  <c r="I11" i="1"/>
  <c r="K22" i="1"/>
  <c r="I22" i="1"/>
  <c r="I76" i="1"/>
  <c r="K76" i="1"/>
  <c r="I35" i="1"/>
  <c r="K35" i="1"/>
  <c r="I12" i="1"/>
  <c r="K12" i="1"/>
  <c r="I14" i="1"/>
  <c r="K14" i="1"/>
  <c r="I80" i="1"/>
  <c r="K80" i="1"/>
  <c r="I44" i="1"/>
  <c r="K44" i="1"/>
  <c r="I56" i="1"/>
  <c r="K56" i="1"/>
  <c r="I49" i="1"/>
  <c r="K49" i="1"/>
  <c r="K63" i="1"/>
  <c r="I63" i="1"/>
  <c r="I25" i="1"/>
  <c r="K25" i="1"/>
  <c r="K69" i="1"/>
  <c r="I69" i="1"/>
  <c r="K38" i="1"/>
  <c r="I38" i="1"/>
  <c r="I19" i="1"/>
  <c r="K19" i="1"/>
  <c r="K54" i="1"/>
  <c r="I54" i="1"/>
  <c r="I67" i="1"/>
  <c r="K67" i="1"/>
  <c r="I45" i="1"/>
  <c r="K45" i="1"/>
  <c r="I17" i="1"/>
  <c r="K17" i="1"/>
  <c r="I34" i="1"/>
  <c r="K34" i="1"/>
  <c r="I28" i="1"/>
  <c r="K28" i="1"/>
  <c r="I15" i="1"/>
  <c r="K15" i="1"/>
  <c r="K24" i="1"/>
  <c r="I24" i="1"/>
  <c r="I29" i="1"/>
  <c r="K29" i="1"/>
  <c r="K75" i="1"/>
  <c r="I75" i="1"/>
  <c r="K37" i="1"/>
  <c r="I37" i="1"/>
  <c r="I27" i="1"/>
  <c r="K27" i="1"/>
  <c r="K78" i="1"/>
  <c r="I78" i="1"/>
  <c r="I41" i="1"/>
  <c r="K41" i="1"/>
  <c r="I62" i="1"/>
  <c r="K62" i="1"/>
  <c r="K73" i="1"/>
  <c r="I73" i="1"/>
  <c r="K81" i="1"/>
  <c r="I81" i="1"/>
  <c r="I39" i="1"/>
  <c r="K39" i="1"/>
  <c r="I55" i="1"/>
  <c r="K55" i="1"/>
  <c r="I66" i="1"/>
  <c r="K66" i="1"/>
  <c r="K32" i="1"/>
  <c r="I32" i="1"/>
  <c r="I72" i="1"/>
  <c r="K72" i="1"/>
  <c r="K64" i="1"/>
  <c r="I64" i="1"/>
  <c r="I60" i="1"/>
  <c r="K60" i="1"/>
  <c r="K21" i="1"/>
  <c r="I21" i="1"/>
  <c r="K53" i="1"/>
  <c r="I53" i="1"/>
  <c r="I57" i="1"/>
  <c r="K57" i="1"/>
  <c r="I46" i="1"/>
  <c r="K46" i="1"/>
  <c r="I47" i="1"/>
  <c r="K47" i="1"/>
  <c r="I31" i="1"/>
  <c r="K31" i="1"/>
  <c r="I48" i="1"/>
  <c r="K48" i="1"/>
  <c r="I40" i="1"/>
  <c r="K40" i="1"/>
  <c r="Q77" i="1" l="1"/>
  <c r="R77" i="1" s="1"/>
  <c r="Y77" i="1" s="1"/>
  <c r="Z77" i="1" s="1"/>
  <c r="T77" i="1"/>
  <c r="U77" i="1" s="1"/>
  <c r="O52" i="1"/>
  <c r="W52" i="1" s="1"/>
  <c r="X52" i="1" s="1"/>
  <c r="T52" i="1"/>
  <c r="U52" i="1" s="1"/>
  <c r="O42" i="1"/>
  <c r="W42" i="1" s="1"/>
  <c r="X42" i="1" s="1"/>
  <c r="T42" i="1"/>
  <c r="U42" i="1" s="1"/>
  <c r="Q52" i="1"/>
  <c r="R52" i="1" s="1"/>
  <c r="Y52" i="1" s="1"/>
  <c r="Z52" i="1" s="1"/>
  <c r="Q42" i="1"/>
  <c r="R42" i="1" s="1"/>
  <c r="Y42" i="1" s="1"/>
  <c r="Z42" i="1" s="1"/>
  <c r="N68" i="1"/>
  <c r="Q20" i="1"/>
  <c r="R20" i="1" s="1"/>
  <c r="Y20" i="1" s="1"/>
  <c r="Z20" i="1" s="1"/>
  <c r="O77" i="1"/>
  <c r="W77" i="1" s="1"/>
  <c r="X77" i="1" s="1"/>
  <c r="L36" i="1"/>
  <c r="AA36" i="1" s="1"/>
  <c r="AB36" i="1" s="1"/>
  <c r="N36" i="1"/>
  <c r="T36" i="1" s="1"/>
  <c r="U36" i="1" s="1"/>
  <c r="L39" i="1"/>
  <c r="AA39" i="1" s="1"/>
  <c r="AB39" i="1" s="1"/>
  <c r="N39" i="1"/>
  <c r="T39" i="1" s="1"/>
  <c r="U39" i="1" s="1"/>
  <c r="L45" i="1"/>
  <c r="AA45" i="1" s="1"/>
  <c r="AB45" i="1" s="1"/>
  <c r="N45" i="1"/>
  <c r="T45" i="1" s="1"/>
  <c r="U45" i="1" s="1"/>
  <c r="N49" i="1"/>
  <c r="T49" i="1" s="1"/>
  <c r="U49" i="1" s="1"/>
  <c r="L49" i="1"/>
  <c r="AA49" i="1" s="1"/>
  <c r="AB49" i="1" s="1"/>
  <c r="L33" i="1"/>
  <c r="AA33" i="1" s="1"/>
  <c r="AB33" i="1" s="1"/>
  <c r="N33" i="1"/>
  <c r="T33" i="1" s="1"/>
  <c r="U33" i="1" s="1"/>
  <c r="L29" i="1"/>
  <c r="AA29" i="1" s="1"/>
  <c r="AB29" i="1" s="1"/>
  <c r="N29" i="1"/>
  <c r="T29" i="1" s="1"/>
  <c r="U29" i="1" s="1"/>
  <c r="L67" i="1"/>
  <c r="AA67" i="1" s="1"/>
  <c r="AB67" i="1" s="1"/>
  <c r="N67" i="1"/>
  <c r="T67" i="1" s="1"/>
  <c r="U67" i="1" s="1"/>
  <c r="L56" i="1"/>
  <c r="AA56" i="1" s="1"/>
  <c r="AB56" i="1" s="1"/>
  <c r="N56" i="1"/>
  <c r="T56" i="1" s="1"/>
  <c r="U56" i="1" s="1"/>
  <c r="L11" i="1"/>
  <c r="AA11" i="1" s="1"/>
  <c r="AB11" i="1" s="1"/>
  <c r="N11" i="1"/>
  <c r="L71" i="1"/>
  <c r="AA71" i="1" s="1"/>
  <c r="AB71" i="1" s="1"/>
  <c r="N71" i="1"/>
  <c r="T71" i="1" s="1"/>
  <c r="U71" i="1" s="1"/>
  <c r="L50" i="1"/>
  <c r="AA50" i="1" s="1"/>
  <c r="AB50" i="1" s="1"/>
  <c r="N50" i="1"/>
  <c r="T50" i="1" s="1"/>
  <c r="U50" i="1" s="1"/>
  <c r="L55" i="1"/>
  <c r="AA55" i="1" s="1"/>
  <c r="AB55" i="1" s="1"/>
  <c r="N55" i="1"/>
  <c r="T55" i="1" s="1"/>
  <c r="U55" i="1" s="1"/>
  <c r="L53" i="1"/>
  <c r="AA53" i="1" s="1"/>
  <c r="AB53" i="1" s="1"/>
  <c r="N53" i="1"/>
  <c r="T53" i="1" s="1"/>
  <c r="U53" i="1" s="1"/>
  <c r="N18" i="1"/>
  <c r="L18" i="1"/>
  <c r="AA18" i="1" s="1"/>
  <c r="AB18" i="1" s="1"/>
  <c r="L30" i="1"/>
  <c r="AA30" i="1" s="1"/>
  <c r="AB30" i="1" s="1"/>
  <c r="N30" i="1"/>
  <c r="T30" i="1" s="1"/>
  <c r="U30" i="1" s="1"/>
  <c r="L23" i="1"/>
  <c r="AA23" i="1" s="1"/>
  <c r="AB23" i="1" s="1"/>
  <c r="N23" i="1"/>
  <c r="T23" i="1" s="1"/>
  <c r="U23" i="1" s="1"/>
  <c r="L79" i="1"/>
  <c r="AA79" i="1" s="1"/>
  <c r="AB79" i="1" s="1"/>
  <c r="N79" i="1"/>
  <c r="T79" i="1" s="1"/>
  <c r="U79" i="1" s="1"/>
  <c r="N44" i="1"/>
  <c r="T44" i="1" s="1"/>
  <c r="U44" i="1" s="1"/>
  <c r="L44" i="1"/>
  <c r="AA44" i="1" s="1"/>
  <c r="AB44" i="1" s="1"/>
  <c r="L13" i="1"/>
  <c r="AA13" i="1" s="1"/>
  <c r="AB13" i="1" s="1"/>
  <c r="N13" i="1"/>
  <c r="L76" i="1"/>
  <c r="AA76" i="1" s="1"/>
  <c r="AB76" i="1" s="1"/>
  <c r="N76" i="1"/>
  <c r="T76" i="1" s="1"/>
  <c r="U76" i="1" s="1"/>
  <c r="N59" i="1"/>
  <c r="T59" i="1" s="1"/>
  <c r="U59" i="1" s="1"/>
  <c r="L59" i="1"/>
  <c r="AA59" i="1" s="1"/>
  <c r="AB59" i="1" s="1"/>
  <c r="N17" i="1"/>
  <c r="L17" i="1"/>
  <c r="AA17" i="1" s="1"/>
  <c r="AB17" i="1" s="1"/>
  <c r="L63" i="1"/>
  <c r="AA63" i="1" s="1"/>
  <c r="AB63" i="1" s="1"/>
  <c r="N63" i="1"/>
  <c r="T63" i="1" s="1"/>
  <c r="U63" i="1" s="1"/>
  <c r="L21" i="1"/>
  <c r="AA21" i="1" s="1"/>
  <c r="AB21" i="1" s="1"/>
  <c r="N21" i="1"/>
  <c r="T21" i="1" s="1"/>
  <c r="U21" i="1" s="1"/>
  <c r="L40" i="1"/>
  <c r="AA40" i="1" s="1"/>
  <c r="AB40" i="1" s="1"/>
  <c r="N40" i="1"/>
  <c r="T40" i="1" s="1"/>
  <c r="U40" i="1" s="1"/>
  <c r="L73" i="1"/>
  <c r="AA73" i="1" s="1"/>
  <c r="AB73" i="1" s="1"/>
  <c r="N73" i="1"/>
  <c r="T73" i="1" s="1"/>
  <c r="U73" i="1" s="1"/>
  <c r="L54" i="1"/>
  <c r="AA54" i="1" s="1"/>
  <c r="AB54" i="1" s="1"/>
  <c r="N54" i="1"/>
  <c r="T54" i="1" s="1"/>
  <c r="U54" i="1" s="1"/>
  <c r="L48" i="1"/>
  <c r="AA48" i="1" s="1"/>
  <c r="AB48" i="1" s="1"/>
  <c r="N48" i="1"/>
  <c r="T48" i="1" s="1"/>
  <c r="U48" i="1" s="1"/>
  <c r="N62" i="1"/>
  <c r="T62" i="1" s="1"/>
  <c r="U62" i="1" s="1"/>
  <c r="L62" i="1"/>
  <c r="AA62" i="1" s="1"/>
  <c r="AB62" i="1" s="1"/>
  <c r="N19" i="1"/>
  <c r="L19" i="1"/>
  <c r="AA19" i="1" s="1"/>
  <c r="AB19" i="1" s="1"/>
  <c r="N80" i="1"/>
  <c r="T80" i="1" s="1"/>
  <c r="U80" i="1" s="1"/>
  <c r="L80" i="1"/>
  <c r="AA80" i="1" s="1"/>
  <c r="AB80" i="1" s="1"/>
  <c r="L57" i="1"/>
  <c r="AA57" i="1" s="1"/>
  <c r="AB57" i="1" s="1"/>
  <c r="N57" i="1"/>
  <c r="T57" i="1" s="1"/>
  <c r="U57" i="1" s="1"/>
  <c r="L75" i="1"/>
  <c r="AA75" i="1" s="1"/>
  <c r="AB75" i="1" s="1"/>
  <c r="N75" i="1"/>
  <c r="T75" i="1" s="1"/>
  <c r="U75" i="1" s="1"/>
  <c r="L64" i="1"/>
  <c r="AA64" i="1" s="1"/>
  <c r="AB64" i="1" s="1"/>
  <c r="N64" i="1"/>
  <c r="T64" i="1" s="1"/>
  <c r="U64" i="1" s="1"/>
  <c r="L24" i="1"/>
  <c r="AA24" i="1" s="1"/>
  <c r="AB24" i="1" s="1"/>
  <c r="N24" i="1"/>
  <c r="T24" i="1" s="1"/>
  <c r="U24" i="1" s="1"/>
  <c r="L70" i="1"/>
  <c r="AA70" i="1" s="1"/>
  <c r="AB70" i="1" s="1"/>
  <c r="N70" i="1"/>
  <c r="T70" i="1" s="1"/>
  <c r="U70" i="1" s="1"/>
  <c r="L61" i="1"/>
  <c r="AA61" i="1" s="1"/>
  <c r="AB61" i="1" s="1"/>
  <c r="N61" i="1"/>
  <c r="T61" i="1" s="1"/>
  <c r="U61" i="1" s="1"/>
  <c r="L38" i="1"/>
  <c r="AA38" i="1" s="1"/>
  <c r="AB38" i="1" s="1"/>
  <c r="N38" i="1"/>
  <c r="T38" i="1" s="1"/>
  <c r="U38" i="1" s="1"/>
  <c r="N16" i="1"/>
  <c r="L16" i="1"/>
  <c r="AA16" i="1" s="1"/>
  <c r="AB16" i="1" s="1"/>
  <c r="L37" i="1"/>
  <c r="AA37" i="1" s="1"/>
  <c r="AB37" i="1" s="1"/>
  <c r="N37" i="1"/>
  <c r="T37" i="1" s="1"/>
  <c r="U37" i="1" s="1"/>
  <c r="L22" i="1"/>
  <c r="AA22" i="1" s="1"/>
  <c r="AB22" i="1" s="1"/>
  <c r="N22" i="1"/>
  <c r="T22" i="1" s="1"/>
  <c r="U22" i="1" s="1"/>
  <c r="L81" i="1"/>
  <c r="AA81" i="1" s="1"/>
  <c r="AB81" i="1" s="1"/>
  <c r="N81" i="1"/>
  <c r="T81" i="1" s="1"/>
  <c r="U81" i="1" s="1"/>
  <c r="L72" i="1"/>
  <c r="AA72" i="1" s="1"/>
  <c r="AB72" i="1" s="1"/>
  <c r="N72" i="1"/>
  <c r="T72" i="1" s="1"/>
  <c r="U72" i="1" s="1"/>
  <c r="N15" i="1"/>
  <c r="L15" i="1"/>
  <c r="AA15" i="1" s="1"/>
  <c r="AB15" i="1" s="1"/>
  <c r="L14" i="1"/>
  <c r="AA14" i="1" s="1"/>
  <c r="AB14" i="1" s="1"/>
  <c r="N14" i="1"/>
  <c r="L51" i="1"/>
  <c r="AA51" i="1" s="1"/>
  <c r="AB51" i="1" s="1"/>
  <c r="N51" i="1"/>
  <c r="T51" i="1" s="1"/>
  <c r="U51" i="1" s="1"/>
  <c r="N28" i="1"/>
  <c r="T28" i="1" s="1"/>
  <c r="U28" i="1" s="1"/>
  <c r="L28" i="1"/>
  <c r="AA28" i="1" s="1"/>
  <c r="AB28" i="1" s="1"/>
  <c r="L12" i="1"/>
  <c r="AA12" i="1" s="1"/>
  <c r="AB12" i="1" s="1"/>
  <c r="N12" i="1"/>
  <c r="N60" i="1"/>
  <c r="T60" i="1" s="1"/>
  <c r="U60" i="1" s="1"/>
  <c r="L60" i="1"/>
  <c r="AA60" i="1" s="1"/>
  <c r="AB60" i="1" s="1"/>
  <c r="L31" i="1"/>
  <c r="AA31" i="1" s="1"/>
  <c r="AB31" i="1" s="1"/>
  <c r="N31" i="1"/>
  <c r="T31" i="1" s="1"/>
  <c r="U31" i="1" s="1"/>
  <c r="L41" i="1"/>
  <c r="AA41" i="1" s="1"/>
  <c r="AB41" i="1" s="1"/>
  <c r="N41" i="1"/>
  <c r="T41" i="1" s="1"/>
  <c r="U41" i="1" s="1"/>
  <c r="L47" i="1"/>
  <c r="AA47" i="1" s="1"/>
  <c r="AB47" i="1" s="1"/>
  <c r="N47" i="1"/>
  <c r="T47" i="1" s="1"/>
  <c r="U47" i="1" s="1"/>
  <c r="L32" i="1"/>
  <c r="AA32" i="1" s="1"/>
  <c r="AB32" i="1" s="1"/>
  <c r="N32" i="1"/>
  <c r="T32" i="1" s="1"/>
  <c r="U32" i="1" s="1"/>
  <c r="L78" i="1"/>
  <c r="AA78" i="1" s="1"/>
  <c r="AB78" i="1" s="1"/>
  <c r="N78" i="1"/>
  <c r="T78" i="1" s="1"/>
  <c r="U78" i="1" s="1"/>
  <c r="L69" i="1"/>
  <c r="AA69" i="1" s="1"/>
  <c r="AB69" i="1" s="1"/>
  <c r="N69" i="1"/>
  <c r="T69" i="1" s="1"/>
  <c r="U69" i="1" s="1"/>
  <c r="L43" i="1"/>
  <c r="AA43" i="1" s="1"/>
  <c r="AB43" i="1" s="1"/>
  <c r="N43" i="1"/>
  <c r="T43" i="1" s="1"/>
  <c r="U43" i="1" s="1"/>
  <c r="N46" i="1"/>
  <c r="T46" i="1" s="1"/>
  <c r="U46" i="1" s="1"/>
  <c r="L46" i="1"/>
  <c r="AA46" i="1" s="1"/>
  <c r="AB46" i="1" s="1"/>
  <c r="L66" i="1"/>
  <c r="AA66" i="1" s="1"/>
  <c r="AB66" i="1" s="1"/>
  <c r="N66" i="1"/>
  <c r="T66" i="1" s="1"/>
  <c r="U66" i="1" s="1"/>
  <c r="L27" i="1"/>
  <c r="AA27" i="1" s="1"/>
  <c r="AB27" i="1" s="1"/>
  <c r="N27" i="1"/>
  <c r="T27" i="1" s="1"/>
  <c r="U27" i="1" s="1"/>
  <c r="L34" i="1"/>
  <c r="AA34" i="1" s="1"/>
  <c r="AB34" i="1" s="1"/>
  <c r="N34" i="1"/>
  <c r="T34" i="1" s="1"/>
  <c r="U34" i="1" s="1"/>
  <c r="L25" i="1"/>
  <c r="AA25" i="1" s="1"/>
  <c r="AB25" i="1" s="1"/>
  <c r="N25" i="1"/>
  <c r="T25" i="1" s="1"/>
  <c r="U25" i="1" s="1"/>
  <c r="L35" i="1"/>
  <c r="AA35" i="1" s="1"/>
  <c r="AB35" i="1" s="1"/>
  <c r="N35" i="1"/>
  <c r="T35" i="1" s="1"/>
  <c r="U35" i="1" s="1"/>
  <c r="L65" i="1"/>
  <c r="AA65" i="1" s="1"/>
  <c r="AB65" i="1" s="1"/>
  <c r="N65" i="1"/>
  <c r="T65" i="1" s="1"/>
  <c r="U65" i="1" s="1"/>
  <c r="O68" i="1" l="1"/>
  <c r="W68" i="1" s="1"/>
  <c r="X68" i="1" s="1"/>
  <c r="T68" i="1"/>
  <c r="U68" i="1" s="1"/>
  <c r="Q68" i="1"/>
  <c r="R68" i="1" s="1"/>
  <c r="Y68" i="1" s="1"/>
  <c r="Z68" i="1" s="1"/>
  <c r="O36" i="1"/>
  <c r="W36" i="1" s="1"/>
  <c r="X36" i="1" s="1"/>
  <c r="Q36" i="1"/>
  <c r="R36" i="1" s="1"/>
  <c r="Y36" i="1" s="1"/>
  <c r="Z36" i="1" s="1"/>
  <c r="O79" i="1"/>
  <c r="W79" i="1" s="1"/>
  <c r="X79" i="1" s="1"/>
  <c r="Q79" i="1"/>
  <c r="R79" i="1" s="1"/>
  <c r="Y79" i="1" s="1"/>
  <c r="Z79" i="1" s="1"/>
  <c r="Q21" i="1"/>
  <c r="R21" i="1" s="1"/>
  <c r="Y21" i="1" s="1"/>
  <c r="Z21" i="1" s="1"/>
  <c r="O21" i="1"/>
  <c r="W21" i="1" s="1"/>
  <c r="X21" i="1" s="1"/>
  <c r="O35" i="1"/>
  <c r="W35" i="1" s="1"/>
  <c r="X35" i="1" s="1"/>
  <c r="Q35" i="1"/>
  <c r="R35" i="1" s="1"/>
  <c r="Y35" i="1" s="1"/>
  <c r="Z35" i="1" s="1"/>
  <c r="Q29" i="1"/>
  <c r="R29" i="1" s="1"/>
  <c r="Y29" i="1" s="1"/>
  <c r="Z29" i="1" s="1"/>
  <c r="O29" i="1"/>
  <c r="W29" i="1" s="1"/>
  <c r="X29" i="1" s="1"/>
  <c r="Q40" i="1"/>
  <c r="R40" i="1" s="1"/>
  <c r="Y40" i="1" s="1"/>
  <c r="Z40" i="1" s="1"/>
  <c r="O40" i="1"/>
  <c r="W40" i="1" s="1"/>
  <c r="X40" i="1" s="1"/>
  <c r="O46" i="1"/>
  <c r="W46" i="1" s="1"/>
  <c r="X46" i="1" s="1"/>
  <c r="Q46" i="1"/>
  <c r="R46" i="1" s="1"/>
  <c r="Y46" i="1" s="1"/>
  <c r="Z46" i="1" s="1"/>
  <c r="Q57" i="1"/>
  <c r="R57" i="1" s="1"/>
  <c r="Y57" i="1" s="1"/>
  <c r="Z57" i="1" s="1"/>
  <c r="O57" i="1"/>
  <c r="W57" i="1" s="1"/>
  <c r="X57" i="1" s="1"/>
  <c r="O16" i="1"/>
  <c r="W16" i="1" s="1"/>
  <c r="X16" i="1" s="1"/>
  <c r="Q16" i="1"/>
  <c r="R16" i="1" s="1"/>
  <c r="Y16" i="1" s="1"/>
  <c r="Z16" i="1" s="1"/>
  <c r="O30" i="1"/>
  <c r="W30" i="1" s="1"/>
  <c r="X30" i="1" s="1"/>
  <c r="Q30" i="1"/>
  <c r="R30" i="1" s="1"/>
  <c r="Y30" i="1" s="1"/>
  <c r="Z30" i="1" s="1"/>
  <c r="O19" i="1"/>
  <c r="W19" i="1" s="1"/>
  <c r="X19" i="1" s="1"/>
  <c r="Q19" i="1"/>
  <c r="R19" i="1" s="1"/>
  <c r="Y19" i="1" s="1"/>
  <c r="Z19" i="1" s="1"/>
  <c r="O32" i="1"/>
  <c r="W32" i="1" s="1"/>
  <c r="X32" i="1" s="1"/>
  <c r="Q32" i="1"/>
  <c r="R32" i="1" s="1"/>
  <c r="Y32" i="1" s="1"/>
  <c r="Z32" i="1" s="1"/>
  <c r="O14" i="1"/>
  <c r="W14" i="1" s="1"/>
  <c r="X14" i="1" s="1"/>
  <c r="Q14" i="1"/>
  <c r="R14" i="1" s="1"/>
  <c r="Y14" i="1" s="1"/>
  <c r="Z14" i="1" s="1"/>
  <c r="Q61" i="1"/>
  <c r="R61" i="1" s="1"/>
  <c r="Y61" i="1" s="1"/>
  <c r="Z61" i="1" s="1"/>
  <c r="O61" i="1"/>
  <c r="W61" i="1" s="1"/>
  <c r="X61" i="1" s="1"/>
  <c r="Q53" i="1"/>
  <c r="R53" i="1" s="1"/>
  <c r="Y53" i="1" s="1"/>
  <c r="Z53" i="1" s="1"/>
  <c r="O53" i="1"/>
  <c r="W53" i="1" s="1"/>
  <c r="X53" i="1" s="1"/>
  <c r="O33" i="1"/>
  <c r="W33" i="1" s="1"/>
  <c r="X33" i="1" s="1"/>
  <c r="Q33" i="1"/>
  <c r="R33" i="1" s="1"/>
  <c r="Y33" i="1" s="1"/>
  <c r="Z33" i="1" s="1"/>
  <c r="Q22" i="1"/>
  <c r="R22" i="1" s="1"/>
  <c r="Y22" i="1" s="1"/>
  <c r="Z22" i="1" s="1"/>
  <c r="O22" i="1"/>
  <c r="W22" i="1" s="1"/>
  <c r="X22" i="1" s="1"/>
  <c r="Q12" i="1"/>
  <c r="R12" i="1" s="1"/>
  <c r="Y12" i="1" s="1"/>
  <c r="Z12" i="1" s="1"/>
  <c r="O12" i="1"/>
  <c r="W12" i="1" s="1"/>
  <c r="X12" i="1" s="1"/>
  <c r="O67" i="1"/>
  <c r="W67" i="1" s="1"/>
  <c r="X67" i="1" s="1"/>
  <c r="Q67" i="1"/>
  <c r="R67" i="1" s="1"/>
  <c r="Y67" i="1" s="1"/>
  <c r="Z67" i="1" s="1"/>
  <c r="O51" i="1"/>
  <c r="W51" i="1" s="1"/>
  <c r="X51" i="1" s="1"/>
  <c r="Q51" i="1"/>
  <c r="R51" i="1" s="1"/>
  <c r="Y51" i="1" s="1"/>
  <c r="Z51" i="1" s="1"/>
  <c r="Q75" i="1"/>
  <c r="R75" i="1" s="1"/>
  <c r="Y75" i="1" s="1"/>
  <c r="Z75" i="1" s="1"/>
  <c r="O75" i="1"/>
  <c r="W75" i="1" s="1"/>
  <c r="X75" i="1" s="1"/>
  <c r="Q60" i="1"/>
  <c r="R60" i="1" s="1"/>
  <c r="Y60" i="1" s="1"/>
  <c r="Z60" i="1" s="1"/>
  <c r="O60" i="1"/>
  <c r="W60" i="1" s="1"/>
  <c r="X60" i="1" s="1"/>
  <c r="Q56" i="1"/>
  <c r="R56" i="1" s="1"/>
  <c r="Y56" i="1" s="1"/>
  <c r="Z56" i="1" s="1"/>
  <c r="O56" i="1"/>
  <c r="W56" i="1" s="1"/>
  <c r="X56" i="1" s="1"/>
  <c r="O17" i="1"/>
  <c r="W17" i="1" s="1"/>
  <c r="X17" i="1" s="1"/>
  <c r="Q17" i="1"/>
  <c r="R17" i="1" s="1"/>
  <c r="Y17" i="1" s="1"/>
  <c r="Z17" i="1" s="1"/>
  <c r="Q59" i="1"/>
  <c r="R59" i="1" s="1"/>
  <c r="Y59" i="1" s="1"/>
  <c r="Z59" i="1" s="1"/>
  <c r="O59" i="1"/>
  <c r="W59" i="1" s="1"/>
  <c r="X59" i="1" s="1"/>
  <c r="Q70" i="1"/>
  <c r="R70" i="1" s="1"/>
  <c r="Y70" i="1" s="1"/>
  <c r="Z70" i="1" s="1"/>
  <c r="O70" i="1"/>
  <c r="W70" i="1" s="1"/>
  <c r="X70" i="1" s="1"/>
  <c r="O48" i="1"/>
  <c r="W48" i="1" s="1"/>
  <c r="X48" i="1" s="1"/>
  <c r="Q48" i="1"/>
  <c r="R48" i="1" s="1"/>
  <c r="Y48" i="1" s="1"/>
  <c r="Z48" i="1" s="1"/>
  <c r="Q76" i="1"/>
  <c r="R76" i="1" s="1"/>
  <c r="Y76" i="1" s="1"/>
  <c r="Z76" i="1" s="1"/>
  <c r="O76" i="1"/>
  <c r="W76" i="1" s="1"/>
  <c r="X76" i="1" s="1"/>
  <c r="Q55" i="1"/>
  <c r="R55" i="1" s="1"/>
  <c r="Y55" i="1" s="1"/>
  <c r="Z55" i="1" s="1"/>
  <c r="O55" i="1"/>
  <c r="W55" i="1" s="1"/>
  <c r="X55" i="1" s="1"/>
  <c r="O49" i="1"/>
  <c r="W49" i="1" s="1"/>
  <c r="X49" i="1" s="1"/>
  <c r="Q49" i="1"/>
  <c r="R49" i="1" s="1"/>
  <c r="Y49" i="1" s="1"/>
  <c r="Z49" i="1" s="1"/>
  <c r="Q27" i="1"/>
  <c r="R27" i="1" s="1"/>
  <c r="Y27" i="1" s="1"/>
  <c r="Z27" i="1" s="1"/>
  <c r="O27" i="1"/>
  <c r="W27" i="1" s="1"/>
  <c r="X27" i="1" s="1"/>
  <c r="Q41" i="1"/>
  <c r="R41" i="1" s="1"/>
  <c r="Y41" i="1" s="1"/>
  <c r="Z41" i="1" s="1"/>
  <c r="O41" i="1"/>
  <c r="W41" i="1" s="1"/>
  <c r="X41" i="1" s="1"/>
  <c r="Q72" i="1"/>
  <c r="R72" i="1" s="1"/>
  <c r="Y72" i="1" s="1"/>
  <c r="Z72" i="1" s="1"/>
  <c r="O72" i="1"/>
  <c r="W72" i="1" s="1"/>
  <c r="X72" i="1" s="1"/>
  <c r="Q24" i="1"/>
  <c r="R24" i="1" s="1"/>
  <c r="Y24" i="1" s="1"/>
  <c r="Z24" i="1" s="1"/>
  <c r="O24" i="1"/>
  <c r="W24" i="1" s="1"/>
  <c r="X24" i="1" s="1"/>
  <c r="Q54" i="1"/>
  <c r="R54" i="1" s="1"/>
  <c r="Y54" i="1" s="1"/>
  <c r="Z54" i="1" s="1"/>
  <c r="O54" i="1"/>
  <c r="W54" i="1" s="1"/>
  <c r="X54" i="1" s="1"/>
  <c r="Q13" i="1"/>
  <c r="R13" i="1" s="1"/>
  <c r="Y13" i="1" s="1"/>
  <c r="Z13" i="1" s="1"/>
  <c r="O13" i="1"/>
  <c r="W13" i="1" s="1"/>
  <c r="X13" i="1" s="1"/>
  <c r="O50" i="1"/>
  <c r="W50" i="1" s="1"/>
  <c r="X50" i="1" s="1"/>
  <c r="Q50" i="1"/>
  <c r="R50" i="1" s="1"/>
  <c r="Y50" i="1" s="1"/>
  <c r="Z50" i="1" s="1"/>
  <c r="Q45" i="1"/>
  <c r="R45" i="1" s="1"/>
  <c r="Y45" i="1" s="1"/>
  <c r="Z45" i="1" s="1"/>
  <c r="O45" i="1"/>
  <c r="W45" i="1" s="1"/>
  <c r="X45" i="1" s="1"/>
  <c r="Q37" i="1"/>
  <c r="R37" i="1" s="1"/>
  <c r="Y37" i="1" s="1"/>
  <c r="Z37" i="1" s="1"/>
  <c r="O37" i="1"/>
  <c r="W37" i="1" s="1"/>
  <c r="X37" i="1" s="1"/>
  <c r="O80" i="1"/>
  <c r="W80" i="1" s="1"/>
  <c r="X80" i="1" s="1"/>
  <c r="Q80" i="1"/>
  <c r="R80" i="1" s="1"/>
  <c r="Y80" i="1" s="1"/>
  <c r="Z80" i="1" s="1"/>
  <c r="O18" i="1"/>
  <c r="W18" i="1" s="1"/>
  <c r="X18" i="1" s="1"/>
  <c r="Q18" i="1"/>
  <c r="R18" i="1" s="1"/>
  <c r="Y18" i="1" s="1"/>
  <c r="Z18" i="1" s="1"/>
  <c r="O47" i="1"/>
  <c r="W47" i="1" s="1"/>
  <c r="X47" i="1" s="1"/>
  <c r="Q47" i="1"/>
  <c r="R47" i="1" s="1"/>
  <c r="Y47" i="1" s="1"/>
  <c r="Z47" i="1" s="1"/>
  <c r="Q43" i="1"/>
  <c r="R43" i="1" s="1"/>
  <c r="Y43" i="1" s="1"/>
  <c r="Z43" i="1" s="1"/>
  <c r="O43" i="1"/>
  <c r="W43" i="1" s="1"/>
  <c r="X43" i="1" s="1"/>
  <c r="O65" i="1"/>
  <c r="W65" i="1" s="1"/>
  <c r="X65" i="1" s="1"/>
  <c r="Q65" i="1"/>
  <c r="R65" i="1" s="1"/>
  <c r="Y65" i="1" s="1"/>
  <c r="Z65" i="1" s="1"/>
  <c r="O63" i="1"/>
  <c r="W63" i="1" s="1"/>
  <c r="X63" i="1" s="1"/>
  <c r="Q63" i="1"/>
  <c r="R63" i="1" s="1"/>
  <c r="Y63" i="1" s="1"/>
  <c r="Z63" i="1" s="1"/>
  <c r="Q28" i="1"/>
  <c r="R28" i="1" s="1"/>
  <c r="Y28" i="1" s="1"/>
  <c r="Z28" i="1" s="1"/>
  <c r="O28" i="1"/>
  <c r="W28" i="1" s="1"/>
  <c r="X28" i="1" s="1"/>
  <c r="Q38" i="1"/>
  <c r="R38" i="1" s="1"/>
  <c r="Y38" i="1" s="1"/>
  <c r="Z38" i="1" s="1"/>
  <c r="O38" i="1"/>
  <c r="W38" i="1" s="1"/>
  <c r="X38" i="1" s="1"/>
  <c r="O34" i="1"/>
  <c r="W34" i="1" s="1"/>
  <c r="X34" i="1" s="1"/>
  <c r="Q34" i="1"/>
  <c r="R34" i="1" s="1"/>
  <c r="Y34" i="1" s="1"/>
  <c r="Z34" i="1" s="1"/>
  <c r="O66" i="1"/>
  <c r="W66" i="1" s="1"/>
  <c r="X66" i="1" s="1"/>
  <c r="Q66" i="1"/>
  <c r="R66" i="1" s="1"/>
  <c r="Y66" i="1" s="1"/>
  <c r="Z66" i="1" s="1"/>
  <c r="O31" i="1"/>
  <c r="W31" i="1" s="1"/>
  <c r="X31" i="1" s="1"/>
  <c r="Q31" i="1"/>
  <c r="R31" i="1" s="1"/>
  <c r="Y31" i="1" s="1"/>
  <c r="Z31" i="1" s="1"/>
  <c r="O81" i="1"/>
  <c r="W81" i="1" s="1"/>
  <c r="X81" i="1" s="1"/>
  <c r="Q81" i="1"/>
  <c r="R81" i="1" s="1"/>
  <c r="Y81" i="1" s="1"/>
  <c r="Z81" i="1" s="1"/>
  <c r="O64" i="1"/>
  <c r="W64" i="1" s="1"/>
  <c r="X64" i="1" s="1"/>
  <c r="Q64" i="1"/>
  <c r="R64" i="1" s="1"/>
  <c r="Y64" i="1" s="1"/>
  <c r="Z64" i="1" s="1"/>
  <c r="Q73" i="1"/>
  <c r="R73" i="1" s="1"/>
  <c r="Y73" i="1" s="1"/>
  <c r="Z73" i="1" s="1"/>
  <c r="O73" i="1"/>
  <c r="W73" i="1" s="1"/>
  <c r="X73" i="1" s="1"/>
  <c r="Q71" i="1"/>
  <c r="R71" i="1" s="1"/>
  <c r="Y71" i="1" s="1"/>
  <c r="Z71" i="1" s="1"/>
  <c r="O71" i="1"/>
  <c r="W71" i="1" s="1"/>
  <c r="X71" i="1" s="1"/>
  <c r="Q39" i="1"/>
  <c r="R39" i="1" s="1"/>
  <c r="Y39" i="1" s="1"/>
  <c r="Z39" i="1" s="1"/>
  <c r="O39" i="1"/>
  <c r="W39" i="1" s="1"/>
  <c r="X39" i="1" s="1"/>
  <c r="O11" i="1"/>
  <c r="W11" i="1" s="1"/>
  <c r="X11" i="1" s="1"/>
  <c r="Q11" i="1"/>
  <c r="R11" i="1" s="1"/>
  <c r="Y11" i="1" s="1"/>
  <c r="Z11" i="1" s="1"/>
  <c r="Q23" i="1"/>
  <c r="R23" i="1" s="1"/>
  <c r="Y23" i="1" s="1"/>
  <c r="Z23" i="1" s="1"/>
  <c r="O23" i="1"/>
  <c r="W23" i="1" s="1"/>
  <c r="X23" i="1" s="1"/>
  <c r="Q69" i="1"/>
  <c r="R69" i="1" s="1"/>
  <c r="Y69" i="1" s="1"/>
  <c r="Z69" i="1" s="1"/>
  <c r="O69" i="1"/>
  <c r="W69" i="1" s="1"/>
  <c r="X69" i="1" s="1"/>
  <c r="O78" i="1"/>
  <c r="W78" i="1" s="1"/>
  <c r="X78" i="1" s="1"/>
  <c r="Q78" i="1"/>
  <c r="R78" i="1" s="1"/>
  <c r="Y78" i="1" s="1"/>
  <c r="Z78" i="1" s="1"/>
  <c r="Q25" i="1"/>
  <c r="R25" i="1" s="1"/>
  <c r="Y25" i="1" s="1"/>
  <c r="Z25" i="1" s="1"/>
  <c r="O25" i="1"/>
  <c r="W25" i="1" s="1"/>
  <c r="X25" i="1" s="1"/>
  <c r="O62" i="1"/>
  <c r="W62" i="1" s="1"/>
  <c r="X62" i="1" s="1"/>
  <c r="Q62" i="1"/>
  <c r="R62" i="1" s="1"/>
  <c r="Y62" i="1" s="1"/>
  <c r="Z62" i="1" s="1"/>
  <c r="O15" i="1"/>
  <c r="W15" i="1" s="1"/>
  <c r="X15" i="1" s="1"/>
  <c r="Q15" i="1"/>
  <c r="R15" i="1" s="1"/>
  <c r="Y15" i="1" s="1"/>
  <c r="Z15" i="1" s="1"/>
  <c r="Q44" i="1"/>
  <c r="R44" i="1" s="1"/>
  <c r="Y44" i="1" s="1"/>
  <c r="Z44" i="1" s="1"/>
  <c r="O44" i="1"/>
  <c r="W44" i="1" s="1"/>
  <c r="X44" i="1" s="1"/>
</calcChain>
</file>

<file path=xl/sharedStrings.xml><?xml version="1.0" encoding="utf-8"?>
<sst xmlns="http://schemas.openxmlformats.org/spreadsheetml/2006/main" count="48" uniqueCount="32">
  <si>
    <t>(K)</t>
  </si>
  <si>
    <t>Heat pump in heating mode</t>
  </si>
  <si>
    <t>Temperature</t>
  </si>
  <si>
    <t xml:space="preserve"> (degC)</t>
  </si>
  <si>
    <t>Temperature lift:</t>
  </si>
  <si>
    <t>K</t>
  </si>
  <si>
    <t>Evaporator</t>
  </si>
  <si>
    <t>Condenser</t>
  </si>
  <si>
    <t>Source inlet</t>
  </si>
  <si>
    <t>Sink outlet</t>
  </si>
  <si>
    <t>Source outlet</t>
  </si>
  <si>
    <t>Air to Water heat pump</t>
  </si>
  <si>
    <t>Condenser duty (kW)</t>
  </si>
  <si>
    <t>Compressor duty (kW)</t>
  </si>
  <si>
    <t>Evaporator duty (kW)</t>
  </si>
  <si>
    <t>massflow evaporator side (kg/s)</t>
  </si>
  <si>
    <t>massflow condenser side (kg/s)</t>
  </si>
  <si>
    <t>temp drop</t>
  </si>
  <si>
    <t>(34 l/min)</t>
  </si>
  <si>
    <t>(80 m3/min)</t>
  </si>
  <si>
    <t>minimum approach temp</t>
  </si>
  <si>
    <t>Carnot COP</t>
  </si>
  <si>
    <t>Real COP</t>
  </si>
  <si>
    <t>second law eff:</t>
  </si>
  <si>
    <t>based on outlets temps</t>
  </si>
  <si>
    <t>based on inlet temps</t>
  </si>
  <si>
    <t>based on cond&amp;evap temps</t>
  </si>
  <si>
    <t>temp raise@max</t>
  </si>
  <si>
    <t>temp raise@min</t>
  </si>
  <si>
    <t>min massflow condenser (kg/s)</t>
  </si>
  <si>
    <t>Sink inlet @ max</t>
  </si>
  <si>
    <t>Sink inlet @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</si>
</sst>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4" fontId="0" fillId="4" borderId="0" xfId="0" applyNumberFormat="1" applyFill="1"/>
    <xf numFmtId="164" fontId="0" fillId="0" borderId="0" xfId="0" applyNumberFormat="1" applyAlignment="1">
      <alignment horizontal="right"/>
    </xf>
    <xf numFmtId="164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1A204-0B6E-412C-BBFF-AF55BEDD90BB}">
  <dimension ref="A1:AB82"/>
  <sheetViews>
    <sheetView tabSelected="1" zoomScaleNormal="100" workbookViewId="0">
      <pane ySplit="9" topLeftCell="A10" activePane="bottomLeft" state="frozen"/>
      <selection pane="bottomLeft" activeCell="K3" sqref="K3"/>
    </sheetView>
  </sheetViews>
  <sheetFormatPr defaultRowHeight="15" x14ac:dyDescent="0.25"/>
  <cols>
    <col min="1" max="1" width="12.7109375" style="1" customWidth="1"/>
    <col min="2" max="2" width="9.85546875" style="1" customWidth="1"/>
    <col min="3" max="3" width="9.140625" style="1"/>
    <col min="4" max="4" width="1.28515625" style="1" customWidth="1"/>
    <col min="5" max="5" width="12.85546875" style="1" bestFit="1" customWidth="1"/>
    <col min="6" max="6" width="10.28515625" style="4" customWidth="1"/>
    <col min="7" max="7" width="1.28515625" style="1" customWidth="1"/>
    <col min="8" max="8" width="9.140625" style="1"/>
    <col min="9" max="9" width="9.140625" style="4"/>
    <col min="10" max="10" width="1.28515625" style="1" customWidth="1"/>
    <col min="11" max="11" width="16.28515625" style="4" bestFit="1" customWidth="1"/>
    <col min="12" max="12" width="9.140625" style="4" customWidth="1"/>
    <col min="13" max="13" width="1" style="1" customWidth="1"/>
    <col min="14" max="15" width="9.140625" style="1" customWidth="1"/>
    <col min="16" max="16" width="1" style="1" customWidth="1"/>
    <col min="17" max="18" width="9.140625" style="1"/>
    <col min="19" max="19" width="1.140625" style="1" customWidth="1"/>
    <col min="20" max="20" width="8.85546875" style="1" customWidth="1"/>
    <col min="21" max="21" width="7" style="1" customWidth="1"/>
    <col min="22" max="22" width="1.140625" style="1" customWidth="1"/>
    <col min="23" max="23" width="18.42578125" style="4" customWidth="1"/>
    <col min="24" max="24" width="15.7109375" style="4" customWidth="1"/>
    <col min="25" max="25" width="11.7109375" style="3" bestFit="1" customWidth="1"/>
    <col min="26" max="26" width="16" style="3" customWidth="1"/>
    <col min="27" max="27" width="14.42578125" bestFit="1" customWidth="1"/>
    <col min="28" max="28" width="13.85546875" style="3" customWidth="1"/>
  </cols>
  <sheetData>
    <row r="1" spans="1:28" x14ac:dyDescent="0.25">
      <c r="O1" s="7"/>
      <c r="P1" s="7"/>
      <c r="Q1" s="10" t="s">
        <v>15</v>
      </c>
      <c r="R1" s="7"/>
      <c r="S1" s="7"/>
      <c r="T1" s="7"/>
      <c r="U1" s="7"/>
      <c r="V1" s="7"/>
      <c r="W1" s="11">
        <v>1.63</v>
      </c>
      <c r="X1" s="8" t="s">
        <v>19</v>
      </c>
      <c r="Y1" s="8"/>
      <c r="Z1"/>
      <c r="AA1" s="3"/>
    </row>
    <row r="2" spans="1:28" x14ac:dyDescent="0.25">
      <c r="O2" s="7"/>
      <c r="P2" s="7"/>
      <c r="Q2" s="10" t="s">
        <v>16</v>
      </c>
      <c r="R2" s="7"/>
      <c r="S2" s="7"/>
      <c r="T2" s="7"/>
      <c r="U2" s="7"/>
      <c r="V2" s="7"/>
      <c r="W2" s="11">
        <v>0.57299999999999995</v>
      </c>
      <c r="X2" s="8" t="s">
        <v>18</v>
      </c>
      <c r="Y2" s="8"/>
      <c r="Z2"/>
      <c r="AA2" s="3"/>
    </row>
    <row r="3" spans="1:28" x14ac:dyDescent="0.25">
      <c r="O3" s="7"/>
      <c r="P3" s="7"/>
      <c r="Q3" s="10" t="s">
        <v>29</v>
      </c>
      <c r="R3" s="7"/>
      <c r="S3" s="7"/>
      <c r="T3" s="7"/>
      <c r="U3" s="7"/>
      <c r="V3" s="7"/>
      <c r="W3" s="11">
        <f>W2*0.2</f>
        <v>0.11459999999999999</v>
      </c>
      <c r="X3" s="8"/>
      <c r="Y3" s="8"/>
      <c r="Z3"/>
      <c r="AA3" s="3"/>
    </row>
    <row r="4" spans="1:28" x14ac:dyDescent="0.25">
      <c r="O4" s="7"/>
      <c r="P4" s="7"/>
      <c r="Q4" s="10" t="s">
        <v>12</v>
      </c>
      <c r="R4" s="7"/>
      <c r="S4" s="7"/>
      <c r="T4" s="7"/>
      <c r="U4" s="7"/>
      <c r="V4" s="7"/>
      <c r="W4" s="11">
        <v>12</v>
      </c>
      <c r="X4" s="8" t="s">
        <v>27</v>
      </c>
      <c r="Y4" s="8">
        <f>(W4*1000)/(4180*W2)</f>
        <v>5.0101455447280747</v>
      </c>
      <c r="Z4" t="s">
        <v>28</v>
      </c>
      <c r="AA4" s="8">
        <f>(W4*1000)/(4180*W3)</f>
        <v>25.050727723640374</v>
      </c>
    </row>
    <row r="5" spans="1:28" x14ac:dyDescent="0.25">
      <c r="O5" s="7"/>
      <c r="P5" s="7"/>
      <c r="Q5" s="10" t="s">
        <v>13</v>
      </c>
      <c r="R5" s="7"/>
      <c r="S5" s="7"/>
      <c r="T5" s="7"/>
      <c r="U5" s="7"/>
      <c r="V5" s="7"/>
      <c r="W5" s="11">
        <v>3</v>
      </c>
      <c r="X5" s="8"/>
      <c r="Y5" s="8"/>
      <c r="Z5"/>
      <c r="AA5" s="3"/>
    </row>
    <row r="6" spans="1:28" x14ac:dyDescent="0.25">
      <c r="A6" s="5"/>
      <c r="B6" s="5" t="s">
        <v>11</v>
      </c>
      <c r="C6" s="5"/>
      <c r="K6" s="4" t="s">
        <v>23</v>
      </c>
      <c r="L6" s="4">
        <v>0.55000000000000004</v>
      </c>
      <c r="O6" s="7"/>
      <c r="P6" s="7"/>
      <c r="Q6" s="10" t="s">
        <v>14</v>
      </c>
      <c r="R6" s="7"/>
      <c r="S6" s="7"/>
      <c r="T6" s="7"/>
      <c r="U6" s="7"/>
      <c r="V6" s="7"/>
      <c r="W6" s="11">
        <v>9</v>
      </c>
      <c r="X6" s="8" t="s">
        <v>17</v>
      </c>
      <c r="Y6" s="8">
        <f>(W6*1000)/(1005*W1)</f>
        <v>5.4940023807343659</v>
      </c>
      <c r="Z6"/>
      <c r="AA6" s="3"/>
    </row>
    <row r="7" spans="1:28" x14ac:dyDescent="0.25">
      <c r="A7" s="6"/>
      <c r="B7" s="6" t="s">
        <v>1</v>
      </c>
      <c r="C7" s="6"/>
      <c r="K7" s="4" t="s">
        <v>4</v>
      </c>
      <c r="L7" s="9">
        <v>45</v>
      </c>
      <c r="N7" s="2" t="s">
        <v>5</v>
      </c>
      <c r="O7" s="7"/>
      <c r="P7" s="7"/>
      <c r="Q7" s="10" t="s">
        <v>20</v>
      </c>
      <c r="R7" s="7"/>
      <c r="S7" s="7"/>
      <c r="T7" s="7"/>
      <c r="U7" s="7"/>
      <c r="V7" s="7"/>
      <c r="W7" s="11">
        <v>0.5</v>
      </c>
      <c r="X7" s="8"/>
      <c r="Y7" s="8"/>
      <c r="Z7"/>
      <c r="AA7" s="3"/>
    </row>
    <row r="9" spans="1:28" x14ac:dyDescent="0.25">
      <c r="B9" s="13" t="s">
        <v>8</v>
      </c>
      <c r="C9" s="13"/>
      <c r="E9" s="13" t="s">
        <v>10</v>
      </c>
      <c r="F9" s="13"/>
      <c r="H9" s="13" t="s">
        <v>6</v>
      </c>
      <c r="I9" s="13"/>
      <c r="K9" s="12" t="s">
        <v>7</v>
      </c>
      <c r="L9" s="12"/>
      <c r="N9" s="13" t="s">
        <v>9</v>
      </c>
      <c r="O9" s="13"/>
      <c r="Q9" s="13" t="s">
        <v>30</v>
      </c>
      <c r="R9" s="13"/>
      <c r="T9" s="13" t="s">
        <v>31</v>
      </c>
      <c r="U9" s="13"/>
      <c r="W9" s="4" t="s">
        <v>21</v>
      </c>
      <c r="X9" s="4" t="s">
        <v>22</v>
      </c>
      <c r="Y9" s="3" t="s">
        <v>21</v>
      </c>
      <c r="Z9" s="3" t="s">
        <v>22</v>
      </c>
      <c r="AA9" s="4" t="s">
        <v>21</v>
      </c>
      <c r="AB9" s="4" t="s">
        <v>22</v>
      </c>
    </row>
    <row r="10" spans="1:28" x14ac:dyDescent="0.25">
      <c r="A10" s="1" t="s">
        <v>2</v>
      </c>
      <c r="B10" s="1" t="s">
        <v>3</v>
      </c>
      <c r="C10" s="1" t="s">
        <v>0</v>
      </c>
      <c r="E10" s="1" t="s">
        <v>3</v>
      </c>
      <c r="F10" s="4" t="s">
        <v>0</v>
      </c>
      <c r="H10" s="1" t="s">
        <v>3</v>
      </c>
      <c r="I10" s="4" t="s">
        <v>0</v>
      </c>
      <c r="K10" s="4" t="s">
        <v>3</v>
      </c>
      <c r="L10" s="4" t="s">
        <v>0</v>
      </c>
      <c r="N10" s="1" t="s">
        <v>3</v>
      </c>
      <c r="O10" s="1" t="s">
        <v>0</v>
      </c>
      <c r="Q10" s="1" t="s">
        <v>3</v>
      </c>
      <c r="R10" s="1" t="s">
        <v>0</v>
      </c>
      <c r="T10" s="1" t="s">
        <v>3</v>
      </c>
      <c r="U10" s="1" t="s">
        <v>0</v>
      </c>
      <c r="W10" s="12" t="s">
        <v>24</v>
      </c>
      <c r="X10" s="12"/>
      <c r="Y10" s="12" t="s">
        <v>25</v>
      </c>
      <c r="Z10" s="12"/>
      <c r="AA10" s="12" t="s">
        <v>26</v>
      </c>
      <c r="AB10" s="12"/>
    </row>
    <row r="11" spans="1:28" hidden="1" x14ac:dyDescent="0.25">
      <c r="B11" s="1">
        <v>-30</v>
      </c>
      <c r="C11" s="1">
        <f>B11+273</f>
        <v>243</v>
      </c>
      <c r="E11" s="4">
        <f t="shared" ref="E11:E42" si="0">B11-$Y$6</f>
        <v>-35.494002380734365</v>
      </c>
      <c r="F11" s="4">
        <f t="shared" ref="F11:F74" si="1">E11+273</f>
        <v>237.50599761926563</v>
      </c>
      <c r="H11" s="4">
        <f t="shared" ref="H11:H42" si="2">E11-$W$7</f>
        <v>-35.994002380734365</v>
      </c>
      <c r="I11" s="4">
        <f>H11+273</f>
        <v>237.00599761926563</v>
      </c>
      <c r="K11" s="4">
        <f>H11+$L$7</f>
        <v>9.005997619265635</v>
      </c>
      <c r="L11" s="4">
        <f t="shared" ref="L11:L74" si="3">K11+273</f>
        <v>282.00599761926566</v>
      </c>
      <c r="N11" s="4">
        <f t="shared" ref="N11:N42" si="4">K11-$W$7</f>
        <v>8.505997619265635</v>
      </c>
      <c r="O11" s="4">
        <f t="shared" ref="O11:O74" si="5">N11+273</f>
        <v>281.50599761926566</v>
      </c>
      <c r="Q11" s="4">
        <f t="shared" ref="Q11:Q42" si="6">N11-$Y$4</f>
        <v>3.4958520745375603</v>
      </c>
      <c r="R11" s="4">
        <f t="shared" ref="R11:R74" si="7">Q11+273</f>
        <v>276.49585207453754</v>
      </c>
      <c r="W11" s="4">
        <f>O11/(O11-F11)</f>
        <v>6.3978635822560337</v>
      </c>
      <c r="X11" s="4">
        <f>W11*$L$6</f>
        <v>3.5188249702408188</v>
      </c>
      <c r="Y11" s="3">
        <f>R11/(R11-C11)</f>
        <v>8.2546296018760099</v>
      </c>
      <c r="Z11" s="4">
        <f>Y11*$L$6</f>
        <v>4.5400462810318061</v>
      </c>
      <c r="AA11" s="3">
        <f>L11/(L11-I11)</f>
        <v>6.2667999470947882</v>
      </c>
      <c r="AB11" s="4">
        <f>AA11*$L$6</f>
        <v>3.4467399709021338</v>
      </c>
    </row>
    <row r="12" spans="1:28" hidden="1" x14ac:dyDescent="0.25">
      <c r="B12" s="1">
        <v>-29</v>
      </c>
      <c r="C12" s="1">
        <f t="shared" ref="C12:C75" si="8">B12+273</f>
        <v>244</v>
      </c>
      <c r="E12" s="4">
        <f t="shared" si="0"/>
        <v>-34.494002380734365</v>
      </c>
      <c r="F12" s="4">
        <f t="shared" si="1"/>
        <v>238.50599761926563</v>
      </c>
      <c r="H12" s="4">
        <f t="shared" si="2"/>
        <v>-34.994002380734365</v>
      </c>
      <c r="I12" s="4">
        <f t="shared" ref="I12:I75" si="9">H12+273</f>
        <v>238.00599761926563</v>
      </c>
      <c r="K12" s="4">
        <f>H12+$L$7</f>
        <v>10.005997619265635</v>
      </c>
      <c r="L12" s="4">
        <f t="shared" si="3"/>
        <v>283.00599761926566</v>
      </c>
      <c r="N12" s="4">
        <f t="shared" si="4"/>
        <v>9.505997619265635</v>
      </c>
      <c r="O12" s="4">
        <f t="shared" si="5"/>
        <v>282.50599761926566</v>
      </c>
      <c r="Q12" s="4">
        <f t="shared" si="6"/>
        <v>4.4958520745375603</v>
      </c>
      <c r="R12" s="4">
        <f t="shared" si="7"/>
        <v>277.49585207453754</v>
      </c>
      <c r="W12" s="4">
        <f t="shared" ref="W12:W75" si="10">O12/(O12-F12)</f>
        <v>6.4205908549833062</v>
      </c>
      <c r="X12" s="4">
        <f t="shared" ref="X12:X75" si="11">W12*$L$6</f>
        <v>3.5313249702408185</v>
      </c>
      <c r="Y12" s="3">
        <f t="shared" ref="Y12:Y75" si="12">R12/(R12-C12)</f>
        <v>8.2844840446820847</v>
      </c>
      <c r="Z12" s="4">
        <f t="shared" ref="Z12:Z75" si="13">Y12*$L$6</f>
        <v>4.5564662245751473</v>
      </c>
      <c r="AA12" s="3">
        <f t="shared" ref="AA12:AA75" si="14">L12/(L12-I12)</f>
        <v>6.2890221693170103</v>
      </c>
      <c r="AB12" s="4">
        <f t="shared" ref="AB12:AB75" si="15">AA12*$L$6</f>
        <v>3.4589621931243562</v>
      </c>
    </row>
    <row r="13" spans="1:28" hidden="1" x14ac:dyDescent="0.25">
      <c r="B13" s="1">
        <v>-28</v>
      </c>
      <c r="C13" s="1">
        <f t="shared" si="8"/>
        <v>245</v>
      </c>
      <c r="E13" s="4">
        <f t="shared" si="0"/>
        <v>-33.494002380734365</v>
      </c>
      <c r="F13" s="4">
        <f t="shared" si="1"/>
        <v>239.50599761926563</v>
      </c>
      <c r="H13" s="4">
        <f t="shared" si="2"/>
        <v>-33.994002380734365</v>
      </c>
      <c r="I13" s="4">
        <f t="shared" si="9"/>
        <v>239.00599761926563</v>
      </c>
      <c r="K13" s="4">
        <f>H13+$L$7</f>
        <v>11.005997619265635</v>
      </c>
      <c r="L13" s="4">
        <f t="shared" si="3"/>
        <v>284.00599761926566</v>
      </c>
      <c r="N13" s="4">
        <f t="shared" si="4"/>
        <v>10.505997619265635</v>
      </c>
      <c r="O13" s="4">
        <f t="shared" si="5"/>
        <v>283.50599761926566</v>
      </c>
      <c r="Q13" s="4">
        <f t="shared" si="6"/>
        <v>5.4958520745375603</v>
      </c>
      <c r="R13" s="4">
        <f t="shared" si="7"/>
        <v>278.49585207453754</v>
      </c>
      <c r="W13" s="4">
        <f t="shared" si="10"/>
        <v>6.4433181277105787</v>
      </c>
      <c r="X13" s="4">
        <f t="shared" si="11"/>
        <v>3.5438249702408187</v>
      </c>
      <c r="Y13" s="3">
        <f t="shared" si="12"/>
        <v>8.3143384874881594</v>
      </c>
      <c r="Z13" s="4">
        <f t="shared" si="13"/>
        <v>4.5728861681184885</v>
      </c>
      <c r="AA13" s="3">
        <f t="shared" si="14"/>
        <v>6.3112443915392324</v>
      </c>
      <c r="AB13" s="4">
        <f t="shared" si="15"/>
        <v>3.4711844153465781</v>
      </c>
    </row>
    <row r="14" spans="1:28" hidden="1" x14ac:dyDescent="0.25">
      <c r="B14" s="1">
        <v>-27</v>
      </c>
      <c r="C14" s="1">
        <f t="shared" si="8"/>
        <v>246</v>
      </c>
      <c r="E14" s="4">
        <f t="shared" si="0"/>
        <v>-32.494002380734365</v>
      </c>
      <c r="F14" s="4">
        <f t="shared" si="1"/>
        <v>240.50599761926563</v>
      </c>
      <c r="H14" s="4">
        <f t="shared" si="2"/>
        <v>-32.994002380734365</v>
      </c>
      <c r="I14" s="4">
        <f t="shared" si="9"/>
        <v>240.00599761926563</v>
      </c>
      <c r="K14" s="4">
        <f>H14+$L$7</f>
        <v>12.005997619265635</v>
      </c>
      <c r="L14" s="4">
        <f t="shared" si="3"/>
        <v>285.00599761926566</v>
      </c>
      <c r="N14" s="4">
        <f t="shared" si="4"/>
        <v>11.505997619265635</v>
      </c>
      <c r="O14" s="4">
        <f t="shared" si="5"/>
        <v>284.50599761926566</v>
      </c>
      <c r="Q14" s="4">
        <f t="shared" si="6"/>
        <v>6.4958520745375603</v>
      </c>
      <c r="R14" s="4">
        <f t="shared" si="7"/>
        <v>279.49585207453754</v>
      </c>
      <c r="W14" s="4">
        <f t="shared" si="10"/>
        <v>6.466045400437852</v>
      </c>
      <c r="X14" s="4">
        <f t="shared" si="11"/>
        <v>3.5563249702408188</v>
      </c>
      <c r="Y14" s="3">
        <f t="shared" si="12"/>
        <v>8.3441929302942324</v>
      </c>
      <c r="Z14" s="4">
        <f t="shared" si="13"/>
        <v>4.5893061116618279</v>
      </c>
      <c r="AA14" s="3">
        <f t="shared" si="14"/>
        <v>6.3334666137614546</v>
      </c>
      <c r="AB14" s="4">
        <f t="shared" si="15"/>
        <v>3.4834066375688004</v>
      </c>
    </row>
    <row r="15" spans="1:28" hidden="1" x14ac:dyDescent="0.25">
      <c r="B15" s="1">
        <v>-26</v>
      </c>
      <c r="C15" s="1">
        <f t="shared" si="8"/>
        <v>247</v>
      </c>
      <c r="E15" s="4">
        <f t="shared" si="0"/>
        <v>-31.494002380734365</v>
      </c>
      <c r="F15" s="4">
        <f t="shared" si="1"/>
        <v>241.50599761926563</v>
      </c>
      <c r="H15" s="4">
        <f t="shared" si="2"/>
        <v>-31.994002380734365</v>
      </c>
      <c r="I15" s="4">
        <f t="shared" si="9"/>
        <v>241.00599761926563</v>
      </c>
      <c r="K15" s="4">
        <f t="shared" ref="K15:K78" si="16">H15+$L$7</f>
        <v>13.005997619265635</v>
      </c>
      <c r="L15" s="4">
        <f t="shared" si="3"/>
        <v>286.00599761926566</v>
      </c>
      <c r="N15" s="4">
        <f t="shared" si="4"/>
        <v>12.505997619265635</v>
      </c>
      <c r="O15" s="4">
        <f t="shared" si="5"/>
        <v>285.50599761926566</v>
      </c>
      <c r="Q15" s="4">
        <f t="shared" si="6"/>
        <v>7.4958520745375603</v>
      </c>
      <c r="R15" s="4">
        <f t="shared" si="7"/>
        <v>280.49585207453754</v>
      </c>
      <c r="W15" s="4">
        <f t="shared" si="10"/>
        <v>6.4887726731651245</v>
      </c>
      <c r="X15" s="4">
        <f t="shared" si="11"/>
        <v>3.5688249702408186</v>
      </c>
      <c r="Y15" s="3">
        <f t="shared" si="12"/>
        <v>8.3740473731003071</v>
      </c>
      <c r="Z15" s="4">
        <f t="shared" si="13"/>
        <v>4.6057260552051691</v>
      </c>
      <c r="AA15" s="3">
        <f t="shared" si="14"/>
        <v>6.3556888359836776</v>
      </c>
      <c r="AB15" s="4">
        <f t="shared" si="15"/>
        <v>3.4956288597910228</v>
      </c>
    </row>
    <row r="16" spans="1:28" hidden="1" x14ac:dyDescent="0.25">
      <c r="B16" s="1">
        <v>-25</v>
      </c>
      <c r="C16" s="1">
        <f t="shared" si="8"/>
        <v>248</v>
      </c>
      <c r="E16" s="4">
        <f t="shared" si="0"/>
        <v>-30.494002380734365</v>
      </c>
      <c r="F16" s="4">
        <f t="shared" si="1"/>
        <v>242.50599761926563</v>
      </c>
      <c r="H16" s="4">
        <f t="shared" si="2"/>
        <v>-30.994002380734365</v>
      </c>
      <c r="I16" s="4">
        <f t="shared" si="9"/>
        <v>242.00599761926563</v>
      </c>
      <c r="K16" s="4">
        <f t="shared" si="16"/>
        <v>14.005997619265635</v>
      </c>
      <c r="L16" s="4">
        <f t="shared" si="3"/>
        <v>287.00599761926566</v>
      </c>
      <c r="N16" s="4">
        <f t="shared" si="4"/>
        <v>13.505997619265635</v>
      </c>
      <c r="O16" s="4">
        <f t="shared" si="5"/>
        <v>286.50599761926566</v>
      </c>
      <c r="Q16" s="4">
        <f t="shared" si="6"/>
        <v>8.4958520745375594</v>
      </c>
      <c r="R16" s="4">
        <f t="shared" si="7"/>
        <v>281.49585207453754</v>
      </c>
      <c r="W16" s="4">
        <f t="shared" si="10"/>
        <v>6.511499945892397</v>
      </c>
      <c r="X16" s="4">
        <f t="shared" si="11"/>
        <v>3.5813249702408188</v>
      </c>
      <c r="Y16" s="3">
        <f t="shared" si="12"/>
        <v>8.4039018159063819</v>
      </c>
      <c r="Z16" s="4">
        <f t="shared" si="13"/>
        <v>4.6221459987485103</v>
      </c>
      <c r="AA16" s="3">
        <f t="shared" si="14"/>
        <v>6.3779110582058998</v>
      </c>
      <c r="AB16" s="4">
        <f t="shared" si="15"/>
        <v>3.5078510820132451</v>
      </c>
    </row>
    <row r="17" spans="2:28" hidden="1" x14ac:dyDescent="0.25">
      <c r="B17" s="1">
        <v>-24</v>
      </c>
      <c r="C17" s="1">
        <f t="shared" si="8"/>
        <v>249</v>
      </c>
      <c r="E17" s="4">
        <f t="shared" si="0"/>
        <v>-29.494002380734365</v>
      </c>
      <c r="F17" s="4">
        <f t="shared" si="1"/>
        <v>243.50599761926563</v>
      </c>
      <c r="H17" s="4">
        <f t="shared" si="2"/>
        <v>-29.994002380734365</v>
      </c>
      <c r="I17" s="4">
        <f t="shared" si="9"/>
        <v>243.00599761926563</v>
      </c>
      <c r="K17" s="4">
        <f t="shared" si="16"/>
        <v>15.005997619265635</v>
      </c>
      <c r="L17" s="4">
        <f t="shared" si="3"/>
        <v>288.00599761926566</v>
      </c>
      <c r="N17" s="4">
        <f t="shared" si="4"/>
        <v>14.505997619265635</v>
      </c>
      <c r="O17" s="4">
        <f t="shared" si="5"/>
        <v>287.50599761926566</v>
      </c>
      <c r="Q17" s="4">
        <f t="shared" si="6"/>
        <v>9.4958520745375594</v>
      </c>
      <c r="R17" s="4">
        <f t="shared" si="7"/>
        <v>282.49585207453754</v>
      </c>
      <c r="W17" s="4">
        <f t="shared" si="10"/>
        <v>6.5342272186196695</v>
      </c>
      <c r="X17" s="4">
        <f t="shared" si="11"/>
        <v>3.5938249702408185</v>
      </c>
      <c r="Y17" s="3">
        <f t="shared" si="12"/>
        <v>8.4337562587124548</v>
      </c>
      <c r="Z17" s="4">
        <f t="shared" si="13"/>
        <v>4.6385659422918506</v>
      </c>
      <c r="AA17" s="3">
        <f t="shared" si="14"/>
        <v>6.4001332804281219</v>
      </c>
      <c r="AB17" s="4">
        <f t="shared" si="15"/>
        <v>3.5200733042354675</v>
      </c>
    </row>
    <row r="18" spans="2:28" hidden="1" x14ac:dyDescent="0.25">
      <c r="B18" s="1">
        <v>-23</v>
      </c>
      <c r="C18" s="1">
        <f t="shared" si="8"/>
        <v>250</v>
      </c>
      <c r="E18" s="4">
        <f t="shared" si="0"/>
        <v>-28.494002380734365</v>
      </c>
      <c r="F18" s="4">
        <f t="shared" si="1"/>
        <v>244.50599761926563</v>
      </c>
      <c r="H18" s="4">
        <f t="shared" si="2"/>
        <v>-28.994002380734365</v>
      </c>
      <c r="I18" s="4">
        <f t="shared" si="9"/>
        <v>244.00599761926563</v>
      </c>
      <c r="K18" s="4">
        <f t="shared" si="16"/>
        <v>16.005997619265635</v>
      </c>
      <c r="L18" s="4">
        <f t="shared" si="3"/>
        <v>289.00599761926566</v>
      </c>
      <c r="N18" s="4">
        <f t="shared" si="4"/>
        <v>15.505997619265635</v>
      </c>
      <c r="O18" s="4">
        <f t="shared" si="5"/>
        <v>288.50599761926566</v>
      </c>
      <c r="Q18" s="4">
        <f t="shared" si="6"/>
        <v>10.495852074537559</v>
      </c>
      <c r="R18" s="4">
        <f t="shared" si="7"/>
        <v>283.49585207453754</v>
      </c>
      <c r="W18" s="4">
        <f t="shared" si="10"/>
        <v>6.5569544913469429</v>
      </c>
      <c r="X18" s="4">
        <f t="shared" si="11"/>
        <v>3.6063249702408187</v>
      </c>
      <c r="Y18" s="3">
        <f t="shared" si="12"/>
        <v>8.4636107015185296</v>
      </c>
      <c r="Z18" s="4">
        <f t="shared" si="13"/>
        <v>4.6549858858351918</v>
      </c>
      <c r="AA18" s="3">
        <f t="shared" si="14"/>
        <v>6.4223555026503441</v>
      </c>
      <c r="AB18" s="4">
        <f t="shared" si="15"/>
        <v>3.5322955264576894</v>
      </c>
    </row>
    <row r="19" spans="2:28" hidden="1" x14ac:dyDescent="0.25">
      <c r="B19" s="1">
        <v>-22</v>
      </c>
      <c r="C19" s="1">
        <f t="shared" si="8"/>
        <v>251</v>
      </c>
      <c r="E19" s="4">
        <f t="shared" si="0"/>
        <v>-27.494002380734365</v>
      </c>
      <c r="F19" s="4">
        <f t="shared" si="1"/>
        <v>245.50599761926563</v>
      </c>
      <c r="H19" s="4">
        <f t="shared" si="2"/>
        <v>-27.994002380734365</v>
      </c>
      <c r="I19" s="4">
        <f t="shared" si="9"/>
        <v>245.00599761926563</v>
      </c>
      <c r="K19" s="4">
        <f t="shared" si="16"/>
        <v>17.005997619265635</v>
      </c>
      <c r="L19" s="4">
        <f t="shared" si="3"/>
        <v>290.00599761926566</v>
      </c>
      <c r="N19" s="4">
        <f t="shared" si="4"/>
        <v>16.505997619265635</v>
      </c>
      <c r="O19" s="4">
        <f t="shared" si="5"/>
        <v>289.50599761926566</v>
      </c>
      <c r="Q19" s="4">
        <f t="shared" si="6"/>
        <v>11.495852074537559</v>
      </c>
      <c r="R19" s="4">
        <f t="shared" si="7"/>
        <v>284.49585207453754</v>
      </c>
      <c r="W19" s="4">
        <f t="shared" si="10"/>
        <v>6.5796817640742153</v>
      </c>
      <c r="X19" s="4">
        <f t="shared" si="11"/>
        <v>3.6188249702408188</v>
      </c>
      <c r="Y19" s="3">
        <f t="shared" si="12"/>
        <v>8.4934651443246043</v>
      </c>
      <c r="Z19" s="4">
        <f t="shared" si="13"/>
        <v>4.671405829378533</v>
      </c>
      <c r="AA19" s="3">
        <f t="shared" si="14"/>
        <v>6.4445777248725662</v>
      </c>
      <c r="AB19" s="4">
        <f t="shared" si="15"/>
        <v>3.5445177486799118</v>
      </c>
    </row>
    <row r="20" spans="2:28" hidden="1" x14ac:dyDescent="0.25">
      <c r="B20" s="1">
        <v>-21</v>
      </c>
      <c r="C20" s="1">
        <f t="shared" si="8"/>
        <v>252</v>
      </c>
      <c r="E20" s="4">
        <f t="shared" si="0"/>
        <v>-26.494002380734365</v>
      </c>
      <c r="F20" s="4">
        <f t="shared" si="1"/>
        <v>246.50599761926563</v>
      </c>
      <c r="H20" s="4">
        <f t="shared" si="2"/>
        <v>-26.994002380734365</v>
      </c>
      <c r="I20" s="4">
        <f t="shared" si="9"/>
        <v>246.00599761926563</v>
      </c>
      <c r="K20" s="4">
        <f t="shared" si="16"/>
        <v>18.005997619265635</v>
      </c>
      <c r="L20" s="4">
        <f t="shared" si="3"/>
        <v>291.00599761926566</v>
      </c>
      <c r="N20" s="4">
        <f t="shared" si="4"/>
        <v>17.505997619265635</v>
      </c>
      <c r="O20" s="4">
        <f t="shared" si="5"/>
        <v>290.50599761926566</v>
      </c>
      <c r="Q20" s="4">
        <f t="shared" si="6"/>
        <v>12.495852074537559</v>
      </c>
      <c r="R20" s="4">
        <f t="shared" si="7"/>
        <v>285.49585207453754</v>
      </c>
      <c r="W20" s="4">
        <f t="shared" si="10"/>
        <v>6.6024090368014878</v>
      </c>
      <c r="X20" s="4">
        <f t="shared" si="11"/>
        <v>3.6313249702408186</v>
      </c>
      <c r="Y20" s="3">
        <f t="shared" si="12"/>
        <v>8.5233195871306773</v>
      </c>
      <c r="Z20" s="4">
        <f t="shared" si="13"/>
        <v>4.6878257729218733</v>
      </c>
      <c r="AA20" s="3">
        <f t="shared" si="14"/>
        <v>6.4667999470947883</v>
      </c>
      <c r="AB20" s="4">
        <f t="shared" si="15"/>
        <v>3.5567399709021337</v>
      </c>
    </row>
    <row r="21" spans="2:28" x14ac:dyDescent="0.25">
      <c r="B21" s="1">
        <v>-20</v>
      </c>
      <c r="C21" s="1">
        <f t="shared" si="8"/>
        <v>253</v>
      </c>
      <c r="E21" s="4">
        <f t="shared" si="0"/>
        <v>-25.494002380734365</v>
      </c>
      <c r="F21" s="4">
        <f t="shared" si="1"/>
        <v>247.50599761926563</v>
      </c>
      <c r="H21" s="4">
        <f t="shared" si="2"/>
        <v>-25.994002380734365</v>
      </c>
      <c r="I21" s="4">
        <f t="shared" si="9"/>
        <v>247.00599761926563</v>
      </c>
      <c r="K21" s="4">
        <f t="shared" si="16"/>
        <v>19.005997619265635</v>
      </c>
      <c r="L21" s="4">
        <f t="shared" si="3"/>
        <v>292.00599761926566</v>
      </c>
      <c r="N21" s="4">
        <f t="shared" si="4"/>
        <v>18.505997619265635</v>
      </c>
      <c r="O21" s="4">
        <f t="shared" si="5"/>
        <v>291.50599761926566</v>
      </c>
      <c r="Q21" s="4">
        <f t="shared" si="6"/>
        <v>13.495852074537559</v>
      </c>
      <c r="R21" s="4">
        <f t="shared" si="7"/>
        <v>286.49585207453754</v>
      </c>
      <c r="T21" s="4">
        <f>N21-$AA$4</f>
        <v>-6.5447301043747395</v>
      </c>
      <c r="U21" s="4">
        <f t="shared" ref="U21:U81" si="17">T21+273</f>
        <v>266.45526989562524</v>
      </c>
      <c r="W21" s="4">
        <f>O21/(O21-F21)</f>
        <v>6.6251363095287603</v>
      </c>
      <c r="X21" s="4">
        <f>W21*$L$6</f>
        <v>3.6438249702408183</v>
      </c>
      <c r="Y21" s="3">
        <f t="shared" si="12"/>
        <v>8.553174029936752</v>
      </c>
      <c r="Z21" s="4">
        <f t="shared" si="13"/>
        <v>4.7042457164652136</v>
      </c>
      <c r="AA21" s="3">
        <f t="shared" si="14"/>
        <v>6.4890221693170105</v>
      </c>
      <c r="AB21" s="4">
        <f t="shared" si="15"/>
        <v>3.568962193124356</v>
      </c>
    </row>
    <row r="22" spans="2:28" x14ac:dyDescent="0.25">
      <c r="B22" s="1">
        <v>-19</v>
      </c>
      <c r="C22" s="1">
        <f t="shared" si="8"/>
        <v>254</v>
      </c>
      <c r="E22" s="4">
        <f t="shared" si="0"/>
        <v>-24.494002380734365</v>
      </c>
      <c r="F22" s="4">
        <f t="shared" si="1"/>
        <v>248.50599761926563</v>
      </c>
      <c r="H22" s="4">
        <f t="shared" si="2"/>
        <v>-24.994002380734365</v>
      </c>
      <c r="I22" s="4">
        <f t="shared" si="9"/>
        <v>248.00599761926563</v>
      </c>
      <c r="K22" s="4">
        <f t="shared" si="16"/>
        <v>20.005997619265635</v>
      </c>
      <c r="L22" s="4">
        <f t="shared" si="3"/>
        <v>293.00599761926566</v>
      </c>
      <c r="N22" s="4">
        <f t="shared" si="4"/>
        <v>19.505997619265635</v>
      </c>
      <c r="O22" s="4">
        <f t="shared" si="5"/>
        <v>292.50599761926566</v>
      </c>
      <c r="Q22" s="4">
        <f t="shared" si="6"/>
        <v>14.495852074537559</v>
      </c>
      <c r="R22" s="4">
        <f t="shared" si="7"/>
        <v>287.49585207453754</v>
      </c>
      <c r="T22" s="4">
        <f t="shared" ref="T22:T81" si="18">N22-$AA$4</f>
        <v>-5.5447301043747395</v>
      </c>
      <c r="U22" s="4">
        <f t="shared" si="17"/>
        <v>267.45526989562524</v>
      </c>
      <c r="W22" s="4">
        <f t="shared" si="10"/>
        <v>6.6478635822560337</v>
      </c>
      <c r="X22" s="4">
        <f t="shared" si="11"/>
        <v>3.6563249702408189</v>
      </c>
      <c r="Y22" s="3">
        <f t="shared" si="12"/>
        <v>8.583028472742825</v>
      </c>
      <c r="Z22" s="4">
        <f t="shared" si="13"/>
        <v>4.7206656600085539</v>
      </c>
      <c r="AA22" s="3">
        <f t="shared" si="14"/>
        <v>6.5112443915392326</v>
      </c>
      <c r="AB22" s="4">
        <f t="shared" si="15"/>
        <v>3.5811844153465784</v>
      </c>
    </row>
    <row r="23" spans="2:28" x14ac:dyDescent="0.25">
      <c r="B23" s="1">
        <v>-18</v>
      </c>
      <c r="C23" s="1">
        <f t="shared" si="8"/>
        <v>255</v>
      </c>
      <c r="E23" s="4">
        <f t="shared" si="0"/>
        <v>-23.494002380734365</v>
      </c>
      <c r="F23" s="4">
        <f t="shared" si="1"/>
        <v>249.50599761926563</v>
      </c>
      <c r="H23" s="4">
        <f t="shared" si="2"/>
        <v>-23.994002380734365</v>
      </c>
      <c r="I23" s="4">
        <f t="shared" si="9"/>
        <v>249.00599761926563</v>
      </c>
      <c r="K23" s="4">
        <f t="shared" si="16"/>
        <v>21.005997619265635</v>
      </c>
      <c r="L23" s="4">
        <f t="shared" si="3"/>
        <v>294.00599761926566</v>
      </c>
      <c r="N23" s="4">
        <f t="shared" si="4"/>
        <v>20.505997619265635</v>
      </c>
      <c r="O23" s="4">
        <f t="shared" si="5"/>
        <v>293.50599761926566</v>
      </c>
      <c r="Q23" s="4">
        <f t="shared" si="6"/>
        <v>15.495852074537559</v>
      </c>
      <c r="R23" s="4">
        <f t="shared" si="7"/>
        <v>288.49585207453754</v>
      </c>
      <c r="T23" s="4">
        <f t="shared" si="18"/>
        <v>-4.5447301043747395</v>
      </c>
      <c r="U23" s="4">
        <f t="shared" si="17"/>
        <v>268.45526989562524</v>
      </c>
      <c r="W23" s="4">
        <f t="shared" si="10"/>
        <v>6.6705908549833062</v>
      </c>
      <c r="X23" s="4">
        <f t="shared" si="11"/>
        <v>3.6688249702408187</v>
      </c>
      <c r="Y23" s="3">
        <f t="shared" si="12"/>
        <v>8.6128829155488997</v>
      </c>
      <c r="Z23" s="4">
        <f t="shared" si="13"/>
        <v>4.7370856035518951</v>
      </c>
      <c r="AA23" s="3">
        <f t="shared" si="14"/>
        <v>6.5334666137614548</v>
      </c>
      <c r="AB23" s="4">
        <f t="shared" si="15"/>
        <v>3.5934066375688003</v>
      </c>
    </row>
    <row r="24" spans="2:28" x14ac:dyDescent="0.25">
      <c r="B24" s="1">
        <v>-17</v>
      </c>
      <c r="C24" s="1">
        <f t="shared" si="8"/>
        <v>256</v>
      </c>
      <c r="E24" s="4">
        <f t="shared" si="0"/>
        <v>-22.494002380734365</v>
      </c>
      <c r="F24" s="4">
        <f t="shared" si="1"/>
        <v>250.50599761926563</v>
      </c>
      <c r="H24" s="4">
        <f t="shared" si="2"/>
        <v>-22.994002380734365</v>
      </c>
      <c r="I24" s="4">
        <f t="shared" si="9"/>
        <v>250.00599761926563</v>
      </c>
      <c r="K24" s="4">
        <f t="shared" si="16"/>
        <v>22.005997619265635</v>
      </c>
      <c r="L24" s="4">
        <f t="shared" si="3"/>
        <v>295.00599761926566</v>
      </c>
      <c r="N24" s="4">
        <f t="shared" si="4"/>
        <v>21.505997619265635</v>
      </c>
      <c r="O24" s="4">
        <f t="shared" si="5"/>
        <v>294.50599761926566</v>
      </c>
      <c r="Q24" s="4">
        <f t="shared" si="6"/>
        <v>16.495852074537559</v>
      </c>
      <c r="R24" s="4">
        <f t="shared" si="7"/>
        <v>289.49585207453754</v>
      </c>
      <c r="T24" s="4">
        <f t="shared" si="18"/>
        <v>-3.5447301043747395</v>
      </c>
      <c r="U24" s="4">
        <f t="shared" si="17"/>
        <v>269.45526989562524</v>
      </c>
      <c r="W24" s="4">
        <f t="shared" si="10"/>
        <v>6.6933181277105787</v>
      </c>
      <c r="X24" s="4">
        <f t="shared" si="11"/>
        <v>3.6813249702408184</v>
      </c>
      <c r="Y24" s="3">
        <f t="shared" si="12"/>
        <v>8.6427373583549745</v>
      </c>
      <c r="Z24" s="4">
        <f t="shared" si="13"/>
        <v>4.7535055470952363</v>
      </c>
      <c r="AA24" s="3">
        <f t="shared" si="14"/>
        <v>6.5556888359836769</v>
      </c>
      <c r="AB24" s="4">
        <f t="shared" si="15"/>
        <v>3.6056288597910227</v>
      </c>
    </row>
    <row r="25" spans="2:28" x14ac:dyDescent="0.25">
      <c r="B25" s="1">
        <v>-16</v>
      </c>
      <c r="C25" s="1">
        <f t="shared" si="8"/>
        <v>257</v>
      </c>
      <c r="E25" s="4">
        <f t="shared" si="0"/>
        <v>-21.494002380734365</v>
      </c>
      <c r="F25" s="4">
        <f t="shared" si="1"/>
        <v>251.50599761926563</v>
      </c>
      <c r="H25" s="4">
        <f t="shared" si="2"/>
        <v>-21.994002380734365</v>
      </c>
      <c r="I25" s="4">
        <f t="shared" si="9"/>
        <v>251.00599761926563</v>
      </c>
      <c r="K25" s="4">
        <f t="shared" si="16"/>
        <v>23.005997619265635</v>
      </c>
      <c r="L25" s="4">
        <f t="shared" si="3"/>
        <v>296.00599761926566</v>
      </c>
      <c r="N25" s="4">
        <f t="shared" si="4"/>
        <v>22.505997619265635</v>
      </c>
      <c r="O25" s="4">
        <f t="shared" si="5"/>
        <v>295.50599761926566</v>
      </c>
      <c r="Q25" s="4">
        <f t="shared" si="6"/>
        <v>17.495852074537559</v>
      </c>
      <c r="R25" s="4">
        <f t="shared" si="7"/>
        <v>290.49585207453754</v>
      </c>
      <c r="T25" s="4">
        <f t="shared" si="18"/>
        <v>-2.5447301043747395</v>
      </c>
      <c r="U25" s="4">
        <f t="shared" si="17"/>
        <v>270.45526989562524</v>
      </c>
      <c r="W25" s="4">
        <f t="shared" si="10"/>
        <v>6.7160454004378511</v>
      </c>
      <c r="X25" s="4">
        <f t="shared" si="11"/>
        <v>3.6938249702408186</v>
      </c>
      <c r="Y25" s="3">
        <f t="shared" si="12"/>
        <v>8.6725918011610474</v>
      </c>
      <c r="Z25" s="4">
        <f t="shared" si="13"/>
        <v>4.7699254906385766</v>
      </c>
      <c r="AA25" s="3">
        <f t="shared" si="14"/>
        <v>6.5779110582058991</v>
      </c>
      <c r="AB25" s="4">
        <f t="shared" si="15"/>
        <v>3.6178510820132446</v>
      </c>
    </row>
    <row r="26" spans="2:28" x14ac:dyDescent="0.25">
      <c r="B26" s="1">
        <v>-15</v>
      </c>
      <c r="C26" s="1">
        <f t="shared" si="8"/>
        <v>258</v>
      </c>
      <c r="E26" s="4">
        <f t="shared" si="0"/>
        <v>-20.494002380734365</v>
      </c>
      <c r="F26" s="4">
        <f t="shared" si="1"/>
        <v>252.50599761926563</v>
      </c>
      <c r="H26" s="4">
        <f t="shared" si="2"/>
        <v>-20.994002380734365</v>
      </c>
      <c r="I26" s="4">
        <f t="shared" si="9"/>
        <v>252.00599761926563</v>
      </c>
      <c r="K26" s="4">
        <f t="shared" si="16"/>
        <v>24.005997619265635</v>
      </c>
      <c r="L26" s="4">
        <f t="shared" si="3"/>
        <v>297.00599761926566</v>
      </c>
      <c r="N26" s="4">
        <f t="shared" si="4"/>
        <v>23.505997619265635</v>
      </c>
      <c r="O26" s="4">
        <f t="shared" si="5"/>
        <v>296.50599761926566</v>
      </c>
      <c r="Q26" s="4">
        <f t="shared" si="6"/>
        <v>18.495852074537559</v>
      </c>
      <c r="R26" s="4">
        <f t="shared" si="7"/>
        <v>291.49585207453754</v>
      </c>
      <c r="T26" s="4">
        <f t="shared" si="18"/>
        <v>-1.5447301043747395</v>
      </c>
      <c r="U26" s="4">
        <f t="shared" si="17"/>
        <v>271.45526989562524</v>
      </c>
      <c r="W26" s="4">
        <f t="shared" si="10"/>
        <v>6.7387726731651245</v>
      </c>
      <c r="X26" s="4">
        <f t="shared" si="11"/>
        <v>3.7063249702408188</v>
      </c>
      <c r="Y26" s="3">
        <f t="shared" si="12"/>
        <v>8.7024462439671222</v>
      </c>
      <c r="Z26" s="4">
        <f t="shared" si="13"/>
        <v>4.7863454341819178</v>
      </c>
      <c r="AA26" s="3">
        <f t="shared" si="14"/>
        <v>6.6001332804281212</v>
      </c>
      <c r="AB26" s="4">
        <f t="shared" si="15"/>
        <v>3.6300733042354669</v>
      </c>
    </row>
    <row r="27" spans="2:28" x14ac:dyDescent="0.25">
      <c r="B27" s="1">
        <v>-14</v>
      </c>
      <c r="C27" s="1">
        <f t="shared" si="8"/>
        <v>259</v>
      </c>
      <c r="E27" s="4">
        <f t="shared" si="0"/>
        <v>-19.494002380734365</v>
      </c>
      <c r="F27" s="4">
        <f t="shared" si="1"/>
        <v>253.50599761926563</v>
      </c>
      <c r="H27" s="4">
        <f t="shared" si="2"/>
        <v>-19.994002380734365</v>
      </c>
      <c r="I27" s="4">
        <f t="shared" si="9"/>
        <v>253.00599761926563</v>
      </c>
      <c r="K27" s="4">
        <f t="shared" si="16"/>
        <v>25.005997619265635</v>
      </c>
      <c r="L27" s="4">
        <f t="shared" si="3"/>
        <v>298.00599761926566</v>
      </c>
      <c r="N27" s="4">
        <f t="shared" si="4"/>
        <v>24.505997619265635</v>
      </c>
      <c r="O27" s="4">
        <f t="shared" si="5"/>
        <v>297.50599761926566</v>
      </c>
      <c r="Q27" s="4">
        <f t="shared" si="6"/>
        <v>19.495852074537559</v>
      </c>
      <c r="R27" s="4">
        <f t="shared" si="7"/>
        <v>292.49585207453754</v>
      </c>
      <c r="T27" s="4">
        <f t="shared" si="18"/>
        <v>-0.54473010437473945</v>
      </c>
      <c r="U27" s="4">
        <f t="shared" si="17"/>
        <v>272.45526989562524</v>
      </c>
      <c r="W27" s="4">
        <f t="shared" si="10"/>
        <v>6.761499945892397</v>
      </c>
      <c r="X27" s="4">
        <f t="shared" si="11"/>
        <v>3.7188249702408185</v>
      </c>
      <c r="Y27" s="3">
        <f t="shared" si="12"/>
        <v>8.7323006867731969</v>
      </c>
      <c r="Z27" s="4">
        <f t="shared" si="13"/>
        <v>4.802765377725259</v>
      </c>
      <c r="AA27" s="3">
        <f t="shared" si="14"/>
        <v>6.6223555026503433</v>
      </c>
      <c r="AB27" s="4">
        <f t="shared" si="15"/>
        <v>3.6422955264576893</v>
      </c>
    </row>
    <row r="28" spans="2:28" x14ac:dyDescent="0.25">
      <c r="B28" s="1">
        <v>-13</v>
      </c>
      <c r="C28" s="1">
        <f t="shared" si="8"/>
        <v>260</v>
      </c>
      <c r="E28" s="4">
        <f t="shared" si="0"/>
        <v>-18.494002380734365</v>
      </c>
      <c r="F28" s="4">
        <f t="shared" si="1"/>
        <v>254.50599761926563</v>
      </c>
      <c r="H28" s="4">
        <f t="shared" si="2"/>
        <v>-18.994002380734365</v>
      </c>
      <c r="I28" s="4">
        <f t="shared" si="9"/>
        <v>254.00599761926563</v>
      </c>
      <c r="K28" s="4">
        <f t="shared" si="16"/>
        <v>26.005997619265635</v>
      </c>
      <c r="L28" s="4">
        <f t="shared" si="3"/>
        <v>299.00599761926566</v>
      </c>
      <c r="N28" s="4">
        <f t="shared" si="4"/>
        <v>25.505997619265635</v>
      </c>
      <c r="O28" s="4">
        <f t="shared" si="5"/>
        <v>298.50599761926566</v>
      </c>
      <c r="Q28" s="4">
        <f t="shared" si="6"/>
        <v>20.495852074537559</v>
      </c>
      <c r="R28" s="4">
        <f t="shared" si="7"/>
        <v>293.49585207453754</v>
      </c>
      <c r="T28" s="4">
        <f t="shared" si="18"/>
        <v>0.45526989562526055</v>
      </c>
      <c r="U28" s="4">
        <f t="shared" si="17"/>
        <v>273.45526989562524</v>
      </c>
      <c r="W28" s="4">
        <f t="shared" si="10"/>
        <v>6.7842272186196695</v>
      </c>
      <c r="X28" s="4">
        <f t="shared" si="11"/>
        <v>3.7313249702408187</v>
      </c>
      <c r="Y28" s="3">
        <f t="shared" si="12"/>
        <v>8.7621551295792699</v>
      </c>
      <c r="Z28" s="4">
        <f t="shared" si="13"/>
        <v>4.8191853212685984</v>
      </c>
      <c r="AA28" s="3">
        <f t="shared" si="14"/>
        <v>6.6445777248725664</v>
      </c>
      <c r="AB28" s="4">
        <f t="shared" si="15"/>
        <v>3.6545177486799116</v>
      </c>
    </row>
    <row r="29" spans="2:28" x14ac:dyDescent="0.25">
      <c r="B29" s="1">
        <v>-12</v>
      </c>
      <c r="C29" s="1">
        <f t="shared" si="8"/>
        <v>261</v>
      </c>
      <c r="E29" s="4">
        <f t="shared" si="0"/>
        <v>-17.494002380734365</v>
      </c>
      <c r="F29" s="4">
        <f t="shared" si="1"/>
        <v>255.50599761926563</v>
      </c>
      <c r="H29" s="4">
        <f t="shared" si="2"/>
        <v>-17.994002380734365</v>
      </c>
      <c r="I29" s="4">
        <f t="shared" si="9"/>
        <v>255.00599761926563</v>
      </c>
      <c r="K29" s="4">
        <f t="shared" si="16"/>
        <v>27.005997619265635</v>
      </c>
      <c r="L29" s="4">
        <f t="shared" si="3"/>
        <v>300.00599761926566</v>
      </c>
      <c r="N29" s="4">
        <f t="shared" si="4"/>
        <v>26.505997619265635</v>
      </c>
      <c r="O29" s="4">
        <f t="shared" si="5"/>
        <v>299.50599761926566</v>
      </c>
      <c r="Q29" s="4">
        <f t="shared" si="6"/>
        <v>21.495852074537559</v>
      </c>
      <c r="R29" s="4">
        <f t="shared" si="7"/>
        <v>294.49585207453754</v>
      </c>
      <c r="T29" s="4">
        <f t="shared" si="18"/>
        <v>1.4552698956252605</v>
      </c>
      <c r="U29" s="4">
        <f t="shared" si="17"/>
        <v>274.45526989562524</v>
      </c>
      <c r="W29" s="4">
        <f t="shared" si="10"/>
        <v>6.806954491346942</v>
      </c>
      <c r="X29" s="4">
        <f t="shared" si="11"/>
        <v>3.7438249702408184</v>
      </c>
      <c r="Y29" s="3">
        <f t="shared" si="12"/>
        <v>8.7920095723853446</v>
      </c>
      <c r="Z29" s="4">
        <f t="shared" si="13"/>
        <v>4.8356052648119396</v>
      </c>
      <c r="AA29" s="3">
        <f t="shared" si="14"/>
        <v>6.6667999470947885</v>
      </c>
      <c r="AB29" s="4">
        <f t="shared" si="15"/>
        <v>3.666739970902134</v>
      </c>
    </row>
    <row r="30" spans="2:28" x14ac:dyDescent="0.25">
      <c r="B30" s="1">
        <v>-11</v>
      </c>
      <c r="C30" s="1">
        <f t="shared" si="8"/>
        <v>262</v>
      </c>
      <c r="E30" s="4">
        <f t="shared" si="0"/>
        <v>-16.494002380734365</v>
      </c>
      <c r="F30" s="4">
        <f t="shared" si="1"/>
        <v>256.50599761926566</v>
      </c>
      <c r="H30" s="4">
        <f t="shared" si="2"/>
        <v>-16.994002380734365</v>
      </c>
      <c r="I30" s="4">
        <f t="shared" si="9"/>
        <v>256.00599761926566</v>
      </c>
      <c r="K30" s="4">
        <f t="shared" si="16"/>
        <v>28.005997619265635</v>
      </c>
      <c r="L30" s="4">
        <f t="shared" si="3"/>
        <v>301.00599761926566</v>
      </c>
      <c r="N30" s="4">
        <f t="shared" si="4"/>
        <v>27.505997619265635</v>
      </c>
      <c r="O30" s="4">
        <f t="shared" si="5"/>
        <v>300.50599761926566</v>
      </c>
      <c r="Q30" s="4">
        <f t="shared" si="6"/>
        <v>22.495852074537559</v>
      </c>
      <c r="R30" s="4">
        <f t="shared" si="7"/>
        <v>295.49585207453754</v>
      </c>
      <c r="T30" s="4">
        <f t="shared" si="18"/>
        <v>2.4552698956252605</v>
      </c>
      <c r="U30" s="4">
        <f t="shared" si="17"/>
        <v>275.45526989562524</v>
      </c>
      <c r="W30" s="4">
        <f t="shared" si="10"/>
        <v>6.8296817640742198</v>
      </c>
      <c r="X30" s="4">
        <f t="shared" si="11"/>
        <v>3.7563249702408212</v>
      </c>
      <c r="Y30" s="3">
        <f t="shared" si="12"/>
        <v>8.8218640151914194</v>
      </c>
      <c r="Z30" s="4">
        <f t="shared" si="13"/>
        <v>4.8520252083552808</v>
      </c>
      <c r="AA30" s="3">
        <f t="shared" si="14"/>
        <v>6.6890221693170142</v>
      </c>
      <c r="AB30" s="4">
        <f t="shared" si="15"/>
        <v>3.6789621931243581</v>
      </c>
    </row>
    <row r="31" spans="2:28" x14ac:dyDescent="0.25">
      <c r="B31" s="1">
        <v>-10</v>
      </c>
      <c r="C31" s="1">
        <f t="shared" si="8"/>
        <v>263</v>
      </c>
      <c r="E31" s="4">
        <f t="shared" si="0"/>
        <v>-15.494002380734365</v>
      </c>
      <c r="F31" s="4">
        <f t="shared" si="1"/>
        <v>257.50599761926566</v>
      </c>
      <c r="H31" s="4">
        <f t="shared" si="2"/>
        <v>-15.994002380734365</v>
      </c>
      <c r="I31" s="4">
        <f t="shared" si="9"/>
        <v>257.00599761926566</v>
      </c>
      <c r="K31" s="4">
        <f t="shared" si="16"/>
        <v>29.005997619265635</v>
      </c>
      <c r="L31" s="4">
        <f t="shared" si="3"/>
        <v>302.00599761926566</v>
      </c>
      <c r="N31" s="4">
        <f t="shared" si="4"/>
        <v>28.505997619265635</v>
      </c>
      <c r="O31" s="4">
        <f t="shared" si="5"/>
        <v>301.50599761926566</v>
      </c>
      <c r="Q31" s="4">
        <f t="shared" si="6"/>
        <v>23.495852074537559</v>
      </c>
      <c r="R31" s="4">
        <f t="shared" si="7"/>
        <v>296.49585207453754</v>
      </c>
      <c r="T31" s="4">
        <f t="shared" si="18"/>
        <v>3.4552698956252605</v>
      </c>
      <c r="U31" s="4">
        <f t="shared" si="17"/>
        <v>276.45526989562524</v>
      </c>
      <c r="W31" s="4">
        <f t="shared" si="10"/>
        <v>6.8524090368014923</v>
      </c>
      <c r="X31" s="4">
        <f t="shared" si="11"/>
        <v>3.768824970240821</v>
      </c>
      <c r="Y31" s="3">
        <f t="shared" si="12"/>
        <v>8.8517184579974924</v>
      </c>
      <c r="Z31" s="4">
        <f t="shared" si="13"/>
        <v>4.8684451518986211</v>
      </c>
      <c r="AA31" s="3">
        <f t="shared" si="14"/>
        <v>6.7112443915392372</v>
      </c>
      <c r="AB31" s="4">
        <f t="shared" si="15"/>
        <v>3.6911844153465809</v>
      </c>
    </row>
    <row r="32" spans="2:28" x14ac:dyDescent="0.25">
      <c r="B32" s="1">
        <v>-9</v>
      </c>
      <c r="C32" s="1">
        <f t="shared" si="8"/>
        <v>264</v>
      </c>
      <c r="E32" s="4">
        <f t="shared" si="0"/>
        <v>-14.494002380734365</v>
      </c>
      <c r="F32" s="4">
        <f t="shared" si="1"/>
        <v>258.50599761926566</v>
      </c>
      <c r="H32" s="4">
        <f t="shared" si="2"/>
        <v>-14.994002380734365</v>
      </c>
      <c r="I32" s="4">
        <f t="shared" si="9"/>
        <v>258.00599761926566</v>
      </c>
      <c r="K32" s="4">
        <f t="shared" si="16"/>
        <v>30.005997619265635</v>
      </c>
      <c r="L32" s="4">
        <f t="shared" si="3"/>
        <v>303.00599761926566</v>
      </c>
      <c r="N32" s="4">
        <f t="shared" si="4"/>
        <v>29.505997619265635</v>
      </c>
      <c r="O32" s="4">
        <f t="shared" si="5"/>
        <v>302.50599761926566</v>
      </c>
      <c r="Q32" s="4">
        <f t="shared" si="6"/>
        <v>24.495852074537559</v>
      </c>
      <c r="R32" s="4">
        <f t="shared" si="7"/>
        <v>297.49585207453754</v>
      </c>
      <c r="T32" s="4">
        <f t="shared" si="18"/>
        <v>4.4552698956252605</v>
      </c>
      <c r="U32" s="4">
        <f t="shared" si="17"/>
        <v>277.45526989562524</v>
      </c>
      <c r="W32" s="4">
        <f t="shared" si="10"/>
        <v>6.8751363095287648</v>
      </c>
      <c r="X32" s="4">
        <f t="shared" si="11"/>
        <v>3.7813249702408207</v>
      </c>
      <c r="Y32" s="3">
        <f t="shared" si="12"/>
        <v>8.8815729008035671</v>
      </c>
      <c r="Z32" s="4">
        <f t="shared" si="13"/>
        <v>4.8848650954419623</v>
      </c>
      <c r="AA32" s="3">
        <f t="shared" si="14"/>
        <v>6.7334666137614594</v>
      </c>
      <c r="AB32" s="4">
        <f t="shared" si="15"/>
        <v>3.7034066375688028</v>
      </c>
    </row>
    <row r="33" spans="2:28" x14ac:dyDescent="0.25">
      <c r="B33" s="1">
        <v>-8</v>
      </c>
      <c r="C33" s="1">
        <f t="shared" si="8"/>
        <v>265</v>
      </c>
      <c r="E33" s="4">
        <f t="shared" si="0"/>
        <v>-13.494002380734365</v>
      </c>
      <c r="F33" s="4">
        <f t="shared" si="1"/>
        <v>259.50599761926566</v>
      </c>
      <c r="H33" s="4">
        <f t="shared" si="2"/>
        <v>-13.994002380734365</v>
      </c>
      <c r="I33" s="4">
        <f t="shared" si="9"/>
        <v>259.00599761926566</v>
      </c>
      <c r="K33" s="4">
        <f t="shared" si="16"/>
        <v>31.005997619265635</v>
      </c>
      <c r="L33" s="4">
        <f t="shared" si="3"/>
        <v>304.00599761926566</v>
      </c>
      <c r="N33" s="4">
        <f t="shared" si="4"/>
        <v>30.505997619265635</v>
      </c>
      <c r="O33" s="4">
        <f t="shared" si="5"/>
        <v>303.50599761926566</v>
      </c>
      <c r="Q33" s="4">
        <f t="shared" si="6"/>
        <v>25.495852074537559</v>
      </c>
      <c r="R33" s="4">
        <f t="shared" si="7"/>
        <v>298.49585207453754</v>
      </c>
      <c r="T33" s="4">
        <f t="shared" si="18"/>
        <v>5.4552698956252605</v>
      </c>
      <c r="U33" s="4">
        <f t="shared" si="17"/>
        <v>278.45526989562524</v>
      </c>
      <c r="W33" s="4">
        <f t="shared" si="10"/>
        <v>6.8978635822560372</v>
      </c>
      <c r="X33" s="4">
        <f t="shared" si="11"/>
        <v>3.7938249702408209</v>
      </c>
      <c r="Y33" s="3">
        <f t="shared" si="12"/>
        <v>8.9114273436096418</v>
      </c>
      <c r="Z33" s="4">
        <f t="shared" si="13"/>
        <v>4.9012850389853035</v>
      </c>
      <c r="AA33" s="3">
        <f t="shared" si="14"/>
        <v>6.7556888359836815</v>
      </c>
      <c r="AB33" s="4">
        <f t="shared" si="15"/>
        <v>3.7156288597910252</v>
      </c>
    </row>
    <row r="34" spans="2:28" x14ac:dyDescent="0.25">
      <c r="B34" s="1">
        <v>-7</v>
      </c>
      <c r="C34" s="1">
        <f t="shared" si="8"/>
        <v>266</v>
      </c>
      <c r="E34" s="4">
        <f t="shared" si="0"/>
        <v>-12.494002380734365</v>
      </c>
      <c r="F34" s="4">
        <f t="shared" si="1"/>
        <v>260.50599761926566</v>
      </c>
      <c r="H34" s="4">
        <f t="shared" si="2"/>
        <v>-12.994002380734365</v>
      </c>
      <c r="I34" s="4">
        <f t="shared" si="9"/>
        <v>260.00599761926566</v>
      </c>
      <c r="K34" s="4">
        <f t="shared" si="16"/>
        <v>32.005997619265635</v>
      </c>
      <c r="L34" s="4">
        <f t="shared" si="3"/>
        <v>305.00599761926566</v>
      </c>
      <c r="N34" s="4">
        <f t="shared" si="4"/>
        <v>31.505997619265635</v>
      </c>
      <c r="O34" s="4">
        <f t="shared" si="5"/>
        <v>304.50599761926566</v>
      </c>
      <c r="Q34" s="4">
        <f t="shared" si="6"/>
        <v>26.495852074537559</v>
      </c>
      <c r="R34" s="4">
        <f t="shared" si="7"/>
        <v>299.49585207453754</v>
      </c>
      <c r="T34" s="4">
        <f t="shared" si="18"/>
        <v>6.4552698956252605</v>
      </c>
      <c r="U34" s="4">
        <f t="shared" si="17"/>
        <v>279.45526989562524</v>
      </c>
      <c r="W34" s="4">
        <f t="shared" si="10"/>
        <v>6.9205908549833106</v>
      </c>
      <c r="X34" s="4">
        <f t="shared" si="11"/>
        <v>3.8063249702408211</v>
      </c>
      <c r="Y34" s="3">
        <f t="shared" si="12"/>
        <v>8.9412817864157148</v>
      </c>
      <c r="Z34" s="4">
        <f t="shared" si="13"/>
        <v>4.9177049825286439</v>
      </c>
      <c r="AA34" s="3">
        <f t="shared" si="14"/>
        <v>6.7779110582059037</v>
      </c>
      <c r="AB34" s="4">
        <f t="shared" si="15"/>
        <v>3.7278510820132471</v>
      </c>
    </row>
    <row r="35" spans="2:28" x14ac:dyDescent="0.25">
      <c r="B35" s="1">
        <v>-6</v>
      </c>
      <c r="C35" s="1">
        <f t="shared" si="8"/>
        <v>267</v>
      </c>
      <c r="E35" s="4">
        <f t="shared" si="0"/>
        <v>-11.494002380734365</v>
      </c>
      <c r="F35" s="4">
        <f t="shared" si="1"/>
        <v>261.50599761926566</v>
      </c>
      <c r="H35" s="4">
        <f t="shared" si="2"/>
        <v>-11.994002380734365</v>
      </c>
      <c r="I35" s="4">
        <f t="shared" si="9"/>
        <v>261.00599761926566</v>
      </c>
      <c r="K35" s="4">
        <f t="shared" si="16"/>
        <v>33.005997619265635</v>
      </c>
      <c r="L35" s="4">
        <f t="shared" si="3"/>
        <v>306.00599761926566</v>
      </c>
      <c r="N35" s="4">
        <f t="shared" si="4"/>
        <v>32.505997619265635</v>
      </c>
      <c r="O35" s="4">
        <f t="shared" si="5"/>
        <v>305.50599761926566</v>
      </c>
      <c r="Q35" s="4">
        <f t="shared" si="6"/>
        <v>27.495852074537559</v>
      </c>
      <c r="R35" s="4">
        <f t="shared" si="7"/>
        <v>300.49585207453754</v>
      </c>
      <c r="T35" s="4">
        <f t="shared" si="18"/>
        <v>7.4552698956252605</v>
      </c>
      <c r="U35" s="4">
        <f t="shared" si="17"/>
        <v>280.45526989562524</v>
      </c>
      <c r="W35" s="4">
        <f t="shared" si="10"/>
        <v>6.9433181277105831</v>
      </c>
      <c r="X35" s="4">
        <f t="shared" si="11"/>
        <v>3.8188249702408208</v>
      </c>
      <c r="Y35" s="3">
        <f t="shared" si="12"/>
        <v>8.9711362292217895</v>
      </c>
      <c r="Z35" s="4">
        <f t="shared" si="13"/>
        <v>4.9341249260719851</v>
      </c>
      <c r="AA35" s="3">
        <f t="shared" si="14"/>
        <v>6.8001332804281258</v>
      </c>
      <c r="AB35" s="4">
        <f t="shared" si="15"/>
        <v>3.7400733042354695</v>
      </c>
    </row>
    <row r="36" spans="2:28" x14ac:dyDescent="0.25">
      <c r="B36" s="1">
        <v>-5</v>
      </c>
      <c r="C36" s="1">
        <f t="shared" si="8"/>
        <v>268</v>
      </c>
      <c r="E36" s="4">
        <f t="shared" si="0"/>
        <v>-10.494002380734365</v>
      </c>
      <c r="F36" s="4">
        <f t="shared" si="1"/>
        <v>262.50599761926566</v>
      </c>
      <c r="H36" s="4">
        <f t="shared" si="2"/>
        <v>-10.994002380734365</v>
      </c>
      <c r="I36" s="4">
        <f t="shared" si="9"/>
        <v>262.00599761926566</v>
      </c>
      <c r="K36" s="4">
        <f t="shared" si="16"/>
        <v>34.005997619265635</v>
      </c>
      <c r="L36" s="4">
        <f t="shared" si="3"/>
        <v>307.00599761926566</v>
      </c>
      <c r="N36" s="4">
        <f t="shared" si="4"/>
        <v>33.505997619265635</v>
      </c>
      <c r="O36" s="4">
        <f t="shared" si="5"/>
        <v>306.50599761926566</v>
      </c>
      <c r="Q36" s="4">
        <f t="shared" si="6"/>
        <v>28.495852074537559</v>
      </c>
      <c r="R36" s="4">
        <f t="shared" si="7"/>
        <v>301.49585207453754</v>
      </c>
      <c r="T36" s="4">
        <f t="shared" si="18"/>
        <v>8.4552698956252605</v>
      </c>
      <c r="U36" s="4">
        <f t="shared" si="17"/>
        <v>281.45526989562524</v>
      </c>
      <c r="W36" s="4">
        <f t="shared" si="10"/>
        <v>6.9660454004378556</v>
      </c>
      <c r="X36" s="4">
        <f t="shared" si="11"/>
        <v>3.831324970240821</v>
      </c>
      <c r="Y36" s="3">
        <f t="shared" si="12"/>
        <v>9.0009906720278643</v>
      </c>
      <c r="Z36" s="4">
        <f t="shared" si="13"/>
        <v>4.9505448696153254</v>
      </c>
      <c r="AA36" s="3">
        <f t="shared" si="14"/>
        <v>6.822355502650348</v>
      </c>
      <c r="AB36" s="4">
        <f t="shared" si="15"/>
        <v>3.7522955264576918</v>
      </c>
    </row>
    <row r="37" spans="2:28" x14ac:dyDescent="0.25">
      <c r="B37" s="1">
        <v>-4</v>
      </c>
      <c r="C37" s="1">
        <f t="shared" si="8"/>
        <v>269</v>
      </c>
      <c r="E37" s="4">
        <f t="shared" si="0"/>
        <v>-9.494002380734365</v>
      </c>
      <c r="F37" s="4">
        <f t="shared" si="1"/>
        <v>263.50599761926566</v>
      </c>
      <c r="H37" s="4">
        <f t="shared" si="2"/>
        <v>-9.994002380734365</v>
      </c>
      <c r="I37" s="4">
        <f t="shared" si="9"/>
        <v>263.00599761926566</v>
      </c>
      <c r="K37" s="4">
        <f t="shared" si="16"/>
        <v>35.005997619265635</v>
      </c>
      <c r="L37" s="4">
        <f t="shared" si="3"/>
        <v>308.00599761926566</v>
      </c>
      <c r="N37" s="4">
        <f t="shared" si="4"/>
        <v>34.505997619265635</v>
      </c>
      <c r="O37" s="4">
        <f t="shared" si="5"/>
        <v>307.50599761926566</v>
      </c>
      <c r="Q37" s="4">
        <f t="shared" si="6"/>
        <v>29.495852074537559</v>
      </c>
      <c r="R37" s="4">
        <f t="shared" si="7"/>
        <v>302.49585207453754</v>
      </c>
      <c r="T37" s="4">
        <f t="shared" si="18"/>
        <v>9.4552698956252605</v>
      </c>
      <c r="U37" s="4">
        <f t="shared" si="17"/>
        <v>282.45526989562524</v>
      </c>
      <c r="W37" s="4">
        <f t="shared" si="10"/>
        <v>6.988772673165129</v>
      </c>
      <c r="X37" s="4">
        <f t="shared" si="11"/>
        <v>3.8438249702408211</v>
      </c>
      <c r="Y37" s="3">
        <f t="shared" si="12"/>
        <v>9.0308451148339373</v>
      </c>
      <c r="Z37" s="4">
        <f t="shared" si="13"/>
        <v>4.9669648131586657</v>
      </c>
      <c r="AA37" s="3">
        <f t="shared" si="14"/>
        <v>6.8445777248725701</v>
      </c>
      <c r="AB37" s="4">
        <f t="shared" si="15"/>
        <v>3.7645177486799137</v>
      </c>
    </row>
    <row r="38" spans="2:28" x14ac:dyDescent="0.25">
      <c r="B38" s="1">
        <v>-3</v>
      </c>
      <c r="C38" s="1">
        <f t="shared" si="8"/>
        <v>270</v>
      </c>
      <c r="E38" s="4">
        <f t="shared" si="0"/>
        <v>-8.494002380734365</v>
      </c>
      <c r="F38" s="4">
        <f t="shared" si="1"/>
        <v>264.50599761926566</v>
      </c>
      <c r="H38" s="4">
        <f t="shared" si="2"/>
        <v>-8.994002380734365</v>
      </c>
      <c r="I38" s="4">
        <f t="shared" si="9"/>
        <v>264.00599761926566</v>
      </c>
      <c r="K38" s="4">
        <f t="shared" si="16"/>
        <v>36.005997619265635</v>
      </c>
      <c r="L38" s="4">
        <f t="shared" si="3"/>
        <v>309.00599761926566</v>
      </c>
      <c r="N38" s="4">
        <f t="shared" si="4"/>
        <v>35.505997619265635</v>
      </c>
      <c r="O38" s="4">
        <f t="shared" si="5"/>
        <v>308.50599761926566</v>
      </c>
      <c r="Q38" s="4">
        <f t="shared" si="6"/>
        <v>30.495852074537559</v>
      </c>
      <c r="R38" s="4">
        <f t="shared" si="7"/>
        <v>303.49585207453754</v>
      </c>
      <c r="T38" s="4">
        <f t="shared" si="18"/>
        <v>10.455269895625261</v>
      </c>
      <c r="U38" s="4">
        <f t="shared" si="17"/>
        <v>283.45526989562524</v>
      </c>
      <c r="W38" s="4">
        <f t="shared" si="10"/>
        <v>7.0114999458924014</v>
      </c>
      <c r="X38" s="4">
        <f t="shared" si="11"/>
        <v>3.8563249702408213</v>
      </c>
      <c r="Y38" s="3">
        <f t="shared" si="12"/>
        <v>9.060699557640012</v>
      </c>
      <c r="Z38" s="4">
        <f t="shared" si="13"/>
        <v>4.9833847567020069</v>
      </c>
      <c r="AA38" s="3">
        <f t="shared" si="14"/>
        <v>6.8667999470947922</v>
      </c>
      <c r="AB38" s="4">
        <f t="shared" si="15"/>
        <v>3.7767399709021361</v>
      </c>
    </row>
    <row r="39" spans="2:28" x14ac:dyDescent="0.25">
      <c r="B39" s="1">
        <v>-2</v>
      </c>
      <c r="C39" s="1">
        <f t="shared" si="8"/>
        <v>271</v>
      </c>
      <c r="E39" s="4">
        <f t="shared" si="0"/>
        <v>-7.4940023807343659</v>
      </c>
      <c r="F39" s="4">
        <f t="shared" si="1"/>
        <v>265.50599761926566</v>
      </c>
      <c r="H39" s="4">
        <f t="shared" si="2"/>
        <v>-7.9940023807343659</v>
      </c>
      <c r="I39" s="4">
        <f t="shared" si="9"/>
        <v>265.00599761926566</v>
      </c>
      <c r="K39" s="4">
        <f t="shared" si="16"/>
        <v>37.005997619265635</v>
      </c>
      <c r="L39" s="4">
        <f t="shared" si="3"/>
        <v>310.00599761926566</v>
      </c>
      <c r="N39" s="4">
        <f t="shared" si="4"/>
        <v>36.505997619265635</v>
      </c>
      <c r="O39" s="4">
        <f t="shared" si="5"/>
        <v>309.50599761926566</v>
      </c>
      <c r="Q39" s="4">
        <f t="shared" si="6"/>
        <v>31.495852074537559</v>
      </c>
      <c r="R39" s="4">
        <f t="shared" si="7"/>
        <v>304.49585207453754</v>
      </c>
      <c r="T39" s="4">
        <f t="shared" si="18"/>
        <v>11.455269895625261</v>
      </c>
      <c r="U39" s="4">
        <f t="shared" si="17"/>
        <v>284.45526989562524</v>
      </c>
      <c r="W39" s="4">
        <f t="shared" si="10"/>
        <v>7.0342272186196739</v>
      </c>
      <c r="X39" s="4">
        <f t="shared" si="11"/>
        <v>3.8688249702408211</v>
      </c>
      <c r="Y39" s="3">
        <f t="shared" si="12"/>
        <v>9.090554000446085</v>
      </c>
      <c r="Z39" s="4">
        <f t="shared" si="13"/>
        <v>4.9998047002453472</v>
      </c>
      <c r="AA39" s="3">
        <f t="shared" si="14"/>
        <v>6.8890221693170144</v>
      </c>
      <c r="AB39" s="4">
        <f t="shared" si="15"/>
        <v>3.788962193124358</v>
      </c>
    </row>
    <row r="40" spans="2:28" x14ac:dyDescent="0.25">
      <c r="B40" s="1">
        <v>-1</v>
      </c>
      <c r="C40" s="1">
        <f t="shared" si="8"/>
        <v>272</v>
      </c>
      <c r="E40" s="4">
        <f t="shared" si="0"/>
        <v>-6.4940023807343659</v>
      </c>
      <c r="F40" s="4">
        <f t="shared" si="1"/>
        <v>266.50599761926566</v>
      </c>
      <c r="H40" s="4">
        <f t="shared" si="2"/>
        <v>-6.9940023807343659</v>
      </c>
      <c r="I40" s="4">
        <f t="shared" si="9"/>
        <v>266.00599761926566</v>
      </c>
      <c r="K40" s="4">
        <f t="shared" si="16"/>
        <v>38.005997619265635</v>
      </c>
      <c r="L40" s="4">
        <f t="shared" si="3"/>
        <v>311.00599761926566</v>
      </c>
      <c r="N40" s="4">
        <f t="shared" si="4"/>
        <v>37.505997619265635</v>
      </c>
      <c r="O40" s="4">
        <f t="shared" si="5"/>
        <v>310.50599761926566</v>
      </c>
      <c r="Q40" s="4">
        <f t="shared" si="6"/>
        <v>32.495852074537559</v>
      </c>
      <c r="R40" s="4">
        <f t="shared" si="7"/>
        <v>305.49585207453754</v>
      </c>
      <c r="T40" s="4">
        <f t="shared" si="18"/>
        <v>12.455269895625261</v>
      </c>
      <c r="U40" s="4">
        <f t="shared" si="17"/>
        <v>285.45526989562524</v>
      </c>
      <c r="W40" s="4">
        <f t="shared" si="10"/>
        <v>7.0569544913469464</v>
      </c>
      <c r="X40" s="4">
        <f t="shared" si="11"/>
        <v>3.8813249702408208</v>
      </c>
      <c r="Y40" s="3">
        <f t="shared" si="12"/>
        <v>9.1204084432521597</v>
      </c>
      <c r="Z40" s="4">
        <f t="shared" si="13"/>
        <v>5.0162246437886884</v>
      </c>
      <c r="AA40" s="3">
        <f t="shared" si="14"/>
        <v>6.9112443915392365</v>
      </c>
      <c r="AB40" s="4">
        <f t="shared" si="15"/>
        <v>3.8011844153465804</v>
      </c>
    </row>
    <row r="41" spans="2:28" x14ac:dyDescent="0.25">
      <c r="B41" s="1">
        <v>0</v>
      </c>
      <c r="C41" s="1">
        <f t="shared" si="8"/>
        <v>273</v>
      </c>
      <c r="E41" s="4">
        <f t="shared" si="0"/>
        <v>-5.4940023807343659</v>
      </c>
      <c r="F41" s="4">
        <f t="shared" si="1"/>
        <v>267.50599761926566</v>
      </c>
      <c r="H41" s="4">
        <f t="shared" si="2"/>
        <v>-5.9940023807343659</v>
      </c>
      <c r="I41" s="4">
        <f t="shared" si="9"/>
        <v>267.00599761926566</v>
      </c>
      <c r="K41" s="4">
        <f t="shared" si="16"/>
        <v>39.005997619265635</v>
      </c>
      <c r="L41" s="4">
        <f t="shared" si="3"/>
        <v>312.00599761926566</v>
      </c>
      <c r="N41" s="4">
        <f t="shared" si="4"/>
        <v>38.505997619265635</v>
      </c>
      <c r="O41" s="4">
        <f t="shared" si="5"/>
        <v>311.50599761926566</v>
      </c>
      <c r="Q41" s="4">
        <f t="shared" si="6"/>
        <v>33.495852074537559</v>
      </c>
      <c r="R41" s="4">
        <f t="shared" si="7"/>
        <v>306.49585207453754</v>
      </c>
      <c r="T41" s="4">
        <f t="shared" si="18"/>
        <v>13.455269895625261</v>
      </c>
      <c r="U41" s="4">
        <f t="shared" si="17"/>
        <v>286.45526989562524</v>
      </c>
      <c r="W41" s="4">
        <f t="shared" si="10"/>
        <v>7.0796817640742198</v>
      </c>
      <c r="X41" s="4">
        <f t="shared" si="11"/>
        <v>3.8938249702408214</v>
      </c>
      <c r="Y41" s="3">
        <f t="shared" si="12"/>
        <v>9.1502628860582345</v>
      </c>
      <c r="Z41" s="4">
        <f t="shared" si="13"/>
        <v>5.0326445873320296</v>
      </c>
      <c r="AA41" s="3">
        <f t="shared" si="14"/>
        <v>6.9334666137614587</v>
      </c>
      <c r="AB41" s="4">
        <f t="shared" si="15"/>
        <v>3.8134066375688027</v>
      </c>
    </row>
    <row r="42" spans="2:28" x14ac:dyDescent="0.25">
      <c r="B42" s="1">
        <v>1</v>
      </c>
      <c r="C42" s="1">
        <f t="shared" si="8"/>
        <v>274</v>
      </c>
      <c r="E42" s="4">
        <f t="shared" si="0"/>
        <v>-4.4940023807343659</v>
      </c>
      <c r="F42" s="4">
        <f t="shared" si="1"/>
        <v>268.50599761926566</v>
      </c>
      <c r="H42" s="4">
        <f t="shared" si="2"/>
        <v>-4.9940023807343659</v>
      </c>
      <c r="I42" s="4">
        <f t="shared" si="9"/>
        <v>268.00599761926566</v>
      </c>
      <c r="K42" s="4">
        <f t="shared" si="16"/>
        <v>40.005997619265635</v>
      </c>
      <c r="L42" s="4">
        <f t="shared" si="3"/>
        <v>313.00599761926566</v>
      </c>
      <c r="N42" s="4">
        <f t="shared" si="4"/>
        <v>39.505997619265635</v>
      </c>
      <c r="O42" s="4">
        <f t="shared" si="5"/>
        <v>312.50599761926566</v>
      </c>
      <c r="Q42" s="4">
        <f t="shared" si="6"/>
        <v>34.495852074537559</v>
      </c>
      <c r="R42" s="4">
        <f t="shared" si="7"/>
        <v>307.49585207453754</v>
      </c>
      <c r="T42" s="4">
        <f t="shared" si="18"/>
        <v>14.455269895625261</v>
      </c>
      <c r="U42" s="4">
        <f t="shared" si="17"/>
        <v>287.45526989562524</v>
      </c>
      <c r="W42" s="4">
        <f t="shared" si="10"/>
        <v>7.1024090368014923</v>
      </c>
      <c r="X42" s="4">
        <f t="shared" si="11"/>
        <v>3.9063249702408211</v>
      </c>
      <c r="Y42" s="3">
        <f t="shared" si="12"/>
        <v>9.1801173288643074</v>
      </c>
      <c r="Z42" s="4">
        <f t="shared" si="13"/>
        <v>5.0490645308753699</v>
      </c>
      <c r="AA42" s="3">
        <f t="shared" si="14"/>
        <v>6.9556888359836808</v>
      </c>
      <c r="AB42" s="4">
        <f t="shared" si="15"/>
        <v>3.8256288597910246</v>
      </c>
    </row>
    <row r="43" spans="2:28" x14ac:dyDescent="0.25">
      <c r="B43" s="1">
        <v>2</v>
      </c>
      <c r="C43" s="1">
        <f t="shared" si="8"/>
        <v>275</v>
      </c>
      <c r="E43" s="4">
        <f t="shared" ref="E43:E74" si="19">B43-$Y$6</f>
        <v>-3.4940023807343659</v>
      </c>
      <c r="F43" s="4">
        <f t="shared" si="1"/>
        <v>269.50599761926566</v>
      </c>
      <c r="H43" s="4">
        <f t="shared" ref="H43:H74" si="20">E43-$W$7</f>
        <v>-3.9940023807343659</v>
      </c>
      <c r="I43" s="4">
        <f t="shared" si="9"/>
        <v>269.00599761926566</v>
      </c>
      <c r="K43" s="4">
        <f t="shared" si="16"/>
        <v>41.005997619265635</v>
      </c>
      <c r="L43" s="4">
        <f t="shared" si="3"/>
        <v>314.00599761926566</v>
      </c>
      <c r="N43" s="4">
        <f t="shared" ref="N43:N74" si="21">K43-$W$7</f>
        <v>40.505997619265635</v>
      </c>
      <c r="O43" s="4">
        <f t="shared" si="5"/>
        <v>313.50599761926566</v>
      </c>
      <c r="Q43" s="4">
        <f t="shared" ref="Q43:Q74" si="22">N43-$Y$4</f>
        <v>35.495852074537559</v>
      </c>
      <c r="R43" s="4">
        <f t="shared" si="7"/>
        <v>308.49585207453754</v>
      </c>
      <c r="T43" s="4">
        <f t="shared" si="18"/>
        <v>15.455269895625261</v>
      </c>
      <c r="U43" s="4">
        <f t="shared" si="17"/>
        <v>288.45526989562524</v>
      </c>
      <c r="W43" s="4">
        <f t="shared" si="10"/>
        <v>7.1251363095287648</v>
      </c>
      <c r="X43" s="4">
        <f t="shared" si="11"/>
        <v>3.9188249702408209</v>
      </c>
      <c r="Y43" s="3">
        <f t="shared" si="12"/>
        <v>9.2099717716703822</v>
      </c>
      <c r="Z43" s="4">
        <f t="shared" si="13"/>
        <v>5.0654844744187102</v>
      </c>
      <c r="AA43" s="3">
        <f t="shared" si="14"/>
        <v>6.9779110582059038</v>
      </c>
      <c r="AB43" s="4">
        <f t="shared" si="15"/>
        <v>3.8378510820132474</v>
      </c>
    </row>
    <row r="44" spans="2:28" x14ac:dyDescent="0.25">
      <c r="B44" s="1">
        <v>3</v>
      </c>
      <c r="C44" s="1">
        <f t="shared" si="8"/>
        <v>276</v>
      </c>
      <c r="E44" s="4">
        <f t="shared" si="19"/>
        <v>-2.4940023807343659</v>
      </c>
      <c r="F44" s="4">
        <f t="shared" si="1"/>
        <v>270.50599761926566</v>
      </c>
      <c r="H44" s="4">
        <f t="shared" si="20"/>
        <v>-2.9940023807343659</v>
      </c>
      <c r="I44" s="4">
        <f t="shared" si="9"/>
        <v>270.00599761926566</v>
      </c>
      <c r="K44" s="4">
        <f t="shared" si="16"/>
        <v>42.005997619265635</v>
      </c>
      <c r="L44" s="4">
        <f t="shared" si="3"/>
        <v>315.00599761926566</v>
      </c>
      <c r="N44" s="4">
        <f t="shared" si="21"/>
        <v>41.505997619265635</v>
      </c>
      <c r="O44" s="4">
        <f t="shared" si="5"/>
        <v>314.50599761926566</v>
      </c>
      <c r="Q44" s="4">
        <f t="shared" si="22"/>
        <v>36.495852074537559</v>
      </c>
      <c r="R44" s="4">
        <f t="shared" si="7"/>
        <v>309.49585207453754</v>
      </c>
      <c r="T44" s="4">
        <f t="shared" si="18"/>
        <v>16.455269895625261</v>
      </c>
      <c r="U44" s="4">
        <f t="shared" si="17"/>
        <v>289.45526989562524</v>
      </c>
      <c r="W44" s="4">
        <f t="shared" si="10"/>
        <v>7.1478635822560372</v>
      </c>
      <c r="X44" s="4">
        <f t="shared" si="11"/>
        <v>3.9313249702408206</v>
      </c>
      <c r="Y44" s="3">
        <f t="shared" si="12"/>
        <v>9.2398262144764569</v>
      </c>
      <c r="Z44" s="4">
        <f t="shared" si="13"/>
        <v>5.0819044179620514</v>
      </c>
      <c r="AA44" s="3">
        <f t="shared" si="14"/>
        <v>7.000133280428126</v>
      </c>
      <c r="AB44" s="4">
        <f t="shared" si="15"/>
        <v>3.8500733042354698</v>
      </c>
    </row>
    <row r="45" spans="2:28" x14ac:dyDescent="0.25">
      <c r="B45" s="1">
        <v>4</v>
      </c>
      <c r="C45" s="1">
        <f t="shared" si="8"/>
        <v>277</v>
      </c>
      <c r="E45" s="4">
        <f t="shared" si="19"/>
        <v>-1.4940023807343659</v>
      </c>
      <c r="F45" s="4">
        <f t="shared" si="1"/>
        <v>271.50599761926566</v>
      </c>
      <c r="H45" s="4">
        <f t="shared" si="20"/>
        <v>-1.9940023807343659</v>
      </c>
      <c r="I45" s="4">
        <f t="shared" si="9"/>
        <v>271.00599761926566</v>
      </c>
      <c r="K45" s="4">
        <f t="shared" si="16"/>
        <v>43.005997619265635</v>
      </c>
      <c r="L45" s="4">
        <f t="shared" si="3"/>
        <v>316.00599761926566</v>
      </c>
      <c r="N45" s="4">
        <f t="shared" si="21"/>
        <v>42.505997619265635</v>
      </c>
      <c r="O45" s="4">
        <f t="shared" si="5"/>
        <v>315.50599761926566</v>
      </c>
      <c r="Q45" s="4">
        <f t="shared" si="22"/>
        <v>37.495852074537559</v>
      </c>
      <c r="R45" s="4">
        <f t="shared" si="7"/>
        <v>310.49585207453754</v>
      </c>
      <c r="T45" s="4">
        <f t="shared" si="18"/>
        <v>17.455269895625261</v>
      </c>
      <c r="U45" s="4">
        <f t="shared" si="17"/>
        <v>290.45526989562524</v>
      </c>
      <c r="W45" s="4">
        <f t="shared" si="10"/>
        <v>7.1705908549833106</v>
      </c>
      <c r="X45" s="4">
        <f t="shared" si="11"/>
        <v>3.9438249702408212</v>
      </c>
      <c r="Y45" s="3">
        <f t="shared" si="12"/>
        <v>9.2696806572825299</v>
      </c>
      <c r="Z45" s="4">
        <f t="shared" si="13"/>
        <v>5.0983243615053917</v>
      </c>
      <c r="AA45" s="3">
        <f t="shared" si="14"/>
        <v>7.0223555026503481</v>
      </c>
      <c r="AB45" s="4">
        <f t="shared" si="15"/>
        <v>3.8622955264576917</v>
      </c>
    </row>
    <row r="46" spans="2:28" x14ac:dyDescent="0.25">
      <c r="B46" s="1">
        <v>5</v>
      </c>
      <c r="C46" s="1">
        <f t="shared" si="8"/>
        <v>278</v>
      </c>
      <c r="E46" s="4">
        <f t="shared" si="19"/>
        <v>-0.49400238073436586</v>
      </c>
      <c r="F46" s="4">
        <f t="shared" si="1"/>
        <v>272.50599761926566</v>
      </c>
      <c r="H46" s="4">
        <f t="shared" si="20"/>
        <v>-0.99400238073436586</v>
      </c>
      <c r="I46" s="4">
        <f t="shared" si="9"/>
        <v>272.00599761926566</v>
      </c>
      <c r="K46" s="4">
        <f t="shared" si="16"/>
        <v>44.005997619265635</v>
      </c>
      <c r="L46" s="4">
        <f t="shared" si="3"/>
        <v>317.00599761926566</v>
      </c>
      <c r="N46" s="4">
        <f t="shared" si="21"/>
        <v>43.505997619265635</v>
      </c>
      <c r="O46" s="4">
        <f t="shared" si="5"/>
        <v>316.50599761926566</v>
      </c>
      <c r="Q46" s="4">
        <f t="shared" si="22"/>
        <v>38.495852074537559</v>
      </c>
      <c r="R46" s="4">
        <f t="shared" si="7"/>
        <v>311.49585207453754</v>
      </c>
      <c r="T46" s="4">
        <f t="shared" si="18"/>
        <v>18.455269895625261</v>
      </c>
      <c r="U46" s="4">
        <f t="shared" si="17"/>
        <v>291.45526989562524</v>
      </c>
      <c r="W46" s="4">
        <f t="shared" si="10"/>
        <v>7.1933181277105831</v>
      </c>
      <c r="X46" s="4">
        <f t="shared" si="11"/>
        <v>3.956324970240821</v>
      </c>
      <c r="Y46" s="3">
        <f t="shared" si="12"/>
        <v>9.2995351000886046</v>
      </c>
      <c r="Z46" s="4">
        <f t="shared" si="13"/>
        <v>5.1147443050487329</v>
      </c>
      <c r="AA46" s="3">
        <f t="shared" si="14"/>
        <v>7.0445777248725703</v>
      </c>
      <c r="AB46" s="4">
        <f t="shared" si="15"/>
        <v>3.8745177486799141</v>
      </c>
    </row>
    <row r="47" spans="2:28" x14ac:dyDescent="0.25">
      <c r="B47" s="1">
        <v>6</v>
      </c>
      <c r="C47" s="1">
        <f t="shared" si="8"/>
        <v>279</v>
      </c>
      <c r="E47" s="4">
        <f t="shared" si="19"/>
        <v>0.50599761926563414</v>
      </c>
      <c r="F47" s="4">
        <f t="shared" si="1"/>
        <v>273.50599761926566</v>
      </c>
      <c r="H47" s="4">
        <f t="shared" si="20"/>
        <v>5.9976192656341354E-3</v>
      </c>
      <c r="I47" s="4">
        <f t="shared" si="9"/>
        <v>273.00599761926566</v>
      </c>
      <c r="K47" s="4">
        <f t="shared" si="16"/>
        <v>45.005997619265635</v>
      </c>
      <c r="L47" s="4">
        <f t="shared" si="3"/>
        <v>318.00599761926566</v>
      </c>
      <c r="N47" s="4">
        <f t="shared" si="21"/>
        <v>44.505997619265635</v>
      </c>
      <c r="O47" s="4">
        <f t="shared" si="5"/>
        <v>317.50599761926566</v>
      </c>
      <c r="Q47" s="4">
        <f t="shared" si="22"/>
        <v>39.495852074537559</v>
      </c>
      <c r="R47" s="4">
        <f t="shared" si="7"/>
        <v>312.49585207453754</v>
      </c>
      <c r="T47" s="4">
        <f t="shared" si="18"/>
        <v>19.455269895625261</v>
      </c>
      <c r="U47" s="4">
        <f t="shared" si="17"/>
        <v>292.45526989562524</v>
      </c>
      <c r="W47" s="4">
        <f t="shared" si="10"/>
        <v>7.2160454004378556</v>
      </c>
      <c r="X47" s="4">
        <f t="shared" si="11"/>
        <v>3.9688249702408207</v>
      </c>
      <c r="Y47" s="3">
        <f t="shared" si="12"/>
        <v>9.3293895428946794</v>
      </c>
      <c r="Z47" s="4">
        <f t="shared" si="13"/>
        <v>5.1311642485920741</v>
      </c>
      <c r="AA47" s="3">
        <f t="shared" si="14"/>
        <v>7.0667999470947924</v>
      </c>
      <c r="AB47" s="4">
        <f t="shared" si="15"/>
        <v>3.886739970902136</v>
      </c>
    </row>
    <row r="48" spans="2:28" x14ac:dyDescent="0.25">
      <c r="B48" s="1">
        <v>7</v>
      </c>
      <c r="C48" s="1">
        <f t="shared" si="8"/>
        <v>280</v>
      </c>
      <c r="E48" s="4">
        <f t="shared" si="19"/>
        <v>1.5059976192656341</v>
      </c>
      <c r="F48" s="4">
        <f t="shared" si="1"/>
        <v>274.50599761926566</v>
      </c>
      <c r="H48" s="4">
        <f t="shared" si="20"/>
        <v>1.0059976192656341</v>
      </c>
      <c r="I48" s="4">
        <f t="shared" si="9"/>
        <v>274.00599761926566</v>
      </c>
      <c r="K48" s="4">
        <f t="shared" si="16"/>
        <v>46.005997619265635</v>
      </c>
      <c r="L48" s="4">
        <f t="shared" si="3"/>
        <v>319.00599761926566</v>
      </c>
      <c r="N48" s="4">
        <f t="shared" si="21"/>
        <v>45.505997619265635</v>
      </c>
      <c r="O48" s="4">
        <f t="shared" si="5"/>
        <v>318.50599761926566</v>
      </c>
      <c r="Q48" s="4">
        <f t="shared" si="22"/>
        <v>40.495852074537559</v>
      </c>
      <c r="R48" s="4">
        <f t="shared" si="7"/>
        <v>313.49585207453754</v>
      </c>
      <c r="T48" s="4">
        <f t="shared" si="18"/>
        <v>20.455269895625261</v>
      </c>
      <c r="U48" s="4">
        <f t="shared" si="17"/>
        <v>293.45526989562524</v>
      </c>
      <c r="W48" s="4">
        <f t="shared" si="10"/>
        <v>7.238772673165129</v>
      </c>
      <c r="X48" s="4">
        <f t="shared" si="11"/>
        <v>3.9813249702408213</v>
      </c>
      <c r="Y48" s="3">
        <f t="shared" si="12"/>
        <v>9.3592439857007523</v>
      </c>
      <c r="Z48" s="4">
        <f t="shared" si="13"/>
        <v>5.1475841921354144</v>
      </c>
      <c r="AA48" s="3">
        <f t="shared" si="14"/>
        <v>7.0890221693170146</v>
      </c>
      <c r="AB48" s="4">
        <f t="shared" si="15"/>
        <v>3.8989621931243583</v>
      </c>
    </row>
    <row r="49" spans="2:28" x14ac:dyDescent="0.25">
      <c r="B49" s="1">
        <v>8</v>
      </c>
      <c r="C49" s="1">
        <f t="shared" si="8"/>
        <v>281</v>
      </c>
      <c r="E49" s="4">
        <f t="shared" si="19"/>
        <v>2.5059976192656341</v>
      </c>
      <c r="F49" s="4">
        <f t="shared" si="1"/>
        <v>275.50599761926566</v>
      </c>
      <c r="H49" s="4">
        <f t="shared" si="20"/>
        <v>2.0059976192656341</v>
      </c>
      <c r="I49" s="4">
        <f t="shared" si="9"/>
        <v>275.00599761926566</v>
      </c>
      <c r="K49" s="4">
        <f t="shared" si="16"/>
        <v>47.005997619265635</v>
      </c>
      <c r="L49" s="4">
        <f t="shared" si="3"/>
        <v>320.00599761926566</v>
      </c>
      <c r="N49" s="4">
        <f t="shared" si="21"/>
        <v>46.505997619265635</v>
      </c>
      <c r="O49" s="4">
        <f t="shared" si="5"/>
        <v>319.50599761926566</v>
      </c>
      <c r="Q49" s="4">
        <f t="shared" si="22"/>
        <v>41.495852074537559</v>
      </c>
      <c r="R49" s="4">
        <f t="shared" si="7"/>
        <v>314.49585207453754</v>
      </c>
      <c r="T49" s="4">
        <f t="shared" si="18"/>
        <v>21.455269895625261</v>
      </c>
      <c r="U49" s="4">
        <f t="shared" si="17"/>
        <v>294.45526989562524</v>
      </c>
      <c r="W49" s="4">
        <f t="shared" si="10"/>
        <v>7.2614999458924014</v>
      </c>
      <c r="X49" s="4">
        <f t="shared" si="11"/>
        <v>3.9938249702408211</v>
      </c>
      <c r="Y49" s="3">
        <f t="shared" si="12"/>
        <v>9.3890984285068271</v>
      </c>
      <c r="Z49" s="4">
        <f t="shared" si="13"/>
        <v>5.1640041356787556</v>
      </c>
      <c r="AA49" s="3">
        <f t="shared" si="14"/>
        <v>7.1112443915392367</v>
      </c>
      <c r="AB49" s="4">
        <f t="shared" si="15"/>
        <v>3.9111844153465807</v>
      </c>
    </row>
    <row r="50" spans="2:28" x14ac:dyDescent="0.25">
      <c r="B50" s="1">
        <v>9</v>
      </c>
      <c r="C50" s="1">
        <f t="shared" si="8"/>
        <v>282</v>
      </c>
      <c r="E50" s="4">
        <f t="shared" si="19"/>
        <v>3.5059976192656341</v>
      </c>
      <c r="F50" s="4">
        <f t="shared" si="1"/>
        <v>276.50599761926566</v>
      </c>
      <c r="H50" s="4">
        <f t="shared" si="20"/>
        <v>3.0059976192656341</v>
      </c>
      <c r="I50" s="4">
        <f t="shared" si="9"/>
        <v>276.00599761926566</v>
      </c>
      <c r="K50" s="4">
        <f t="shared" si="16"/>
        <v>48.005997619265635</v>
      </c>
      <c r="L50" s="4">
        <f t="shared" si="3"/>
        <v>321.00599761926566</v>
      </c>
      <c r="N50" s="4">
        <f t="shared" si="21"/>
        <v>47.505997619265635</v>
      </c>
      <c r="O50" s="4">
        <f t="shared" si="5"/>
        <v>320.50599761926566</v>
      </c>
      <c r="Q50" s="4">
        <f t="shared" si="22"/>
        <v>42.495852074537559</v>
      </c>
      <c r="R50" s="4">
        <f t="shared" si="7"/>
        <v>315.49585207453754</v>
      </c>
      <c r="T50" s="4">
        <f t="shared" si="18"/>
        <v>22.455269895625261</v>
      </c>
      <c r="U50" s="4">
        <f t="shared" si="17"/>
        <v>295.45526989562524</v>
      </c>
      <c r="W50" s="4">
        <f t="shared" si="10"/>
        <v>7.2842272186196739</v>
      </c>
      <c r="X50" s="4">
        <f t="shared" si="11"/>
        <v>4.0063249702408212</v>
      </c>
      <c r="Y50" s="3">
        <f t="shared" si="12"/>
        <v>9.4189528713129018</v>
      </c>
      <c r="Z50" s="4">
        <f t="shared" si="13"/>
        <v>5.1804240792220968</v>
      </c>
      <c r="AA50" s="3">
        <f t="shared" si="14"/>
        <v>7.1334666137614589</v>
      </c>
      <c r="AB50" s="4">
        <f t="shared" si="15"/>
        <v>3.9234066375688026</v>
      </c>
    </row>
    <row r="51" spans="2:28" x14ac:dyDescent="0.25">
      <c r="B51" s="1">
        <v>10</v>
      </c>
      <c r="C51" s="1">
        <f t="shared" si="8"/>
        <v>283</v>
      </c>
      <c r="E51" s="4">
        <f t="shared" si="19"/>
        <v>4.5059976192656341</v>
      </c>
      <c r="F51" s="4">
        <f t="shared" si="1"/>
        <v>277.50599761926566</v>
      </c>
      <c r="H51" s="4">
        <f t="shared" si="20"/>
        <v>4.0059976192656341</v>
      </c>
      <c r="I51" s="4">
        <f t="shared" si="9"/>
        <v>277.00599761926566</v>
      </c>
      <c r="K51" s="4">
        <f t="shared" si="16"/>
        <v>49.005997619265635</v>
      </c>
      <c r="L51" s="4">
        <f t="shared" si="3"/>
        <v>322.00599761926566</v>
      </c>
      <c r="N51" s="4">
        <f t="shared" si="21"/>
        <v>48.505997619265635</v>
      </c>
      <c r="O51" s="4">
        <f t="shared" si="5"/>
        <v>321.50599761926566</v>
      </c>
      <c r="Q51" s="4">
        <f t="shared" si="22"/>
        <v>43.495852074537559</v>
      </c>
      <c r="R51" s="4">
        <f t="shared" si="7"/>
        <v>316.49585207453754</v>
      </c>
      <c r="T51" s="4">
        <f t="shared" si="18"/>
        <v>23.455269895625261</v>
      </c>
      <c r="U51" s="4">
        <f t="shared" si="17"/>
        <v>296.45526989562524</v>
      </c>
      <c r="W51" s="4">
        <f t="shared" si="10"/>
        <v>7.3069544913469464</v>
      </c>
      <c r="X51" s="4">
        <f t="shared" si="11"/>
        <v>4.0188249702408205</v>
      </c>
      <c r="Y51" s="3">
        <f t="shared" si="12"/>
        <v>9.4488073141189748</v>
      </c>
      <c r="Z51" s="4">
        <f t="shared" si="13"/>
        <v>5.1968440227654362</v>
      </c>
      <c r="AA51" s="3">
        <f t="shared" si="14"/>
        <v>7.155688835983681</v>
      </c>
      <c r="AB51" s="4">
        <f t="shared" si="15"/>
        <v>3.9356288597910249</v>
      </c>
    </row>
    <row r="52" spans="2:28" x14ac:dyDescent="0.25">
      <c r="B52" s="1">
        <v>11</v>
      </c>
      <c r="C52" s="1">
        <f t="shared" si="8"/>
        <v>284</v>
      </c>
      <c r="E52" s="4">
        <f t="shared" si="19"/>
        <v>5.5059976192656341</v>
      </c>
      <c r="F52" s="4">
        <f t="shared" si="1"/>
        <v>278.50599761926566</v>
      </c>
      <c r="H52" s="4">
        <f t="shared" si="20"/>
        <v>5.0059976192656341</v>
      </c>
      <c r="I52" s="4">
        <f t="shared" si="9"/>
        <v>278.00599761926566</v>
      </c>
      <c r="K52" s="4">
        <f t="shared" si="16"/>
        <v>50.005997619265635</v>
      </c>
      <c r="L52" s="4">
        <f t="shared" si="3"/>
        <v>323.00599761926566</v>
      </c>
      <c r="N52" s="4">
        <f t="shared" si="21"/>
        <v>49.505997619265635</v>
      </c>
      <c r="O52" s="4">
        <f t="shared" si="5"/>
        <v>322.50599761926566</v>
      </c>
      <c r="Q52" s="4">
        <f t="shared" si="22"/>
        <v>44.495852074537559</v>
      </c>
      <c r="R52" s="4">
        <f t="shared" si="7"/>
        <v>317.49585207453754</v>
      </c>
      <c r="T52" s="4">
        <f t="shared" si="18"/>
        <v>24.455269895625261</v>
      </c>
      <c r="U52" s="4">
        <f t="shared" si="17"/>
        <v>297.45526989562524</v>
      </c>
      <c r="W52" s="4">
        <f t="shared" si="10"/>
        <v>7.3296817640742198</v>
      </c>
      <c r="X52" s="4">
        <f t="shared" si="11"/>
        <v>4.0313249702408216</v>
      </c>
      <c r="Y52" s="3">
        <f t="shared" si="12"/>
        <v>9.4786617569250495</v>
      </c>
      <c r="Z52" s="4">
        <f t="shared" si="13"/>
        <v>5.2132639663087774</v>
      </c>
      <c r="AA52" s="3">
        <f t="shared" si="14"/>
        <v>7.1779110582059031</v>
      </c>
      <c r="AB52" s="4">
        <f t="shared" si="15"/>
        <v>3.9478510820132469</v>
      </c>
    </row>
    <row r="53" spans="2:28" x14ac:dyDescent="0.25">
      <c r="B53" s="1">
        <v>12</v>
      </c>
      <c r="C53" s="1">
        <f t="shared" si="8"/>
        <v>285</v>
      </c>
      <c r="E53" s="4">
        <f t="shared" si="19"/>
        <v>6.5059976192656341</v>
      </c>
      <c r="F53" s="4">
        <f t="shared" si="1"/>
        <v>279.50599761926566</v>
      </c>
      <c r="H53" s="4">
        <f t="shared" si="20"/>
        <v>6.0059976192656341</v>
      </c>
      <c r="I53" s="4">
        <f t="shared" si="9"/>
        <v>279.00599761926566</v>
      </c>
      <c r="K53" s="4">
        <f t="shared" si="16"/>
        <v>51.005997619265635</v>
      </c>
      <c r="L53" s="4">
        <f t="shared" si="3"/>
        <v>324.00599761926566</v>
      </c>
      <c r="N53" s="4">
        <f t="shared" si="21"/>
        <v>50.505997619265635</v>
      </c>
      <c r="O53" s="4">
        <f t="shared" si="5"/>
        <v>323.50599761926566</v>
      </c>
      <c r="Q53" s="4">
        <f t="shared" si="22"/>
        <v>45.495852074537559</v>
      </c>
      <c r="R53" s="4">
        <f t="shared" si="7"/>
        <v>318.49585207453754</v>
      </c>
      <c r="T53" s="4">
        <f t="shared" si="18"/>
        <v>25.455269895625261</v>
      </c>
      <c r="U53" s="4">
        <f t="shared" si="17"/>
        <v>298.45526989562524</v>
      </c>
      <c r="W53" s="4">
        <f t="shared" si="10"/>
        <v>7.3524090368014923</v>
      </c>
      <c r="X53" s="4">
        <f t="shared" si="11"/>
        <v>4.0438249702408209</v>
      </c>
      <c r="Y53" s="3">
        <f t="shared" si="12"/>
        <v>9.5085161997311243</v>
      </c>
      <c r="Z53" s="4">
        <f t="shared" si="13"/>
        <v>5.2296839098521186</v>
      </c>
      <c r="AA53" s="3">
        <f t="shared" si="14"/>
        <v>7.2001332804281253</v>
      </c>
      <c r="AB53" s="4">
        <f t="shared" si="15"/>
        <v>3.9600733042354692</v>
      </c>
    </row>
    <row r="54" spans="2:28" x14ac:dyDescent="0.25">
      <c r="B54" s="1">
        <v>13</v>
      </c>
      <c r="C54" s="1">
        <f t="shared" si="8"/>
        <v>286</v>
      </c>
      <c r="E54" s="4">
        <f t="shared" si="19"/>
        <v>7.5059976192656341</v>
      </c>
      <c r="F54" s="4">
        <f t="shared" si="1"/>
        <v>280.50599761926566</v>
      </c>
      <c r="H54" s="4">
        <f t="shared" si="20"/>
        <v>7.0059976192656341</v>
      </c>
      <c r="I54" s="4">
        <f t="shared" si="9"/>
        <v>280.00599761926566</v>
      </c>
      <c r="K54" s="4">
        <f t="shared" si="16"/>
        <v>52.005997619265635</v>
      </c>
      <c r="L54" s="4">
        <f t="shared" si="3"/>
        <v>325.00599761926566</v>
      </c>
      <c r="N54" s="4">
        <f t="shared" si="21"/>
        <v>51.505997619265635</v>
      </c>
      <c r="O54" s="4">
        <f t="shared" si="5"/>
        <v>324.50599761926566</v>
      </c>
      <c r="Q54" s="4">
        <f t="shared" si="22"/>
        <v>46.495852074537559</v>
      </c>
      <c r="R54" s="4">
        <f t="shared" si="7"/>
        <v>319.49585207453754</v>
      </c>
      <c r="T54" s="4">
        <f t="shared" si="18"/>
        <v>26.455269895625261</v>
      </c>
      <c r="U54" s="4">
        <f t="shared" si="17"/>
        <v>299.45526989562524</v>
      </c>
      <c r="W54" s="4">
        <f t="shared" si="10"/>
        <v>7.3751363095287648</v>
      </c>
      <c r="X54" s="4">
        <f t="shared" si="11"/>
        <v>4.0563249702408211</v>
      </c>
      <c r="Y54" s="3">
        <f t="shared" si="12"/>
        <v>9.5383706425371972</v>
      </c>
      <c r="Z54" s="4">
        <f t="shared" si="13"/>
        <v>5.2461038533954589</v>
      </c>
      <c r="AA54" s="3">
        <f t="shared" si="14"/>
        <v>7.2223555026503483</v>
      </c>
      <c r="AB54" s="4">
        <f t="shared" si="15"/>
        <v>3.972295526457692</v>
      </c>
    </row>
    <row r="55" spans="2:28" x14ac:dyDescent="0.25">
      <c r="B55" s="1">
        <v>14</v>
      </c>
      <c r="C55" s="1">
        <f t="shared" si="8"/>
        <v>287</v>
      </c>
      <c r="E55" s="4">
        <f t="shared" si="19"/>
        <v>8.505997619265635</v>
      </c>
      <c r="F55" s="4">
        <f t="shared" si="1"/>
        <v>281.50599761926566</v>
      </c>
      <c r="H55" s="4">
        <f t="shared" si="20"/>
        <v>8.005997619265635</v>
      </c>
      <c r="I55" s="4">
        <f t="shared" si="9"/>
        <v>281.00599761926566</v>
      </c>
      <c r="K55" s="4">
        <f t="shared" si="16"/>
        <v>53.005997619265635</v>
      </c>
      <c r="L55" s="4">
        <f t="shared" si="3"/>
        <v>326.00599761926566</v>
      </c>
      <c r="N55" s="4">
        <f t="shared" si="21"/>
        <v>52.505997619265635</v>
      </c>
      <c r="O55" s="4">
        <f t="shared" si="5"/>
        <v>325.50599761926566</v>
      </c>
      <c r="Q55" s="4">
        <f t="shared" si="22"/>
        <v>47.495852074537559</v>
      </c>
      <c r="R55" s="4">
        <f t="shared" si="7"/>
        <v>320.49585207453754</v>
      </c>
      <c r="T55" s="4">
        <f t="shared" si="18"/>
        <v>27.455269895625261</v>
      </c>
      <c r="U55" s="4">
        <f t="shared" si="17"/>
        <v>300.45526989562524</v>
      </c>
      <c r="W55" s="4">
        <f t="shared" si="10"/>
        <v>7.3978635822560372</v>
      </c>
      <c r="X55" s="4">
        <f t="shared" si="11"/>
        <v>4.0688249702408212</v>
      </c>
      <c r="Y55" s="3">
        <f t="shared" si="12"/>
        <v>9.568225085343272</v>
      </c>
      <c r="Z55" s="4">
        <f t="shared" si="13"/>
        <v>5.2625237969388001</v>
      </c>
      <c r="AA55" s="3">
        <f t="shared" si="14"/>
        <v>7.2445777248725705</v>
      </c>
      <c r="AB55" s="4">
        <f t="shared" si="15"/>
        <v>3.9845177486799139</v>
      </c>
    </row>
    <row r="56" spans="2:28" x14ac:dyDescent="0.25">
      <c r="B56" s="1">
        <v>15</v>
      </c>
      <c r="C56" s="1">
        <f t="shared" si="8"/>
        <v>288</v>
      </c>
      <c r="E56" s="4">
        <f t="shared" si="19"/>
        <v>9.505997619265635</v>
      </c>
      <c r="F56" s="4">
        <f t="shared" si="1"/>
        <v>282.50599761926566</v>
      </c>
      <c r="H56" s="4">
        <f t="shared" si="20"/>
        <v>9.005997619265635</v>
      </c>
      <c r="I56" s="4">
        <f t="shared" si="9"/>
        <v>282.00599761926566</v>
      </c>
      <c r="K56" s="4">
        <f t="shared" si="16"/>
        <v>54.005997619265635</v>
      </c>
      <c r="L56" s="4">
        <f t="shared" si="3"/>
        <v>327.00599761926566</v>
      </c>
      <c r="N56" s="4">
        <f t="shared" si="21"/>
        <v>53.505997619265635</v>
      </c>
      <c r="O56" s="4">
        <f t="shared" si="5"/>
        <v>326.50599761926566</v>
      </c>
      <c r="Q56" s="4">
        <f t="shared" si="22"/>
        <v>48.495852074537559</v>
      </c>
      <c r="R56" s="4">
        <f t="shared" si="7"/>
        <v>321.49585207453754</v>
      </c>
      <c r="T56" s="4">
        <f t="shared" si="18"/>
        <v>28.455269895625261</v>
      </c>
      <c r="U56" s="4">
        <f t="shared" si="17"/>
        <v>301.45526989562524</v>
      </c>
      <c r="W56" s="4">
        <f t="shared" si="10"/>
        <v>7.4205908549833106</v>
      </c>
      <c r="X56" s="4">
        <f t="shared" si="11"/>
        <v>4.0813249702408214</v>
      </c>
      <c r="Y56" s="3">
        <f t="shared" si="12"/>
        <v>9.598079528149345</v>
      </c>
      <c r="Z56" s="4">
        <f t="shared" si="13"/>
        <v>5.2789437404821404</v>
      </c>
      <c r="AA56" s="3">
        <f t="shared" si="14"/>
        <v>7.2667999470947926</v>
      </c>
      <c r="AB56" s="4">
        <f t="shared" si="15"/>
        <v>3.9967399709021363</v>
      </c>
    </row>
    <row r="57" spans="2:28" x14ac:dyDescent="0.25">
      <c r="B57" s="1">
        <v>16</v>
      </c>
      <c r="C57" s="1">
        <f t="shared" si="8"/>
        <v>289</v>
      </c>
      <c r="E57" s="4">
        <f t="shared" si="19"/>
        <v>10.505997619265635</v>
      </c>
      <c r="F57" s="4">
        <f t="shared" si="1"/>
        <v>283.50599761926566</v>
      </c>
      <c r="H57" s="4">
        <f t="shared" si="20"/>
        <v>10.005997619265635</v>
      </c>
      <c r="I57" s="4">
        <f t="shared" si="9"/>
        <v>283.00599761926566</v>
      </c>
      <c r="K57" s="4">
        <f t="shared" si="16"/>
        <v>55.005997619265635</v>
      </c>
      <c r="L57" s="4">
        <f t="shared" si="3"/>
        <v>328.00599761926566</v>
      </c>
      <c r="N57" s="4">
        <f t="shared" si="21"/>
        <v>54.505997619265635</v>
      </c>
      <c r="O57" s="4">
        <f t="shared" si="5"/>
        <v>327.50599761926566</v>
      </c>
      <c r="Q57" s="4">
        <f t="shared" si="22"/>
        <v>49.495852074537559</v>
      </c>
      <c r="R57" s="4">
        <f t="shared" si="7"/>
        <v>322.49585207453754</v>
      </c>
      <c r="T57" s="4">
        <f t="shared" si="18"/>
        <v>29.455269895625261</v>
      </c>
      <c r="U57" s="4">
        <f t="shared" si="17"/>
        <v>302.45526989562524</v>
      </c>
      <c r="W57" s="4">
        <f t="shared" si="10"/>
        <v>7.4433181277105831</v>
      </c>
      <c r="X57" s="4">
        <f t="shared" si="11"/>
        <v>4.0938249702408207</v>
      </c>
      <c r="Y57" s="3">
        <f t="shared" si="12"/>
        <v>9.6279339709554197</v>
      </c>
      <c r="Z57" s="4">
        <f t="shared" si="13"/>
        <v>5.2953636840254816</v>
      </c>
      <c r="AA57" s="3">
        <f t="shared" si="14"/>
        <v>7.2890221693170147</v>
      </c>
      <c r="AB57" s="4">
        <f t="shared" si="15"/>
        <v>4.0089621931243586</v>
      </c>
    </row>
    <row r="58" spans="2:28" x14ac:dyDescent="0.25">
      <c r="B58" s="1">
        <v>17</v>
      </c>
      <c r="C58" s="1">
        <f t="shared" si="8"/>
        <v>290</v>
      </c>
      <c r="E58" s="4">
        <f t="shared" si="19"/>
        <v>11.505997619265635</v>
      </c>
      <c r="F58" s="4">
        <f t="shared" si="1"/>
        <v>284.50599761926566</v>
      </c>
      <c r="H58" s="4">
        <f t="shared" si="20"/>
        <v>11.005997619265635</v>
      </c>
      <c r="I58" s="4">
        <f t="shared" si="9"/>
        <v>284.00599761926566</v>
      </c>
      <c r="K58" s="4">
        <f t="shared" si="16"/>
        <v>56.005997619265635</v>
      </c>
      <c r="L58" s="4">
        <f t="shared" si="3"/>
        <v>329.00599761926566</v>
      </c>
      <c r="N58" s="4">
        <f t="shared" si="21"/>
        <v>55.505997619265635</v>
      </c>
      <c r="O58" s="4">
        <f t="shared" si="5"/>
        <v>328.50599761926566</v>
      </c>
      <c r="Q58" s="4">
        <f t="shared" si="22"/>
        <v>50.495852074537559</v>
      </c>
      <c r="R58" s="4">
        <f t="shared" si="7"/>
        <v>323.49585207453754</v>
      </c>
      <c r="T58" s="4">
        <f t="shared" si="18"/>
        <v>30.455269895625261</v>
      </c>
      <c r="U58" s="4">
        <f t="shared" si="17"/>
        <v>303.45526989562524</v>
      </c>
      <c r="W58" s="4">
        <f t="shared" si="10"/>
        <v>7.4660454004378556</v>
      </c>
      <c r="X58" s="4">
        <f t="shared" si="11"/>
        <v>4.1063249702408209</v>
      </c>
      <c r="Y58" s="3">
        <f t="shared" si="12"/>
        <v>9.6577884137614944</v>
      </c>
      <c r="Z58" s="4">
        <f t="shared" si="13"/>
        <v>5.3117836275688219</v>
      </c>
      <c r="AA58" s="3">
        <f t="shared" si="14"/>
        <v>7.3112443915392369</v>
      </c>
      <c r="AB58" s="4">
        <f t="shared" si="15"/>
        <v>4.021184415346581</v>
      </c>
    </row>
    <row r="59" spans="2:28" x14ac:dyDescent="0.25">
      <c r="B59" s="1">
        <v>18</v>
      </c>
      <c r="C59" s="1">
        <f t="shared" si="8"/>
        <v>291</v>
      </c>
      <c r="E59" s="4">
        <f t="shared" si="19"/>
        <v>12.505997619265635</v>
      </c>
      <c r="F59" s="4">
        <f t="shared" si="1"/>
        <v>285.50599761926566</v>
      </c>
      <c r="H59" s="4">
        <f t="shared" si="20"/>
        <v>12.005997619265635</v>
      </c>
      <c r="I59" s="4">
        <f t="shared" si="9"/>
        <v>285.00599761926566</v>
      </c>
      <c r="K59" s="4">
        <f t="shared" si="16"/>
        <v>57.005997619265635</v>
      </c>
      <c r="L59" s="4">
        <f t="shared" si="3"/>
        <v>330.00599761926566</v>
      </c>
      <c r="N59" s="4">
        <f t="shared" si="21"/>
        <v>56.505997619265635</v>
      </c>
      <c r="O59" s="4">
        <f t="shared" si="5"/>
        <v>329.50599761926566</v>
      </c>
      <c r="Q59" s="4">
        <f t="shared" si="22"/>
        <v>51.495852074537559</v>
      </c>
      <c r="R59" s="4">
        <f t="shared" si="7"/>
        <v>324.49585207453754</v>
      </c>
      <c r="T59" s="4">
        <f t="shared" si="18"/>
        <v>31.455269895625261</v>
      </c>
      <c r="U59" s="4">
        <f t="shared" si="17"/>
        <v>304.45526989562524</v>
      </c>
      <c r="W59" s="4">
        <f t="shared" si="10"/>
        <v>7.488772673165129</v>
      </c>
      <c r="X59" s="4">
        <f t="shared" si="11"/>
        <v>4.1188249702408211</v>
      </c>
      <c r="Y59" s="3">
        <f t="shared" si="12"/>
        <v>9.6876428565675674</v>
      </c>
      <c r="Z59" s="4">
        <f t="shared" si="13"/>
        <v>5.3282035711121623</v>
      </c>
      <c r="AA59" s="3">
        <f t="shared" si="14"/>
        <v>7.333466613761459</v>
      </c>
      <c r="AB59" s="4">
        <f t="shared" si="15"/>
        <v>4.0334066375688025</v>
      </c>
    </row>
    <row r="60" spans="2:28" x14ac:dyDescent="0.25">
      <c r="B60" s="1">
        <v>19</v>
      </c>
      <c r="C60" s="1">
        <f t="shared" si="8"/>
        <v>292</v>
      </c>
      <c r="E60" s="4">
        <f t="shared" si="19"/>
        <v>13.505997619265635</v>
      </c>
      <c r="F60" s="4">
        <f t="shared" si="1"/>
        <v>286.50599761926566</v>
      </c>
      <c r="H60" s="4">
        <f t="shared" si="20"/>
        <v>13.005997619265635</v>
      </c>
      <c r="I60" s="4">
        <f t="shared" si="9"/>
        <v>286.00599761926566</v>
      </c>
      <c r="K60" s="4">
        <f t="shared" si="16"/>
        <v>58.005997619265635</v>
      </c>
      <c r="L60" s="4">
        <f t="shared" si="3"/>
        <v>331.00599761926566</v>
      </c>
      <c r="N60" s="4">
        <f t="shared" si="21"/>
        <v>57.505997619265635</v>
      </c>
      <c r="O60" s="4">
        <f t="shared" si="5"/>
        <v>330.50599761926566</v>
      </c>
      <c r="Q60" s="4">
        <f t="shared" si="22"/>
        <v>52.495852074537559</v>
      </c>
      <c r="R60" s="4">
        <f t="shared" si="7"/>
        <v>325.49585207453754</v>
      </c>
      <c r="T60" s="4">
        <f t="shared" si="18"/>
        <v>32.455269895625264</v>
      </c>
      <c r="U60" s="4">
        <f t="shared" si="17"/>
        <v>305.45526989562529</v>
      </c>
      <c r="W60" s="4">
        <f t="shared" si="10"/>
        <v>7.5114999458924014</v>
      </c>
      <c r="X60" s="4">
        <f t="shared" si="11"/>
        <v>4.1313249702408212</v>
      </c>
      <c r="Y60" s="3">
        <f t="shared" si="12"/>
        <v>9.7174972993736422</v>
      </c>
      <c r="Z60" s="4">
        <f t="shared" si="13"/>
        <v>5.3446235146555034</v>
      </c>
      <c r="AA60" s="3">
        <f t="shared" si="14"/>
        <v>7.3556888359836812</v>
      </c>
      <c r="AB60" s="4">
        <f t="shared" si="15"/>
        <v>4.0456288597910248</v>
      </c>
    </row>
    <row r="61" spans="2:28" x14ac:dyDescent="0.25">
      <c r="B61" s="1">
        <v>20</v>
      </c>
      <c r="C61" s="1">
        <f t="shared" si="8"/>
        <v>293</v>
      </c>
      <c r="E61" s="4">
        <f t="shared" si="19"/>
        <v>14.505997619265635</v>
      </c>
      <c r="F61" s="4">
        <f t="shared" si="1"/>
        <v>287.50599761926566</v>
      </c>
      <c r="H61" s="4">
        <f t="shared" si="20"/>
        <v>14.005997619265635</v>
      </c>
      <c r="I61" s="4">
        <f t="shared" si="9"/>
        <v>287.00599761926566</v>
      </c>
      <c r="K61" s="4">
        <f t="shared" si="16"/>
        <v>59.005997619265635</v>
      </c>
      <c r="L61" s="4">
        <f t="shared" si="3"/>
        <v>332.00599761926566</v>
      </c>
      <c r="N61" s="4">
        <f t="shared" si="21"/>
        <v>58.505997619265635</v>
      </c>
      <c r="O61" s="4">
        <f t="shared" si="5"/>
        <v>331.50599761926566</v>
      </c>
      <c r="Q61" s="4">
        <f t="shared" si="22"/>
        <v>53.495852074537559</v>
      </c>
      <c r="R61" s="4">
        <f t="shared" si="7"/>
        <v>326.49585207453754</v>
      </c>
      <c r="T61" s="4">
        <f t="shared" si="18"/>
        <v>33.455269895625264</v>
      </c>
      <c r="U61" s="4">
        <f t="shared" si="17"/>
        <v>306.45526989562529</v>
      </c>
      <c r="W61" s="4">
        <f t="shared" si="10"/>
        <v>7.5342272186196739</v>
      </c>
      <c r="X61" s="4">
        <f t="shared" si="11"/>
        <v>4.1438249702408214</v>
      </c>
      <c r="Y61" s="3">
        <f t="shared" si="12"/>
        <v>9.7473517421797169</v>
      </c>
      <c r="Z61" s="4">
        <f t="shared" si="13"/>
        <v>5.3610434581988446</v>
      </c>
      <c r="AA61" s="3">
        <f t="shared" si="14"/>
        <v>7.3779110582059033</v>
      </c>
      <c r="AB61" s="4">
        <f t="shared" si="15"/>
        <v>4.0578510820132472</v>
      </c>
    </row>
    <row r="62" spans="2:28" x14ac:dyDescent="0.25">
      <c r="B62" s="1">
        <v>21</v>
      </c>
      <c r="C62" s="1">
        <f t="shared" si="8"/>
        <v>294</v>
      </c>
      <c r="E62" s="4">
        <f t="shared" si="19"/>
        <v>15.505997619265635</v>
      </c>
      <c r="F62" s="4">
        <f t="shared" si="1"/>
        <v>288.50599761926566</v>
      </c>
      <c r="H62" s="4">
        <f t="shared" si="20"/>
        <v>15.005997619265635</v>
      </c>
      <c r="I62" s="4">
        <f t="shared" si="9"/>
        <v>288.00599761926566</v>
      </c>
      <c r="K62" s="4">
        <f t="shared" si="16"/>
        <v>60.005997619265635</v>
      </c>
      <c r="L62" s="4">
        <f t="shared" si="3"/>
        <v>333.00599761926566</v>
      </c>
      <c r="N62" s="4">
        <f t="shared" si="21"/>
        <v>59.505997619265635</v>
      </c>
      <c r="O62" s="4">
        <f t="shared" si="5"/>
        <v>332.50599761926566</v>
      </c>
      <c r="Q62" s="4">
        <f t="shared" si="22"/>
        <v>54.495852074537559</v>
      </c>
      <c r="R62" s="4">
        <f t="shared" si="7"/>
        <v>327.49585207453754</v>
      </c>
      <c r="T62" s="4">
        <f t="shared" si="18"/>
        <v>34.455269895625264</v>
      </c>
      <c r="U62" s="4">
        <f t="shared" si="17"/>
        <v>307.45526989562529</v>
      </c>
      <c r="W62" s="4">
        <f t="shared" si="10"/>
        <v>7.5569544913469464</v>
      </c>
      <c r="X62" s="4">
        <f t="shared" si="11"/>
        <v>4.1563249702408207</v>
      </c>
      <c r="Y62" s="3">
        <f t="shared" si="12"/>
        <v>9.7772061849857899</v>
      </c>
      <c r="Z62" s="4">
        <f t="shared" si="13"/>
        <v>5.377463401742185</v>
      </c>
      <c r="AA62" s="3">
        <f t="shared" si="14"/>
        <v>7.4001332804281255</v>
      </c>
      <c r="AB62" s="4">
        <f t="shared" si="15"/>
        <v>4.0700733042354695</v>
      </c>
    </row>
    <row r="63" spans="2:28" x14ac:dyDescent="0.25">
      <c r="B63" s="1">
        <v>22</v>
      </c>
      <c r="C63" s="1">
        <f t="shared" si="8"/>
        <v>295</v>
      </c>
      <c r="E63" s="4">
        <f t="shared" si="19"/>
        <v>16.505997619265635</v>
      </c>
      <c r="F63" s="4">
        <f t="shared" si="1"/>
        <v>289.50599761926566</v>
      </c>
      <c r="H63" s="4">
        <f t="shared" si="20"/>
        <v>16.005997619265635</v>
      </c>
      <c r="I63" s="4">
        <f t="shared" si="9"/>
        <v>289.00599761926566</v>
      </c>
      <c r="K63" s="4">
        <f t="shared" si="16"/>
        <v>61.005997619265635</v>
      </c>
      <c r="L63" s="4">
        <f t="shared" si="3"/>
        <v>334.00599761926566</v>
      </c>
      <c r="N63" s="4">
        <f t="shared" si="21"/>
        <v>60.505997619265635</v>
      </c>
      <c r="O63" s="4">
        <f t="shared" si="5"/>
        <v>333.50599761926566</v>
      </c>
      <c r="Q63" s="4">
        <f t="shared" si="22"/>
        <v>55.495852074537559</v>
      </c>
      <c r="R63" s="4">
        <f t="shared" si="7"/>
        <v>328.49585207453754</v>
      </c>
      <c r="T63" s="4">
        <f t="shared" si="18"/>
        <v>35.455269895625264</v>
      </c>
      <c r="U63" s="4">
        <f t="shared" si="17"/>
        <v>308.45526989562529</v>
      </c>
      <c r="W63" s="4">
        <f t="shared" si="10"/>
        <v>7.5796817640742198</v>
      </c>
      <c r="X63" s="4">
        <f t="shared" si="11"/>
        <v>4.1688249702408209</v>
      </c>
      <c r="Y63" s="3">
        <f t="shared" si="12"/>
        <v>9.8070606277918646</v>
      </c>
      <c r="Z63" s="4">
        <f t="shared" si="13"/>
        <v>5.3938833452855262</v>
      </c>
      <c r="AA63" s="3">
        <f t="shared" si="14"/>
        <v>7.4223555026503476</v>
      </c>
      <c r="AB63" s="4">
        <f t="shared" si="15"/>
        <v>4.0822955264576919</v>
      </c>
    </row>
    <row r="64" spans="2:28" x14ac:dyDescent="0.25">
      <c r="B64" s="1">
        <v>23</v>
      </c>
      <c r="C64" s="1">
        <f t="shared" si="8"/>
        <v>296</v>
      </c>
      <c r="E64" s="4">
        <f t="shared" si="19"/>
        <v>17.505997619265635</v>
      </c>
      <c r="F64" s="4">
        <f t="shared" si="1"/>
        <v>290.50599761926566</v>
      </c>
      <c r="H64" s="4">
        <f t="shared" si="20"/>
        <v>17.005997619265635</v>
      </c>
      <c r="I64" s="4">
        <f t="shared" si="9"/>
        <v>290.00599761926566</v>
      </c>
      <c r="K64" s="4">
        <f t="shared" si="16"/>
        <v>62.005997619265635</v>
      </c>
      <c r="L64" s="4">
        <f t="shared" si="3"/>
        <v>335.00599761926566</v>
      </c>
      <c r="N64" s="4">
        <f t="shared" si="21"/>
        <v>61.505997619265635</v>
      </c>
      <c r="O64" s="4">
        <f t="shared" si="5"/>
        <v>334.50599761926566</v>
      </c>
      <c r="Q64" s="4">
        <f t="shared" si="22"/>
        <v>56.495852074537559</v>
      </c>
      <c r="R64" s="4">
        <f t="shared" si="7"/>
        <v>329.49585207453754</v>
      </c>
      <c r="T64" s="4">
        <f t="shared" si="18"/>
        <v>36.455269895625264</v>
      </c>
      <c r="U64" s="4">
        <f t="shared" si="17"/>
        <v>309.45526989562529</v>
      </c>
      <c r="W64" s="4">
        <f t="shared" si="10"/>
        <v>7.6024090368014923</v>
      </c>
      <c r="X64" s="4">
        <f t="shared" si="11"/>
        <v>4.1813249702408211</v>
      </c>
      <c r="Y64" s="3">
        <f t="shared" si="12"/>
        <v>9.8369150705979393</v>
      </c>
      <c r="Z64" s="4">
        <f t="shared" si="13"/>
        <v>5.4103032888288674</v>
      </c>
      <c r="AA64" s="3">
        <f t="shared" si="14"/>
        <v>7.4445777248725697</v>
      </c>
      <c r="AB64" s="4">
        <f t="shared" si="15"/>
        <v>4.0945177486799134</v>
      </c>
    </row>
    <row r="65" spans="2:28" x14ac:dyDescent="0.25">
      <c r="B65" s="1">
        <v>24</v>
      </c>
      <c r="C65" s="1">
        <f t="shared" si="8"/>
        <v>297</v>
      </c>
      <c r="E65" s="4">
        <f t="shared" si="19"/>
        <v>18.505997619265635</v>
      </c>
      <c r="F65" s="4">
        <f t="shared" si="1"/>
        <v>291.50599761926566</v>
      </c>
      <c r="H65" s="4">
        <f t="shared" si="20"/>
        <v>18.005997619265635</v>
      </c>
      <c r="I65" s="4">
        <f t="shared" si="9"/>
        <v>291.00599761926566</v>
      </c>
      <c r="K65" s="4">
        <f t="shared" si="16"/>
        <v>63.005997619265635</v>
      </c>
      <c r="L65" s="4">
        <f t="shared" si="3"/>
        <v>336.00599761926566</v>
      </c>
      <c r="N65" s="4">
        <f t="shared" si="21"/>
        <v>62.505997619265635</v>
      </c>
      <c r="O65" s="4">
        <f t="shared" si="5"/>
        <v>335.50599761926566</v>
      </c>
      <c r="Q65" s="4">
        <f t="shared" si="22"/>
        <v>57.495852074537559</v>
      </c>
      <c r="R65" s="4">
        <f t="shared" si="7"/>
        <v>330.49585207453754</v>
      </c>
      <c r="T65" s="4">
        <f t="shared" si="18"/>
        <v>37.455269895625264</v>
      </c>
      <c r="U65" s="4">
        <f t="shared" si="17"/>
        <v>310.45526989562529</v>
      </c>
      <c r="W65" s="4">
        <f t="shared" si="10"/>
        <v>7.6251363095287648</v>
      </c>
      <c r="X65" s="4">
        <f t="shared" si="11"/>
        <v>4.1938249702408212</v>
      </c>
      <c r="Y65" s="3">
        <f t="shared" si="12"/>
        <v>9.8667695134040123</v>
      </c>
      <c r="Z65" s="4">
        <f t="shared" si="13"/>
        <v>5.4267232323722068</v>
      </c>
      <c r="AA65" s="3">
        <f t="shared" si="14"/>
        <v>7.4667999470947928</v>
      </c>
      <c r="AB65" s="4">
        <f t="shared" si="15"/>
        <v>4.1067399709021366</v>
      </c>
    </row>
    <row r="66" spans="2:28" x14ac:dyDescent="0.25">
      <c r="B66" s="1">
        <v>25</v>
      </c>
      <c r="C66" s="1">
        <f t="shared" si="8"/>
        <v>298</v>
      </c>
      <c r="E66" s="4">
        <f t="shared" si="19"/>
        <v>19.505997619265635</v>
      </c>
      <c r="F66" s="4">
        <f t="shared" si="1"/>
        <v>292.50599761926566</v>
      </c>
      <c r="H66" s="4">
        <f t="shared" si="20"/>
        <v>19.005997619265635</v>
      </c>
      <c r="I66" s="4">
        <f t="shared" si="9"/>
        <v>292.00599761926566</v>
      </c>
      <c r="K66" s="4">
        <f t="shared" si="16"/>
        <v>64.005997619265628</v>
      </c>
      <c r="L66" s="4">
        <f t="shared" si="3"/>
        <v>337.0059976192656</v>
      </c>
      <c r="N66" s="4">
        <f t="shared" si="21"/>
        <v>63.505997619265628</v>
      </c>
      <c r="O66" s="4">
        <f t="shared" si="5"/>
        <v>336.5059976192656</v>
      </c>
      <c r="Q66" s="4">
        <f t="shared" si="22"/>
        <v>58.495852074537552</v>
      </c>
      <c r="R66" s="4">
        <f t="shared" si="7"/>
        <v>331.49585207453754</v>
      </c>
      <c r="T66" s="4">
        <f t="shared" si="18"/>
        <v>38.45526989562525</v>
      </c>
      <c r="U66" s="4">
        <f t="shared" si="17"/>
        <v>311.45526989562524</v>
      </c>
      <c r="W66" s="4">
        <f t="shared" si="10"/>
        <v>7.6478635822560461</v>
      </c>
      <c r="X66" s="4">
        <f t="shared" si="11"/>
        <v>4.2063249702408259</v>
      </c>
      <c r="Y66" s="3">
        <f t="shared" si="12"/>
        <v>9.8966239562100871</v>
      </c>
      <c r="Z66" s="4">
        <f t="shared" si="13"/>
        <v>5.443143175915548</v>
      </c>
      <c r="AA66" s="3">
        <f t="shared" si="14"/>
        <v>7.4890221693170229</v>
      </c>
      <c r="AB66" s="4">
        <f t="shared" si="15"/>
        <v>4.1189621931243625</v>
      </c>
    </row>
    <row r="67" spans="2:28" x14ac:dyDescent="0.25">
      <c r="B67" s="1">
        <v>26</v>
      </c>
      <c r="C67" s="1">
        <f t="shared" si="8"/>
        <v>299</v>
      </c>
      <c r="E67" s="4">
        <f t="shared" si="19"/>
        <v>20.505997619265635</v>
      </c>
      <c r="F67" s="4">
        <f t="shared" si="1"/>
        <v>293.50599761926566</v>
      </c>
      <c r="H67" s="4">
        <f t="shared" si="20"/>
        <v>20.005997619265635</v>
      </c>
      <c r="I67" s="4">
        <f t="shared" si="9"/>
        <v>293.00599761926566</v>
      </c>
      <c r="K67" s="4">
        <f t="shared" si="16"/>
        <v>65.005997619265628</v>
      </c>
      <c r="L67" s="4">
        <f t="shared" si="3"/>
        <v>338.0059976192656</v>
      </c>
      <c r="N67" s="4">
        <f t="shared" si="21"/>
        <v>64.505997619265628</v>
      </c>
      <c r="O67" s="4">
        <f t="shared" si="5"/>
        <v>337.5059976192656</v>
      </c>
      <c r="Q67" s="4">
        <f t="shared" si="22"/>
        <v>59.495852074537552</v>
      </c>
      <c r="R67" s="4">
        <f t="shared" si="7"/>
        <v>332.49585207453754</v>
      </c>
      <c r="T67" s="4">
        <f t="shared" si="18"/>
        <v>39.45526989562525</v>
      </c>
      <c r="U67" s="4">
        <f t="shared" si="17"/>
        <v>312.45526989562524</v>
      </c>
      <c r="W67" s="4">
        <f t="shared" si="10"/>
        <v>7.6705908549833186</v>
      </c>
      <c r="X67" s="4">
        <f t="shared" si="11"/>
        <v>4.2188249702408251</v>
      </c>
      <c r="Y67" s="3">
        <f t="shared" si="12"/>
        <v>9.9264783990161618</v>
      </c>
      <c r="Z67" s="4">
        <f t="shared" si="13"/>
        <v>5.4595631194588892</v>
      </c>
      <c r="AA67" s="3">
        <f t="shared" si="14"/>
        <v>7.5112443915392451</v>
      </c>
      <c r="AB67" s="4">
        <f t="shared" si="15"/>
        <v>4.1311844153465849</v>
      </c>
    </row>
    <row r="68" spans="2:28" x14ac:dyDescent="0.25">
      <c r="B68" s="1">
        <v>27</v>
      </c>
      <c r="C68" s="1">
        <f t="shared" si="8"/>
        <v>300</v>
      </c>
      <c r="E68" s="4">
        <f t="shared" si="19"/>
        <v>21.505997619265635</v>
      </c>
      <c r="F68" s="4">
        <f t="shared" si="1"/>
        <v>294.50599761926566</v>
      </c>
      <c r="H68" s="4">
        <f t="shared" si="20"/>
        <v>21.005997619265635</v>
      </c>
      <c r="I68" s="4">
        <f t="shared" si="9"/>
        <v>294.00599761926566</v>
      </c>
      <c r="K68" s="4">
        <f t="shared" si="16"/>
        <v>66.005997619265628</v>
      </c>
      <c r="L68" s="4">
        <f t="shared" si="3"/>
        <v>339.0059976192656</v>
      </c>
      <c r="N68" s="4">
        <f t="shared" si="21"/>
        <v>65.505997619265628</v>
      </c>
      <c r="O68" s="4">
        <f t="shared" si="5"/>
        <v>338.5059976192656</v>
      </c>
      <c r="Q68" s="4">
        <f t="shared" si="22"/>
        <v>60.495852074537552</v>
      </c>
      <c r="R68" s="4">
        <f t="shared" si="7"/>
        <v>333.49585207453754</v>
      </c>
      <c r="T68" s="4">
        <f t="shared" si="18"/>
        <v>40.45526989562525</v>
      </c>
      <c r="U68" s="4">
        <f t="shared" si="17"/>
        <v>313.45526989562524</v>
      </c>
      <c r="W68" s="4">
        <f t="shared" si="10"/>
        <v>7.693318127710592</v>
      </c>
      <c r="X68" s="4">
        <f t="shared" si="11"/>
        <v>4.2313249702408262</v>
      </c>
      <c r="Y68" s="3">
        <f t="shared" si="12"/>
        <v>9.9563328418222348</v>
      </c>
      <c r="Z68" s="4">
        <f t="shared" si="13"/>
        <v>5.4759830630022295</v>
      </c>
      <c r="AA68" s="3">
        <f t="shared" si="14"/>
        <v>7.5334666137614672</v>
      </c>
      <c r="AB68" s="4">
        <f t="shared" si="15"/>
        <v>4.1434066375688072</v>
      </c>
    </row>
    <row r="69" spans="2:28" x14ac:dyDescent="0.25">
      <c r="B69" s="1">
        <v>28</v>
      </c>
      <c r="C69" s="1">
        <f t="shared" si="8"/>
        <v>301</v>
      </c>
      <c r="E69" s="4">
        <f t="shared" si="19"/>
        <v>22.505997619265635</v>
      </c>
      <c r="F69" s="4">
        <f t="shared" si="1"/>
        <v>295.50599761926566</v>
      </c>
      <c r="H69" s="4">
        <f t="shared" si="20"/>
        <v>22.005997619265635</v>
      </c>
      <c r="I69" s="4">
        <f t="shared" si="9"/>
        <v>295.00599761926566</v>
      </c>
      <c r="K69" s="4">
        <f t="shared" si="16"/>
        <v>67.005997619265628</v>
      </c>
      <c r="L69" s="4">
        <f t="shared" si="3"/>
        <v>340.0059976192656</v>
      </c>
      <c r="N69" s="4">
        <f t="shared" si="21"/>
        <v>66.505997619265628</v>
      </c>
      <c r="O69" s="4">
        <f t="shared" si="5"/>
        <v>339.5059976192656</v>
      </c>
      <c r="Q69" s="4">
        <f t="shared" si="22"/>
        <v>61.495852074537552</v>
      </c>
      <c r="R69" s="4">
        <f t="shared" si="7"/>
        <v>334.49585207453754</v>
      </c>
      <c r="T69" s="4">
        <f t="shared" si="18"/>
        <v>41.45526989562525</v>
      </c>
      <c r="U69" s="4">
        <f t="shared" si="17"/>
        <v>314.45526989562524</v>
      </c>
      <c r="W69" s="4">
        <f t="shared" si="10"/>
        <v>7.7160454004378645</v>
      </c>
      <c r="X69" s="4">
        <f t="shared" si="11"/>
        <v>4.2438249702408255</v>
      </c>
      <c r="Y69" s="3">
        <f t="shared" si="12"/>
        <v>9.9861872846283095</v>
      </c>
      <c r="Z69" s="4">
        <f t="shared" si="13"/>
        <v>5.4924030065455707</v>
      </c>
      <c r="AA69" s="3">
        <f t="shared" si="14"/>
        <v>7.5556888359836893</v>
      </c>
      <c r="AB69" s="4">
        <f t="shared" si="15"/>
        <v>4.1556288597910296</v>
      </c>
    </row>
    <row r="70" spans="2:28" x14ac:dyDescent="0.25">
      <c r="B70" s="1">
        <v>29</v>
      </c>
      <c r="C70" s="1">
        <f t="shared" si="8"/>
        <v>302</v>
      </c>
      <c r="E70" s="4">
        <f t="shared" si="19"/>
        <v>23.505997619265635</v>
      </c>
      <c r="F70" s="4">
        <f t="shared" si="1"/>
        <v>296.50599761926566</v>
      </c>
      <c r="H70" s="4">
        <f t="shared" si="20"/>
        <v>23.005997619265635</v>
      </c>
      <c r="I70" s="4">
        <f t="shared" si="9"/>
        <v>296.00599761926566</v>
      </c>
      <c r="K70" s="4">
        <f t="shared" si="16"/>
        <v>68.005997619265628</v>
      </c>
      <c r="L70" s="4">
        <f t="shared" si="3"/>
        <v>341.0059976192656</v>
      </c>
      <c r="N70" s="4">
        <f t="shared" si="21"/>
        <v>67.505997619265628</v>
      </c>
      <c r="O70" s="4">
        <f t="shared" si="5"/>
        <v>340.5059976192656</v>
      </c>
      <c r="Q70" s="4">
        <f t="shared" si="22"/>
        <v>62.495852074537552</v>
      </c>
      <c r="R70" s="4">
        <f t="shared" si="7"/>
        <v>335.49585207453754</v>
      </c>
      <c r="T70" s="4">
        <f t="shared" si="18"/>
        <v>42.45526989562525</v>
      </c>
      <c r="U70" s="4">
        <f t="shared" si="17"/>
        <v>315.45526989562524</v>
      </c>
      <c r="W70" s="4">
        <f t="shared" si="10"/>
        <v>7.738772673165137</v>
      </c>
      <c r="X70" s="4">
        <f t="shared" si="11"/>
        <v>4.2563249702408257</v>
      </c>
      <c r="Y70" s="3">
        <f t="shared" si="12"/>
        <v>10.016041727434384</v>
      </c>
      <c r="Z70" s="4">
        <f t="shared" si="13"/>
        <v>5.5088229500889119</v>
      </c>
      <c r="AA70" s="3">
        <f t="shared" si="14"/>
        <v>7.5779110582059115</v>
      </c>
      <c r="AB70" s="4">
        <f t="shared" si="15"/>
        <v>4.1678510820132519</v>
      </c>
    </row>
    <row r="71" spans="2:28" x14ac:dyDescent="0.25">
      <c r="B71" s="1">
        <v>30</v>
      </c>
      <c r="C71" s="1">
        <f t="shared" si="8"/>
        <v>303</v>
      </c>
      <c r="E71" s="4">
        <f t="shared" si="19"/>
        <v>24.505997619265635</v>
      </c>
      <c r="F71" s="4">
        <f t="shared" si="1"/>
        <v>297.50599761926566</v>
      </c>
      <c r="H71" s="4">
        <f t="shared" si="20"/>
        <v>24.005997619265635</v>
      </c>
      <c r="I71" s="4">
        <f t="shared" si="9"/>
        <v>297.00599761926566</v>
      </c>
      <c r="K71" s="4">
        <f t="shared" si="16"/>
        <v>69.005997619265628</v>
      </c>
      <c r="L71" s="4">
        <f t="shared" si="3"/>
        <v>342.0059976192656</v>
      </c>
      <c r="N71" s="4">
        <f t="shared" si="21"/>
        <v>68.505997619265628</v>
      </c>
      <c r="O71" s="4">
        <f t="shared" si="5"/>
        <v>341.5059976192656</v>
      </c>
      <c r="Q71" s="4">
        <f t="shared" si="22"/>
        <v>63.495852074537552</v>
      </c>
      <c r="R71" s="4">
        <f t="shared" si="7"/>
        <v>336.49585207453754</v>
      </c>
      <c r="T71" s="4">
        <f t="shared" si="18"/>
        <v>43.45526989562525</v>
      </c>
      <c r="U71" s="4">
        <f t="shared" si="17"/>
        <v>316.45526989562524</v>
      </c>
      <c r="W71" s="4">
        <f t="shared" si="10"/>
        <v>7.7614999458924103</v>
      </c>
      <c r="X71" s="4">
        <f t="shared" si="11"/>
        <v>4.2688249702408259</v>
      </c>
      <c r="Y71" s="3">
        <f t="shared" si="12"/>
        <v>10.045896170240457</v>
      </c>
      <c r="Z71" s="4">
        <f t="shared" si="13"/>
        <v>5.5252428936322522</v>
      </c>
      <c r="AA71" s="3">
        <f t="shared" si="14"/>
        <v>7.6001332804281336</v>
      </c>
      <c r="AB71" s="4">
        <f t="shared" si="15"/>
        <v>4.1800733042354734</v>
      </c>
    </row>
    <row r="72" spans="2:28" x14ac:dyDescent="0.25">
      <c r="B72" s="1">
        <v>31</v>
      </c>
      <c r="C72" s="1">
        <f t="shared" si="8"/>
        <v>304</v>
      </c>
      <c r="E72" s="4">
        <f t="shared" si="19"/>
        <v>25.505997619265635</v>
      </c>
      <c r="F72" s="4">
        <f t="shared" si="1"/>
        <v>298.50599761926566</v>
      </c>
      <c r="H72" s="4">
        <f t="shared" si="20"/>
        <v>25.005997619265635</v>
      </c>
      <c r="I72" s="4">
        <f t="shared" si="9"/>
        <v>298.00599761926566</v>
      </c>
      <c r="K72" s="4">
        <f t="shared" si="16"/>
        <v>70.005997619265628</v>
      </c>
      <c r="L72" s="4">
        <f t="shared" si="3"/>
        <v>343.0059976192656</v>
      </c>
      <c r="N72" s="4">
        <f t="shared" si="21"/>
        <v>69.505997619265628</v>
      </c>
      <c r="O72" s="4">
        <f t="shared" si="5"/>
        <v>342.5059976192656</v>
      </c>
      <c r="Q72" s="4">
        <f t="shared" si="22"/>
        <v>64.495852074537552</v>
      </c>
      <c r="R72" s="4">
        <f t="shared" si="7"/>
        <v>337.49585207453754</v>
      </c>
      <c r="T72" s="4">
        <f t="shared" si="18"/>
        <v>44.45526989562525</v>
      </c>
      <c r="U72" s="4">
        <f t="shared" si="17"/>
        <v>317.45526989562524</v>
      </c>
      <c r="W72" s="4">
        <f t="shared" si="10"/>
        <v>7.7842272186196828</v>
      </c>
      <c r="X72" s="4">
        <f t="shared" si="11"/>
        <v>4.281324970240826</v>
      </c>
      <c r="Y72" s="3">
        <f t="shared" si="12"/>
        <v>10.075750613046532</v>
      </c>
      <c r="Z72" s="4">
        <f t="shared" si="13"/>
        <v>5.5416628371755934</v>
      </c>
      <c r="AA72" s="3">
        <f t="shared" si="14"/>
        <v>7.6223555026503567</v>
      </c>
      <c r="AB72" s="4">
        <f t="shared" si="15"/>
        <v>4.1922955264576967</v>
      </c>
    </row>
    <row r="73" spans="2:28" x14ac:dyDescent="0.25">
      <c r="B73" s="1">
        <v>32</v>
      </c>
      <c r="C73" s="1">
        <f t="shared" si="8"/>
        <v>305</v>
      </c>
      <c r="E73" s="4">
        <f t="shared" si="19"/>
        <v>26.505997619265635</v>
      </c>
      <c r="F73" s="4">
        <f t="shared" si="1"/>
        <v>299.50599761926566</v>
      </c>
      <c r="H73" s="4">
        <f t="shared" si="20"/>
        <v>26.005997619265635</v>
      </c>
      <c r="I73" s="4">
        <f t="shared" si="9"/>
        <v>299.00599761926566</v>
      </c>
      <c r="K73" s="4">
        <f t="shared" si="16"/>
        <v>71.005997619265628</v>
      </c>
      <c r="L73" s="4">
        <f t="shared" si="3"/>
        <v>344.0059976192656</v>
      </c>
      <c r="N73" s="4">
        <f t="shared" si="21"/>
        <v>70.505997619265628</v>
      </c>
      <c r="O73" s="4">
        <f t="shared" si="5"/>
        <v>343.5059976192656</v>
      </c>
      <c r="Q73" s="4">
        <f t="shared" si="22"/>
        <v>65.495852074537552</v>
      </c>
      <c r="R73" s="4">
        <f t="shared" si="7"/>
        <v>338.49585207453754</v>
      </c>
      <c r="T73" s="4">
        <f t="shared" si="18"/>
        <v>45.45526989562525</v>
      </c>
      <c r="U73" s="4">
        <f t="shared" si="17"/>
        <v>318.45526989562524</v>
      </c>
      <c r="W73" s="4">
        <f t="shared" si="10"/>
        <v>7.8069544913469553</v>
      </c>
      <c r="X73" s="4">
        <f t="shared" si="11"/>
        <v>4.2938249702408253</v>
      </c>
      <c r="Y73" s="3">
        <f t="shared" si="12"/>
        <v>10.105605055852605</v>
      </c>
      <c r="Z73" s="4">
        <f t="shared" si="13"/>
        <v>5.5580827807189328</v>
      </c>
      <c r="AA73" s="3">
        <f t="shared" si="14"/>
        <v>7.6445777248725788</v>
      </c>
      <c r="AB73" s="4">
        <f t="shared" si="15"/>
        <v>4.204517748679919</v>
      </c>
    </row>
    <row r="74" spans="2:28" x14ac:dyDescent="0.25">
      <c r="B74" s="1">
        <v>33</v>
      </c>
      <c r="C74" s="1">
        <f t="shared" si="8"/>
        <v>306</v>
      </c>
      <c r="E74" s="4">
        <f t="shared" si="19"/>
        <v>27.505997619265635</v>
      </c>
      <c r="F74" s="4">
        <f t="shared" si="1"/>
        <v>300.50599761926566</v>
      </c>
      <c r="H74" s="4">
        <f t="shared" si="20"/>
        <v>27.005997619265635</v>
      </c>
      <c r="I74" s="4">
        <f t="shared" si="9"/>
        <v>300.00599761926566</v>
      </c>
      <c r="K74" s="4">
        <f t="shared" si="16"/>
        <v>72.005997619265628</v>
      </c>
      <c r="L74" s="4">
        <f t="shared" si="3"/>
        <v>345.0059976192656</v>
      </c>
      <c r="N74" s="4">
        <f t="shared" si="21"/>
        <v>71.505997619265628</v>
      </c>
      <c r="O74" s="4">
        <f t="shared" si="5"/>
        <v>344.5059976192656</v>
      </c>
      <c r="Q74" s="4">
        <f t="shared" si="22"/>
        <v>66.495852074537552</v>
      </c>
      <c r="R74" s="4">
        <f t="shared" si="7"/>
        <v>339.49585207453754</v>
      </c>
      <c r="T74" s="4">
        <f t="shared" si="18"/>
        <v>46.45526989562525</v>
      </c>
      <c r="U74" s="4">
        <f t="shared" si="17"/>
        <v>319.45526989562524</v>
      </c>
      <c r="W74" s="4">
        <f t="shared" si="10"/>
        <v>7.8296817640742287</v>
      </c>
      <c r="X74" s="4">
        <f t="shared" si="11"/>
        <v>4.3063249702408264</v>
      </c>
      <c r="Y74" s="3">
        <f t="shared" si="12"/>
        <v>10.13545949865868</v>
      </c>
      <c r="Z74" s="4">
        <f t="shared" si="13"/>
        <v>5.574502724262274</v>
      </c>
      <c r="AA74" s="3">
        <f t="shared" si="14"/>
        <v>7.6667999470948009</v>
      </c>
      <c r="AB74" s="4">
        <f t="shared" si="15"/>
        <v>4.2167399709021405</v>
      </c>
    </row>
    <row r="75" spans="2:28" x14ac:dyDescent="0.25">
      <c r="B75" s="1">
        <v>34</v>
      </c>
      <c r="C75" s="1">
        <f t="shared" si="8"/>
        <v>307</v>
      </c>
      <c r="E75" s="4">
        <f t="shared" ref="E75:E81" si="23">B75-$Y$6</f>
        <v>28.505997619265635</v>
      </c>
      <c r="F75" s="4">
        <f t="shared" ref="F75:F81" si="24">E75+273</f>
        <v>301.50599761926566</v>
      </c>
      <c r="H75" s="4">
        <f t="shared" ref="H75:H81" si="25">E75-$W$7</f>
        <v>28.005997619265635</v>
      </c>
      <c r="I75" s="4">
        <f t="shared" si="9"/>
        <v>301.00599761926566</v>
      </c>
      <c r="K75" s="4">
        <f t="shared" si="16"/>
        <v>73.005997619265628</v>
      </c>
      <c r="L75" s="4">
        <f t="shared" ref="L75:L81" si="26">K75+273</f>
        <v>346.0059976192656</v>
      </c>
      <c r="N75" s="4">
        <f t="shared" ref="N75:N81" si="27">K75-$W$7</f>
        <v>72.505997619265628</v>
      </c>
      <c r="O75" s="4">
        <f t="shared" ref="O75:O81" si="28">N75+273</f>
        <v>345.5059976192656</v>
      </c>
      <c r="Q75" s="4">
        <f t="shared" ref="Q75:Q81" si="29">N75-$Y$4</f>
        <v>67.495852074537552</v>
      </c>
      <c r="R75" s="4">
        <f t="shared" ref="R75:R81" si="30">Q75+273</f>
        <v>340.49585207453754</v>
      </c>
      <c r="T75" s="4">
        <f t="shared" si="18"/>
        <v>47.45526989562525</v>
      </c>
      <c r="U75" s="4">
        <f t="shared" si="17"/>
        <v>320.45526989562524</v>
      </c>
      <c r="W75" s="4">
        <f t="shared" si="10"/>
        <v>7.8524090368015012</v>
      </c>
      <c r="X75" s="4">
        <f t="shared" si="11"/>
        <v>4.3188249702408257</v>
      </c>
      <c r="Y75" s="3">
        <f t="shared" si="12"/>
        <v>10.165313941464754</v>
      </c>
      <c r="Z75" s="4">
        <f t="shared" si="13"/>
        <v>5.5909226678056152</v>
      </c>
      <c r="AA75" s="3">
        <f t="shared" si="14"/>
        <v>7.6890221693170231</v>
      </c>
      <c r="AB75" s="4">
        <f t="shared" si="15"/>
        <v>4.2289621931243628</v>
      </c>
    </row>
    <row r="76" spans="2:28" x14ac:dyDescent="0.25">
      <c r="B76" s="1">
        <v>35</v>
      </c>
      <c r="C76" s="1">
        <f t="shared" ref="C76:C81" si="31">B76+273</f>
        <v>308</v>
      </c>
      <c r="E76" s="4">
        <f t="shared" si="23"/>
        <v>29.505997619265635</v>
      </c>
      <c r="F76" s="4">
        <f t="shared" si="24"/>
        <v>302.50599761926566</v>
      </c>
      <c r="H76" s="4">
        <f t="shared" si="25"/>
        <v>29.005997619265635</v>
      </c>
      <c r="I76" s="4">
        <f t="shared" ref="I76:I81" si="32">H76+273</f>
        <v>302.00599761926566</v>
      </c>
      <c r="K76" s="4">
        <f t="shared" si="16"/>
        <v>74.005997619265628</v>
      </c>
      <c r="L76" s="4">
        <f t="shared" si="26"/>
        <v>347.0059976192656</v>
      </c>
      <c r="N76" s="4">
        <f t="shared" si="27"/>
        <v>73.505997619265628</v>
      </c>
      <c r="O76" s="4">
        <f t="shared" si="28"/>
        <v>346.5059976192656</v>
      </c>
      <c r="Q76" s="4">
        <f t="shared" si="29"/>
        <v>68.495852074537552</v>
      </c>
      <c r="R76" s="4">
        <f t="shared" si="30"/>
        <v>341.49585207453754</v>
      </c>
      <c r="T76" s="4">
        <f t="shared" si="18"/>
        <v>48.45526989562525</v>
      </c>
      <c r="U76" s="4">
        <f t="shared" si="17"/>
        <v>321.45526989562524</v>
      </c>
      <c r="W76" s="4">
        <f t="shared" ref="W76:W81" si="33">O76/(O76-F76)</f>
        <v>7.8751363095287736</v>
      </c>
      <c r="X76" s="4">
        <f t="shared" ref="X76:X81" si="34">W76*$L$6</f>
        <v>4.3313249702408259</v>
      </c>
      <c r="Y76" s="3">
        <f t="shared" ref="Y76:Y81" si="35">R76/(R76-C76)</f>
        <v>10.195168384270827</v>
      </c>
      <c r="Z76" s="4">
        <f t="shared" ref="Z76:Z81" si="36">Y76*$L$6</f>
        <v>5.6073426113489555</v>
      </c>
      <c r="AA76" s="3">
        <f t="shared" ref="AA76:AA81" si="37">L76/(L76-I76)</f>
        <v>7.7112443915392452</v>
      </c>
      <c r="AB76" s="4">
        <f t="shared" ref="AB76:AB81" si="38">AA76*$L$6</f>
        <v>4.2411844153465852</v>
      </c>
    </row>
    <row r="77" spans="2:28" x14ac:dyDescent="0.25">
      <c r="B77" s="1">
        <v>36</v>
      </c>
      <c r="C77" s="1">
        <f t="shared" si="31"/>
        <v>309</v>
      </c>
      <c r="E77" s="4">
        <f t="shared" si="23"/>
        <v>30.505997619265635</v>
      </c>
      <c r="F77" s="4">
        <f t="shared" si="24"/>
        <v>303.50599761926566</v>
      </c>
      <c r="H77" s="4">
        <f t="shared" si="25"/>
        <v>30.005997619265635</v>
      </c>
      <c r="I77" s="4">
        <f t="shared" si="32"/>
        <v>303.00599761926566</v>
      </c>
      <c r="K77" s="4">
        <f t="shared" si="16"/>
        <v>75.005997619265628</v>
      </c>
      <c r="L77" s="4">
        <f t="shared" si="26"/>
        <v>348.0059976192656</v>
      </c>
      <c r="N77" s="4">
        <f t="shared" si="27"/>
        <v>74.505997619265628</v>
      </c>
      <c r="O77" s="4">
        <f t="shared" si="28"/>
        <v>347.5059976192656</v>
      </c>
      <c r="Q77" s="4">
        <f t="shared" si="29"/>
        <v>69.495852074537552</v>
      </c>
      <c r="R77" s="4">
        <f t="shared" si="30"/>
        <v>342.49585207453754</v>
      </c>
      <c r="T77" s="4">
        <f t="shared" si="18"/>
        <v>49.45526989562525</v>
      </c>
      <c r="U77" s="4">
        <f t="shared" si="17"/>
        <v>322.45526989562524</v>
      </c>
      <c r="W77" s="4">
        <f t="shared" si="33"/>
        <v>7.8978635822560461</v>
      </c>
      <c r="X77" s="4">
        <f t="shared" si="34"/>
        <v>4.343824970240826</v>
      </c>
      <c r="Y77" s="3">
        <f t="shared" si="35"/>
        <v>10.225022827076902</v>
      </c>
      <c r="Z77" s="4">
        <f t="shared" si="36"/>
        <v>5.6237625548922967</v>
      </c>
      <c r="AA77" s="3">
        <f t="shared" si="37"/>
        <v>7.7334666137614674</v>
      </c>
      <c r="AB77" s="4">
        <f t="shared" si="38"/>
        <v>4.2534066375688075</v>
      </c>
    </row>
    <row r="78" spans="2:28" x14ac:dyDescent="0.25">
      <c r="B78" s="1">
        <v>37</v>
      </c>
      <c r="C78" s="1">
        <f t="shared" si="31"/>
        <v>310</v>
      </c>
      <c r="E78" s="4">
        <f t="shared" si="23"/>
        <v>31.505997619265635</v>
      </c>
      <c r="F78" s="4">
        <f t="shared" si="24"/>
        <v>304.50599761926566</v>
      </c>
      <c r="H78" s="4">
        <f t="shared" si="25"/>
        <v>31.005997619265635</v>
      </c>
      <c r="I78" s="4">
        <f t="shared" si="32"/>
        <v>304.00599761926566</v>
      </c>
      <c r="K78" s="4">
        <f t="shared" si="16"/>
        <v>76.005997619265628</v>
      </c>
      <c r="L78" s="4">
        <f t="shared" si="26"/>
        <v>349.0059976192656</v>
      </c>
      <c r="N78" s="4">
        <f t="shared" si="27"/>
        <v>75.505997619265628</v>
      </c>
      <c r="O78" s="4">
        <f t="shared" si="28"/>
        <v>348.5059976192656</v>
      </c>
      <c r="Q78" s="4">
        <f t="shared" si="29"/>
        <v>70.495852074537552</v>
      </c>
      <c r="R78" s="4">
        <f t="shared" si="30"/>
        <v>343.49585207453754</v>
      </c>
      <c r="T78" s="4">
        <f t="shared" si="18"/>
        <v>50.45526989562525</v>
      </c>
      <c r="U78" s="4">
        <f t="shared" si="17"/>
        <v>323.45526989562524</v>
      </c>
      <c r="W78" s="4">
        <f t="shared" si="33"/>
        <v>7.9205908549833195</v>
      </c>
      <c r="X78" s="4">
        <f t="shared" si="34"/>
        <v>4.3563249702408262</v>
      </c>
      <c r="Y78" s="3">
        <f t="shared" si="35"/>
        <v>10.254877269882977</v>
      </c>
      <c r="Z78" s="4">
        <f t="shared" si="36"/>
        <v>5.6401824984356379</v>
      </c>
      <c r="AA78" s="3">
        <f t="shared" si="37"/>
        <v>7.7556888359836895</v>
      </c>
      <c r="AB78" s="4">
        <f t="shared" si="38"/>
        <v>4.2656288597910299</v>
      </c>
    </row>
    <row r="79" spans="2:28" x14ac:dyDescent="0.25">
      <c r="B79" s="1">
        <v>38</v>
      </c>
      <c r="C79" s="1">
        <f t="shared" si="31"/>
        <v>311</v>
      </c>
      <c r="E79" s="4">
        <f t="shared" si="23"/>
        <v>32.505997619265635</v>
      </c>
      <c r="F79" s="4">
        <f t="shared" si="24"/>
        <v>305.50599761926566</v>
      </c>
      <c r="H79" s="4">
        <f t="shared" si="25"/>
        <v>32.005997619265635</v>
      </c>
      <c r="I79" s="4">
        <f t="shared" si="32"/>
        <v>305.00599761926566</v>
      </c>
      <c r="K79" s="4">
        <f t="shared" ref="K79:K81" si="39">H79+$L$7</f>
        <v>77.005997619265628</v>
      </c>
      <c r="L79" s="4">
        <f t="shared" si="26"/>
        <v>350.0059976192656</v>
      </c>
      <c r="N79" s="4">
        <f t="shared" si="27"/>
        <v>76.505997619265628</v>
      </c>
      <c r="O79" s="4">
        <f t="shared" si="28"/>
        <v>349.5059976192656</v>
      </c>
      <c r="Q79" s="4">
        <f t="shared" si="29"/>
        <v>71.495852074537552</v>
      </c>
      <c r="R79" s="4">
        <f t="shared" si="30"/>
        <v>344.49585207453754</v>
      </c>
      <c r="T79" s="4">
        <f t="shared" si="18"/>
        <v>51.45526989562525</v>
      </c>
      <c r="U79" s="4">
        <f t="shared" si="17"/>
        <v>324.45526989562524</v>
      </c>
      <c r="W79" s="4">
        <f t="shared" si="33"/>
        <v>7.943318127710592</v>
      </c>
      <c r="X79" s="4">
        <f t="shared" si="34"/>
        <v>4.3688249702408255</v>
      </c>
      <c r="Y79" s="3">
        <f t="shared" si="35"/>
        <v>10.28473171268905</v>
      </c>
      <c r="Z79" s="4">
        <f t="shared" si="36"/>
        <v>5.6566024419789782</v>
      </c>
      <c r="AA79" s="3">
        <f t="shared" si="37"/>
        <v>7.7779110582059117</v>
      </c>
      <c r="AB79" s="4">
        <f t="shared" si="38"/>
        <v>4.2778510820132514</v>
      </c>
    </row>
    <row r="80" spans="2:28" x14ac:dyDescent="0.25">
      <c r="B80" s="1">
        <v>39</v>
      </c>
      <c r="C80" s="1">
        <f t="shared" si="31"/>
        <v>312</v>
      </c>
      <c r="E80" s="4">
        <f t="shared" si="23"/>
        <v>33.505997619265635</v>
      </c>
      <c r="F80" s="4">
        <f t="shared" si="24"/>
        <v>306.50599761926566</v>
      </c>
      <c r="H80" s="4">
        <f t="shared" si="25"/>
        <v>33.005997619265635</v>
      </c>
      <c r="I80" s="4">
        <f t="shared" si="32"/>
        <v>306.00599761926566</v>
      </c>
      <c r="K80" s="4">
        <f t="shared" si="39"/>
        <v>78.005997619265628</v>
      </c>
      <c r="L80" s="4">
        <f t="shared" si="26"/>
        <v>351.0059976192656</v>
      </c>
      <c r="N80" s="4">
        <f t="shared" si="27"/>
        <v>77.505997619265628</v>
      </c>
      <c r="O80" s="4">
        <f t="shared" si="28"/>
        <v>350.5059976192656</v>
      </c>
      <c r="Q80" s="4">
        <f t="shared" si="29"/>
        <v>72.495852074537552</v>
      </c>
      <c r="R80" s="4">
        <f t="shared" si="30"/>
        <v>345.49585207453754</v>
      </c>
      <c r="T80" s="4">
        <f t="shared" si="18"/>
        <v>52.45526989562525</v>
      </c>
      <c r="U80" s="4">
        <f t="shared" si="17"/>
        <v>325.45526989562524</v>
      </c>
      <c r="W80" s="4">
        <f t="shared" si="33"/>
        <v>7.9660454004378645</v>
      </c>
      <c r="X80" s="4">
        <f t="shared" si="34"/>
        <v>4.3813249702408257</v>
      </c>
      <c r="Y80" s="3">
        <f t="shared" si="35"/>
        <v>10.314586155495125</v>
      </c>
      <c r="Z80" s="4">
        <f t="shared" si="36"/>
        <v>5.6730223855223194</v>
      </c>
      <c r="AA80" s="3">
        <f t="shared" si="37"/>
        <v>7.8001332804281347</v>
      </c>
      <c r="AB80" s="4">
        <f t="shared" si="38"/>
        <v>4.2900733042354746</v>
      </c>
    </row>
    <row r="81" spans="2:28" x14ac:dyDescent="0.25">
      <c r="B81" s="1">
        <v>40</v>
      </c>
      <c r="C81" s="1">
        <f t="shared" si="31"/>
        <v>313</v>
      </c>
      <c r="E81" s="4">
        <f t="shared" si="23"/>
        <v>34.505997619265635</v>
      </c>
      <c r="F81" s="4">
        <f t="shared" si="24"/>
        <v>307.50599761926566</v>
      </c>
      <c r="H81" s="4">
        <f t="shared" si="25"/>
        <v>34.005997619265635</v>
      </c>
      <c r="I81" s="4">
        <f t="shared" si="32"/>
        <v>307.00599761926566</v>
      </c>
      <c r="K81" s="4">
        <f t="shared" si="39"/>
        <v>79.005997619265628</v>
      </c>
      <c r="L81" s="4">
        <f t="shared" si="26"/>
        <v>352.0059976192656</v>
      </c>
      <c r="N81" s="4">
        <f t="shared" si="27"/>
        <v>78.505997619265628</v>
      </c>
      <c r="O81" s="4">
        <f t="shared" si="28"/>
        <v>351.5059976192656</v>
      </c>
      <c r="Q81" s="4">
        <f t="shared" si="29"/>
        <v>73.495852074537552</v>
      </c>
      <c r="R81" s="4">
        <f t="shared" si="30"/>
        <v>346.49585207453754</v>
      </c>
      <c r="T81" s="4">
        <f t="shared" si="18"/>
        <v>53.45526989562525</v>
      </c>
      <c r="U81" s="4">
        <f t="shared" si="17"/>
        <v>326.45526989562524</v>
      </c>
      <c r="W81" s="4">
        <f t="shared" si="33"/>
        <v>7.9887726731651378</v>
      </c>
      <c r="X81" s="4">
        <f t="shared" si="34"/>
        <v>4.3938249702408259</v>
      </c>
      <c r="Y81" s="3">
        <f t="shared" si="35"/>
        <v>10.344440598301199</v>
      </c>
      <c r="Z81" s="4">
        <f t="shared" si="36"/>
        <v>5.6894423290656597</v>
      </c>
      <c r="AA81" s="3">
        <f t="shared" si="37"/>
        <v>7.8223555026503568</v>
      </c>
      <c r="AB81" s="4">
        <f t="shared" si="38"/>
        <v>4.302295526457697</v>
      </c>
    </row>
    <row r="82" spans="2:28" x14ac:dyDescent="0.25">
      <c r="T82" s="4"/>
    </row>
  </sheetData>
  <mergeCells count="10">
    <mergeCell ref="W10:X10"/>
    <mergeCell ref="Y10:Z10"/>
    <mergeCell ref="AA10:AB10"/>
    <mergeCell ref="T9:U9"/>
    <mergeCell ref="B9:C9"/>
    <mergeCell ref="H9:I9"/>
    <mergeCell ref="E9:F9"/>
    <mergeCell ref="N9:O9"/>
    <mergeCell ref="Q9:R9"/>
    <mergeCell ref="K9:L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</dc:creator>
  <cp:lastModifiedBy>edwar</cp:lastModifiedBy>
  <dcterms:created xsi:type="dcterms:W3CDTF">2022-06-24T16:21:37Z</dcterms:created>
  <dcterms:modified xsi:type="dcterms:W3CDTF">2022-06-25T13:20:23Z</dcterms:modified>
</cp:coreProperties>
</file>