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Downloads/"/>
    </mc:Choice>
  </mc:AlternateContent>
  <xr:revisionPtr revIDLastSave="0" documentId="8_{D15BA676-787B-6743-80C9-00955D7D1F5A}" xr6:coauthVersionLast="47" xr6:coauthVersionMax="47" xr10:uidLastSave="{00000000-0000-0000-0000-000000000000}"/>
  <bookViews>
    <workbookView xWindow="0" yWindow="740" windowWidth="30240" windowHeight="18900" xr2:uid="{C149DE0D-A385-7D47-936A-1F8ADDCC5C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7" i="1" l="1"/>
  <c r="Q46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8" i="1"/>
  <c r="Q27" i="1"/>
  <c r="Q26" i="1"/>
  <c r="Q24" i="1"/>
  <c r="Q23" i="1"/>
  <c r="Q22" i="1"/>
  <c r="Q21" i="1"/>
  <c r="Q20" i="1"/>
  <c r="Q19" i="1"/>
  <c r="Q18" i="1"/>
  <c r="Q17" i="1"/>
  <c r="Q16" i="1"/>
  <c r="Q15" i="1"/>
  <c r="Q14" i="1"/>
  <c r="Q12" i="1"/>
  <c r="Q10" i="1"/>
  <c r="Q9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<sst xmlns="http://schemas.openxmlformats.org/spreadsheetml/2006/main" count="178" uniqueCount="108">
  <si>
    <t>Item</t>
  </si>
  <si>
    <t>Base</t>
  </si>
  <si>
    <t xml:space="preserve">Código </t>
  </si>
  <si>
    <t>Descrição</t>
  </si>
  <si>
    <t>Unidade</t>
  </si>
  <si>
    <t>Qtd.</t>
  </si>
  <si>
    <t>Total</t>
  </si>
  <si>
    <t>1.</t>
  </si>
  <si>
    <t>SERVIÇOS INICIAIS</t>
  </si>
  <si>
    <t>1.1</t>
  </si>
  <si>
    <t>Sinap</t>
  </si>
  <si>
    <t>ENGENHEIRO CIVIL DE OBRA PLENO COM ENCARGOS COMPLEMENTARES</t>
  </si>
  <si>
    <t>Q</t>
  </si>
  <si>
    <t>1.2</t>
  </si>
  <si>
    <t>MESTRE DE OBRAS COM ENCARGOS COMPLEMENTARES</t>
  </si>
  <si>
    <t>H</t>
  </si>
  <si>
    <t>1.3</t>
  </si>
  <si>
    <t>74209/1</t>
  </si>
  <si>
    <t>PLACA DE OBRA EM CHAPA DE ACO GALVANIZADO</t>
  </si>
  <si>
    <t>M2</t>
  </si>
  <si>
    <t>1.4</t>
  </si>
  <si>
    <t>EXECUÇÃO DE ESCRITÓRIO EM CANTEIRO DE OBRA EM CHAPA DE MADEIRA COMPENSADA, NÃO INCLUSO MOBILIÁRIO E EQUIPAMENTOS</t>
  </si>
  <si>
    <t>1.5</t>
  </si>
  <si>
    <t>ISOLAMENTO DE OBRA COM TELA PLASTICA COM MALHA DE 5MM</t>
  </si>
  <si>
    <t>2.</t>
  </si>
  <si>
    <t>MOVIMENTAÇÃO DE TERRA</t>
  </si>
  <si>
    <t>2.1</t>
  </si>
  <si>
    <t>ESCAVAÇÃO MECANIZADA DE VALA COM PROF. LARG. DE 0,8 M A 1,5 M, EM SOLO DE 1A CATEGORIA</t>
  </si>
  <si>
    <t>M3</t>
  </si>
  <si>
    <t>2.2</t>
  </si>
  <si>
    <t>TRANSPORTE DE ENTULHO COM CAMINHAO BASCULANTE 6 M3, RODOVIA PAVIMENTADA, DMT 0,5 A 1,0 KM</t>
  </si>
  <si>
    <t>FUNDAÇÃO</t>
  </si>
  <si>
    <t>3.1</t>
  </si>
  <si>
    <t>ESTACA PRÉ-MOLDADA, SEÇÃO CIRCULAR, CAPACIDADE DE 100 T, COMPRIMENTO TOTAL DE 5M ATÉ 12M, BATE-ESTACAS POR GRAVIDADE</t>
  </si>
  <si>
    <t>M</t>
  </si>
  <si>
    <t>ESTRUTURA EM CONCRETO ARMADO</t>
  </si>
  <si>
    <t>4.1</t>
  </si>
  <si>
    <t>LASTRO DE CONCRETO MAGRO, APLICADO EM BLOCOS DE COROAMENTO OU SAPATAS, ESPESSURA DE 5 CM</t>
  </si>
  <si>
    <t>4.2</t>
  </si>
  <si>
    <t>FABRICAÇÃO DE FÔRMA PARA LAJES, EM CHAPA DE MADEIRA COMPENSADA RESINADA, E = 17 MM</t>
  </si>
  <si>
    <t>4.3</t>
  </si>
  <si>
    <t>74141/2</t>
  </si>
  <si>
    <t>LAJE PRE-MOLD BETA 12 P/3,5KN/M2 VAO 4,1M INCL VIGOTAS TIJOLOS ARMADU-RA NEGATIVA CAPEAMENTO 3CM CONCRETO 15MPA ESCORAMENTO MATERIAIS E MAO DE OBRA.</t>
  </si>
  <si>
    <t>4.4</t>
  </si>
  <si>
    <t>ARMAÇÃO DE LAJE DE UMA ESTRUTURA CONVENCIONAL DE CONCRETO ARMADO EM UM EDIFÍCIO DE MÚLTIPLOS PAVIMENTOS UTILIZANDO AÇO CA-60 DE 5,0 MM - MONTAGEM</t>
  </si>
  <si>
    <t>KG</t>
  </si>
  <si>
    <t>4.5</t>
  </si>
  <si>
    <t>ARMAÇÃO DE LAJE DE UMA ESTRUTURA CONVENCIONAL DE CONCRETO ARMADO EM UM EDIFÍCIO DE MÚLTIPLOS PAVIMENTOS UTILIZANDO AÇO CA-50 DE 6,3 MM - MONTAGEM</t>
  </si>
  <si>
    <t>4.6</t>
  </si>
  <si>
    <t>ARMAÇÃO DE LAJE DE UMA ESTRUTURA CONVENCIONAL DE CONCRETO ARMADO EM UM EDIFÍCIO DE MÚLTIPLOS PAVIMENTOS UTILIZANDO AÇO CA-50 DE 8,0 MM - MONTAGEM</t>
  </si>
  <si>
    <t>4.7</t>
  </si>
  <si>
    <t>ARMAÇÃO DE LAJE DE UMA ESTRUTURA CONVENCIONAL DE CONCRETO ARMADO EM UM EDIFÍCIO DE MÚLTIPLOS PAVIMENTOS UTILIZANDO AÇO CA-50 DE 10,0 MM - MONTAGEM</t>
  </si>
  <si>
    <t>4.8</t>
  </si>
  <si>
    <t>ARMAÇÃO DE LAJE DE UMA ESTRUTURA CONVENCIONAL DE CONCRETO ARMADO EM UM EDIFÍCIO DE MÚLTIPLOS PAVIMENTOS UTILIZANDO AÇO CA-50 DE 12,5 MM - MONTAGEM</t>
  </si>
  <si>
    <t>4.9</t>
  </si>
  <si>
    <t>ARMAÇÃO DE LAJE DE UMA ESTRUTURA CONVENCIONAL DE CONCRETO ARMADO EM UM EDIFÍCIO DE MÚLTIPLOS PAVIMENTOS UTILIZANDO AÇO CA-50 DE 16,0 MM - MONTAGEM</t>
  </si>
  <si>
    <t>4.10</t>
  </si>
  <si>
    <t>ALVENARIA DE BLOCOS DE CONCRETO ESTRUTURAL 14X19X29 CM, (ESPESSURA 14 CM) FBK = 14,0 MPA, UTILIZANDO PALHETA</t>
  </si>
  <si>
    <t>4.11</t>
  </si>
  <si>
    <t>CONCRETAGEM (PAREDES E LAJES) COM SISTEMA DE FÔRMAS MANUSEÁVEIS, CONCRETO USINADO BOMBEÁVEL FCK 20 MPA - LANÇAMENTO, ADENSAMENTO E ACABAMENTO</t>
  </si>
  <si>
    <t>PAREDE</t>
  </si>
  <si>
    <t>5.1</t>
  </si>
  <si>
    <t>SERVIÇO DE ALVENARIA DE VEDAÇÃO DE BLOCOS VAZADOS DE CERÂMICA DE 9X19X19CM (ESPESSURA 9CM), PARA EDIFICAÇÃO HABITACIONAL MULTIFAMILIAR (PRÉDIO)</t>
  </si>
  <si>
    <t>5.2</t>
  </si>
  <si>
    <t>ALVENARIA DE BLOCOS DE CONCRETO ESTRUTURAL 14X19X39 CM, (ESPESSURA 14 CM), FBK = 4,5 MPA, UTILIZANDO PALHETA, PARA EDIFICAÇÃO HABITACIONAL</t>
  </si>
  <si>
    <t>5.3</t>
  </si>
  <si>
    <t>VERGA MOLDADA IN LOCO EM CONCRETO PARA JANELAS COM ATÉ 1,5 M DE VÃO</t>
  </si>
  <si>
    <t>ESQUADRIAS</t>
  </si>
  <si>
    <t>6.1</t>
  </si>
  <si>
    <t>PORTA EM ALUMÍNIO DE ABRIR TIPO VENEZIANA COM GUARNIÇÃO, FIXAÇÃO COM PARAFUSOS - FORNECIMENTO E INSTALAÇÃO</t>
  </si>
  <si>
    <t>6.2</t>
  </si>
  <si>
    <t>JANELA DE ALUMÍNIO DE CORRER, 2 FOLHAS, FIXAÇÃO COM ARGAMASSA, COM VIDROS, PADRONIZADA</t>
  </si>
  <si>
    <t>6.3</t>
  </si>
  <si>
    <t>JANELA DE ALUMÍNIO DE CORRER, 3 FOLHAS, FIXAÇÃO COM ARGAMASSA, COM VIDROS, PADRONIZADA</t>
  </si>
  <si>
    <t>6.4</t>
  </si>
  <si>
    <t>JANELA DE ALUMÍNIO 6 FOLHAS, FIXAÇÃO COM ARGAMASSA, COM VIDROS, PADRONIZADA</t>
  </si>
  <si>
    <t>6.5</t>
  </si>
  <si>
    <t>PORTA DE MADEIRA TIPO VENEZIANA, 80X210CM, ESPESSURA DE 3CM, INCLUSO DOBRADIÇAS - FORNECIMENTO E INSTALAÇÃO</t>
  </si>
  <si>
    <t>UN</t>
  </si>
  <si>
    <t>6.6</t>
  </si>
  <si>
    <t>CORRIMÃO SIMPLES, DIÂMETRO EXTERNO = 1 1/2", EM ALUMÍNIO</t>
  </si>
  <si>
    <t>6.7</t>
  </si>
  <si>
    <t>VIDRO LISO COMUM TRANSPARENTE, ESPESSURA 4MM</t>
  </si>
  <si>
    <t>6.8</t>
  </si>
  <si>
    <t>73838/1</t>
  </si>
  <si>
    <t>PORTA DE VIDRO TEMPERADO, 0,9X2,10M, ESPESSURA 10MM, INCLUSIVE ACESSORIOS</t>
  </si>
  <si>
    <t>6.9</t>
  </si>
  <si>
    <t>JANELA DE AÇO DE CORRER, 2 FOLHAS, FIXAÇÃO COM ARGAMASSA, COM VIDROS, PADRONIZADA</t>
  </si>
  <si>
    <t>6.10</t>
  </si>
  <si>
    <t>JANELA DE AÇO DE CORRER, 4 FOLHAS, FIXAÇÃO COM ARGAMASSA, SEM VIDROS, PADRONIZADA</t>
  </si>
  <si>
    <t>6.11</t>
  </si>
  <si>
    <t>JANELA DE AÇO DE CORRER, 6 FOLHAS, FIXAÇÃO COM ARGAMASSA, COM VIDROS, PADRONIZADA</t>
  </si>
  <si>
    <t>6.12</t>
  </si>
  <si>
    <t>GRELHA DE FERRO FUNDIDO PARA CANALETA LARG = 20CM, FORNECIMENTO E ASSENTAMENTO</t>
  </si>
  <si>
    <t>6.13</t>
  </si>
  <si>
    <t>GUARDA-CORPO DE AÇO GALVANIZADO DE 1,10M DE ALTURA, ESPAÇADOS DE 1,20M, FIXADO COM CHUMBADOR MECÂNICO</t>
  </si>
  <si>
    <t>6.14</t>
  </si>
  <si>
    <t>74194/1</t>
  </si>
  <si>
    <t>ESCADA TIPO MARINHEIRO EM TUBO ACO GALVANIZADO 1 1/2" 5 DEGRAUS</t>
  </si>
  <si>
    <t>6.15</t>
  </si>
  <si>
    <t>PEITORIL EM MARMORE BRANCO, LARGURA DE 15CM, ASSENTADO COM ARGAMASSA TRACO 1:4 (CIMENTO E AREIA MEDIA), PREPARO MANUAL DA ARGAMASSA</t>
  </si>
  <si>
    <t>COBERTURA</t>
  </si>
  <si>
    <t>7.1</t>
  </si>
  <si>
    <t>TELHAMENTO COM TELHA CERÂMICA CAPA-CANAL, TIPO COLONIAL, COM MAIS DE 2 ÁGUAS, INCLUSO TRANSPORTE VERTICAL</t>
  </si>
  <si>
    <t>7.2</t>
  </si>
  <si>
    <t>CUMEEIRA E ESPIGÃO PARA TELHA CERÂMICA EMBOÇADA COM ARGAMASSA TRAÇO 1:2:9, TELHADOS COM MAIS DE 2 ÁGUAS</t>
  </si>
  <si>
    <t>VU - Material</t>
  </si>
  <si>
    <t>VU - M.O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</si>
</sst>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FFFFF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rgb="FFBC312E"/>
      </patternFill>
    </fill>
    <fill>
      <patternFill patternType="solid">
        <fgColor theme="4" tint="0.39997558519241921"/>
        <bgColor rgb="FFFCA6A2"/>
      </patternFill>
    </fill>
    <fill>
      <patternFill patternType="solid">
        <fgColor rgb="FFC0C0C0"/>
        <bgColor rgb="FFD9D9D9"/>
      </patternFill>
    </fill>
    <fill>
      <patternFill patternType="solid">
        <fgColor rgb="FFFFFFFF"/>
        <bgColor rgb="FFF9F9F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4" fontId="2" fillId="2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4" fontId="4" fillId="0" borderId="0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3" fontId="2" fillId="2" borderId="0" xfId="1" applyNumberFormat="1" applyFont="1" applyFill="1" applyBorder="1" applyAlignment="1" applyProtection="1">
      <alignment horizontal="center" vertical="center"/>
    </xf>
    <xf numFmtId="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4" fontId="2" fillId="2" borderId="0" xfId="2" applyNumberFormat="1" applyFont="1" applyFill="1" applyBorder="1" applyAlignment="1" applyProtection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F83B-E761-2040-9BF4-93A2A608F8BB}">
  <dimension ref="A1:Q47"/>
  <sheetViews>
    <sheetView tabSelected="1" workbookViewId="0"/>
  </sheetViews>
  <sheetFormatPr baseColWidth="10" defaultRowHeight="16" x14ac:dyDescent="0.2"/>
  <sheetData>
    <row r="1" spans="1:17" ht="16" customHeight="1" x14ac:dyDescent="0.2">
      <c r="A1" s="12" t="s">
        <v>0</v>
      </c>
      <c r="B1" s="12" t="s">
        <v>1</v>
      </c>
      <c r="C1" s="13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0" t="s">
        <v>4</v>
      </c>
      <c r="N1" s="11" t="s">
        <v>5</v>
      </c>
      <c r="O1" s="2" t="s">
        <v>106</v>
      </c>
      <c r="P1" s="2" t="s">
        <v>107</v>
      </c>
      <c r="Q1" s="14" t="s">
        <v>6</v>
      </c>
    </row>
    <row r="2" spans="1:17" x14ac:dyDescent="0.2">
      <c r="A2" s="3" t="s">
        <v>7</v>
      </c>
      <c r="B2" s="4" t="s">
        <v>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5" t="s">
        <v>9</v>
      </c>
      <c r="B3" s="5" t="s">
        <v>10</v>
      </c>
      <c r="C3" s="5">
        <v>90778</v>
      </c>
      <c r="D3" s="6" t="s">
        <v>11</v>
      </c>
      <c r="E3" s="6"/>
      <c r="F3" s="6"/>
      <c r="G3" s="6"/>
      <c r="H3" s="6"/>
      <c r="I3" s="6"/>
      <c r="J3" s="6"/>
      <c r="K3" s="6"/>
      <c r="L3" s="6"/>
      <c r="M3" s="5" t="s">
        <v>12</v>
      </c>
      <c r="N3" s="7">
        <v>2</v>
      </c>
      <c r="O3" s="8">
        <v>1.4390000000000001</v>
      </c>
      <c r="P3" s="8">
        <v>84.68</v>
      </c>
      <c r="Q3" s="8">
        <f>IFERROR(N3*(O3+P3),"-")</f>
        <v>172.238</v>
      </c>
    </row>
    <row r="4" spans="1:17" x14ac:dyDescent="0.2">
      <c r="A4" s="5" t="s">
        <v>13</v>
      </c>
      <c r="B4" s="5" t="s">
        <v>10</v>
      </c>
      <c r="C4" s="5">
        <v>90780</v>
      </c>
      <c r="D4" s="6" t="s">
        <v>14</v>
      </c>
      <c r="E4" s="6"/>
      <c r="F4" s="6"/>
      <c r="G4" s="6"/>
      <c r="H4" s="6"/>
      <c r="I4" s="6"/>
      <c r="J4" s="6"/>
      <c r="K4" s="6"/>
      <c r="L4" s="6"/>
      <c r="M4" s="5" t="s">
        <v>15</v>
      </c>
      <c r="N4" s="7">
        <v>2</v>
      </c>
      <c r="O4" s="8">
        <v>1.169</v>
      </c>
      <c r="P4" s="8">
        <v>43.26</v>
      </c>
      <c r="Q4" s="8">
        <f>IFERROR(N4*(O4+P4),"-")</f>
        <v>88.85799999999999</v>
      </c>
    </row>
    <row r="5" spans="1:17" x14ac:dyDescent="0.2">
      <c r="A5" s="5" t="s">
        <v>16</v>
      </c>
      <c r="B5" s="5" t="s">
        <v>10</v>
      </c>
      <c r="C5" s="5" t="s">
        <v>17</v>
      </c>
      <c r="D5" s="6" t="s">
        <v>18</v>
      </c>
      <c r="E5" s="6"/>
      <c r="F5" s="6"/>
      <c r="G5" s="6"/>
      <c r="H5" s="6"/>
      <c r="I5" s="6"/>
      <c r="J5" s="6"/>
      <c r="K5" s="6"/>
      <c r="L5" s="6"/>
      <c r="M5" s="5" t="s">
        <v>19</v>
      </c>
      <c r="N5" s="7">
        <v>2</v>
      </c>
      <c r="O5" s="8">
        <v>259.71210000000002</v>
      </c>
      <c r="P5" s="8">
        <v>55.6</v>
      </c>
      <c r="Q5" s="8">
        <f>IFERROR(N5*(O5+P5),"-")</f>
        <v>630.62420000000009</v>
      </c>
    </row>
    <row r="6" spans="1:17" x14ac:dyDescent="0.2">
      <c r="A6" s="5" t="s">
        <v>20</v>
      </c>
      <c r="B6" s="5" t="s">
        <v>10</v>
      </c>
      <c r="C6" s="5">
        <v>93207</v>
      </c>
      <c r="D6" s="6" t="s">
        <v>21</v>
      </c>
      <c r="E6" s="6"/>
      <c r="F6" s="6"/>
      <c r="G6" s="6"/>
      <c r="H6" s="6"/>
      <c r="I6" s="6"/>
      <c r="J6" s="6"/>
      <c r="K6" s="6"/>
      <c r="L6" s="6"/>
      <c r="M6" s="5" t="s">
        <v>19</v>
      </c>
      <c r="N6" s="7">
        <v>2</v>
      </c>
      <c r="O6" s="8">
        <v>734.59905000000003</v>
      </c>
      <c r="P6" s="8">
        <v>0</v>
      </c>
      <c r="Q6" s="8">
        <f>IFERROR(N6*(O6+P6),"-")</f>
        <v>1469.1981000000001</v>
      </c>
    </row>
    <row r="7" spans="1:17" x14ac:dyDescent="0.2">
      <c r="A7" s="5" t="s">
        <v>22</v>
      </c>
      <c r="B7" s="5" t="s">
        <v>10</v>
      </c>
      <c r="C7" s="5">
        <v>85423</v>
      </c>
      <c r="D7" s="6" t="s">
        <v>23</v>
      </c>
      <c r="E7" s="6"/>
      <c r="F7" s="6"/>
      <c r="G7" s="6"/>
      <c r="H7" s="6"/>
      <c r="I7" s="6"/>
      <c r="J7" s="6"/>
      <c r="K7" s="6"/>
      <c r="L7" s="6"/>
      <c r="M7" s="5" t="s">
        <v>19</v>
      </c>
      <c r="N7" s="7">
        <v>2</v>
      </c>
      <c r="O7" s="8">
        <v>2.8596000000000004</v>
      </c>
      <c r="P7" s="8">
        <v>4.4039999999999999</v>
      </c>
      <c r="Q7" s="8">
        <f>IFERROR(N7*(O7+P7),"-")</f>
        <v>14.527200000000001</v>
      </c>
    </row>
    <row r="8" spans="1:17" x14ac:dyDescent="0.2">
      <c r="A8" s="3" t="s">
        <v>24</v>
      </c>
      <c r="B8" s="4" t="s">
        <v>25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5" t="s">
        <v>26</v>
      </c>
      <c r="B9" s="5" t="s">
        <v>10</v>
      </c>
      <c r="C9" s="5">
        <v>90100</v>
      </c>
      <c r="D9" s="6" t="s">
        <v>27</v>
      </c>
      <c r="E9" s="6"/>
      <c r="F9" s="6"/>
      <c r="G9" s="6"/>
      <c r="H9" s="6"/>
      <c r="I9" s="6"/>
      <c r="J9" s="6"/>
      <c r="K9" s="6"/>
      <c r="L9" s="6"/>
      <c r="M9" s="5" t="s">
        <v>28</v>
      </c>
      <c r="N9" s="7">
        <v>2</v>
      </c>
      <c r="O9" s="8">
        <v>8.1161999999999992</v>
      </c>
      <c r="P9" s="8">
        <v>1.9580000000000002</v>
      </c>
      <c r="Q9" s="8">
        <f>N9*(O9+P9)</f>
        <v>20.148399999999999</v>
      </c>
    </row>
    <row r="10" spans="1:17" x14ac:dyDescent="0.2">
      <c r="A10" s="5" t="s">
        <v>29</v>
      </c>
      <c r="B10" s="5" t="s">
        <v>10</v>
      </c>
      <c r="C10" s="5">
        <v>72900</v>
      </c>
      <c r="D10" s="6" t="s">
        <v>30</v>
      </c>
      <c r="E10" s="6"/>
      <c r="F10" s="6"/>
      <c r="G10" s="6"/>
      <c r="H10" s="6"/>
      <c r="I10" s="6"/>
      <c r="J10" s="6"/>
      <c r="K10" s="6"/>
      <c r="L10" s="6"/>
      <c r="M10" s="5" t="s">
        <v>28</v>
      </c>
      <c r="N10" s="7">
        <v>2</v>
      </c>
      <c r="O10" s="8">
        <v>6.0278400000000003</v>
      </c>
      <c r="P10" s="8">
        <v>0</v>
      </c>
      <c r="Q10" s="8">
        <f>N10*(O10+P10)</f>
        <v>12.055680000000001</v>
      </c>
    </row>
    <row r="11" spans="1:17" x14ac:dyDescent="0.2">
      <c r="A11" s="3">
        <v>3</v>
      </c>
      <c r="B11" s="4" t="s">
        <v>31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5" t="s">
        <v>32</v>
      </c>
      <c r="B12" s="5" t="s">
        <v>10</v>
      </c>
      <c r="C12" s="9">
        <v>89203</v>
      </c>
      <c r="D12" s="6" t="s">
        <v>33</v>
      </c>
      <c r="E12" s="6"/>
      <c r="F12" s="6"/>
      <c r="G12" s="6"/>
      <c r="H12" s="6"/>
      <c r="I12" s="6"/>
      <c r="J12" s="6"/>
      <c r="K12" s="6"/>
      <c r="L12" s="6"/>
      <c r="M12" s="5" t="s">
        <v>34</v>
      </c>
      <c r="N12" s="7">
        <v>2</v>
      </c>
      <c r="O12" s="8">
        <v>153.56084999999999</v>
      </c>
      <c r="P12" s="8">
        <v>8.9618100000000016</v>
      </c>
      <c r="Q12" s="8">
        <f>N12*(O12+P12)</f>
        <v>325.04532</v>
      </c>
    </row>
    <row r="13" spans="1:17" x14ac:dyDescent="0.2">
      <c r="A13" s="3">
        <v>4</v>
      </c>
      <c r="B13" s="4" t="s">
        <v>35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5" t="s">
        <v>36</v>
      </c>
      <c r="B14" s="5" t="s">
        <v>10</v>
      </c>
      <c r="C14" s="5">
        <v>96619</v>
      </c>
      <c r="D14" s="6" t="s">
        <v>37</v>
      </c>
      <c r="E14" s="6"/>
      <c r="F14" s="6"/>
      <c r="G14" s="6"/>
      <c r="H14" s="6"/>
      <c r="I14" s="6"/>
      <c r="J14" s="6"/>
      <c r="K14" s="6"/>
      <c r="L14" s="6"/>
      <c r="M14" s="5" t="s">
        <v>19</v>
      </c>
      <c r="N14" s="7">
        <v>2</v>
      </c>
      <c r="O14" s="8">
        <v>12.864485</v>
      </c>
      <c r="P14" s="8">
        <v>8.213514</v>
      </c>
      <c r="Q14" s="8">
        <f>N14*(O14+P14)</f>
        <v>42.155997999999997</v>
      </c>
    </row>
    <row r="15" spans="1:17" x14ac:dyDescent="0.2">
      <c r="A15" s="5" t="s">
        <v>38</v>
      </c>
      <c r="B15" s="5" t="s">
        <v>10</v>
      </c>
      <c r="C15" s="5">
        <v>92267</v>
      </c>
      <c r="D15" s="6" t="s">
        <v>39</v>
      </c>
      <c r="E15" s="6"/>
      <c r="F15" s="6"/>
      <c r="G15" s="6"/>
      <c r="H15" s="6"/>
      <c r="I15" s="6"/>
      <c r="J15" s="6"/>
      <c r="K15" s="6"/>
      <c r="L15" s="6"/>
      <c r="M15" s="5" t="s">
        <v>19</v>
      </c>
      <c r="N15" s="7">
        <v>2</v>
      </c>
      <c r="O15" s="8">
        <v>22.946629999999999</v>
      </c>
      <c r="P15" s="8">
        <v>0.66092000000000006</v>
      </c>
      <c r="Q15" s="8">
        <f>N15*(O15+P15)</f>
        <v>47.2151</v>
      </c>
    </row>
    <row r="16" spans="1:17" x14ac:dyDescent="0.2">
      <c r="A16" s="5" t="s">
        <v>40</v>
      </c>
      <c r="B16" s="5" t="s">
        <v>10</v>
      </c>
      <c r="C16" s="5" t="s">
        <v>41</v>
      </c>
      <c r="D16" s="6" t="s">
        <v>42</v>
      </c>
      <c r="E16" s="6"/>
      <c r="F16" s="6"/>
      <c r="G16" s="6"/>
      <c r="H16" s="6"/>
      <c r="I16" s="6"/>
      <c r="J16" s="6"/>
      <c r="K16" s="6"/>
      <c r="L16" s="6"/>
      <c r="M16" s="5" t="s">
        <v>19</v>
      </c>
      <c r="N16" s="7">
        <v>2</v>
      </c>
      <c r="O16" s="8">
        <v>54.207050000000002</v>
      </c>
      <c r="P16" s="8">
        <v>26.486499999999999</v>
      </c>
      <c r="Q16" s="8">
        <f>N16*(O16+P16)</f>
        <v>161.3871</v>
      </c>
    </row>
    <row r="17" spans="1:17" x14ac:dyDescent="0.2">
      <c r="A17" s="5" t="s">
        <v>43</v>
      </c>
      <c r="B17" s="5" t="s">
        <v>10</v>
      </c>
      <c r="C17" s="5">
        <v>92768</v>
      </c>
      <c r="D17" s="6" t="s">
        <v>44</v>
      </c>
      <c r="E17" s="6"/>
      <c r="F17" s="6"/>
      <c r="G17" s="6"/>
      <c r="H17" s="6"/>
      <c r="I17" s="6"/>
      <c r="J17" s="6"/>
      <c r="K17" s="6"/>
      <c r="L17" s="6"/>
      <c r="M17" s="5" t="s">
        <v>45</v>
      </c>
      <c r="N17" s="7">
        <v>2</v>
      </c>
      <c r="O17" s="8">
        <v>6.7090199999999998</v>
      </c>
      <c r="P17" s="8">
        <v>2.066405</v>
      </c>
      <c r="Q17" s="8">
        <f>N17*(O17+P17)</f>
        <v>17.550850000000001</v>
      </c>
    </row>
    <row r="18" spans="1:17" x14ac:dyDescent="0.2">
      <c r="A18" s="5" t="s">
        <v>46</v>
      </c>
      <c r="B18" s="5" t="s">
        <v>10</v>
      </c>
      <c r="C18" s="5">
        <v>92769</v>
      </c>
      <c r="D18" s="6" t="s">
        <v>47</v>
      </c>
      <c r="E18" s="6"/>
      <c r="F18" s="6"/>
      <c r="G18" s="6"/>
      <c r="H18" s="6"/>
      <c r="I18" s="6"/>
      <c r="J18" s="6"/>
      <c r="K18" s="6"/>
      <c r="L18" s="6"/>
      <c r="M18" s="5" t="s">
        <v>45</v>
      </c>
      <c r="N18" s="7">
        <v>2</v>
      </c>
      <c r="O18" s="8">
        <v>6.2191200000000002</v>
      </c>
      <c r="P18" s="8">
        <v>1.5600020000000001</v>
      </c>
      <c r="Q18" s="8">
        <f>N18*(O18+P18)</f>
        <v>15.558244</v>
      </c>
    </row>
    <row r="19" spans="1:17" x14ac:dyDescent="0.2">
      <c r="A19" s="5" t="s">
        <v>48</v>
      </c>
      <c r="B19" s="5" t="s">
        <v>10</v>
      </c>
      <c r="C19" s="5">
        <v>92770</v>
      </c>
      <c r="D19" s="6" t="s">
        <v>49</v>
      </c>
      <c r="E19" s="6"/>
      <c r="F19" s="6"/>
      <c r="G19" s="6"/>
      <c r="H19" s="6"/>
      <c r="I19" s="6"/>
      <c r="J19" s="6"/>
      <c r="K19" s="6"/>
      <c r="L19" s="6"/>
      <c r="M19" s="5" t="s">
        <v>45</v>
      </c>
      <c r="N19" s="7">
        <v>2</v>
      </c>
      <c r="O19" s="8">
        <v>6.61442</v>
      </c>
      <c r="P19" s="8">
        <v>1.148369</v>
      </c>
      <c r="Q19" s="8">
        <f>N19*(O19+P19)</f>
        <v>15.525577999999999</v>
      </c>
    </row>
    <row r="20" spans="1:17" x14ac:dyDescent="0.2">
      <c r="A20" s="5" t="s">
        <v>50</v>
      </c>
      <c r="B20" s="5" t="s">
        <v>10</v>
      </c>
      <c r="C20" s="5">
        <v>92771</v>
      </c>
      <c r="D20" s="6" t="s">
        <v>51</v>
      </c>
      <c r="E20" s="6"/>
      <c r="F20" s="6"/>
      <c r="G20" s="6"/>
      <c r="H20" s="6"/>
      <c r="I20" s="6"/>
      <c r="J20" s="6"/>
      <c r="K20" s="6"/>
      <c r="L20" s="6"/>
      <c r="M20" s="5" t="s">
        <v>45</v>
      </c>
      <c r="N20" s="7">
        <v>2</v>
      </c>
      <c r="O20" s="8">
        <v>5.5024799999999994</v>
      </c>
      <c r="P20" s="8">
        <v>0.84109200000000006</v>
      </c>
      <c r="Q20" s="8">
        <f>N20*(O20+P20)</f>
        <v>12.687143999999998</v>
      </c>
    </row>
    <row r="21" spans="1:17" x14ac:dyDescent="0.2">
      <c r="A21" s="5" t="s">
        <v>52</v>
      </c>
      <c r="B21" s="5" t="s">
        <v>10</v>
      </c>
      <c r="C21" s="5">
        <v>92772</v>
      </c>
      <c r="D21" s="6" t="s">
        <v>53</v>
      </c>
      <c r="E21" s="6"/>
      <c r="F21" s="6"/>
      <c r="G21" s="6"/>
      <c r="H21" s="6"/>
      <c r="I21" s="6"/>
      <c r="J21" s="6"/>
      <c r="K21" s="6"/>
      <c r="L21" s="6"/>
      <c r="M21" s="5" t="s">
        <v>45</v>
      </c>
      <c r="N21" s="7">
        <v>2</v>
      </c>
      <c r="O21" s="8">
        <v>5.1530800000000001</v>
      </c>
      <c r="P21" s="8">
        <v>0.5962289999999999</v>
      </c>
      <c r="Q21" s="8">
        <f>N21*(O21+P21)</f>
        <v>11.498618</v>
      </c>
    </row>
    <row r="22" spans="1:17" x14ac:dyDescent="0.2">
      <c r="A22" s="5" t="s">
        <v>54</v>
      </c>
      <c r="B22" s="5" t="s">
        <v>10</v>
      </c>
      <c r="C22" s="5">
        <v>92773</v>
      </c>
      <c r="D22" s="6" t="s">
        <v>55</v>
      </c>
      <c r="E22" s="6"/>
      <c r="F22" s="6"/>
      <c r="G22" s="6"/>
      <c r="H22" s="6"/>
      <c r="I22" s="6"/>
      <c r="J22" s="6"/>
      <c r="K22" s="6"/>
      <c r="L22" s="6"/>
      <c r="M22" s="5" t="s">
        <v>45</v>
      </c>
      <c r="N22" s="7">
        <v>2</v>
      </c>
      <c r="O22" s="8">
        <v>5.0724999999999998</v>
      </c>
      <c r="P22" s="8">
        <v>0.38207400000000002</v>
      </c>
      <c r="Q22" s="8">
        <f>N22*(O22+P22)</f>
        <v>10.909148</v>
      </c>
    </row>
    <row r="23" spans="1:17" x14ac:dyDescent="0.2">
      <c r="A23" s="5" t="s">
        <v>56</v>
      </c>
      <c r="B23" s="5" t="s">
        <v>10</v>
      </c>
      <c r="C23" s="5">
        <v>89469</v>
      </c>
      <c r="D23" s="6" t="s">
        <v>57</v>
      </c>
      <c r="E23" s="6"/>
      <c r="F23" s="6"/>
      <c r="G23" s="6"/>
      <c r="H23" s="6"/>
      <c r="I23" s="6"/>
      <c r="J23" s="6"/>
      <c r="K23" s="6"/>
      <c r="L23" s="6"/>
      <c r="M23" s="5" t="s">
        <v>19</v>
      </c>
      <c r="N23" s="7">
        <v>2</v>
      </c>
      <c r="O23" s="8">
        <v>55.156078000000001</v>
      </c>
      <c r="P23" s="8">
        <v>25.944600000000001</v>
      </c>
      <c r="Q23" s="8">
        <f>N23*(O23+P23)</f>
        <v>162.201356</v>
      </c>
    </row>
    <row r="24" spans="1:17" x14ac:dyDescent="0.2">
      <c r="A24" s="5" t="s">
        <v>58</v>
      </c>
      <c r="B24" s="5" t="s">
        <v>10</v>
      </c>
      <c r="C24" s="5">
        <v>90861</v>
      </c>
      <c r="D24" s="6" t="s">
        <v>59</v>
      </c>
      <c r="E24" s="6"/>
      <c r="F24" s="6"/>
      <c r="G24" s="6"/>
      <c r="H24" s="6"/>
      <c r="I24" s="6"/>
      <c r="J24" s="6"/>
      <c r="K24" s="6"/>
      <c r="L24" s="6"/>
      <c r="M24" s="5" t="s">
        <v>28</v>
      </c>
      <c r="N24" s="7">
        <v>2</v>
      </c>
      <c r="O24" s="8">
        <v>301.44207000000006</v>
      </c>
      <c r="P24" s="8">
        <v>30.423470000000002</v>
      </c>
      <c r="Q24" s="8">
        <f>N24*(O24+P24)</f>
        <v>663.73108000000013</v>
      </c>
    </row>
    <row r="25" spans="1:17" x14ac:dyDescent="0.2">
      <c r="A25" s="3">
        <v>5</v>
      </c>
      <c r="B25" s="4" t="s">
        <v>60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5" t="s">
        <v>61</v>
      </c>
      <c r="B26" s="5" t="s">
        <v>10</v>
      </c>
      <c r="C26" s="5">
        <v>89043</v>
      </c>
      <c r="D26" s="6" t="s">
        <v>62</v>
      </c>
      <c r="E26" s="6"/>
      <c r="F26" s="6"/>
      <c r="G26" s="6"/>
      <c r="H26" s="6"/>
      <c r="I26" s="6"/>
      <c r="J26" s="6"/>
      <c r="K26" s="6"/>
      <c r="L26" s="6"/>
      <c r="M26" s="5" t="s">
        <v>19</v>
      </c>
      <c r="N26" s="7">
        <v>2</v>
      </c>
      <c r="O26" s="8">
        <v>64.220602</v>
      </c>
      <c r="P26" s="8">
        <v>0</v>
      </c>
      <c r="Q26" s="8">
        <f>N26*(O26+P26)</f>
        <v>128.441204</v>
      </c>
    </row>
    <row r="27" spans="1:17" x14ac:dyDescent="0.2">
      <c r="A27" s="5" t="s">
        <v>63</v>
      </c>
      <c r="B27" s="5" t="s">
        <v>10</v>
      </c>
      <c r="C27" s="5">
        <v>91815</v>
      </c>
      <c r="D27" s="6" t="s">
        <v>64</v>
      </c>
      <c r="E27" s="6"/>
      <c r="F27" s="6"/>
      <c r="G27" s="6"/>
      <c r="H27" s="6"/>
      <c r="I27" s="6"/>
      <c r="J27" s="6"/>
      <c r="K27" s="6"/>
      <c r="L27" s="6"/>
      <c r="M27" s="5" t="s">
        <v>19</v>
      </c>
      <c r="N27" s="7">
        <v>4</v>
      </c>
      <c r="O27" s="8">
        <v>53.266655</v>
      </c>
      <c r="P27" s="8">
        <v>0</v>
      </c>
      <c r="Q27" s="8">
        <f>N27*(O27+P27)</f>
        <v>213.06662</v>
      </c>
    </row>
    <row r="28" spans="1:17" x14ac:dyDescent="0.2">
      <c r="A28" s="5" t="s">
        <v>65</v>
      </c>
      <c r="B28" s="5" t="s">
        <v>10</v>
      </c>
      <c r="C28" s="5">
        <v>93186</v>
      </c>
      <c r="D28" s="6" t="s">
        <v>66</v>
      </c>
      <c r="E28" s="6"/>
      <c r="F28" s="6"/>
      <c r="G28" s="6"/>
      <c r="H28" s="6"/>
      <c r="I28" s="6"/>
      <c r="J28" s="6"/>
      <c r="K28" s="6"/>
      <c r="L28" s="6"/>
      <c r="M28" s="5" t="s">
        <v>34</v>
      </c>
      <c r="N28" s="7">
        <v>5</v>
      </c>
      <c r="O28" s="8">
        <v>32.190660000000001</v>
      </c>
      <c r="P28" s="8">
        <v>11.46424</v>
      </c>
      <c r="Q28" s="8">
        <f>N28*(O28+P28)</f>
        <v>218.27449999999999</v>
      </c>
    </row>
    <row r="29" spans="1:17" x14ac:dyDescent="0.2">
      <c r="A29" s="3">
        <v>6</v>
      </c>
      <c r="B29" s="4" t="s">
        <v>67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5" t="s">
        <v>68</v>
      </c>
      <c r="B30" s="5" t="s">
        <v>10</v>
      </c>
      <c r="C30" s="5">
        <v>91341</v>
      </c>
      <c r="D30" s="6" t="s">
        <v>69</v>
      </c>
      <c r="E30" s="6"/>
      <c r="F30" s="6"/>
      <c r="G30" s="6"/>
      <c r="H30" s="6"/>
      <c r="I30" s="6"/>
      <c r="J30" s="6"/>
      <c r="K30" s="6"/>
      <c r="L30" s="6"/>
      <c r="M30" s="5" t="s">
        <v>19</v>
      </c>
      <c r="N30" s="7">
        <v>2</v>
      </c>
      <c r="O30" s="8">
        <v>420.85274200000003</v>
      </c>
      <c r="P30" s="8">
        <v>11.660134000000001</v>
      </c>
      <c r="Q30" s="8">
        <f>N30*(O30+P30)</f>
        <v>865.02575200000013</v>
      </c>
    </row>
    <row r="31" spans="1:17" x14ac:dyDescent="0.2">
      <c r="A31" s="5" t="s">
        <v>70</v>
      </c>
      <c r="B31" s="5" t="s">
        <v>10</v>
      </c>
      <c r="C31" s="5">
        <v>94582</v>
      </c>
      <c r="D31" s="6" t="s">
        <v>71</v>
      </c>
      <c r="E31" s="6"/>
      <c r="F31" s="6"/>
      <c r="G31" s="6"/>
      <c r="H31" s="6"/>
      <c r="I31" s="6"/>
      <c r="J31" s="6"/>
      <c r="K31" s="6"/>
      <c r="L31" s="6"/>
      <c r="M31" s="5" t="s">
        <v>19</v>
      </c>
      <c r="N31" s="7">
        <v>2</v>
      </c>
      <c r="O31" s="8">
        <v>255.55367000000004</v>
      </c>
      <c r="P31" s="8">
        <v>33.051160000000003</v>
      </c>
      <c r="Q31" s="8">
        <f>N31*(O31+P31)</f>
        <v>577.2096600000001</v>
      </c>
    </row>
    <row r="32" spans="1:17" x14ac:dyDescent="0.2">
      <c r="A32" s="5" t="s">
        <v>72</v>
      </c>
      <c r="B32" s="5" t="s">
        <v>10</v>
      </c>
      <c r="C32" s="5">
        <v>94584</v>
      </c>
      <c r="D32" s="6" t="s">
        <v>73</v>
      </c>
      <c r="E32" s="6"/>
      <c r="F32" s="6"/>
      <c r="G32" s="6"/>
      <c r="H32" s="6"/>
      <c r="I32" s="6"/>
      <c r="J32" s="6"/>
      <c r="K32" s="6"/>
      <c r="L32" s="6"/>
      <c r="M32" s="5" t="s">
        <v>19</v>
      </c>
      <c r="N32" s="7">
        <v>2</v>
      </c>
      <c r="O32" s="8">
        <v>389.28747000000004</v>
      </c>
      <c r="P32" s="8">
        <v>45.469490000000008</v>
      </c>
      <c r="Q32" s="8">
        <f>N32*(O32+P32)</f>
        <v>869.5139200000001</v>
      </c>
    </row>
    <row r="33" spans="1:17" x14ac:dyDescent="0.2">
      <c r="A33" s="5" t="s">
        <v>74</v>
      </c>
      <c r="B33" s="5" t="s">
        <v>10</v>
      </c>
      <c r="C33" s="5">
        <v>94586</v>
      </c>
      <c r="D33" s="6" t="s">
        <v>75</v>
      </c>
      <c r="E33" s="6"/>
      <c r="F33" s="6"/>
      <c r="G33" s="6"/>
      <c r="H33" s="6"/>
      <c r="I33" s="6"/>
      <c r="J33" s="6"/>
      <c r="K33" s="6"/>
      <c r="L33" s="6"/>
      <c r="M33" s="5" t="s">
        <v>19</v>
      </c>
      <c r="N33" s="7">
        <v>2</v>
      </c>
      <c r="O33" s="8">
        <v>432.70580999999999</v>
      </c>
      <c r="P33" s="8">
        <v>59.799790000000002</v>
      </c>
      <c r="Q33" s="8">
        <f>N33*(O33+P33)</f>
        <v>985.01119999999992</v>
      </c>
    </row>
    <row r="34" spans="1:17" x14ac:dyDescent="0.2">
      <c r="A34" s="5" t="s">
        <v>76</v>
      </c>
      <c r="B34" s="5" t="s">
        <v>10</v>
      </c>
      <c r="C34" s="5">
        <v>91298</v>
      </c>
      <c r="D34" s="6" t="s">
        <v>77</v>
      </c>
      <c r="E34" s="6"/>
      <c r="F34" s="6"/>
      <c r="G34" s="6"/>
      <c r="H34" s="6"/>
      <c r="I34" s="6"/>
      <c r="J34" s="6"/>
      <c r="K34" s="6"/>
      <c r="L34" s="6"/>
      <c r="M34" s="5" t="s">
        <v>78</v>
      </c>
      <c r="N34" s="7">
        <v>2</v>
      </c>
      <c r="O34" s="8">
        <v>571.65960000000007</v>
      </c>
      <c r="P34" s="8">
        <v>44.741239999999998</v>
      </c>
      <c r="Q34" s="8">
        <f>N34*(O34+P34)</f>
        <v>1232.80168</v>
      </c>
    </row>
    <row r="35" spans="1:17" x14ac:dyDescent="0.2">
      <c r="A35" s="5" t="s">
        <v>79</v>
      </c>
      <c r="B35" s="5" t="s">
        <v>10</v>
      </c>
      <c r="C35" s="5">
        <v>99857</v>
      </c>
      <c r="D35" s="6" t="s">
        <v>80</v>
      </c>
      <c r="E35" s="6"/>
      <c r="F35" s="6"/>
      <c r="G35" s="6"/>
      <c r="H35" s="6"/>
      <c r="I35" s="6"/>
      <c r="J35" s="6"/>
      <c r="K35" s="6"/>
      <c r="L35" s="6"/>
      <c r="M35" s="5" t="s">
        <v>34</v>
      </c>
      <c r="N35" s="7">
        <v>2</v>
      </c>
      <c r="O35" s="8">
        <v>15.496160000000001</v>
      </c>
      <c r="P35" s="8">
        <v>47.474930000000001</v>
      </c>
      <c r="Q35" s="8">
        <f>N35*(O35+P35)</f>
        <v>125.94218000000001</v>
      </c>
    </row>
    <row r="36" spans="1:17" x14ac:dyDescent="0.2">
      <c r="A36" s="5" t="s">
        <v>81</v>
      </c>
      <c r="B36" s="5" t="s">
        <v>10</v>
      </c>
      <c r="C36" s="5">
        <v>72117</v>
      </c>
      <c r="D36" s="6" t="s">
        <v>82</v>
      </c>
      <c r="E36" s="6"/>
      <c r="F36" s="6"/>
      <c r="G36" s="6"/>
      <c r="H36" s="6"/>
      <c r="I36" s="6"/>
      <c r="J36" s="6"/>
      <c r="K36" s="6"/>
      <c r="L36" s="6"/>
      <c r="M36" s="5" t="s">
        <v>19</v>
      </c>
      <c r="N36" s="7">
        <v>2</v>
      </c>
      <c r="O36" s="8">
        <v>135.77699999999999</v>
      </c>
      <c r="P36" s="8">
        <v>8.01</v>
      </c>
      <c r="Q36" s="8">
        <f>N36*(O36+P36)</f>
        <v>287.57399999999996</v>
      </c>
    </row>
    <row r="37" spans="1:17" x14ac:dyDescent="0.2">
      <c r="A37" s="5" t="s">
        <v>83</v>
      </c>
      <c r="B37" s="5" t="s">
        <v>10</v>
      </c>
      <c r="C37" s="5" t="s">
        <v>84</v>
      </c>
      <c r="D37" s="6" t="s">
        <v>85</v>
      </c>
      <c r="E37" s="6"/>
      <c r="F37" s="6"/>
      <c r="G37" s="6"/>
      <c r="H37" s="6"/>
      <c r="I37" s="6"/>
      <c r="J37" s="6"/>
      <c r="K37" s="6"/>
      <c r="L37" s="6"/>
      <c r="M37" s="5" t="s">
        <v>78</v>
      </c>
      <c r="N37" s="7">
        <v>2</v>
      </c>
      <c r="O37" s="8">
        <v>2647.3981000000003</v>
      </c>
      <c r="P37" s="8">
        <v>0</v>
      </c>
      <c r="Q37" s="8">
        <f>N37*(O37+P37)</f>
        <v>5294.7962000000007</v>
      </c>
    </row>
    <row r="38" spans="1:17" x14ac:dyDescent="0.2">
      <c r="A38" s="5" t="s">
        <v>86</v>
      </c>
      <c r="B38" s="5" t="s">
        <v>10</v>
      </c>
      <c r="C38" s="5">
        <v>94560</v>
      </c>
      <c r="D38" s="6" t="s">
        <v>87</v>
      </c>
      <c r="E38" s="6"/>
      <c r="F38" s="6"/>
      <c r="G38" s="6"/>
      <c r="H38" s="6"/>
      <c r="I38" s="6"/>
      <c r="J38" s="6"/>
      <c r="K38" s="6"/>
      <c r="L38" s="6"/>
      <c r="M38" s="5" t="s">
        <v>19</v>
      </c>
      <c r="N38" s="7">
        <v>2</v>
      </c>
      <c r="O38" s="8">
        <v>473.624053</v>
      </c>
      <c r="P38" s="8">
        <v>51.73263</v>
      </c>
      <c r="Q38" s="8">
        <f>N38*(O38+P38)</f>
        <v>1050.713366</v>
      </c>
    </row>
    <row r="39" spans="1:17" x14ac:dyDescent="0.2">
      <c r="A39" s="5" t="s">
        <v>88</v>
      </c>
      <c r="B39" s="5" t="s">
        <v>10</v>
      </c>
      <c r="C39" s="5">
        <v>94562</v>
      </c>
      <c r="D39" s="6" t="s">
        <v>89</v>
      </c>
      <c r="E39" s="6"/>
      <c r="F39" s="6"/>
      <c r="G39" s="6"/>
      <c r="H39" s="6"/>
      <c r="I39" s="6"/>
      <c r="J39" s="6"/>
      <c r="K39" s="6"/>
      <c r="L39" s="6"/>
      <c r="M39" s="5" t="s">
        <v>19</v>
      </c>
      <c r="N39" s="7">
        <v>2</v>
      </c>
      <c r="O39" s="8">
        <v>488.98146800000006</v>
      </c>
      <c r="P39" s="8">
        <v>63.989609999999999</v>
      </c>
      <c r="Q39" s="8">
        <f>N39*(O39+P39)</f>
        <v>1105.9421560000001</v>
      </c>
    </row>
    <row r="40" spans="1:17" x14ac:dyDescent="0.2">
      <c r="A40" s="5" t="s">
        <v>90</v>
      </c>
      <c r="B40" s="5" t="s">
        <v>10</v>
      </c>
      <c r="C40" s="5">
        <v>94563</v>
      </c>
      <c r="D40" s="6" t="s">
        <v>91</v>
      </c>
      <c r="E40" s="6"/>
      <c r="F40" s="6"/>
      <c r="G40" s="6"/>
      <c r="H40" s="6"/>
      <c r="I40" s="6"/>
      <c r="J40" s="6"/>
      <c r="K40" s="6"/>
      <c r="L40" s="6"/>
      <c r="M40" s="5" t="s">
        <v>19</v>
      </c>
      <c r="N40" s="7">
        <v>2</v>
      </c>
      <c r="O40" s="8">
        <v>621.12663499999996</v>
      </c>
      <c r="P40" s="8">
        <v>73.136610000000005</v>
      </c>
      <c r="Q40" s="8">
        <f>N40*(O40+P40)</f>
        <v>1388.52649</v>
      </c>
    </row>
    <row r="41" spans="1:17" x14ac:dyDescent="0.2">
      <c r="A41" s="5" t="s">
        <v>92</v>
      </c>
      <c r="B41" s="5" t="s">
        <v>10</v>
      </c>
      <c r="C41" s="5">
        <v>83624</v>
      </c>
      <c r="D41" s="6" t="s">
        <v>93</v>
      </c>
      <c r="E41" s="6"/>
      <c r="F41" s="6"/>
      <c r="G41" s="6"/>
      <c r="H41" s="6"/>
      <c r="I41" s="6"/>
      <c r="J41" s="6"/>
      <c r="K41" s="6"/>
      <c r="L41" s="6"/>
      <c r="M41" s="5" t="s">
        <v>34</v>
      </c>
      <c r="N41" s="7">
        <v>2</v>
      </c>
      <c r="O41" s="8">
        <v>137.13</v>
      </c>
      <c r="P41" s="8">
        <v>2.8480000000000003</v>
      </c>
      <c r="Q41" s="8">
        <f>N41*(O41+P41)</f>
        <v>279.95600000000002</v>
      </c>
    </row>
    <row r="42" spans="1:17" x14ac:dyDescent="0.2">
      <c r="A42" s="5" t="s">
        <v>94</v>
      </c>
      <c r="B42" s="5" t="s">
        <v>10</v>
      </c>
      <c r="C42" s="5">
        <v>99839</v>
      </c>
      <c r="D42" s="6" t="s">
        <v>95</v>
      </c>
      <c r="E42" s="6"/>
      <c r="F42" s="6"/>
      <c r="G42" s="6"/>
      <c r="H42" s="6"/>
      <c r="I42" s="6"/>
      <c r="J42" s="6"/>
      <c r="K42" s="6"/>
      <c r="L42" s="6"/>
      <c r="M42" s="5" t="s">
        <v>34</v>
      </c>
      <c r="N42" s="7">
        <v>2</v>
      </c>
      <c r="O42" s="8">
        <v>130.46521000000001</v>
      </c>
      <c r="P42" s="8">
        <v>206.28447999999997</v>
      </c>
      <c r="Q42" s="8">
        <f>N42*(O42+P42)</f>
        <v>673.49937999999997</v>
      </c>
    </row>
    <row r="43" spans="1:17" x14ac:dyDescent="0.2">
      <c r="A43" s="5" t="s">
        <v>96</v>
      </c>
      <c r="B43" s="5" t="s">
        <v>10</v>
      </c>
      <c r="C43" s="5" t="s">
        <v>97</v>
      </c>
      <c r="D43" s="6" t="s">
        <v>98</v>
      </c>
      <c r="E43" s="6"/>
      <c r="F43" s="6"/>
      <c r="G43" s="6"/>
      <c r="H43" s="6"/>
      <c r="I43" s="6"/>
      <c r="J43" s="6"/>
      <c r="K43" s="6"/>
      <c r="L43" s="6"/>
      <c r="M43" s="5" t="s">
        <v>34</v>
      </c>
      <c r="N43" s="7">
        <v>2</v>
      </c>
      <c r="O43" s="8">
        <v>126.0782</v>
      </c>
      <c r="P43" s="8">
        <v>128.178</v>
      </c>
      <c r="Q43" s="8">
        <f>N43*(O43+P43)</f>
        <v>508.51239999999996</v>
      </c>
    </row>
    <row r="44" spans="1:17" x14ac:dyDescent="0.2">
      <c r="A44" s="5" t="s">
        <v>99</v>
      </c>
      <c r="B44" s="5" t="s">
        <v>10</v>
      </c>
      <c r="C44" s="5">
        <v>84088</v>
      </c>
      <c r="D44" s="6" t="s">
        <v>100</v>
      </c>
      <c r="E44" s="6"/>
      <c r="F44" s="6"/>
      <c r="G44" s="6"/>
      <c r="H44" s="6"/>
      <c r="I44" s="6"/>
      <c r="J44" s="6"/>
      <c r="K44" s="6"/>
      <c r="L44" s="6"/>
      <c r="M44" s="5" t="s">
        <v>34</v>
      </c>
      <c r="N44" s="7">
        <v>2</v>
      </c>
      <c r="O44" s="8">
        <v>70.897729999999996</v>
      </c>
      <c r="P44" s="8">
        <v>15.724000000000002</v>
      </c>
      <c r="Q44" s="8">
        <f>N44*(O44+P44)</f>
        <v>173.24346</v>
      </c>
    </row>
    <row r="45" spans="1:17" x14ac:dyDescent="0.2">
      <c r="A45" s="3">
        <v>7</v>
      </c>
      <c r="B45" s="4" t="s">
        <v>101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">
      <c r="A46" s="5" t="s">
        <v>102</v>
      </c>
      <c r="B46" s="5" t="s">
        <v>10</v>
      </c>
      <c r="C46" s="5">
        <v>94204</v>
      </c>
      <c r="D46" s="6" t="s">
        <v>103</v>
      </c>
      <c r="E46" s="6"/>
      <c r="F46" s="6"/>
      <c r="G46" s="6"/>
      <c r="H46" s="6"/>
      <c r="I46" s="6"/>
      <c r="J46" s="6"/>
      <c r="K46" s="6"/>
      <c r="L46" s="6"/>
      <c r="M46" s="5" t="s">
        <v>19</v>
      </c>
      <c r="N46" s="7">
        <v>3</v>
      </c>
      <c r="O46" s="8">
        <v>34.113936000000002</v>
      </c>
      <c r="P46" s="8">
        <v>14.353800000000001</v>
      </c>
      <c r="Q46" s="8">
        <f>N46*(O46+P46)</f>
        <v>145.40320800000001</v>
      </c>
    </row>
    <row r="47" spans="1:17" x14ac:dyDescent="0.2">
      <c r="A47" s="5" t="s">
        <v>104</v>
      </c>
      <c r="B47" s="5" t="s">
        <v>10</v>
      </c>
      <c r="C47" s="5">
        <v>94219</v>
      </c>
      <c r="D47" s="6" t="s">
        <v>105</v>
      </c>
      <c r="E47" s="6"/>
      <c r="F47" s="6"/>
      <c r="G47" s="6"/>
      <c r="H47" s="6"/>
      <c r="I47" s="6"/>
      <c r="J47" s="6"/>
      <c r="K47" s="6"/>
      <c r="L47" s="6"/>
      <c r="M47" s="5" t="s">
        <v>34</v>
      </c>
      <c r="N47" s="7">
        <v>4</v>
      </c>
      <c r="O47" s="8">
        <v>13.269290999999999</v>
      </c>
      <c r="P47" s="8">
        <v>12.329999999999998</v>
      </c>
      <c r="Q47" s="8">
        <f>N47*(O47+P47)</f>
        <v>102.39716399999999</v>
      </c>
    </row>
  </sheetData>
  <mergeCells count="47">
    <mergeCell ref="B29:Q29"/>
    <mergeCell ref="B11:Q11"/>
    <mergeCell ref="D1:L1"/>
    <mergeCell ref="D42:L42"/>
    <mergeCell ref="D43:L43"/>
    <mergeCell ref="D44:L44"/>
    <mergeCell ref="B45:Q45"/>
    <mergeCell ref="D46:L46"/>
    <mergeCell ref="D47:L47"/>
    <mergeCell ref="D36:L36"/>
    <mergeCell ref="D37:L37"/>
    <mergeCell ref="D38:L38"/>
    <mergeCell ref="D39:L39"/>
    <mergeCell ref="D40:L40"/>
    <mergeCell ref="D41:L41"/>
    <mergeCell ref="D30:L30"/>
    <mergeCell ref="D31:L31"/>
    <mergeCell ref="D32:L32"/>
    <mergeCell ref="D33:L33"/>
    <mergeCell ref="D34:L34"/>
    <mergeCell ref="D35:L35"/>
    <mergeCell ref="D24:L24"/>
    <mergeCell ref="B25:Q25"/>
    <mergeCell ref="D26:L26"/>
    <mergeCell ref="D27:L27"/>
    <mergeCell ref="D28:L28"/>
    <mergeCell ref="D18:L18"/>
    <mergeCell ref="D19:L19"/>
    <mergeCell ref="D20:L20"/>
    <mergeCell ref="D21:L21"/>
    <mergeCell ref="D22:L22"/>
    <mergeCell ref="D23:L23"/>
    <mergeCell ref="D12:L12"/>
    <mergeCell ref="B13:Q13"/>
    <mergeCell ref="D14:L14"/>
    <mergeCell ref="D15:L15"/>
    <mergeCell ref="D16:L16"/>
    <mergeCell ref="D17:L17"/>
    <mergeCell ref="D6:L6"/>
    <mergeCell ref="D7:L7"/>
    <mergeCell ref="B8:Q8"/>
    <mergeCell ref="D9:L9"/>
    <mergeCell ref="D10:L10"/>
    <mergeCell ref="B2:Q2"/>
    <mergeCell ref="D3:L3"/>
    <mergeCell ref="D4:L4"/>
    <mergeCell ref="D5:L5"/>
  </mergeCells>
  <dataValidations count="1">
    <dataValidation type="list" allowBlank="1" showInputMessage="1" showErrorMessage="1" sqref="B9:B10 B12 B14:B24 B26:B28 B30:B44 B46:B47 B3:B7" xr:uid="{864DB1D7-3A79-B247-A717-64E72FCAA56E}">
      <formula1>"Sinap,Fornecedor"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Carvalho</dc:creator>
  <cp:lastModifiedBy>Vinicius Carvalho</cp:lastModifiedBy>
  <dcterms:created xsi:type="dcterms:W3CDTF">2024-05-23T23:19:03Z</dcterms:created>
  <dcterms:modified xsi:type="dcterms:W3CDTF">2024-05-23T23:21:16Z</dcterms:modified>
</cp:coreProperties>
</file>