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project\"/>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_xlnm.Print_Area" localSheetId="0">GanttChart!$A$1:$IS$47</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6" i="9" l="1"/>
  <c r="H36" i="9" s="1"/>
  <c r="E9" i="9" l="1"/>
  <c r="E14" i="9"/>
  <c r="H14" i="9" s="1"/>
  <c r="D8" i="9"/>
  <c r="E47" i="9" l="1"/>
  <c r="H47" i="9" s="1"/>
  <c r="E11" i="9" l="1"/>
  <c r="H11" i="9" s="1"/>
  <c r="I3" i="9"/>
  <c r="J3" i="9" s="1"/>
  <c r="E41" i="9" l="1"/>
  <c r="H41" i="9" s="1"/>
  <c r="K3" i="9"/>
  <c r="E27" i="9"/>
  <c r="H27" i="9" s="1"/>
  <c r="E17" i="9"/>
  <c r="H17" i="9" s="1"/>
  <c r="E18" i="9"/>
  <c r="H18" i="9" s="1"/>
  <c r="E42" i="9"/>
  <c r="H42" i="9" s="1"/>
  <c r="D29" i="9"/>
  <c r="E28" i="9"/>
  <c r="H28" i="9" s="1"/>
  <c r="E12" i="9"/>
  <c r="H12" i="9" s="1"/>
  <c r="E13" i="9"/>
  <c r="H13" i="9" s="1"/>
  <c r="E31" i="9" l="1"/>
  <c r="H31" i="9" s="1"/>
  <c r="L3" i="9"/>
  <c r="E19" i="9"/>
  <c r="H19" i="9" s="1"/>
  <c r="E43" i="9"/>
  <c r="H43" i="9" s="1"/>
  <c r="E45" i="9"/>
  <c r="H45" i="9" s="1"/>
  <c r="E29" i="9"/>
  <c r="H29" i="9" s="1"/>
  <c r="D15" i="9"/>
  <c r="E15" i="9" s="1"/>
  <c r="H15" i="9" s="1"/>
  <c r="E32" i="9" l="1"/>
  <c r="H32" i="9" s="1"/>
  <c r="E21" i="9"/>
  <c r="H21" i="9" s="1"/>
  <c r="M3" i="9"/>
  <c r="E20" i="9"/>
  <c r="H20" i="9" s="1"/>
  <c r="E44" i="9"/>
  <c r="H44" i="9" s="1"/>
  <c r="E30" i="9"/>
  <c r="H30" i="9" s="1"/>
  <c r="I6" i="9"/>
  <c r="I5" i="9"/>
  <c r="I4" i="9"/>
  <c r="E33" i="9" l="1"/>
  <c r="H33" i="9" s="1"/>
  <c r="E22" i="9"/>
  <c r="H22" i="9" s="1"/>
  <c r="N3" i="9"/>
  <c r="J6" i="9"/>
  <c r="E34" i="9" l="1"/>
  <c r="H34" i="9" s="1"/>
  <c r="E23" i="9"/>
  <c r="H23" i="9" s="1"/>
  <c r="O3" i="9"/>
  <c r="K6" i="9"/>
  <c r="E35" i="9" l="1"/>
  <c r="H35" i="9" s="1"/>
  <c r="E25" i="9"/>
  <c r="H25" i="9" s="1"/>
  <c r="E24" i="9"/>
  <c r="H24" i="9" s="1"/>
  <c r="P3" i="9"/>
  <c r="L6" i="9"/>
  <c r="E37" i="9" l="1"/>
  <c r="H37" i="9" s="1"/>
  <c r="Q3" i="9"/>
  <c r="M6" i="9"/>
  <c r="E38" i="9" l="1"/>
  <c r="H38" i="9" s="1"/>
  <c r="E39" i="9"/>
  <c r="H39" i="9" s="1"/>
  <c r="R3" i="9"/>
  <c r="N6" i="9"/>
  <c r="S3" i="9" l="1"/>
  <c r="O6" i="9"/>
  <c r="T3" i="9" l="1"/>
  <c r="P6" i="9"/>
  <c r="P5" i="9"/>
  <c r="P4" i="9"/>
  <c r="U3" i="9" l="1"/>
  <c r="Q6" i="9"/>
  <c r="V3" i="9" l="1"/>
  <c r="R6" i="9"/>
  <c r="W3" i="9" l="1"/>
  <c r="S6" i="9"/>
  <c r="X3" i="9" l="1"/>
  <c r="T6" i="9"/>
  <c r="Y3" i="9" l="1"/>
  <c r="V6" i="9"/>
  <c r="U6" i="9"/>
  <c r="Z3" i="9" l="1"/>
  <c r="W5" i="9"/>
  <c r="W4" i="9"/>
  <c r="W6" i="9"/>
  <c r="AA3" i="9" l="1"/>
  <c r="X6" i="9"/>
  <c r="AB3" i="9" l="1"/>
  <c r="Y6" i="9"/>
  <c r="AC3" i="9" l="1"/>
  <c r="Z6" i="9"/>
  <c r="AD3" i="9" l="1"/>
  <c r="AA6" i="9"/>
  <c r="AE3" i="9" l="1"/>
  <c r="AB6" i="9"/>
  <c r="AF3" i="9" l="1"/>
  <c r="AC6" i="9"/>
  <c r="AG3" i="9" l="1"/>
  <c r="AD4" i="9"/>
  <c r="AD6" i="9"/>
  <c r="AD5" i="9"/>
  <c r="AH3" i="9" l="1"/>
  <c r="AE6" i="9"/>
  <c r="AI3" i="9" l="1"/>
  <c r="AF6" i="9"/>
  <c r="AJ3" i="9" l="1"/>
  <c r="AG6" i="9"/>
  <c r="AK3" i="9" l="1"/>
  <c r="AH6" i="9"/>
  <c r="AL3" i="9" l="1"/>
  <c r="AI6" i="9"/>
  <c r="AM3" i="9" l="1"/>
  <c r="AJ6" i="9"/>
  <c r="AN3" i="9" l="1"/>
  <c r="AK6" i="9"/>
  <c r="AK5" i="9"/>
  <c r="AK4" i="9"/>
  <c r="AO3" i="9" l="1"/>
  <c r="AL6" i="9"/>
  <c r="AP3" i="9" l="1"/>
  <c r="AM6" i="9"/>
  <c r="AQ3" i="9" l="1"/>
  <c r="AN6" i="9"/>
  <c r="AR3" i="9" l="1"/>
  <c r="AO6" i="9"/>
  <c r="AS3" i="9" l="1"/>
  <c r="AP6" i="9"/>
  <c r="AT3" i="9" l="1"/>
  <c r="AQ6" i="9"/>
  <c r="AU3" i="9" l="1"/>
  <c r="AR6" i="9"/>
  <c r="AR5" i="9"/>
  <c r="AR4" i="9"/>
  <c r="AV3" i="9" l="1"/>
  <c r="AS6" i="9"/>
  <c r="AW3" i="9" l="1"/>
  <c r="AT6" i="9"/>
  <c r="AX3" i="9" l="1"/>
  <c r="AU6" i="9"/>
  <c r="AY3" i="9" l="1"/>
  <c r="AV6" i="9"/>
  <c r="AZ3" i="9" l="1"/>
  <c r="AW6" i="9"/>
  <c r="BA3" i="9" l="1"/>
  <c r="AX6" i="9"/>
  <c r="BB3" i="9" l="1"/>
  <c r="AY5" i="9"/>
  <c r="AY4" i="9"/>
  <c r="AY6" i="9"/>
  <c r="BC3" i="9" l="1"/>
  <c r="AZ6" i="9"/>
  <c r="BD3" i="9" l="1"/>
  <c r="BA6" i="9"/>
  <c r="BE3" i="9" l="1"/>
  <c r="BB6" i="9"/>
  <c r="BF3" i="9" l="1"/>
  <c r="BC6" i="9"/>
  <c r="BG3" i="9" l="1"/>
  <c r="BD6" i="9"/>
  <c r="BH3" i="9" l="1"/>
  <c r="BE6" i="9"/>
  <c r="BI3" i="9" l="1"/>
  <c r="BF4" i="9"/>
  <c r="BF6" i="9"/>
  <c r="BF5" i="9"/>
  <c r="BJ3" i="9" l="1"/>
  <c r="BG6" i="9"/>
  <c r="BK3" i="9" l="1"/>
  <c r="BH6" i="9"/>
  <c r="BL3" i="9" l="1"/>
  <c r="BM3" i="9" s="1"/>
  <c r="BI6" i="9"/>
  <c r="BN3" i="9" l="1"/>
  <c r="BN6" i="9" s="1"/>
  <c r="BM6" i="9"/>
  <c r="BM5" i="9"/>
  <c r="BM4" i="9"/>
  <c r="BJ6" i="9"/>
  <c r="BO3" i="9" l="1"/>
  <c r="BK6" i="9"/>
  <c r="BO6" i="9" l="1"/>
  <c r="BP3" i="9"/>
  <c r="BL6" i="9"/>
  <c r="BQ3" i="9" l="1"/>
  <c r="BP6" i="9"/>
  <c r="A7" i="9"/>
  <c r="BR3" i="9" l="1"/>
  <c r="BQ6" i="9"/>
  <c r="A8" i="9"/>
  <c r="BS3" i="9" l="1"/>
  <c r="BR6" i="9"/>
  <c r="A9" i="9"/>
  <c r="A10" i="9" s="1"/>
  <c r="BT3" i="9" l="1"/>
  <c r="BS6" i="9"/>
  <c r="A11" i="9"/>
  <c r="BU3" i="9" l="1"/>
  <c r="BT6" i="9"/>
  <c r="BT4" i="9"/>
  <c r="BT5" i="9"/>
  <c r="A12" i="9"/>
  <c r="BV3" i="9" l="1"/>
  <c r="BU6" i="9"/>
  <c r="A13" i="9"/>
  <c r="BW3" i="9" l="1"/>
  <c r="BV6" i="9"/>
  <c r="A15" i="9"/>
  <c r="BW6" i="9" l="1"/>
  <c r="BX3" i="9"/>
  <c r="A16" i="9"/>
  <c r="A17" i="9" s="1"/>
  <c r="A18" i="9" s="1"/>
  <c r="BY3" i="9" l="1"/>
  <c r="BX6" i="9"/>
  <c r="A19" i="9"/>
  <c r="BZ3" i="9" l="1"/>
  <c r="BY6" i="9"/>
  <c r="A20" i="9"/>
  <c r="CA3" i="9" l="1"/>
  <c r="BZ6" i="9"/>
  <c r="A26" i="9"/>
  <c r="A27" i="9" s="1"/>
  <c r="CB3" i="9" l="1"/>
  <c r="CA5" i="9"/>
  <c r="CA6" i="9"/>
  <c r="CA4" i="9"/>
  <c r="A28" i="9"/>
  <c r="CC3" i="9" l="1"/>
  <c r="CB6" i="9"/>
  <c r="A29" i="9"/>
  <c r="CD3" i="9" l="1"/>
  <c r="CC6" i="9"/>
  <c r="A30" i="9"/>
  <c r="CE3" i="9" l="1"/>
  <c r="CD6" i="9"/>
  <c r="A40" i="9"/>
  <c r="A41" i="9" s="1"/>
  <c r="CF3" i="9" l="1"/>
  <c r="CE6" i="9"/>
  <c r="A42" i="9"/>
  <c r="CG3" i="9" l="1"/>
  <c r="CF6" i="9"/>
  <c r="A43" i="9"/>
  <c r="CH3" i="9" l="1"/>
  <c r="CG6" i="9"/>
  <c r="A44" i="9"/>
  <c r="CI3" i="9" l="1"/>
  <c r="CH4" i="9"/>
  <c r="CH5" i="9"/>
  <c r="CH6" i="9"/>
  <c r="A46" i="9"/>
  <c r="A47" i="9" s="1"/>
  <c r="CJ3" i="9" l="1"/>
  <c r="CI6" i="9"/>
  <c r="CK3" i="9" l="1"/>
  <c r="CJ6" i="9"/>
  <c r="CL3" i="9" l="1"/>
  <c r="CK6" i="9"/>
  <c r="CM3" i="9" l="1"/>
  <c r="CL6" i="9"/>
  <c r="CM6" i="9" l="1"/>
  <c r="CN3" i="9"/>
  <c r="CO3" i="9" l="1"/>
  <c r="CN6" i="9"/>
  <c r="CP3" i="9" l="1"/>
  <c r="CO4" i="9"/>
  <c r="CO6" i="9"/>
  <c r="CO5" i="9"/>
  <c r="CQ3" i="9" l="1"/>
  <c r="CP6" i="9"/>
  <c r="CR3" i="9" l="1"/>
  <c r="CQ6" i="9"/>
  <c r="CR6" i="9" l="1"/>
  <c r="CS3" i="9"/>
  <c r="CT3" i="9" l="1"/>
  <c r="CS6" i="9"/>
  <c r="CU3" i="9" l="1"/>
  <c r="CT6" i="9"/>
  <c r="CV3" i="9" l="1"/>
  <c r="CU6" i="9"/>
  <c r="CW3" i="9" l="1"/>
  <c r="CV6" i="9"/>
  <c r="CV4" i="9"/>
  <c r="CV5" i="9"/>
  <c r="CX3" i="9" l="1"/>
  <c r="CW6" i="9"/>
  <c r="CY3" i="9" l="1"/>
  <c r="CX6" i="9"/>
  <c r="CZ3" i="9" l="1"/>
  <c r="CY6" i="9"/>
  <c r="DA3" i="9" l="1"/>
  <c r="CZ6" i="9"/>
  <c r="DB3" i="9" l="1"/>
  <c r="DA6" i="9"/>
  <c r="DB6" i="9" l="1"/>
  <c r="DC3" i="9"/>
  <c r="DD3" i="9" l="1"/>
  <c r="DC5" i="9"/>
  <c r="DC6" i="9"/>
  <c r="DC4" i="9"/>
  <c r="DE3" i="9" l="1"/>
  <c r="DD6" i="9"/>
  <c r="DF3" i="9" l="1"/>
  <c r="DE6" i="9"/>
  <c r="DG3" i="9" l="1"/>
  <c r="DF6" i="9"/>
  <c r="DH3" i="9" l="1"/>
  <c r="DG6" i="9"/>
  <c r="DI3" i="9" l="1"/>
  <c r="DH6" i="9"/>
  <c r="DJ3" i="9" l="1"/>
  <c r="DI6" i="9"/>
  <c r="DK3" i="9" l="1"/>
  <c r="DJ4" i="9"/>
  <c r="DJ5" i="9"/>
  <c r="DJ6" i="9"/>
  <c r="DL3" i="9" l="1"/>
  <c r="DK6" i="9"/>
  <c r="DM3" i="9" l="1"/>
  <c r="DL6" i="9"/>
  <c r="DN3" i="9" l="1"/>
  <c r="DM6" i="9"/>
  <c r="DN6" i="9" l="1"/>
  <c r="DO3" i="9"/>
  <c r="DP3" i="9" l="1"/>
  <c r="DO6" i="9"/>
  <c r="DQ3" i="9" l="1"/>
  <c r="DP6" i="9"/>
  <c r="DR3" i="9" l="1"/>
  <c r="DQ6" i="9"/>
  <c r="DQ4" i="9"/>
  <c r="DQ5" i="9"/>
  <c r="DS3" i="9" l="1"/>
  <c r="DR6" i="9"/>
  <c r="DS6" i="9" l="1"/>
  <c r="DT3" i="9"/>
  <c r="DU3" i="9" l="1"/>
  <c r="DT6" i="9"/>
  <c r="DV3" i="9" l="1"/>
  <c r="DU6" i="9"/>
  <c r="DW3" i="9" l="1"/>
  <c r="DV6" i="9"/>
  <c r="DX3" i="9" l="1"/>
  <c r="DW6" i="9"/>
  <c r="DY3" i="9" l="1"/>
  <c r="DX5" i="9"/>
  <c r="DX6" i="9"/>
  <c r="DX4" i="9"/>
  <c r="DZ3" i="9" l="1"/>
  <c r="DY6" i="9"/>
  <c r="EA3" i="9" l="1"/>
  <c r="DZ6" i="9"/>
  <c r="EB3" i="9" l="1"/>
  <c r="EA6" i="9"/>
  <c r="EC3" i="9" l="1"/>
  <c r="EB6" i="9"/>
  <c r="ED3" i="9" l="1"/>
  <c r="EC6" i="9"/>
  <c r="EE3" i="9" l="1"/>
  <c r="ED6" i="9"/>
  <c r="EF3" i="9" l="1"/>
  <c r="EE5" i="9"/>
  <c r="EE6" i="9"/>
  <c r="EE4" i="9"/>
  <c r="EG3" i="9" l="1"/>
  <c r="EF6" i="9"/>
  <c r="EH3" i="9" l="1"/>
  <c r="EG6" i="9"/>
  <c r="EH6" i="9" l="1"/>
  <c r="EI3" i="9"/>
  <c r="EI6" i="9" l="1"/>
  <c r="EJ3" i="9"/>
  <c r="EK3" i="9" l="1"/>
  <c r="EJ6" i="9"/>
  <c r="EL3" i="9" l="1"/>
  <c r="EK6" i="9"/>
  <c r="EM3" i="9" l="1"/>
  <c r="EL4" i="9"/>
  <c r="EL5" i="9"/>
  <c r="EL6" i="9"/>
  <c r="EN3" i="9" l="1"/>
  <c r="EM6" i="9"/>
  <c r="EO3" i="9" l="1"/>
  <c r="EN6" i="9"/>
  <c r="EP3" i="9" l="1"/>
  <c r="EO6" i="9"/>
  <c r="EQ3" i="9" l="1"/>
  <c r="EP6" i="9"/>
  <c r="ER3" i="9" l="1"/>
  <c r="EQ6" i="9"/>
  <c r="ES3" i="9" l="1"/>
  <c r="ER6" i="9"/>
  <c r="ET3" i="9" l="1"/>
  <c r="ES4" i="9"/>
  <c r="ES6" i="9"/>
  <c r="ES5" i="9"/>
  <c r="EU3" i="9" l="1"/>
  <c r="ET6" i="9"/>
  <c r="EV3" i="9" l="1"/>
  <c r="EU6" i="9"/>
  <c r="EW3" i="9" l="1"/>
  <c r="EV6" i="9"/>
  <c r="EW6" i="9" l="1"/>
  <c r="EX3" i="9"/>
  <c r="EY3" i="9" l="1"/>
  <c r="EX6" i="9"/>
  <c r="EY6" i="9" l="1"/>
  <c r="EZ3" i="9"/>
  <c r="FA3" i="9" l="1"/>
  <c r="EZ6" i="9"/>
  <c r="EZ4" i="9"/>
  <c r="EZ5" i="9"/>
  <c r="FB3" i="9" l="1"/>
  <c r="FA6" i="9"/>
  <c r="FB6" i="9" l="1"/>
  <c r="FC3" i="9"/>
  <c r="FD3" i="9" l="1"/>
  <c r="FC6" i="9"/>
  <c r="FD6" i="9" l="1"/>
  <c r="FE3" i="9"/>
  <c r="FF3" i="9" l="1"/>
  <c r="FE6" i="9"/>
  <c r="FG3" i="9" l="1"/>
  <c r="FF6" i="9"/>
  <c r="FH3" i="9" l="1"/>
  <c r="FG6" i="9"/>
  <c r="FG4" i="9"/>
  <c r="FG5" i="9"/>
  <c r="FI3" i="9" l="1"/>
  <c r="FH6" i="9"/>
  <c r="FJ3" i="9" l="1"/>
  <c r="FI6" i="9"/>
  <c r="FK3" i="9" l="1"/>
  <c r="FJ6" i="9"/>
  <c r="FL3" i="9" l="1"/>
  <c r="FK6" i="9"/>
  <c r="FM3" i="9" l="1"/>
  <c r="FL6" i="9"/>
  <c r="FN3" i="9" l="1"/>
  <c r="FM6" i="9"/>
  <c r="FO3" i="9" l="1"/>
  <c r="FN4" i="9"/>
  <c r="FN5" i="9"/>
  <c r="FN6" i="9"/>
  <c r="FP3" i="9" l="1"/>
  <c r="FO6" i="9"/>
  <c r="FQ3" i="9" l="1"/>
  <c r="FP6" i="9"/>
  <c r="FR3" i="9" l="1"/>
  <c r="FQ6" i="9"/>
  <c r="FR6" i="9" l="1"/>
  <c r="FS3" i="9"/>
  <c r="FT3" i="9" l="1"/>
  <c r="FS6" i="9"/>
  <c r="FU3" i="9" l="1"/>
  <c r="FT6" i="9"/>
  <c r="FV3" i="9" l="1"/>
  <c r="FU4" i="9"/>
  <c r="FU6" i="9"/>
  <c r="FU5" i="9"/>
  <c r="FV6" i="9" l="1"/>
  <c r="FW3" i="9"/>
  <c r="FX3" i="9" l="1"/>
  <c r="FW6" i="9"/>
  <c r="FY3" i="9" l="1"/>
  <c r="FX6" i="9"/>
  <c r="FZ3" i="9" l="1"/>
  <c r="FY6" i="9"/>
  <c r="GA3" i="9" l="1"/>
  <c r="FZ6" i="9"/>
  <c r="GB3" i="9" l="1"/>
  <c r="GA6" i="9"/>
  <c r="GB5" i="9" l="1"/>
  <c r="GB6" i="9"/>
  <c r="GC3" i="9"/>
  <c r="GB4" i="9"/>
  <c r="GD3" i="9" l="1"/>
  <c r="GC6" i="9"/>
  <c r="GE3" i="9" l="1"/>
  <c r="GD6" i="9"/>
  <c r="GF3" i="9" l="1"/>
  <c r="GE6" i="9"/>
  <c r="GG3" i="9" l="1"/>
  <c r="GF6" i="9"/>
  <c r="GG6" i="9" l="1"/>
  <c r="GH3" i="9"/>
  <c r="GI3" i="9" l="1"/>
  <c r="GH6" i="9"/>
  <c r="GJ3" i="9" l="1"/>
  <c r="GI5" i="9"/>
  <c r="GI4" i="9"/>
  <c r="GI6" i="9"/>
  <c r="GK3" i="9" l="1"/>
  <c r="GJ6" i="9"/>
  <c r="GK6" i="9" l="1"/>
  <c r="GL3" i="9"/>
  <c r="GM3" i="9" l="1"/>
  <c r="GL6" i="9"/>
  <c r="GN3" i="9" l="1"/>
  <c r="GM6" i="9"/>
  <c r="GO3" i="9" l="1"/>
  <c r="GN6" i="9"/>
  <c r="GP3" i="9" l="1"/>
  <c r="GO6" i="9"/>
  <c r="GQ3" i="9" l="1"/>
  <c r="GP4" i="9"/>
  <c r="GP5" i="9"/>
  <c r="GP6" i="9"/>
  <c r="GR3" i="9" l="1"/>
  <c r="GQ6" i="9"/>
  <c r="GS3" i="9" l="1"/>
  <c r="GR6" i="9"/>
  <c r="GT3" i="9" l="1"/>
  <c r="GS6" i="9"/>
  <c r="GU3" i="9" l="1"/>
  <c r="GT6" i="9"/>
  <c r="GV3" i="9" l="1"/>
  <c r="GU6" i="9"/>
  <c r="GV6" i="9" l="1"/>
  <c r="GW3" i="9"/>
  <c r="GX3" i="9" l="1"/>
  <c r="GW4" i="9"/>
  <c r="GW5" i="9"/>
  <c r="GW6" i="9"/>
  <c r="GY3" i="9" l="1"/>
  <c r="GX6" i="9"/>
  <c r="GZ3" i="9" l="1"/>
  <c r="GY6" i="9"/>
  <c r="HA3" i="9" l="1"/>
  <c r="GZ6" i="9"/>
  <c r="HB3" i="9" l="1"/>
  <c r="HA6" i="9"/>
  <c r="HC3" i="9" l="1"/>
  <c r="HB6" i="9"/>
  <c r="HD3" i="9" l="1"/>
  <c r="HC6" i="9"/>
  <c r="HE3" i="9" l="1"/>
  <c r="HD4" i="9"/>
  <c r="HD5" i="9"/>
  <c r="HD6" i="9"/>
  <c r="HF3" i="9" l="1"/>
  <c r="HE6" i="9"/>
  <c r="HF6" i="9" l="1"/>
  <c r="HG3" i="9"/>
  <c r="HH3" i="9" l="1"/>
  <c r="HG6" i="9"/>
  <c r="HI3" i="9" l="1"/>
  <c r="HH6" i="9"/>
  <c r="HJ3" i="9" l="1"/>
  <c r="HI6" i="9"/>
  <c r="HK3" i="9" l="1"/>
  <c r="HJ6" i="9"/>
  <c r="HK4" i="9" l="1"/>
  <c r="HK5" i="9"/>
  <c r="HK6" i="9"/>
  <c r="HL3" i="9"/>
  <c r="HL6" i="9" l="1"/>
  <c r="HM3" i="9"/>
  <c r="HN3" i="9" l="1"/>
  <c r="HM6" i="9"/>
  <c r="HN6" i="9" l="1"/>
  <c r="HO3" i="9"/>
  <c r="HP3" i="9" l="1"/>
  <c r="HO6" i="9"/>
  <c r="HQ3" i="9" l="1"/>
  <c r="HP6" i="9"/>
  <c r="HR3" i="9" l="1"/>
  <c r="HQ6" i="9"/>
  <c r="HS3" i="9" l="1"/>
  <c r="HR4" i="9"/>
  <c r="HR5" i="9"/>
  <c r="HR6" i="9"/>
  <c r="HT3" i="9" l="1"/>
  <c r="HS6" i="9"/>
  <c r="HU3" i="9" l="1"/>
  <c r="HT6" i="9"/>
  <c r="HV3" i="9" l="1"/>
  <c r="HU6" i="9"/>
  <c r="HW3" i="9" l="1"/>
  <c r="HV6" i="9"/>
  <c r="HX3" i="9" l="1"/>
  <c r="HW6" i="9"/>
  <c r="HY3" i="9" l="1"/>
  <c r="HX6" i="9"/>
  <c r="HZ3" i="9" l="1"/>
  <c r="HY4" i="9"/>
  <c r="HY5" i="9"/>
  <c r="HY6" i="9"/>
  <c r="IA3" i="9" l="1"/>
  <c r="HZ6" i="9"/>
  <c r="IB3" i="9" l="1"/>
  <c r="IA6" i="9"/>
  <c r="IC3" i="9" l="1"/>
  <c r="IB6" i="9"/>
  <c r="ID3" i="9" l="1"/>
  <c r="IC6" i="9"/>
  <c r="IE3" i="9" l="1"/>
  <c r="ID6" i="9"/>
  <c r="IF3" i="9" l="1"/>
  <c r="IE6" i="9"/>
  <c r="IG3" i="9" l="1"/>
  <c r="IF4" i="9"/>
  <c r="IF5" i="9"/>
  <c r="IF6" i="9"/>
  <c r="IH3" i="9" l="1"/>
  <c r="IG6" i="9"/>
  <c r="II3" i="9" l="1"/>
  <c r="IH6" i="9"/>
  <c r="IJ3" i="9" l="1"/>
  <c r="II6" i="9"/>
  <c r="IK3" i="9" l="1"/>
  <c r="IJ6" i="9"/>
  <c r="IK6" i="9" l="1"/>
  <c r="IL3" i="9"/>
  <c r="IM3" i="9" s="1"/>
  <c r="IN3" i="9" l="1"/>
  <c r="IM5" i="9"/>
  <c r="IM4" i="9"/>
  <c r="IM6" i="9"/>
  <c r="IL6" i="9"/>
  <c r="IN6" i="9" l="1"/>
  <c r="IO3" i="9"/>
  <c r="E8" i="9"/>
  <c r="IP3" i="9" l="1"/>
  <c r="IO6" i="9"/>
  <c r="E10" i="9"/>
  <c r="H10" i="9" s="1"/>
  <c r="H9" i="9"/>
  <c r="H8" i="9"/>
  <c r="IQ3" i="9" l="1"/>
  <c r="IP6" i="9"/>
  <c r="IR3" i="9" l="1"/>
  <c r="IQ6" i="9"/>
  <c r="IS3" i="9" l="1"/>
  <c r="IS6" i="9" s="1"/>
  <c r="IR6" i="9"/>
</calcChain>
</file>

<file path=xl/comments1.xml><?xml version="1.0" encoding="utf-8"?>
<comments xmlns="http://schemas.openxmlformats.org/spreadsheetml/2006/main">
  <authors>
    <author>Vertex42</author>
  </authors>
  <commentList>
    <comment ref="A6"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6" authorId="0" shapeId="0">
      <text>
        <r>
          <rPr>
            <b/>
            <sz val="8"/>
            <color indexed="81"/>
            <rFont val="Tahoma"/>
            <family val="2"/>
          </rPr>
          <t>Task</t>
        </r>
        <r>
          <rPr>
            <sz val="8"/>
            <color indexed="81"/>
            <rFont val="Tahoma"/>
            <family val="2"/>
          </rPr>
          <t xml:space="preserve">
Enter the name of each task and sub-task. Use indents for sub-tasks.</t>
        </r>
      </text>
    </comment>
    <comment ref="C6" authorId="0" shapeId="0">
      <text>
        <r>
          <rPr>
            <b/>
            <sz val="8"/>
            <color indexed="81"/>
            <rFont val="Tahoma"/>
            <family val="2"/>
          </rPr>
          <t>Task Lead</t>
        </r>
        <r>
          <rPr>
            <sz val="8"/>
            <color indexed="81"/>
            <rFont val="Tahoma"/>
            <family val="2"/>
          </rPr>
          <t xml:space="preserve">
Enter the name of the Task Lead in this column.</t>
        </r>
      </text>
    </comment>
    <comment ref="D6"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6"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6"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6"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<sst xmlns="http://schemas.openxmlformats.org/spreadsheetml/2006/main" count="215" uniqueCount="172">
  <si>
    <t>Project Lead:</t>
  </si>
  <si>
    <t>WBS</t>
  </si>
  <si>
    <t>Start</t>
  </si>
  <si>
    <t>End</t>
  </si>
  <si>
    <t>Work Days</t>
  </si>
  <si>
    <t>Lead</t>
  </si>
  <si>
    <t>Gantt Chart Template</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</si>
  <si>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</si>
  <si>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</si>
  <si>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</si>
  <si>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</si>
  <si>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</si>
  <si>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</si>
  <si>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</si>
  <si>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</si>
  <si>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</si>
  <si>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</si>
  <si>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</si>
  <si>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</si>
  <si>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</si>
  <si>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</si>
  <si>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</si>
  <si>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</si>
  <si>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</si>
  <si>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</si>
  <si>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</si>
  <si>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</si>
  <si>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</si>
  <si>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</si>
  <si>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</si>
  <si>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</si>
  <si>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</si>
  <si>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</si>
  <si>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</si>
  <si>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</si>
  <si>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</si>
  <si>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</si>
  <si>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</si>
  <si>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</si>
  <si>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</si>
  <si>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</si>
  <si>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</si>
  <si>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</si>
  <si>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</si>
  <si>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</si>
  <si>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</si>
  <si>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</si>
  <si>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</si>
  <si>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</si>
  <si>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</si>
  <si>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</si>
  <si>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</si>
  <si>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</si>
  <si>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</si>
  <si>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</si>
  <si>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</si>
  <si>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</si>
  <si>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</si>
  <si>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</si>
  <si>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</si>
  <si>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</si>
  <si>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</si>
  <si>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</si>
  <si>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</si>
  <si>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</si>
  <si>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</si>
  <si>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</si>
  <si>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</si>
  <si>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</si>
  <si>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</si>
  <si>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</si>
  <si>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</si>
  <si>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</si>
  <si>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</si>
  <si>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</si>
  <si>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</si>
  <si>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</si>
  <si>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</si>
  <si>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</si>
  <si>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</si>
  <si>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</si>
  <si>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</si>
  <si>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</si>
  <si>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</si>
  <si>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</si>
  <si>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</si>
  <si>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</si>
  <si>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</si>
  <si>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</si>
  <si>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</si>
  <si>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</si>
  <si>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</si>
  <si>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</si>
  <si>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</si>
  <si>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</si>
  <si>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</si>
  <si>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</si>
  <si>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</si>
  <si>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</si>
  <si>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</si>
  <si>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</si>
  <si>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</si>
  <si>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</si>
  <si>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</si>
  <si>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</si>
  <si>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</si>
  <si>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</si>
  <si>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</si>
  <si>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</si>
  <si>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</si>
  <si>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</si>
  <si>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</si>
  <si>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</si>
  <si>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</si>
  <si>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</si>
  <si>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</si>
  <si>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</si>
  <si>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</si>
  <si>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</si>
  <si>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</si>
  <si>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</si>
  <si>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</si>
  <si>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</si>
  <si>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</si>
  <si>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</si>
  <si>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</si>
  <si>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</si>
  <si>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</si>
  <si>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</si>
  <si>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</si>
  <si>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</si>
  <si>
    <t>Analysis</t>
  </si>
  <si>
    <t>Map system functional and non functional requirements</t>
  </si>
  <si>
    <t>Carry out literature search and review</t>
  </si>
  <si>
    <t>Ensure all hardware resources are available</t>
  </si>
  <si>
    <t>Install required software resources</t>
  </si>
  <si>
    <t>Carry out risk assessment for project</t>
  </si>
  <si>
    <t>Design</t>
  </si>
  <si>
    <t>Draw class diagrams</t>
  </si>
  <si>
    <t>Draw use case diagrams</t>
  </si>
  <si>
    <t>Draw data flow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</si>
  <si>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</si>
  <si>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</si>
  <si>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</si>
  <si>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</si>
  <si>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</si>
  <si>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</si>
  <si>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</si>
  <si>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</si>
  <si>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</si>
  <si>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</si>
  <si>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</si>
  <si>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</si>
  <si>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</si>
  <si>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</si>
  <si>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</si>
  <si>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</si>
  <si>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</si>
  <si>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</si>
  <si>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</si>
  <si>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</si>
  <si>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</si>
  <si>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</si>
  <si>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</si>
  <si>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</si>
  <si>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</si>
  <si>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</si>
  <si>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</si>
  <si>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</si>
  <si>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</si>
  <si>
    <t xml:space="preserve">Set up repository for version control and tracking of system development </t>
  </si>
  <si>
    <t>Develop the website to advertise 'MSc Properties' services provided and provide a service entry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</si>
</sst>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m\ /\ d\ /\ yy"/>
    <numFmt numFmtId="166" formatCode="d/m/yyyy\ \(dddd\)"/>
    <numFmt numFmtId="167" formatCode="d\ /\ m\ /\ yy"/>
    <numFmt numFmtId="168" formatCode="ddd\ dd/m/yy"/>
  </numFmts>
  <fonts count="5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b/>
      <sz val="14"/>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0" tint="-0.499984740745262"/>
      </bottom>
      <diagonal/>
    </border>
    <border>
      <left/>
      <right style="medium">
        <color indexed="64"/>
      </right>
      <top style="medium">
        <color indexed="64"/>
      </top>
      <bottom/>
      <diagonal/>
    </border>
    <border>
      <left style="medium">
        <color indexed="64"/>
      </left>
      <right/>
      <top/>
      <bottom/>
      <diagonal/>
    </border>
    <border>
      <left style="thin">
        <color theme="0" tint="-0.24994659260841701"/>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thin">
        <color indexed="22"/>
      </top>
      <bottom style="medium">
        <color indexed="64"/>
      </bottom>
      <diagonal/>
    </border>
    <border>
      <left/>
      <right/>
      <top style="thin">
        <color indexed="22"/>
      </top>
      <bottom style="medium">
        <color indexed="64"/>
      </bottom>
      <diagonal/>
    </border>
    <border>
      <left/>
      <right/>
      <top style="thin">
        <color rgb="FFEFEFE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24994659260841701"/>
      </left>
      <right/>
      <top/>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5"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3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NumberFormat="1" applyFill="1" applyBorder="1" applyProtection="1"/>
    <xf numFmtId="0" fontId="6" fillId="0" borderId="0" xfId="0" applyFont="1" applyAlignment="1">
      <alignment horizontal="right"/>
    </xf>
    <xf numFmtId="0" fontId="10" fillId="21" borderId="11" xfId="0" applyFont="1" applyFill="1" applyBorder="1" applyAlignment="1" applyProtection="1">
      <alignment wrapText="1"/>
      <protection locked="0"/>
    </xf>
    <xf numFmtId="0" fontId="37" fillId="0" borderId="0" xfId="0" applyFont="1" applyBorder="1" applyAlignment="1">
      <alignment vertical="center"/>
    </xf>
    <xf numFmtId="0" fontId="0" fillId="0" borderId="13" xfId="0" applyNumberFormat="1" applyBorder="1" applyAlignment="1" applyProtection="1">
      <alignment horizontal="center"/>
    </xf>
    <xf numFmtId="0" fontId="0" fillId="0" borderId="13" xfId="0" applyBorder="1" applyAlignment="1" applyProtection="1">
      <alignment horizont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39"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40" fillId="0" borderId="16" xfId="0" applyFont="1" applyBorder="1"/>
    <xf numFmtId="0" fontId="32" fillId="0" borderId="16" xfId="0" applyFont="1" applyBorder="1" applyAlignment="1">
      <alignment horizontal="left" wrapText="1"/>
    </xf>
    <xf numFmtId="0" fontId="4" fillId="0" borderId="16" xfId="0" applyFont="1" applyBorder="1" applyAlignment="1">
      <alignment horizontal="left" wrapText="1"/>
    </xf>
    <xf numFmtId="0" fontId="33" fillId="0" borderId="16" xfId="0" applyFont="1" applyBorder="1" applyAlignment="1" applyProtection="1">
      <alignment horizontal="left" wrapText="1"/>
    </xf>
    <xf numFmtId="0" fontId="32"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5" fillId="0" borderId="0" xfId="0" applyFont="1"/>
    <xf numFmtId="0" fontId="35" fillId="0" borderId="0" xfId="0" applyFont="1" applyFill="1" applyBorder="1" applyAlignme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5" fillId="0" borderId="0" xfId="0" applyFont="1" applyAlignment="1">
      <alignment horizontal="left" wrapText="1" indent="1"/>
    </xf>
    <xf numFmtId="0" fontId="36" fillId="0" borderId="0" xfId="0" applyFont="1" applyAlignment="1">
      <alignment horizontal="right"/>
    </xf>
    <xf numFmtId="0" fontId="36" fillId="22" borderId="0" xfId="0" applyFont="1" applyFill="1"/>
    <xf numFmtId="0" fontId="6" fillId="22" borderId="0" xfId="0" applyFont="1" applyFill="1"/>
    <xf numFmtId="0" fontId="1" fillId="0" borderId="0" xfId="0" applyFont="1" applyFill="1" applyBorder="1"/>
    <xf numFmtId="0" fontId="45" fillId="0" borderId="18" xfId="0" applyFont="1" applyFill="1" applyBorder="1" applyAlignment="1">
      <alignment horizontal="left" vertical="center"/>
    </xf>
    <xf numFmtId="0" fontId="42" fillId="0" borderId="18" xfId="0" applyFont="1" applyFill="1" applyBorder="1" applyAlignment="1">
      <alignment horizontal="left" vertical="center"/>
    </xf>
    <xf numFmtId="0" fontId="1" fillId="24" borderId="0" xfId="0" applyFont="1" applyFill="1" applyAlignment="1">
      <alignment horizontal="center"/>
    </xf>
    <xf numFmtId="0" fontId="11" fillId="0" borderId="14"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0" fontId="11" fillId="21" borderId="11" xfId="0" applyFont="1" applyFill="1" applyBorder="1" applyProtection="1"/>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9" fontId="34" fillId="24" borderId="12" xfId="40" applyFont="1" applyFill="1" applyBorder="1" applyAlignment="1">
      <alignment horizontal="center"/>
    </xf>
    <xf numFmtId="0" fontId="11" fillId="0" borderId="11" xfId="0" applyFont="1" applyBorder="1" applyProtection="1"/>
    <xf numFmtId="0" fontId="11" fillId="0" borderId="0" xfId="0" applyFont="1" applyFill="1" applyBorder="1" applyProtection="1"/>
    <xf numFmtId="1" fontId="34" fillId="0" borderId="12" xfId="0" applyNumberFormat="1" applyFont="1" applyBorder="1" applyAlignment="1">
      <alignment horizontal="center"/>
    </xf>
    <xf numFmtId="1" fontId="34" fillId="24" borderId="12" xfId="0" applyNumberFormat="1" applyFont="1" applyFill="1" applyBorder="1" applyAlignment="1">
      <alignment horizontal="center"/>
    </xf>
    <xf numFmtId="0" fontId="1" fillId="0" borderId="0" xfId="0" applyFont="1" applyFill="1" applyBorder="1" applyProtection="1"/>
    <xf numFmtId="0" fontId="44" fillId="0" borderId="0" xfId="0" applyFont="1" applyAlignment="1">
      <alignment horizontal="left" wrapText="1"/>
    </xf>
    <xf numFmtId="0" fontId="6" fillId="0" borderId="0" xfId="0" applyFont="1"/>
    <xf numFmtId="0" fontId="47" fillId="0" borderId="0" xfId="34" applyFont="1" applyAlignment="1" applyProtection="1"/>
    <xf numFmtId="0" fontId="48" fillId="0" borderId="0" xfId="0" applyFont="1"/>
    <xf numFmtId="0" fontId="49" fillId="0" borderId="0" xfId="0" applyFont="1"/>
    <xf numFmtId="0" fontId="46" fillId="0" borderId="0" xfId="0" applyFont="1"/>
    <xf numFmtId="0" fontId="50"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168" fontId="34" fillId="23" borderId="12" xfId="0" applyNumberFormat="1" applyFont="1" applyFill="1" applyBorder="1" applyAlignment="1">
      <alignment horizontal="right"/>
    </xf>
    <xf numFmtId="168" fontId="34" fillId="0" borderId="12" xfId="0" applyNumberFormat="1" applyFont="1" applyBorder="1" applyAlignment="1">
      <alignment horizontal="right"/>
    </xf>
    <xf numFmtId="0" fontId="11" fillId="0"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0" fillId="0" borderId="20" xfId="0" applyNumberFormat="1" applyFill="1" applyBorder="1" applyProtection="1"/>
    <xf numFmtId="0" fontId="0" fillId="0" borderId="21" xfId="0" applyFill="1" applyBorder="1" applyAlignment="1" applyProtection="1"/>
    <xf numFmtId="0" fontId="0" fillId="0" borderId="21" xfId="0" applyFill="1" applyBorder="1" applyProtection="1"/>
    <xf numFmtId="165" fontId="12" fillId="21" borderId="21" xfId="0" applyNumberFormat="1" applyFont="1" applyFill="1" applyBorder="1" applyAlignment="1" applyProtection="1">
      <alignment horizontal="center" vertical="center"/>
    </xf>
    <xf numFmtId="165" fontId="12" fillId="21" borderId="23" xfId="0" applyNumberFormat="1" applyFont="1" applyFill="1" applyBorder="1" applyAlignment="1" applyProtection="1">
      <alignment horizontal="center" vertical="center"/>
    </xf>
    <xf numFmtId="0" fontId="0" fillId="0" borderId="24" xfId="0" applyNumberFormat="1" applyFill="1" applyBorder="1" applyProtection="1"/>
    <xf numFmtId="0" fontId="0" fillId="0" borderId="0" xfId="0" applyBorder="1" applyProtection="1"/>
    <xf numFmtId="0" fontId="11" fillId="0" borderId="25" xfId="0" applyNumberFormat="1" applyFont="1" applyFill="1" applyBorder="1" applyAlignment="1" applyProtection="1">
      <alignment horizontal="center" shrinkToFit="1"/>
    </xf>
    <xf numFmtId="0" fontId="10" fillId="0" borderId="26" xfId="0" applyNumberFormat="1" applyFont="1" applyFill="1" applyBorder="1" applyAlignment="1" applyProtection="1"/>
    <xf numFmtId="0" fontId="11" fillId="21" borderId="27" xfId="0" applyFont="1" applyFill="1" applyBorder="1" applyProtection="1">
      <protection locked="0"/>
    </xf>
    <xf numFmtId="0" fontId="10" fillId="21" borderId="28" xfId="0" applyNumberFormat="1" applyFont="1" applyFill="1" applyBorder="1" applyAlignment="1" applyProtection="1">
      <alignment horizontal="left"/>
    </xf>
    <xf numFmtId="0" fontId="11" fillId="0" borderId="29" xfId="0" applyFont="1" applyFill="1" applyBorder="1" applyAlignment="1" applyProtection="1">
      <alignment horizontal="center" vertical="center"/>
    </xf>
    <xf numFmtId="0" fontId="11" fillId="0" borderId="28" xfId="0" applyNumberFormat="1" applyFont="1" applyFill="1" applyBorder="1" applyAlignment="1" applyProtection="1">
      <alignment horizontal="left"/>
    </xf>
    <xf numFmtId="0" fontId="11" fillId="0" borderId="30" xfId="0" applyFont="1" applyFill="1" applyBorder="1" applyAlignment="1" applyProtection="1">
      <alignment horizontal="center" vertical="center"/>
    </xf>
    <xf numFmtId="0" fontId="0" fillId="0" borderId="0" xfId="0" applyBorder="1" applyAlignment="1" applyProtection="1">
      <alignment wrapText="1"/>
    </xf>
    <xf numFmtId="2" fontId="11" fillId="0" borderId="28" xfId="0" applyNumberFormat="1" applyFont="1" applyFill="1" applyBorder="1" applyAlignment="1" applyProtection="1">
      <alignment horizontal="left"/>
    </xf>
    <xf numFmtId="0" fontId="11" fillId="0" borderId="32" xfId="0" applyNumberFormat="1" applyFont="1" applyFill="1" applyBorder="1" applyAlignment="1" applyProtection="1">
      <alignment horizontal="left"/>
    </xf>
    <xf numFmtId="0" fontId="11" fillId="0" borderId="33" xfId="0" applyFont="1" applyFill="1" applyBorder="1" applyAlignment="1" applyProtection="1">
      <alignment wrapText="1"/>
      <protection locked="0"/>
    </xf>
    <xf numFmtId="0" fontId="11" fillId="0" borderId="33" xfId="0" applyFont="1" applyFill="1" applyBorder="1" applyProtection="1">
      <protection locked="0"/>
    </xf>
    <xf numFmtId="168" fontId="34" fillId="23" borderId="34" xfId="0" applyNumberFormat="1" applyFont="1" applyFill="1" applyBorder="1" applyAlignment="1">
      <alignment horizontal="right"/>
    </xf>
    <xf numFmtId="168" fontId="34" fillId="0" borderId="34" xfId="0" applyNumberFormat="1" applyFont="1" applyBorder="1" applyAlignment="1">
      <alignment horizontal="right"/>
    </xf>
    <xf numFmtId="1" fontId="34" fillId="24" borderId="34" xfId="0" applyNumberFormat="1" applyFont="1" applyFill="1" applyBorder="1" applyAlignment="1">
      <alignment horizontal="center"/>
    </xf>
    <xf numFmtId="9" fontId="34" fillId="24" borderId="34" xfId="40" applyFont="1" applyFill="1" applyBorder="1" applyAlignment="1">
      <alignment horizontal="center"/>
    </xf>
    <xf numFmtId="1" fontId="34" fillId="0" borderId="34" xfId="0" applyNumberFormat="1" applyFont="1" applyBorder="1" applyAlignment="1">
      <alignment horizontal="center"/>
    </xf>
    <xf numFmtId="0" fontId="9" fillId="21" borderId="36" xfId="0" applyNumberFormat="1" applyFont="1" applyFill="1" applyBorder="1" applyAlignment="1" applyProtection="1">
      <alignment vertical="center"/>
    </xf>
    <xf numFmtId="0" fontId="9" fillId="21" borderId="37" xfId="0" applyNumberFormat="1" applyFont="1" applyFill="1" applyBorder="1" applyAlignment="1" applyProtection="1">
      <alignment vertical="center"/>
    </xf>
    <xf numFmtId="0" fontId="11" fillId="21" borderId="36" xfId="0" applyFont="1" applyFill="1" applyBorder="1" applyProtection="1">
      <protection locked="0"/>
    </xf>
    <xf numFmtId="0" fontId="11" fillId="21" borderId="37" xfId="0" applyFont="1" applyFill="1" applyBorder="1" applyProtection="1">
      <protection locked="0"/>
    </xf>
    <xf numFmtId="0" fontId="10" fillId="21" borderId="36" xfId="0" applyFont="1" applyFill="1" applyBorder="1" applyProtection="1">
      <protection locked="0"/>
    </xf>
    <xf numFmtId="0" fontId="10" fillId="21" borderId="35" xfId="0" applyFont="1" applyFill="1" applyBorder="1" applyProtection="1">
      <protection locked="0"/>
    </xf>
    <xf numFmtId="0" fontId="51" fillId="21" borderId="35" xfId="0" applyNumberFormat="1" applyFont="1" applyFill="1" applyBorder="1" applyAlignment="1" applyProtection="1">
      <alignment vertical="center"/>
    </xf>
    <xf numFmtId="167" fontId="11" fillId="0" borderId="15" xfId="0" applyNumberFormat="1" applyFont="1" applyFill="1" applyBorder="1" applyAlignment="1" applyProtection="1">
      <alignment horizontal="left" vertical="center"/>
    </xf>
    <xf numFmtId="0" fontId="11" fillId="0" borderId="15" xfId="0" applyNumberFormat="1" applyFont="1" applyFill="1" applyBorder="1" applyAlignment="1" applyProtection="1">
      <alignment horizontal="left" vertical="center"/>
    </xf>
    <xf numFmtId="0" fontId="6" fillId="0" borderId="21" xfId="0" applyFont="1" applyFill="1" applyBorder="1" applyAlignment="1" applyProtection="1">
      <alignment horizontal="right"/>
    </xf>
    <xf numFmtId="0" fontId="6" fillId="0" borderId="0" xfId="0" applyFont="1" applyFill="1" applyBorder="1" applyAlignment="1" applyProtection="1">
      <alignment horizontal="right"/>
    </xf>
    <xf numFmtId="0" fontId="1" fillId="0" borderId="22" xfId="0" applyFont="1" applyFill="1" applyBorder="1" applyAlignment="1" applyProtection="1">
      <alignment horizontal="left"/>
      <protection locked="0"/>
    </xf>
    <xf numFmtId="0" fontId="5" fillId="0" borderId="22" xfId="0" applyFont="1" applyFill="1" applyBorder="1" applyAlignment="1" applyProtection="1">
      <alignment horizontal="left"/>
      <protection locked="0"/>
    </xf>
    <xf numFmtId="166" fontId="1" fillId="0" borderId="13" xfId="0" applyNumberFormat="1" applyFont="1" applyFill="1" applyBorder="1" applyAlignment="1" applyProtection="1">
      <alignment horizontal="left"/>
      <protection locked="0"/>
    </xf>
    <xf numFmtId="0" fontId="46" fillId="0" borderId="0" xfId="0" applyFont="1" applyFill="1" applyBorder="1" applyAlignment="1">
      <alignment horizontal="left"/>
    </xf>
    <xf numFmtId="0" fontId="11" fillId="0" borderId="38" xfId="0" applyFont="1" applyFill="1" applyBorder="1" applyAlignment="1" applyProtection="1">
      <alignment horizontal="center" vertical="center"/>
    </xf>
    <xf numFmtId="0" fontId="11" fillId="0" borderId="39" xfId="0" applyFont="1" applyFill="1" applyBorder="1" applyAlignment="1" applyProtection="1">
      <alignment horizontal="center" vertical="center"/>
    </xf>
    <xf numFmtId="167" fontId="11" fillId="0" borderId="4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horizontal="left" vertical="center"/>
    </xf>
    <xf numFmtId="167" fontId="11" fillId="0" borderId="31" xfId="0" applyNumberFormat="1" applyFont="1" applyFill="1" applyBorder="1" applyAlignment="1" applyProtection="1">
      <alignment horizontal="left" vertical="center"/>
    </xf>
    <xf numFmtId="0" fontId="11" fillId="0" borderId="4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horizontal="left" vertical="center"/>
    </xf>
    <xf numFmtId="0" fontId="11" fillId="0" borderId="31" xfId="0" applyNumberFormat="1" applyFont="1" applyFill="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S135"/>
  <sheetViews>
    <sheetView showGridLines="0" tabSelected="1" topLeftCell="EF1" zoomScaleNormal="100" workbookViewId="0">
      <pane ySplit="7" topLeftCell="A8" activePane="bottomLeft" state="frozen"/>
      <selection pane="bottomLeft" activeCell="HE9" sqref="HE9"/>
    </sheetView>
  </sheetViews>
  <sheetFormatPr defaultColWidth="9.140625" defaultRowHeight="12.75" x14ac:dyDescent="0.2"/>
  <cols>
    <col min="1" max="1" width="6.85546875" style="7" customWidth="1"/>
    <col min="2" max="2" width="31.85546875" style="1" customWidth="1"/>
    <col min="3" max="3" width="14.85546875" style="1" bestFit="1" customWidth="1"/>
    <col min="4" max="4" width="11.85546875" style="1" customWidth="1"/>
    <col min="5" max="5" width="11.5703125" style="1" customWidth="1"/>
    <col min="6" max="8" width="5.5703125" style="1" customWidth="1"/>
    <col min="9" max="64" width="2.42578125" style="1" hidden="1" customWidth="1"/>
    <col min="65" max="65" width="2.42578125" style="68" hidden="1" customWidth="1"/>
    <col min="66" max="190" width="2.42578125" style="3" hidden="1" customWidth="1"/>
    <col min="191" max="253" width="2.42578125" style="3" customWidth="1"/>
    <col min="254" max="16384" width="9.140625" style="3"/>
  </cols>
  <sheetData>
    <row r="1" spans="1:253" ht="18.75" thickBot="1" x14ac:dyDescent="0.25">
      <c r="A1" s="113" t="s">
        <v>129</v>
      </c>
      <c r="B1" s="107"/>
      <c r="C1" s="107"/>
      <c r="D1" s="107"/>
      <c r="E1" s="108"/>
      <c r="I1" s="10"/>
    </row>
    <row r="2" spans="1:253" ht="13.5" thickBot="1" x14ac:dyDescent="0.25">
      <c r="A2" s="112" t="s">
        <v>130</v>
      </c>
      <c r="B2" s="111"/>
      <c r="C2" s="109"/>
      <c r="D2" s="109"/>
      <c r="E2" s="110"/>
      <c r="G2" s="2"/>
    </row>
    <row r="3" spans="1:253" x14ac:dyDescent="0.2">
      <c r="A3" s="83"/>
      <c r="B3" s="116" t="s">
        <v>0</v>
      </c>
      <c r="C3" s="116"/>
      <c r="D3" s="118" t="s">
        <v>128</v>
      </c>
      <c r="E3" s="119"/>
      <c r="F3" s="84"/>
      <c r="G3" s="84"/>
      <c r="H3" s="85"/>
      <c r="I3" s="86">
        <f>D4-WEEKDAY(D4,1)+2+7*(D5-1)</f>
        <v>42142</v>
      </c>
      <c r="J3" s="86">
        <f>I3+1</f>
        <v>42143</v>
      </c>
      <c r="K3" s="86">
        <f t="shared" ref="K3:BL3" si="0">J3+1</f>
        <v>42144</v>
      </c>
      <c r="L3" s="86">
        <f t="shared" si="0"/>
        <v>42145</v>
      </c>
      <c r="M3" s="86">
        <f t="shared" si="0"/>
        <v>42146</v>
      </c>
      <c r="N3" s="86">
        <f t="shared" si="0"/>
        <v>42147</v>
      </c>
      <c r="O3" s="86">
        <f t="shared" si="0"/>
        <v>42148</v>
      </c>
      <c r="P3" s="86">
        <f t="shared" si="0"/>
        <v>42149</v>
      </c>
      <c r="Q3" s="86">
        <f t="shared" si="0"/>
        <v>42150</v>
      </c>
      <c r="R3" s="86">
        <f t="shared" si="0"/>
        <v>42151</v>
      </c>
      <c r="S3" s="86">
        <f t="shared" si="0"/>
        <v>42152</v>
      </c>
      <c r="T3" s="86">
        <f t="shared" si="0"/>
        <v>42153</v>
      </c>
      <c r="U3" s="86">
        <f t="shared" si="0"/>
        <v>42154</v>
      </c>
      <c r="V3" s="86">
        <f t="shared" si="0"/>
        <v>42155</v>
      </c>
      <c r="W3" s="86">
        <f t="shared" si="0"/>
        <v>42156</v>
      </c>
      <c r="X3" s="86">
        <f t="shared" si="0"/>
        <v>42157</v>
      </c>
      <c r="Y3" s="86">
        <f t="shared" si="0"/>
        <v>42158</v>
      </c>
      <c r="Z3" s="86">
        <f t="shared" si="0"/>
        <v>42159</v>
      </c>
      <c r="AA3" s="86">
        <f t="shared" si="0"/>
        <v>42160</v>
      </c>
      <c r="AB3" s="86">
        <f t="shared" si="0"/>
        <v>42161</v>
      </c>
      <c r="AC3" s="86">
        <f t="shared" si="0"/>
        <v>42162</v>
      </c>
      <c r="AD3" s="86">
        <f t="shared" si="0"/>
        <v>42163</v>
      </c>
      <c r="AE3" s="86">
        <f t="shared" si="0"/>
        <v>42164</v>
      </c>
      <c r="AF3" s="86">
        <f t="shared" si="0"/>
        <v>42165</v>
      </c>
      <c r="AG3" s="86">
        <f t="shared" si="0"/>
        <v>42166</v>
      </c>
      <c r="AH3" s="86">
        <f t="shared" si="0"/>
        <v>42167</v>
      </c>
      <c r="AI3" s="86">
        <f t="shared" si="0"/>
        <v>42168</v>
      </c>
      <c r="AJ3" s="86">
        <f t="shared" si="0"/>
        <v>42169</v>
      </c>
      <c r="AK3" s="86">
        <f t="shared" si="0"/>
        <v>42170</v>
      </c>
      <c r="AL3" s="86">
        <f t="shared" si="0"/>
        <v>42171</v>
      </c>
      <c r="AM3" s="86">
        <f t="shared" si="0"/>
        <v>42172</v>
      </c>
      <c r="AN3" s="86">
        <f t="shared" si="0"/>
        <v>42173</v>
      </c>
      <c r="AO3" s="86">
        <f t="shared" si="0"/>
        <v>42174</v>
      </c>
      <c r="AP3" s="86">
        <f t="shared" si="0"/>
        <v>42175</v>
      </c>
      <c r="AQ3" s="86">
        <f t="shared" si="0"/>
        <v>42176</v>
      </c>
      <c r="AR3" s="86">
        <f t="shared" si="0"/>
        <v>42177</v>
      </c>
      <c r="AS3" s="86">
        <f t="shared" si="0"/>
        <v>42178</v>
      </c>
      <c r="AT3" s="86">
        <f t="shared" si="0"/>
        <v>42179</v>
      </c>
      <c r="AU3" s="86">
        <f t="shared" si="0"/>
        <v>42180</v>
      </c>
      <c r="AV3" s="86">
        <f t="shared" si="0"/>
        <v>42181</v>
      </c>
      <c r="AW3" s="86">
        <f t="shared" si="0"/>
        <v>42182</v>
      </c>
      <c r="AX3" s="86">
        <f t="shared" si="0"/>
        <v>42183</v>
      </c>
      <c r="AY3" s="86">
        <f t="shared" si="0"/>
        <v>42184</v>
      </c>
      <c r="AZ3" s="86">
        <f t="shared" si="0"/>
        <v>42185</v>
      </c>
      <c r="BA3" s="86">
        <f t="shared" si="0"/>
        <v>42186</v>
      </c>
      <c r="BB3" s="86">
        <f t="shared" si="0"/>
        <v>42187</v>
      </c>
      <c r="BC3" s="86">
        <f t="shared" si="0"/>
        <v>42188</v>
      </c>
      <c r="BD3" s="86">
        <f t="shared" si="0"/>
        <v>42189</v>
      </c>
      <c r="BE3" s="86">
        <f t="shared" si="0"/>
        <v>42190</v>
      </c>
      <c r="BF3" s="86">
        <f t="shared" si="0"/>
        <v>42191</v>
      </c>
      <c r="BG3" s="86">
        <f t="shared" si="0"/>
        <v>42192</v>
      </c>
      <c r="BH3" s="86">
        <f t="shared" si="0"/>
        <v>42193</v>
      </c>
      <c r="BI3" s="86">
        <f t="shared" si="0"/>
        <v>42194</v>
      </c>
      <c r="BJ3" s="86">
        <f t="shared" si="0"/>
        <v>42195</v>
      </c>
      <c r="BK3" s="86">
        <f t="shared" si="0"/>
        <v>42196</v>
      </c>
      <c r="BL3" s="86">
        <f t="shared" si="0"/>
        <v>42197</v>
      </c>
      <c r="BM3" s="86">
        <f t="shared" ref="BM3" si="1">BL3+1</f>
        <v>42198</v>
      </c>
      <c r="BN3" s="86">
        <f t="shared" ref="BN3" si="2">BM3+1</f>
        <v>42199</v>
      </c>
      <c r="BO3" s="86">
        <f t="shared" ref="BO3" si="3">BN3+1</f>
        <v>42200</v>
      </c>
      <c r="BP3" s="86">
        <f t="shared" ref="BP3" si="4">BO3+1</f>
        <v>42201</v>
      </c>
      <c r="BQ3" s="86">
        <f t="shared" ref="BQ3" si="5">BP3+1</f>
        <v>42202</v>
      </c>
      <c r="BR3" s="86">
        <f t="shared" ref="BR3" si="6">BQ3+1</f>
        <v>42203</v>
      </c>
      <c r="BS3" s="86">
        <f t="shared" ref="BS3" si="7">BR3+1</f>
        <v>42204</v>
      </c>
      <c r="BT3" s="86">
        <f t="shared" ref="BT3" si="8">BS3+1</f>
        <v>42205</v>
      </c>
      <c r="BU3" s="86">
        <f t="shared" ref="BU3" si="9">BT3+1</f>
        <v>42206</v>
      </c>
      <c r="BV3" s="86">
        <f t="shared" ref="BV3" si="10">BU3+1</f>
        <v>42207</v>
      </c>
      <c r="BW3" s="86">
        <f t="shared" ref="BW3" si="11">BV3+1</f>
        <v>42208</v>
      </c>
      <c r="BX3" s="86">
        <f t="shared" ref="BX3" si="12">BW3+1</f>
        <v>42209</v>
      </c>
      <c r="BY3" s="86">
        <f t="shared" ref="BY3" si="13">BX3+1</f>
        <v>42210</v>
      </c>
      <c r="BZ3" s="86">
        <f t="shared" ref="BZ3" si="14">BY3+1</f>
        <v>42211</v>
      </c>
      <c r="CA3" s="86">
        <f t="shared" ref="CA3" si="15">BZ3+1</f>
        <v>42212</v>
      </c>
      <c r="CB3" s="86">
        <f t="shared" ref="CB3" si="16">CA3+1</f>
        <v>42213</v>
      </c>
      <c r="CC3" s="86">
        <f t="shared" ref="CC3" si="17">CB3+1</f>
        <v>42214</v>
      </c>
      <c r="CD3" s="86">
        <f t="shared" ref="CD3" si="18">CC3+1</f>
        <v>42215</v>
      </c>
      <c r="CE3" s="86">
        <f t="shared" ref="CE3" si="19">CD3+1</f>
        <v>42216</v>
      </c>
      <c r="CF3" s="86">
        <f t="shared" ref="CF3" si="20">CE3+1</f>
        <v>42217</v>
      </c>
      <c r="CG3" s="86">
        <f t="shared" ref="CG3" si="21">CF3+1</f>
        <v>42218</v>
      </c>
      <c r="CH3" s="86">
        <f t="shared" ref="CH3" si="22">CG3+1</f>
        <v>42219</v>
      </c>
      <c r="CI3" s="86">
        <f t="shared" ref="CI3" si="23">CH3+1</f>
        <v>42220</v>
      </c>
      <c r="CJ3" s="86">
        <f t="shared" ref="CJ3" si="24">CI3+1</f>
        <v>42221</v>
      </c>
      <c r="CK3" s="86">
        <f t="shared" ref="CK3" si="25">CJ3+1</f>
        <v>42222</v>
      </c>
      <c r="CL3" s="86">
        <f t="shared" ref="CL3" si="26">CK3+1</f>
        <v>42223</v>
      </c>
      <c r="CM3" s="86">
        <f t="shared" ref="CM3" si="27">CL3+1</f>
        <v>42224</v>
      </c>
      <c r="CN3" s="86">
        <f t="shared" ref="CN3" si="28">CM3+1</f>
        <v>42225</v>
      </c>
      <c r="CO3" s="86">
        <f t="shared" ref="CO3" si="29">CN3+1</f>
        <v>42226</v>
      </c>
      <c r="CP3" s="86">
        <f t="shared" ref="CP3" si="30">CO3+1</f>
        <v>42227</v>
      </c>
      <c r="CQ3" s="86">
        <f t="shared" ref="CQ3" si="31">CP3+1</f>
        <v>42228</v>
      </c>
      <c r="CR3" s="86">
        <f t="shared" ref="CR3" si="32">CQ3+1</f>
        <v>42229</v>
      </c>
      <c r="CS3" s="86">
        <f t="shared" ref="CS3" si="33">CR3+1</f>
        <v>42230</v>
      </c>
      <c r="CT3" s="86">
        <f t="shared" ref="CT3" si="34">CS3+1</f>
        <v>42231</v>
      </c>
      <c r="CU3" s="86">
        <f t="shared" ref="CU3" si="35">CT3+1</f>
        <v>42232</v>
      </c>
      <c r="CV3" s="86">
        <f t="shared" ref="CV3" si="36">CU3+1</f>
        <v>42233</v>
      </c>
      <c r="CW3" s="86">
        <f t="shared" ref="CW3" si="37">CV3+1</f>
        <v>42234</v>
      </c>
      <c r="CX3" s="86">
        <f t="shared" ref="CX3" si="38">CW3+1</f>
        <v>42235</v>
      </c>
      <c r="CY3" s="86">
        <f t="shared" ref="CY3" si="39">CX3+1</f>
        <v>42236</v>
      </c>
      <c r="CZ3" s="86">
        <f t="shared" ref="CZ3" si="40">CY3+1</f>
        <v>42237</v>
      </c>
      <c r="DA3" s="86">
        <f t="shared" ref="DA3" si="41">CZ3+1</f>
        <v>42238</v>
      </c>
      <c r="DB3" s="86">
        <f t="shared" ref="DB3" si="42">DA3+1</f>
        <v>42239</v>
      </c>
      <c r="DC3" s="86">
        <f t="shared" ref="DC3" si="43">DB3+1</f>
        <v>42240</v>
      </c>
      <c r="DD3" s="86">
        <f t="shared" ref="DD3" si="44">DC3+1</f>
        <v>42241</v>
      </c>
      <c r="DE3" s="86">
        <f t="shared" ref="DE3" si="45">DD3+1</f>
        <v>42242</v>
      </c>
      <c r="DF3" s="86">
        <f t="shared" ref="DF3" si="46">DE3+1</f>
        <v>42243</v>
      </c>
      <c r="DG3" s="86">
        <f t="shared" ref="DG3" si="47">DF3+1</f>
        <v>42244</v>
      </c>
      <c r="DH3" s="86">
        <f t="shared" ref="DH3" si="48">DG3+1</f>
        <v>42245</v>
      </c>
      <c r="DI3" s="86">
        <f t="shared" ref="DI3" si="49">DH3+1</f>
        <v>42246</v>
      </c>
      <c r="DJ3" s="86">
        <f t="shared" ref="DJ3" si="50">DI3+1</f>
        <v>42247</v>
      </c>
      <c r="DK3" s="86">
        <f t="shared" ref="DK3" si="51">DJ3+1</f>
        <v>42248</v>
      </c>
      <c r="DL3" s="86">
        <f t="shared" ref="DL3" si="52">DK3+1</f>
        <v>42249</v>
      </c>
      <c r="DM3" s="86">
        <f t="shared" ref="DM3" si="53">DL3+1</f>
        <v>42250</v>
      </c>
      <c r="DN3" s="86">
        <f t="shared" ref="DN3" si="54">DM3+1</f>
        <v>42251</v>
      </c>
      <c r="DO3" s="86">
        <f t="shared" ref="DO3" si="55">DN3+1</f>
        <v>42252</v>
      </c>
      <c r="DP3" s="86">
        <f t="shared" ref="DP3" si="56">DO3+1</f>
        <v>42253</v>
      </c>
      <c r="DQ3" s="86">
        <f t="shared" ref="DQ3" si="57">DP3+1</f>
        <v>42254</v>
      </c>
      <c r="DR3" s="86">
        <f t="shared" ref="DR3" si="58">DQ3+1</f>
        <v>42255</v>
      </c>
      <c r="DS3" s="86">
        <f t="shared" ref="DS3" si="59">DR3+1</f>
        <v>42256</v>
      </c>
      <c r="DT3" s="86">
        <f t="shared" ref="DT3" si="60">DS3+1</f>
        <v>42257</v>
      </c>
      <c r="DU3" s="86">
        <f t="shared" ref="DU3" si="61">DT3+1</f>
        <v>42258</v>
      </c>
      <c r="DV3" s="86">
        <f t="shared" ref="DV3" si="62">DU3+1</f>
        <v>42259</v>
      </c>
      <c r="DW3" s="86">
        <f t="shared" ref="DW3" si="63">DV3+1</f>
        <v>42260</v>
      </c>
      <c r="DX3" s="86">
        <f t="shared" ref="DX3" si="64">DW3+1</f>
        <v>42261</v>
      </c>
      <c r="DY3" s="86">
        <f t="shared" ref="DY3" si="65">DX3+1</f>
        <v>42262</v>
      </c>
      <c r="DZ3" s="86">
        <f t="shared" ref="DZ3" si="66">DY3+1</f>
        <v>42263</v>
      </c>
      <c r="EA3" s="86">
        <f t="shared" ref="EA3" si="67">DZ3+1</f>
        <v>42264</v>
      </c>
      <c r="EB3" s="86">
        <f t="shared" ref="EB3" si="68">EA3+1</f>
        <v>42265</v>
      </c>
      <c r="EC3" s="86">
        <f t="shared" ref="EC3" si="69">EB3+1</f>
        <v>42266</v>
      </c>
      <c r="ED3" s="86">
        <f t="shared" ref="ED3" si="70">EC3+1</f>
        <v>42267</v>
      </c>
      <c r="EE3" s="86">
        <f t="shared" ref="EE3" si="71">ED3+1</f>
        <v>42268</v>
      </c>
      <c r="EF3" s="86">
        <f t="shared" ref="EF3" si="72">EE3+1</f>
        <v>42269</v>
      </c>
      <c r="EG3" s="86">
        <f t="shared" ref="EG3" si="73">EF3+1</f>
        <v>42270</v>
      </c>
      <c r="EH3" s="86">
        <f t="shared" ref="EH3" si="74">EG3+1</f>
        <v>42271</v>
      </c>
      <c r="EI3" s="86">
        <f t="shared" ref="EI3" si="75">EH3+1</f>
        <v>42272</v>
      </c>
      <c r="EJ3" s="86">
        <f t="shared" ref="EJ3" si="76">EI3+1</f>
        <v>42273</v>
      </c>
      <c r="EK3" s="86">
        <f t="shared" ref="EK3" si="77">EJ3+1</f>
        <v>42274</v>
      </c>
      <c r="EL3" s="86">
        <f t="shared" ref="EL3" si="78">EK3+1</f>
        <v>42275</v>
      </c>
      <c r="EM3" s="86">
        <f t="shared" ref="EM3" si="79">EL3+1</f>
        <v>42276</v>
      </c>
      <c r="EN3" s="86">
        <f t="shared" ref="EN3" si="80">EM3+1</f>
        <v>42277</v>
      </c>
      <c r="EO3" s="86">
        <f t="shared" ref="EO3" si="81">EN3+1</f>
        <v>42278</v>
      </c>
      <c r="EP3" s="86">
        <f t="shared" ref="EP3" si="82">EO3+1</f>
        <v>42279</v>
      </c>
      <c r="EQ3" s="86">
        <f t="shared" ref="EQ3" si="83">EP3+1</f>
        <v>42280</v>
      </c>
      <c r="ER3" s="86">
        <f t="shared" ref="ER3" si="84">EQ3+1</f>
        <v>42281</v>
      </c>
      <c r="ES3" s="86">
        <f t="shared" ref="ES3" si="85">ER3+1</f>
        <v>42282</v>
      </c>
      <c r="ET3" s="86">
        <f t="shared" ref="ET3" si="86">ES3+1</f>
        <v>42283</v>
      </c>
      <c r="EU3" s="86">
        <f t="shared" ref="EU3" si="87">ET3+1</f>
        <v>42284</v>
      </c>
      <c r="EV3" s="86">
        <f t="shared" ref="EV3" si="88">EU3+1</f>
        <v>42285</v>
      </c>
      <c r="EW3" s="86">
        <f t="shared" ref="EW3" si="89">EV3+1</f>
        <v>42286</v>
      </c>
      <c r="EX3" s="86">
        <f t="shared" ref="EX3" si="90">EW3+1</f>
        <v>42287</v>
      </c>
      <c r="EY3" s="86">
        <f t="shared" ref="EY3" si="91">EX3+1</f>
        <v>42288</v>
      </c>
      <c r="EZ3" s="86">
        <f t="shared" ref="EZ3" si="92">EY3+1</f>
        <v>42289</v>
      </c>
      <c r="FA3" s="86">
        <f t="shared" ref="FA3" si="93">EZ3+1</f>
        <v>42290</v>
      </c>
      <c r="FB3" s="86">
        <f t="shared" ref="FB3" si="94">FA3+1</f>
        <v>42291</v>
      </c>
      <c r="FC3" s="86">
        <f t="shared" ref="FC3" si="95">FB3+1</f>
        <v>42292</v>
      </c>
      <c r="FD3" s="86">
        <f t="shared" ref="FD3" si="96">FC3+1</f>
        <v>42293</v>
      </c>
      <c r="FE3" s="86">
        <f t="shared" ref="FE3" si="97">FD3+1</f>
        <v>42294</v>
      </c>
      <c r="FF3" s="86">
        <f t="shared" ref="FF3" si="98">FE3+1</f>
        <v>42295</v>
      </c>
      <c r="FG3" s="86">
        <f t="shared" ref="FG3" si="99">FF3+1</f>
        <v>42296</v>
      </c>
      <c r="FH3" s="86">
        <f t="shared" ref="FH3" si="100">FG3+1</f>
        <v>42297</v>
      </c>
      <c r="FI3" s="86">
        <f t="shared" ref="FI3" si="101">FH3+1</f>
        <v>42298</v>
      </c>
      <c r="FJ3" s="86">
        <f t="shared" ref="FJ3" si="102">FI3+1</f>
        <v>42299</v>
      </c>
      <c r="FK3" s="86">
        <f t="shared" ref="FK3" si="103">FJ3+1</f>
        <v>42300</v>
      </c>
      <c r="FL3" s="86">
        <f t="shared" ref="FL3" si="104">FK3+1</f>
        <v>42301</v>
      </c>
      <c r="FM3" s="86">
        <f t="shared" ref="FM3" si="105">FL3+1</f>
        <v>42302</v>
      </c>
      <c r="FN3" s="86">
        <f t="shared" ref="FN3" si="106">FM3+1</f>
        <v>42303</v>
      </c>
      <c r="FO3" s="86">
        <f t="shared" ref="FO3" si="107">FN3+1</f>
        <v>42304</v>
      </c>
      <c r="FP3" s="86">
        <f t="shared" ref="FP3" si="108">FO3+1</f>
        <v>42305</v>
      </c>
      <c r="FQ3" s="86">
        <f t="shared" ref="FQ3" si="109">FP3+1</f>
        <v>42306</v>
      </c>
      <c r="FR3" s="86">
        <f t="shared" ref="FR3" si="110">FQ3+1</f>
        <v>42307</v>
      </c>
      <c r="FS3" s="86">
        <f t="shared" ref="FS3" si="111">FR3+1</f>
        <v>42308</v>
      </c>
      <c r="FT3" s="86">
        <f t="shared" ref="FT3" si="112">FS3+1</f>
        <v>42309</v>
      </c>
      <c r="FU3" s="86">
        <f t="shared" ref="FU3" si="113">FT3+1</f>
        <v>42310</v>
      </c>
      <c r="FV3" s="86">
        <f t="shared" ref="FV3" si="114">FU3+1</f>
        <v>42311</v>
      </c>
      <c r="FW3" s="86">
        <f t="shared" ref="FW3" si="115">FV3+1</f>
        <v>42312</v>
      </c>
      <c r="FX3" s="86">
        <f t="shared" ref="FX3" si="116">FW3+1</f>
        <v>42313</v>
      </c>
      <c r="FY3" s="86">
        <f t="shared" ref="FY3" si="117">FX3+1</f>
        <v>42314</v>
      </c>
      <c r="FZ3" s="86">
        <f t="shared" ref="FZ3" si="118">FY3+1</f>
        <v>42315</v>
      </c>
      <c r="GA3" s="86">
        <f t="shared" ref="GA3" si="119">FZ3+1</f>
        <v>42316</v>
      </c>
      <c r="GB3" s="86">
        <f t="shared" ref="GB3" si="120">GA3+1</f>
        <v>42317</v>
      </c>
      <c r="GC3" s="86">
        <f t="shared" ref="GC3" si="121">GB3+1</f>
        <v>42318</v>
      </c>
      <c r="GD3" s="86">
        <f t="shared" ref="GD3" si="122">GC3+1</f>
        <v>42319</v>
      </c>
      <c r="GE3" s="86">
        <f t="shared" ref="GE3" si="123">GD3+1</f>
        <v>42320</v>
      </c>
      <c r="GF3" s="86">
        <f t="shared" ref="GF3" si="124">GE3+1</f>
        <v>42321</v>
      </c>
      <c r="GG3" s="86">
        <f t="shared" ref="GG3" si="125">GF3+1</f>
        <v>42322</v>
      </c>
      <c r="GH3" s="86">
        <f t="shared" ref="GH3" si="126">GG3+1</f>
        <v>42323</v>
      </c>
      <c r="GI3" s="86">
        <f t="shared" ref="GI3" si="127">GH3+1</f>
        <v>42324</v>
      </c>
      <c r="GJ3" s="86">
        <f t="shared" ref="GJ3" si="128">GI3+1</f>
        <v>42325</v>
      </c>
      <c r="GK3" s="86">
        <f t="shared" ref="GK3" si="129">GJ3+1</f>
        <v>42326</v>
      </c>
      <c r="GL3" s="86">
        <f t="shared" ref="GL3" si="130">GK3+1</f>
        <v>42327</v>
      </c>
      <c r="GM3" s="86">
        <f t="shared" ref="GM3" si="131">GL3+1</f>
        <v>42328</v>
      </c>
      <c r="GN3" s="86">
        <f t="shared" ref="GN3" si="132">GM3+1</f>
        <v>42329</v>
      </c>
      <c r="GO3" s="86">
        <f t="shared" ref="GO3" si="133">GN3+1</f>
        <v>42330</v>
      </c>
      <c r="GP3" s="86">
        <f t="shared" ref="GP3" si="134">GO3+1</f>
        <v>42331</v>
      </c>
      <c r="GQ3" s="86">
        <f t="shared" ref="GQ3" si="135">GP3+1</f>
        <v>42332</v>
      </c>
      <c r="GR3" s="86">
        <f t="shared" ref="GR3" si="136">GQ3+1</f>
        <v>42333</v>
      </c>
      <c r="GS3" s="86">
        <f t="shared" ref="GS3" si="137">GR3+1</f>
        <v>42334</v>
      </c>
      <c r="GT3" s="86">
        <f t="shared" ref="GT3" si="138">GS3+1</f>
        <v>42335</v>
      </c>
      <c r="GU3" s="86">
        <f t="shared" ref="GU3" si="139">GT3+1</f>
        <v>42336</v>
      </c>
      <c r="GV3" s="86">
        <f t="shared" ref="GV3" si="140">GU3+1</f>
        <v>42337</v>
      </c>
      <c r="GW3" s="86">
        <f t="shared" ref="GW3" si="141">GV3+1</f>
        <v>42338</v>
      </c>
      <c r="GX3" s="86">
        <f t="shared" ref="GX3" si="142">GW3+1</f>
        <v>42339</v>
      </c>
      <c r="GY3" s="86">
        <f t="shared" ref="GY3" si="143">GX3+1</f>
        <v>42340</v>
      </c>
      <c r="GZ3" s="86">
        <f t="shared" ref="GZ3" si="144">GY3+1</f>
        <v>42341</v>
      </c>
      <c r="HA3" s="86">
        <f t="shared" ref="HA3" si="145">GZ3+1</f>
        <v>42342</v>
      </c>
      <c r="HB3" s="86">
        <f t="shared" ref="HB3" si="146">HA3+1</f>
        <v>42343</v>
      </c>
      <c r="HC3" s="86">
        <f t="shared" ref="HC3" si="147">HB3+1</f>
        <v>42344</v>
      </c>
      <c r="HD3" s="86">
        <f t="shared" ref="HD3" si="148">HC3+1</f>
        <v>42345</v>
      </c>
      <c r="HE3" s="86">
        <f t="shared" ref="HE3" si="149">HD3+1</f>
        <v>42346</v>
      </c>
      <c r="HF3" s="86">
        <f t="shared" ref="HF3" si="150">HE3+1</f>
        <v>42347</v>
      </c>
      <c r="HG3" s="86">
        <f t="shared" ref="HG3" si="151">HF3+1</f>
        <v>42348</v>
      </c>
      <c r="HH3" s="86">
        <f t="shared" ref="HH3" si="152">HG3+1</f>
        <v>42349</v>
      </c>
      <c r="HI3" s="86">
        <f t="shared" ref="HI3" si="153">HH3+1</f>
        <v>42350</v>
      </c>
      <c r="HJ3" s="86">
        <f t="shared" ref="HJ3" si="154">HI3+1</f>
        <v>42351</v>
      </c>
      <c r="HK3" s="86">
        <f t="shared" ref="HK3" si="155">HJ3+1</f>
        <v>42352</v>
      </c>
      <c r="HL3" s="86">
        <f t="shared" ref="HL3" si="156">HK3+1</f>
        <v>42353</v>
      </c>
      <c r="HM3" s="86">
        <f t="shared" ref="HM3" si="157">HL3+1</f>
        <v>42354</v>
      </c>
      <c r="HN3" s="86">
        <f t="shared" ref="HN3" si="158">HM3+1</f>
        <v>42355</v>
      </c>
      <c r="HO3" s="86">
        <f t="shared" ref="HO3" si="159">HN3+1</f>
        <v>42356</v>
      </c>
      <c r="HP3" s="86">
        <f t="shared" ref="HP3" si="160">HO3+1</f>
        <v>42357</v>
      </c>
      <c r="HQ3" s="86">
        <f t="shared" ref="HQ3" si="161">HP3+1</f>
        <v>42358</v>
      </c>
      <c r="HR3" s="86">
        <f t="shared" ref="HR3" si="162">HQ3+1</f>
        <v>42359</v>
      </c>
      <c r="HS3" s="86">
        <f t="shared" ref="HS3" si="163">HR3+1</f>
        <v>42360</v>
      </c>
      <c r="HT3" s="86">
        <f t="shared" ref="HT3" si="164">HS3+1</f>
        <v>42361</v>
      </c>
      <c r="HU3" s="86">
        <f t="shared" ref="HU3" si="165">HT3+1</f>
        <v>42362</v>
      </c>
      <c r="HV3" s="86">
        <f t="shared" ref="HV3" si="166">HU3+1</f>
        <v>42363</v>
      </c>
      <c r="HW3" s="86">
        <f t="shared" ref="HW3" si="167">HV3+1</f>
        <v>42364</v>
      </c>
      <c r="HX3" s="86">
        <f t="shared" ref="HX3" si="168">HW3+1</f>
        <v>42365</v>
      </c>
      <c r="HY3" s="86">
        <f t="shared" ref="HY3" si="169">HX3+1</f>
        <v>42366</v>
      </c>
      <c r="HZ3" s="86">
        <f t="shared" ref="HZ3" si="170">HY3+1</f>
        <v>42367</v>
      </c>
      <c r="IA3" s="86">
        <f t="shared" ref="IA3" si="171">HZ3+1</f>
        <v>42368</v>
      </c>
      <c r="IB3" s="86">
        <f t="shared" ref="IB3" si="172">IA3+1</f>
        <v>42369</v>
      </c>
      <c r="IC3" s="86">
        <f t="shared" ref="IC3" si="173">IB3+1</f>
        <v>42370</v>
      </c>
      <c r="ID3" s="86">
        <f t="shared" ref="ID3" si="174">IC3+1</f>
        <v>42371</v>
      </c>
      <c r="IE3" s="86">
        <f t="shared" ref="IE3" si="175">ID3+1</f>
        <v>42372</v>
      </c>
      <c r="IF3" s="86">
        <f>IE3+1</f>
        <v>42373</v>
      </c>
      <c r="IG3" s="86">
        <f t="shared" ref="IG3" si="176">IF3+1</f>
        <v>42374</v>
      </c>
      <c r="IH3" s="86">
        <f t="shared" ref="IH3" si="177">IG3+1</f>
        <v>42375</v>
      </c>
      <c r="II3" s="86">
        <f t="shared" ref="II3" si="178">IH3+1</f>
        <v>42376</v>
      </c>
      <c r="IJ3" s="86">
        <f t="shared" ref="IJ3" si="179">II3+1</f>
        <v>42377</v>
      </c>
      <c r="IK3" s="86">
        <f t="shared" ref="IK3" si="180">IJ3+1</f>
        <v>42378</v>
      </c>
      <c r="IL3" s="86">
        <f t="shared" ref="IL3" si="181">IK3+1</f>
        <v>42379</v>
      </c>
      <c r="IM3" s="86">
        <f t="shared" ref="IM3" si="182">IL3+1</f>
        <v>42380</v>
      </c>
      <c r="IN3" s="86">
        <f t="shared" ref="IN3" si="183">IM3+1</f>
        <v>42381</v>
      </c>
      <c r="IO3" s="86">
        <f t="shared" ref="IO3" si="184">IN3+1</f>
        <v>42382</v>
      </c>
      <c r="IP3" s="86">
        <f t="shared" ref="IP3" si="185">IO3+1</f>
        <v>42383</v>
      </c>
      <c r="IQ3" s="86">
        <f t="shared" ref="IQ3" si="186">IP3+1</f>
        <v>42384</v>
      </c>
      <c r="IR3" s="86">
        <f t="shared" ref="IR3" si="187">IQ3+1</f>
        <v>42385</v>
      </c>
      <c r="IS3" s="87">
        <f t="shared" ref="IS3" si="188">IR3+1</f>
        <v>42386</v>
      </c>
    </row>
    <row r="4" spans="1:253" x14ac:dyDescent="0.2">
      <c r="A4" s="88"/>
      <c r="B4" s="117" t="s">
        <v>8</v>
      </c>
      <c r="C4" s="117"/>
      <c r="D4" s="120">
        <v>42142</v>
      </c>
      <c r="E4" s="120"/>
      <c r="F4" s="89"/>
      <c r="G4" s="89"/>
      <c r="H4" s="89"/>
      <c r="I4" s="115" t="str">
        <f>"Week "&amp;(I3-($D$4-WEEKDAY($D$4,1)+2))/7+1</f>
        <v>Week 1</v>
      </c>
      <c r="J4" s="115"/>
      <c r="K4" s="115"/>
      <c r="L4" s="115"/>
      <c r="M4" s="115"/>
      <c r="N4" s="115"/>
      <c r="O4" s="115"/>
      <c r="P4" s="115" t="str">
        <f>"Week "&amp;(P3-($D$4-WEEKDAY($D$4,1)+2))/7+1</f>
        <v>Week 2</v>
      </c>
      <c r="Q4" s="115"/>
      <c r="R4" s="115"/>
      <c r="S4" s="115"/>
      <c r="T4" s="115"/>
      <c r="U4" s="115"/>
      <c r="V4" s="115"/>
      <c r="W4" s="115" t="str">
        <f>"Week "&amp;(W3-($D$4-WEEKDAY($D$4,1)+2))/7+1</f>
        <v>Week 3</v>
      </c>
      <c r="X4" s="115"/>
      <c r="Y4" s="115"/>
      <c r="Z4" s="115"/>
      <c r="AA4" s="115"/>
      <c r="AB4" s="115"/>
      <c r="AC4" s="115"/>
      <c r="AD4" s="115" t="str">
        <f>"Week "&amp;(AD3-($D$4-WEEKDAY($D$4,1)+2))/7+1</f>
        <v>Week 4</v>
      </c>
      <c r="AE4" s="115"/>
      <c r="AF4" s="115"/>
      <c r="AG4" s="115"/>
      <c r="AH4" s="115"/>
      <c r="AI4" s="115"/>
      <c r="AJ4" s="115"/>
      <c r="AK4" s="115" t="str">
        <f>"Week "&amp;(AK3-($D$4-WEEKDAY($D$4,1)+2))/7+1</f>
        <v>Week 5</v>
      </c>
      <c r="AL4" s="115"/>
      <c r="AM4" s="115"/>
      <c r="AN4" s="115"/>
      <c r="AO4" s="115"/>
      <c r="AP4" s="115"/>
      <c r="AQ4" s="115"/>
      <c r="AR4" s="115" t="str">
        <f>"Week "&amp;(AR3-($D$4-WEEKDAY($D$4,1)+2))/7+1</f>
        <v>Week 6</v>
      </c>
      <c r="AS4" s="115"/>
      <c r="AT4" s="115"/>
      <c r="AU4" s="115"/>
      <c r="AV4" s="115"/>
      <c r="AW4" s="115"/>
      <c r="AX4" s="115"/>
      <c r="AY4" s="115" t="str">
        <f>"Week "&amp;(AY3-($D$4-WEEKDAY($D$4,1)+2))/7+1</f>
        <v>Week 7</v>
      </c>
      <c r="AZ4" s="115"/>
      <c r="BA4" s="115"/>
      <c r="BB4" s="115"/>
      <c r="BC4" s="115"/>
      <c r="BD4" s="115"/>
      <c r="BE4" s="115"/>
      <c r="BF4" s="115" t="str">
        <f>"Week "&amp;(BF3-($D$4-WEEKDAY($D$4,1)+2))/7+1</f>
        <v>Week 8</v>
      </c>
      <c r="BG4" s="115"/>
      <c r="BH4" s="115"/>
      <c r="BI4" s="115"/>
      <c r="BJ4" s="115"/>
      <c r="BK4" s="115"/>
      <c r="BL4" s="115"/>
      <c r="BM4" s="115" t="str">
        <f>"Week "&amp;(BM3-($D$4-WEEKDAY($D$4,1)+2))/7+1</f>
        <v>Week 9</v>
      </c>
      <c r="BN4" s="115"/>
      <c r="BO4" s="115"/>
      <c r="BP4" s="115"/>
      <c r="BQ4" s="115"/>
      <c r="BR4" s="115"/>
      <c r="BS4" s="115"/>
      <c r="BT4" s="115" t="str">
        <f>"Week "&amp;(BT3-($D$4-WEEKDAY($D$4,1)+2))/7+1</f>
        <v>Week 10</v>
      </c>
      <c r="BU4" s="115"/>
      <c r="BV4" s="115"/>
      <c r="BW4" s="115"/>
      <c r="BX4" s="115"/>
      <c r="BY4" s="115"/>
      <c r="BZ4" s="115"/>
      <c r="CA4" s="115" t="str">
        <f>"Week "&amp;(CA3-($D$4-WEEKDAY($D$4,1)+2))/7+1</f>
        <v>Week 11</v>
      </c>
      <c r="CB4" s="115"/>
      <c r="CC4" s="115"/>
      <c r="CD4" s="115"/>
      <c r="CE4" s="115"/>
      <c r="CF4" s="115"/>
      <c r="CG4" s="115"/>
      <c r="CH4" s="115" t="str">
        <f>"Week "&amp;(CH3-($D$4-WEEKDAY($D$4,1)+2))/7+1</f>
        <v>Week 12</v>
      </c>
      <c r="CI4" s="115"/>
      <c r="CJ4" s="115"/>
      <c r="CK4" s="115"/>
      <c r="CL4" s="115"/>
      <c r="CM4" s="115"/>
      <c r="CN4" s="115"/>
      <c r="CO4" s="115" t="str">
        <f>"Week "&amp;(CO3-($D$4-WEEKDAY($D$4,1)+2))/7+1</f>
        <v>Week 13</v>
      </c>
      <c r="CP4" s="115"/>
      <c r="CQ4" s="115"/>
      <c r="CR4" s="115"/>
      <c r="CS4" s="115"/>
      <c r="CT4" s="115"/>
      <c r="CU4" s="115"/>
      <c r="CV4" s="115" t="str">
        <f>"Week "&amp;(CV3-($D$4-WEEKDAY($D$4,1)+2))/7+1</f>
        <v>Week 14</v>
      </c>
      <c r="CW4" s="115"/>
      <c r="CX4" s="115"/>
      <c r="CY4" s="115"/>
      <c r="CZ4" s="115"/>
      <c r="DA4" s="115"/>
      <c r="DB4" s="115"/>
      <c r="DC4" s="115" t="str">
        <f>"Week "&amp;(DC3-($D$4-WEEKDAY($D$4,1)+2))/7+1</f>
        <v>Week 15</v>
      </c>
      <c r="DD4" s="115"/>
      <c r="DE4" s="115"/>
      <c r="DF4" s="115"/>
      <c r="DG4" s="115"/>
      <c r="DH4" s="115"/>
      <c r="DI4" s="115"/>
      <c r="DJ4" s="115" t="str">
        <f>"Week "&amp;(DJ3-($D$4-WEEKDAY($D$4,1)+2))/7+1</f>
        <v>Week 16</v>
      </c>
      <c r="DK4" s="115"/>
      <c r="DL4" s="115"/>
      <c r="DM4" s="115"/>
      <c r="DN4" s="115"/>
      <c r="DO4" s="115"/>
      <c r="DP4" s="115"/>
      <c r="DQ4" s="115" t="str">
        <f>"Week "&amp;(DQ3-($D$4-WEEKDAY($D$4,1)+2))/7+1</f>
        <v>Week 17</v>
      </c>
      <c r="DR4" s="115"/>
      <c r="DS4" s="115"/>
      <c r="DT4" s="115"/>
      <c r="DU4" s="115"/>
      <c r="DV4" s="115"/>
      <c r="DW4" s="115"/>
      <c r="DX4" s="115" t="str">
        <f>"Week "&amp;(DX3-($D$4-WEEKDAY($D$4,1)+2))/7+1</f>
        <v>Week 18</v>
      </c>
      <c r="DY4" s="115"/>
      <c r="DZ4" s="115"/>
      <c r="EA4" s="115"/>
      <c r="EB4" s="115"/>
      <c r="EC4" s="115"/>
      <c r="ED4" s="115"/>
      <c r="EE4" s="115" t="str">
        <f>"Week "&amp;(EE3-($D$4-WEEKDAY($D$4,1)+2))/7+1</f>
        <v>Week 19</v>
      </c>
      <c r="EF4" s="115"/>
      <c r="EG4" s="115"/>
      <c r="EH4" s="115"/>
      <c r="EI4" s="115"/>
      <c r="EJ4" s="115"/>
      <c r="EK4" s="115"/>
      <c r="EL4" s="115" t="str">
        <f>"Week "&amp;(EL3-($D$4-WEEKDAY($D$4,1)+2))/7+1</f>
        <v>Week 20</v>
      </c>
      <c r="EM4" s="115"/>
      <c r="EN4" s="115"/>
      <c r="EO4" s="115"/>
      <c r="EP4" s="115"/>
      <c r="EQ4" s="115"/>
      <c r="ER4" s="115"/>
      <c r="ES4" s="115" t="str">
        <f>"Week "&amp;(ES3-($D$4-WEEKDAY($D$4,1)+2))/7+1</f>
        <v>Week 21</v>
      </c>
      <c r="ET4" s="115"/>
      <c r="EU4" s="115"/>
      <c r="EV4" s="115"/>
      <c r="EW4" s="115"/>
      <c r="EX4" s="115"/>
      <c r="EY4" s="115"/>
      <c r="EZ4" s="115" t="str">
        <f>"Week "&amp;(EZ3-($D$4-WEEKDAY($D$4,1)+2))/7+1</f>
        <v>Week 22</v>
      </c>
      <c r="FA4" s="115"/>
      <c r="FB4" s="115"/>
      <c r="FC4" s="115"/>
      <c r="FD4" s="115"/>
      <c r="FE4" s="115"/>
      <c r="FF4" s="115"/>
      <c r="FG4" s="115" t="str">
        <f>"Week "&amp;(FG3-($D$4-WEEKDAY($D$4,1)+2))/7+1</f>
        <v>Week 23</v>
      </c>
      <c r="FH4" s="115"/>
      <c r="FI4" s="115"/>
      <c r="FJ4" s="115"/>
      <c r="FK4" s="115"/>
      <c r="FL4" s="115"/>
      <c r="FM4" s="115"/>
      <c r="FN4" s="115" t="str">
        <f>"Week "&amp;(FN3-($D$4-WEEKDAY($D$4,1)+2))/7+1</f>
        <v>Week 24</v>
      </c>
      <c r="FO4" s="115"/>
      <c r="FP4" s="115"/>
      <c r="FQ4" s="115"/>
      <c r="FR4" s="115"/>
      <c r="FS4" s="115"/>
      <c r="FT4" s="115"/>
      <c r="FU4" s="115" t="str">
        <f>"Week "&amp;(FU3-($D$4-WEEKDAY($D$4,1)+2))/7+1</f>
        <v>Week 25</v>
      </c>
      <c r="FV4" s="115"/>
      <c r="FW4" s="115"/>
      <c r="FX4" s="115"/>
      <c r="FY4" s="115"/>
      <c r="FZ4" s="115"/>
      <c r="GA4" s="115"/>
      <c r="GB4" s="115" t="str">
        <f>"Week "&amp;(GB3-($D$4-WEEKDAY($D$4,1)+2))/7+1</f>
        <v>Week 26</v>
      </c>
      <c r="GC4" s="115"/>
      <c r="GD4" s="115"/>
      <c r="GE4" s="115"/>
      <c r="GF4" s="115"/>
      <c r="GG4" s="115"/>
      <c r="GH4" s="115"/>
      <c r="GI4" s="115" t="str">
        <f>"Week "&amp;(GI3-($D$4-WEEKDAY($D$4,1)+2))/7+1</f>
        <v>Week 27</v>
      </c>
      <c r="GJ4" s="115"/>
      <c r="GK4" s="115"/>
      <c r="GL4" s="115"/>
      <c r="GM4" s="115"/>
      <c r="GN4" s="115"/>
      <c r="GO4" s="115"/>
      <c r="GP4" s="115" t="str">
        <f>"Week "&amp;(GP3-($D$4-WEEKDAY($D$4,1)+2))/7+1</f>
        <v>Week 28</v>
      </c>
      <c r="GQ4" s="115"/>
      <c r="GR4" s="115"/>
      <c r="GS4" s="115"/>
      <c r="GT4" s="115"/>
      <c r="GU4" s="115"/>
      <c r="GV4" s="115"/>
      <c r="GW4" s="115" t="str">
        <f>"Week "&amp;(GW3-($D$4-WEEKDAY($D$4,1)+2))/7+1</f>
        <v>Week 29</v>
      </c>
      <c r="GX4" s="115"/>
      <c r="GY4" s="115"/>
      <c r="GZ4" s="115"/>
      <c r="HA4" s="115"/>
      <c r="HB4" s="115"/>
      <c r="HC4" s="115"/>
      <c r="HD4" s="115" t="str">
        <f>"Week "&amp;(HD3-($D$4-WEEKDAY($D$4,1)+2))/7+1</f>
        <v>Week 30</v>
      </c>
      <c r="HE4" s="115"/>
      <c r="HF4" s="115"/>
      <c r="HG4" s="115"/>
      <c r="HH4" s="115"/>
      <c r="HI4" s="115"/>
      <c r="HJ4" s="115"/>
      <c r="HK4" s="115" t="str">
        <f>"Week "&amp;(HK3-($D$4-WEEKDAY($D$4,1)+2))/7+1</f>
        <v>Week 31</v>
      </c>
      <c r="HL4" s="115"/>
      <c r="HM4" s="115"/>
      <c r="HN4" s="115"/>
      <c r="HO4" s="115"/>
      <c r="HP4" s="115"/>
      <c r="HQ4" s="115"/>
      <c r="HR4" s="115" t="str">
        <f>"Week "&amp;(HR3-($D$4-WEEKDAY($D$4,1)+2))/7+1</f>
        <v>Week 32</v>
      </c>
      <c r="HS4" s="115"/>
      <c r="HT4" s="115"/>
      <c r="HU4" s="115"/>
      <c r="HV4" s="115"/>
      <c r="HW4" s="115"/>
      <c r="HX4" s="115"/>
      <c r="HY4" s="115" t="str">
        <f>"Week "&amp;(HY3-($D$4-WEEKDAY($D$4,1)+2))/7+1</f>
        <v>Week 33</v>
      </c>
      <c r="HZ4" s="115"/>
      <c r="IA4" s="115"/>
      <c r="IB4" s="115"/>
      <c r="IC4" s="115"/>
      <c r="ID4" s="115"/>
      <c r="IE4" s="115"/>
      <c r="IF4" s="115" t="str">
        <f>"Week "&amp;(IF3-($D$4-WEEKDAY($D$4,1)+2))/7+1</f>
        <v>Week 34</v>
      </c>
      <c r="IG4" s="115"/>
      <c r="IH4" s="115"/>
      <c r="II4" s="115"/>
      <c r="IJ4" s="115"/>
      <c r="IK4" s="115"/>
      <c r="IL4" s="115"/>
      <c r="IM4" s="127" t="str">
        <f>"Week "&amp;(IM3-($D$4-WEEKDAY($D$4,1)+2))/7+1</f>
        <v>Week 35</v>
      </c>
      <c r="IN4" s="128"/>
      <c r="IO4" s="128"/>
      <c r="IP4" s="128"/>
      <c r="IQ4" s="128"/>
      <c r="IR4" s="128"/>
      <c r="IS4" s="129"/>
    </row>
    <row r="5" spans="1:253" x14ac:dyDescent="0.2">
      <c r="A5" s="88"/>
      <c r="B5" s="117" t="s">
        <v>87</v>
      </c>
      <c r="C5" s="117"/>
      <c r="D5" s="11">
        <v>1</v>
      </c>
      <c r="E5" s="12"/>
      <c r="F5" s="89"/>
      <c r="G5" s="89"/>
      <c r="H5" s="89"/>
      <c r="I5" s="114">
        <f>I3</f>
        <v>42142</v>
      </c>
      <c r="J5" s="114"/>
      <c r="K5" s="114"/>
      <c r="L5" s="114"/>
      <c r="M5" s="114"/>
      <c r="N5" s="114"/>
      <c r="O5" s="114"/>
      <c r="P5" s="114">
        <f>P3</f>
        <v>42149</v>
      </c>
      <c r="Q5" s="114"/>
      <c r="R5" s="114"/>
      <c r="S5" s="114"/>
      <c r="T5" s="114"/>
      <c r="U5" s="114"/>
      <c r="V5" s="114"/>
      <c r="W5" s="114">
        <f>W3</f>
        <v>42156</v>
      </c>
      <c r="X5" s="114"/>
      <c r="Y5" s="114"/>
      <c r="Z5" s="114"/>
      <c r="AA5" s="114"/>
      <c r="AB5" s="114"/>
      <c r="AC5" s="114"/>
      <c r="AD5" s="114">
        <f>AD3</f>
        <v>42163</v>
      </c>
      <c r="AE5" s="114"/>
      <c r="AF5" s="114"/>
      <c r="AG5" s="114"/>
      <c r="AH5" s="114"/>
      <c r="AI5" s="114"/>
      <c r="AJ5" s="114"/>
      <c r="AK5" s="114">
        <f>AK3</f>
        <v>42170</v>
      </c>
      <c r="AL5" s="114"/>
      <c r="AM5" s="114"/>
      <c r="AN5" s="114"/>
      <c r="AO5" s="114"/>
      <c r="AP5" s="114"/>
      <c r="AQ5" s="114"/>
      <c r="AR5" s="114">
        <f>AR3</f>
        <v>42177</v>
      </c>
      <c r="AS5" s="114"/>
      <c r="AT5" s="114"/>
      <c r="AU5" s="114"/>
      <c r="AV5" s="114"/>
      <c r="AW5" s="114"/>
      <c r="AX5" s="114"/>
      <c r="AY5" s="114">
        <f>AY3</f>
        <v>42184</v>
      </c>
      <c r="AZ5" s="114"/>
      <c r="BA5" s="114"/>
      <c r="BB5" s="114"/>
      <c r="BC5" s="114"/>
      <c r="BD5" s="114"/>
      <c r="BE5" s="114"/>
      <c r="BF5" s="114">
        <f>BF3</f>
        <v>42191</v>
      </c>
      <c r="BG5" s="114"/>
      <c r="BH5" s="114"/>
      <c r="BI5" s="114"/>
      <c r="BJ5" s="114"/>
      <c r="BK5" s="114"/>
      <c r="BL5" s="114"/>
      <c r="BM5" s="114">
        <f t="shared" ref="BM5" si="189">BM3</f>
        <v>42198</v>
      </c>
      <c r="BN5" s="114"/>
      <c r="BO5" s="114"/>
      <c r="BP5" s="114"/>
      <c r="BQ5" s="114"/>
      <c r="BR5" s="114"/>
      <c r="BS5" s="114"/>
      <c r="BT5" s="114">
        <f t="shared" ref="BT5" si="190">BT3</f>
        <v>42205</v>
      </c>
      <c r="BU5" s="114"/>
      <c r="BV5" s="114"/>
      <c r="BW5" s="114"/>
      <c r="BX5" s="114"/>
      <c r="BY5" s="114"/>
      <c r="BZ5" s="114"/>
      <c r="CA5" s="114">
        <f t="shared" ref="CA5" si="191">CA3</f>
        <v>42212</v>
      </c>
      <c r="CB5" s="114"/>
      <c r="CC5" s="114"/>
      <c r="CD5" s="114"/>
      <c r="CE5" s="114"/>
      <c r="CF5" s="114"/>
      <c r="CG5" s="114"/>
      <c r="CH5" s="114">
        <f t="shared" ref="CH5" si="192">CH3</f>
        <v>42219</v>
      </c>
      <c r="CI5" s="114"/>
      <c r="CJ5" s="114"/>
      <c r="CK5" s="114"/>
      <c r="CL5" s="114"/>
      <c r="CM5" s="114"/>
      <c r="CN5" s="114"/>
      <c r="CO5" s="114">
        <f t="shared" ref="CO5" si="193">CO3</f>
        <v>42226</v>
      </c>
      <c r="CP5" s="114"/>
      <c r="CQ5" s="114"/>
      <c r="CR5" s="114"/>
      <c r="CS5" s="114"/>
      <c r="CT5" s="114"/>
      <c r="CU5" s="114"/>
      <c r="CV5" s="114">
        <f t="shared" ref="CV5" si="194">CV3</f>
        <v>42233</v>
      </c>
      <c r="CW5" s="114"/>
      <c r="CX5" s="114"/>
      <c r="CY5" s="114"/>
      <c r="CZ5" s="114"/>
      <c r="DA5" s="114"/>
      <c r="DB5" s="114"/>
      <c r="DC5" s="114">
        <f t="shared" ref="DC5" si="195">DC3</f>
        <v>42240</v>
      </c>
      <c r="DD5" s="114"/>
      <c r="DE5" s="114"/>
      <c r="DF5" s="114"/>
      <c r="DG5" s="114"/>
      <c r="DH5" s="114"/>
      <c r="DI5" s="114"/>
      <c r="DJ5" s="114">
        <f t="shared" ref="DJ5" si="196">DJ3</f>
        <v>42247</v>
      </c>
      <c r="DK5" s="114"/>
      <c r="DL5" s="114"/>
      <c r="DM5" s="114"/>
      <c r="DN5" s="114"/>
      <c r="DO5" s="114"/>
      <c r="DP5" s="114"/>
      <c r="DQ5" s="114">
        <f t="shared" ref="DQ5" si="197">DQ3</f>
        <v>42254</v>
      </c>
      <c r="DR5" s="114"/>
      <c r="DS5" s="114"/>
      <c r="DT5" s="114"/>
      <c r="DU5" s="114"/>
      <c r="DV5" s="114"/>
      <c r="DW5" s="114"/>
      <c r="DX5" s="114">
        <f t="shared" ref="DX5" si="198">DX3</f>
        <v>42261</v>
      </c>
      <c r="DY5" s="114"/>
      <c r="DZ5" s="114"/>
      <c r="EA5" s="114"/>
      <c r="EB5" s="114"/>
      <c r="EC5" s="114"/>
      <c r="ED5" s="114"/>
      <c r="EE5" s="114">
        <f t="shared" ref="EE5" si="199">EE3</f>
        <v>42268</v>
      </c>
      <c r="EF5" s="114"/>
      <c r="EG5" s="114"/>
      <c r="EH5" s="114"/>
      <c r="EI5" s="114"/>
      <c r="EJ5" s="114"/>
      <c r="EK5" s="114"/>
      <c r="EL5" s="114">
        <f t="shared" ref="EL5" si="200">EL3</f>
        <v>42275</v>
      </c>
      <c r="EM5" s="114"/>
      <c r="EN5" s="114"/>
      <c r="EO5" s="114"/>
      <c r="EP5" s="114"/>
      <c r="EQ5" s="114"/>
      <c r="ER5" s="114"/>
      <c r="ES5" s="114">
        <f t="shared" ref="ES5" si="201">ES3</f>
        <v>42282</v>
      </c>
      <c r="ET5" s="114"/>
      <c r="EU5" s="114"/>
      <c r="EV5" s="114"/>
      <c r="EW5" s="114"/>
      <c r="EX5" s="114"/>
      <c r="EY5" s="114"/>
      <c r="EZ5" s="114">
        <f t="shared" ref="EZ5" si="202">EZ3</f>
        <v>42289</v>
      </c>
      <c r="FA5" s="114"/>
      <c r="FB5" s="114"/>
      <c r="FC5" s="114"/>
      <c r="FD5" s="114"/>
      <c r="FE5" s="114"/>
      <c r="FF5" s="114"/>
      <c r="FG5" s="114">
        <f t="shared" ref="FG5" si="203">FG3</f>
        <v>42296</v>
      </c>
      <c r="FH5" s="114"/>
      <c r="FI5" s="114"/>
      <c r="FJ5" s="114"/>
      <c r="FK5" s="114"/>
      <c r="FL5" s="114"/>
      <c r="FM5" s="114"/>
      <c r="FN5" s="114">
        <f t="shared" ref="FN5" si="204">FN3</f>
        <v>42303</v>
      </c>
      <c r="FO5" s="114"/>
      <c r="FP5" s="114"/>
      <c r="FQ5" s="114"/>
      <c r="FR5" s="114"/>
      <c r="FS5" s="114"/>
      <c r="FT5" s="114"/>
      <c r="FU5" s="114">
        <f t="shared" ref="FU5" si="205">FU3</f>
        <v>42310</v>
      </c>
      <c r="FV5" s="114"/>
      <c r="FW5" s="114"/>
      <c r="FX5" s="114"/>
      <c r="FY5" s="114"/>
      <c r="FZ5" s="114"/>
      <c r="GA5" s="114"/>
      <c r="GB5" s="114">
        <f t="shared" ref="GB5" si="206">GB3</f>
        <v>42317</v>
      </c>
      <c r="GC5" s="114"/>
      <c r="GD5" s="114"/>
      <c r="GE5" s="114"/>
      <c r="GF5" s="114"/>
      <c r="GG5" s="114"/>
      <c r="GH5" s="114"/>
      <c r="GI5" s="114">
        <f t="shared" ref="GI5" si="207">GI3</f>
        <v>42324</v>
      </c>
      <c r="GJ5" s="114"/>
      <c r="GK5" s="114"/>
      <c r="GL5" s="114"/>
      <c r="GM5" s="114"/>
      <c r="GN5" s="114"/>
      <c r="GO5" s="114"/>
      <c r="GP5" s="114">
        <f t="shared" ref="GP5" si="208">GP3</f>
        <v>42331</v>
      </c>
      <c r="GQ5" s="114"/>
      <c r="GR5" s="114"/>
      <c r="GS5" s="114"/>
      <c r="GT5" s="114"/>
      <c r="GU5" s="114"/>
      <c r="GV5" s="114"/>
      <c r="GW5" s="114">
        <f t="shared" ref="GW5" si="209">GW3</f>
        <v>42338</v>
      </c>
      <c r="GX5" s="114"/>
      <c r="GY5" s="114"/>
      <c r="GZ5" s="114"/>
      <c r="HA5" s="114"/>
      <c r="HB5" s="114"/>
      <c r="HC5" s="114"/>
      <c r="HD5" s="114">
        <f t="shared" ref="HD5" si="210">HD3</f>
        <v>42345</v>
      </c>
      <c r="HE5" s="114"/>
      <c r="HF5" s="114"/>
      <c r="HG5" s="114"/>
      <c r="HH5" s="114"/>
      <c r="HI5" s="114"/>
      <c r="HJ5" s="114"/>
      <c r="HK5" s="114">
        <f t="shared" ref="HK5" si="211">HK3</f>
        <v>42352</v>
      </c>
      <c r="HL5" s="114"/>
      <c r="HM5" s="114"/>
      <c r="HN5" s="114"/>
      <c r="HO5" s="114"/>
      <c r="HP5" s="114"/>
      <c r="HQ5" s="114"/>
      <c r="HR5" s="114">
        <f t="shared" ref="HR5" si="212">HR3</f>
        <v>42359</v>
      </c>
      <c r="HS5" s="114"/>
      <c r="HT5" s="114"/>
      <c r="HU5" s="114"/>
      <c r="HV5" s="114"/>
      <c r="HW5" s="114"/>
      <c r="HX5" s="114"/>
      <c r="HY5" s="114">
        <f t="shared" ref="HY5" si="213">HY3</f>
        <v>42366</v>
      </c>
      <c r="HZ5" s="114"/>
      <c r="IA5" s="114"/>
      <c r="IB5" s="114"/>
      <c r="IC5" s="114"/>
      <c r="ID5" s="114"/>
      <c r="IE5" s="114"/>
      <c r="IF5" s="114">
        <f t="shared" ref="IF5" si="214">IF3</f>
        <v>42373</v>
      </c>
      <c r="IG5" s="114"/>
      <c r="IH5" s="114"/>
      <c r="II5" s="114"/>
      <c r="IJ5" s="114"/>
      <c r="IK5" s="114"/>
      <c r="IL5" s="114"/>
      <c r="IM5" s="124">
        <f t="shared" ref="IM5" si="215">IM3</f>
        <v>42380</v>
      </c>
      <c r="IN5" s="125"/>
      <c r="IO5" s="125"/>
      <c r="IP5" s="125"/>
      <c r="IQ5" s="125"/>
      <c r="IR5" s="125"/>
      <c r="IS5" s="126"/>
    </row>
    <row r="6" spans="1:253" ht="24" x14ac:dyDescent="0.2">
      <c r="A6" s="91" t="s">
        <v>1</v>
      </c>
      <c r="B6" s="58" t="s">
        <v>9</v>
      </c>
      <c r="C6" s="6" t="s">
        <v>5</v>
      </c>
      <c r="D6" s="4" t="s">
        <v>2</v>
      </c>
      <c r="E6" s="4" t="s">
        <v>3</v>
      </c>
      <c r="F6" s="57" t="s">
        <v>74</v>
      </c>
      <c r="G6" s="56" t="s">
        <v>20</v>
      </c>
      <c r="H6" s="56" t="s">
        <v>4</v>
      </c>
      <c r="I6" s="55" t="str">
        <f>CHOOSE(WEEKDAY(I3,1),"S","M","T","W","T","F","S")</f>
        <v>M</v>
      </c>
      <c r="J6" s="55" t="str">
        <f t="shared" ref="J6:O6" si="216">CHOOSE(WEEKDAY(J3,1),"S","M","T","W","T","F","S")</f>
        <v>T</v>
      </c>
      <c r="K6" s="55" t="str">
        <f t="shared" si="216"/>
        <v>W</v>
      </c>
      <c r="L6" s="55" t="str">
        <f t="shared" si="216"/>
        <v>T</v>
      </c>
      <c r="M6" s="55" t="str">
        <f t="shared" si="216"/>
        <v>F</v>
      </c>
      <c r="N6" s="55" t="str">
        <f t="shared" si="216"/>
        <v>S</v>
      </c>
      <c r="O6" s="55" t="str">
        <f t="shared" si="216"/>
        <v>S</v>
      </c>
      <c r="P6" s="55" t="str">
        <f>CHOOSE(WEEKDAY(P3,1),"S","M","T","W","T","F","S")</f>
        <v>M</v>
      </c>
      <c r="Q6" s="55" t="str">
        <f t="shared" ref="Q6:V6" si="217">CHOOSE(WEEKDAY(Q3,1),"S","M","T","W","T","F","S")</f>
        <v>T</v>
      </c>
      <c r="R6" s="55" t="str">
        <f t="shared" si="217"/>
        <v>W</v>
      </c>
      <c r="S6" s="55" t="str">
        <f t="shared" si="217"/>
        <v>T</v>
      </c>
      <c r="T6" s="55" t="str">
        <f t="shared" si="217"/>
        <v>F</v>
      </c>
      <c r="U6" s="55" t="str">
        <f t="shared" si="217"/>
        <v>S</v>
      </c>
      <c r="V6" s="55" t="str">
        <f t="shared" si="217"/>
        <v>S</v>
      </c>
      <c r="W6" s="55" t="str">
        <f>CHOOSE(WEEKDAY(W3,1),"S","M","T","W","T","F","S")</f>
        <v>M</v>
      </c>
      <c r="X6" s="55" t="str">
        <f t="shared" ref="X6:AC6" si="218">CHOOSE(WEEKDAY(X3,1),"S","M","T","W","T","F","S")</f>
        <v>T</v>
      </c>
      <c r="Y6" s="55" t="str">
        <f t="shared" si="218"/>
        <v>W</v>
      </c>
      <c r="Z6" s="55" t="str">
        <f t="shared" si="218"/>
        <v>T</v>
      </c>
      <c r="AA6" s="55" t="str">
        <f t="shared" si="218"/>
        <v>F</v>
      </c>
      <c r="AB6" s="55" t="str">
        <f t="shared" si="218"/>
        <v>S</v>
      </c>
      <c r="AC6" s="55" t="str">
        <f t="shared" si="218"/>
        <v>S</v>
      </c>
      <c r="AD6" s="55" t="str">
        <f>CHOOSE(WEEKDAY(AD3,1),"S","M","T","W","T","F","S")</f>
        <v>M</v>
      </c>
      <c r="AE6" s="55" t="str">
        <f t="shared" ref="AE6:AJ6" si="219">CHOOSE(WEEKDAY(AE3,1),"S","M","T","W","T","F","S")</f>
        <v>T</v>
      </c>
      <c r="AF6" s="55" t="str">
        <f t="shared" si="219"/>
        <v>W</v>
      </c>
      <c r="AG6" s="55" t="str">
        <f t="shared" si="219"/>
        <v>T</v>
      </c>
      <c r="AH6" s="55" t="str">
        <f t="shared" si="219"/>
        <v>F</v>
      </c>
      <c r="AI6" s="55" t="str">
        <f t="shared" si="219"/>
        <v>S</v>
      </c>
      <c r="AJ6" s="55" t="str">
        <f t="shared" si="219"/>
        <v>S</v>
      </c>
      <c r="AK6" s="55" t="str">
        <f>CHOOSE(WEEKDAY(AK3,1),"S","M","T","W","T","F","S")</f>
        <v>M</v>
      </c>
      <c r="AL6" s="55" t="str">
        <f t="shared" ref="AL6:AQ6" si="220">CHOOSE(WEEKDAY(AL3,1),"S","M","T","W","T","F","S")</f>
        <v>T</v>
      </c>
      <c r="AM6" s="55" t="str">
        <f t="shared" si="220"/>
        <v>W</v>
      </c>
      <c r="AN6" s="55" t="str">
        <f t="shared" si="220"/>
        <v>T</v>
      </c>
      <c r="AO6" s="55" t="str">
        <f t="shared" si="220"/>
        <v>F</v>
      </c>
      <c r="AP6" s="55" t="str">
        <f t="shared" si="220"/>
        <v>S</v>
      </c>
      <c r="AQ6" s="55" t="str">
        <f t="shared" si="220"/>
        <v>S</v>
      </c>
      <c r="AR6" s="55" t="str">
        <f>CHOOSE(WEEKDAY(AR3,1),"S","M","T","W","T","F","S")</f>
        <v>M</v>
      </c>
      <c r="AS6" s="55" t="str">
        <f t="shared" ref="AS6:AX6" si="221">CHOOSE(WEEKDAY(AS3,1),"S","M","T","W","T","F","S")</f>
        <v>T</v>
      </c>
      <c r="AT6" s="55" t="str">
        <f t="shared" si="221"/>
        <v>W</v>
      </c>
      <c r="AU6" s="55" t="str">
        <f t="shared" si="221"/>
        <v>T</v>
      </c>
      <c r="AV6" s="55" t="str">
        <f t="shared" si="221"/>
        <v>F</v>
      </c>
      <c r="AW6" s="55" t="str">
        <f t="shared" si="221"/>
        <v>S</v>
      </c>
      <c r="AX6" s="55" t="str">
        <f t="shared" si="221"/>
        <v>S</v>
      </c>
      <c r="AY6" s="55" t="str">
        <f>CHOOSE(WEEKDAY(AY3,1),"S","M","T","W","T","F","S")</f>
        <v>M</v>
      </c>
      <c r="AZ6" s="55" t="str">
        <f t="shared" ref="AZ6:BE6" si="222">CHOOSE(WEEKDAY(AZ3,1),"S","M","T","W","T","F","S")</f>
        <v>T</v>
      </c>
      <c r="BA6" s="55" t="str">
        <f t="shared" si="222"/>
        <v>W</v>
      </c>
      <c r="BB6" s="55" t="str">
        <f t="shared" si="222"/>
        <v>T</v>
      </c>
      <c r="BC6" s="55" t="str">
        <f t="shared" si="222"/>
        <v>F</v>
      </c>
      <c r="BD6" s="55" t="str">
        <f t="shared" si="222"/>
        <v>S</v>
      </c>
      <c r="BE6" s="55" t="str">
        <f t="shared" si="222"/>
        <v>S</v>
      </c>
      <c r="BF6" s="55" t="str">
        <f>CHOOSE(WEEKDAY(BF3,1),"S","M","T","W","T","F","S")</f>
        <v>M</v>
      </c>
      <c r="BG6" s="55" t="str">
        <f t="shared" ref="BG6:DC6" si="223">CHOOSE(WEEKDAY(BG3,1),"S","M","T","W","T","F","S")</f>
        <v>T</v>
      </c>
      <c r="BH6" s="55" t="str">
        <f t="shared" si="223"/>
        <v>W</v>
      </c>
      <c r="BI6" s="55" t="str">
        <f t="shared" si="223"/>
        <v>T</v>
      </c>
      <c r="BJ6" s="55" t="str">
        <f t="shared" si="223"/>
        <v>F</v>
      </c>
      <c r="BK6" s="55" t="str">
        <f t="shared" si="223"/>
        <v>S</v>
      </c>
      <c r="BL6" s="55" t="str">
        <f t="shared" si="223"/>
        <v>S</v>
      </c>
      <c r="BM6" s="55" t="str">
        <f t="shared" si="223"/>
        <v>M</v>
      </c>
      <c r="BN6" s="55" t="str">
        <f>CHOOSE(WEEKDAY(BN3,1),"S","M","T","W","T","F","S")</f>
        <v>T</v>
      </c>
      <c r="BO6" s="55" t="str">
        <f t="shared" si="223"/>
        <v>W</v>
      </c>
      <c r="BP6" s="55" t="str">
        <f t="shared" si="223"/>
        <v>T</v>
      </c>
      <c r="BQ6" s="55" t="str">
        <f t="shared" si="223"/>
        <v>F</v>
      </c>
      <c r="BR6" s="55" t="str">
        <f t="shared" si="223"/>
        <v>S</v>
      </c>
      <c r="BS6" s="55" t="str">
        <f t="shared" si="223"/>
        <v>S</v>
      </c>
      <c r="BT6" s="55" t="str">
        <f t="shared" si="223"/>
        <v>M</v>
      </c>
      <c r="BU6" s="55" t="str">
        <f t="shared" si="223"/>
        <v>T</v>
      </c>
      <c r="BV6" s="55" t="str">
        <f t="shared" si="223"/>
        <v>W</v>
      </c>
      <c r="BW6" s="55" t="str">
        <f t="shared" si="223"/>
        <v>T</v>
      </c>
      <c r="BX6" s="55" t="str">
        <f t="shared" si="223"/>
        <v>F</v>
      </c>
      <c r="BY6" s="55" t="str">
        <f t="shared" si="223"/>
        <v>S</v>
      </c>
      <c r="BZ6" s="55" t="str">
        <f t="shared" si="223"/>
        <v>S</v>
      </c>
      <c r="CA6" s="55" t="str">
        <f t="shared" si="223"/>
        <v>M</v>
      </c>
      <c r="CB6" s="55" t="str">
        <f t="shared" si="223"/>
        <v>T</v>
      </c>
      <c r="CC6" s="55" t="str">
        <f t="shared" si="223"/>
        <v>W</v>
      </c>
      <c r="CD6" s="55" t="str">
        <f t="shared" si="223"/>
        <v>T</v>
      </c>
      <c r="CE6" s="55" t="str">
        <f t="shared" si="223"/>
        <v>F</v>
      </c>
      <c r="CF6" s="55" t="str">
        <f t="shared" si="223"/>
        <v>S</v>
      </c>
      <c r="CG6" s="55" t="str">
        <f t="shared" si="223"/>
        <v>S</v>
      </c>
      <c r="CH6" s="55" t="str">
        <f t="shared" si="223"/>
        <v>M</v>
      </c>
      <c r="CI6" s="55" t="str">
        <f t="shared" si="223"/>
        <v>T</v>
      </c>
      <c r="CJ6" s="55" t="str">
        <f t="shared" si="223"/>
        <v>W</v>
      </c>
      <c r="CK6" s="55" t="str">
        <f t="shared" si="223"/>
        <v>T</v>
      </c>
      <c r="CL6" s="55" t="str">
        <f t="shared" si="223"/>
        <v>F</v>
      </c>
      <c r="CM6" s="55" t="str">
        <f t="shared" si="223"/>
        <v>S</v>
      </c>
      <c r="CN6" s="55" t="str">
        <f t="shared" si="223"/>
        <v>S</v>
      </c>
      <c r="CO6" s="55" t="str">
        <f t="shared" si="223"/>
        <v>M</v>
      </c>
      <c r="CP6" s="55" t="str">
        <f t="shared" si="223"/>
        <v>T</v>
      </c>
      <c r="CQ6" s="55" t="str">
        <f t="shared" si="223"/>
        <v>W</v>
      </c>
      <c r="CR6" s="55" t="str">
        <f t="shared" si="223"/>
        <v>T</v>
      </c>
      <c r="CS6" s="55" t="str">
        <f t="shared" si="223"/>
        <v>F</v>
      </c>
      <c r="CT6" s="55" t="str">
        <f t="shared" si="223"/>
        <v>S</v>
      </c>
      <c r="CU6" s="55" t="str">
        <f t="shared" si="223"/>
        <v>S</v>
      </c>
      <c r="CV6" s="55" t="str">
        <f t="shared" si="223"/>
        <v>M</v>
      </c>
      <c r="CW6" s="55" t="str">
        <f t="shared" si="223"/>
        <v>T</v>
      </c>
      <c r="CX6" s="55" t="str">
        <f t="shared" si="223"/>
        <v>W</v>
      </c>
      <c r="CY6" s="55" t="str">
        <f t="shared" si="223"/>
        <v>T</v>
      </c>
      <c r="CZ6" s="55" t="str">
        <f t="shared" si="223"/>
        <v>F</v>
      </c>
      <c r="DA6" s="55" t="str">
        <f t="shared" si="223"/>
        <v>S</v>
      </c>
      <c r="DB6" s="55" t="str">
        <f t="shared" si="223"/>
        <v>S</v>
      </c>
      <c r="DC6" s="55" t="str">
        <f t="shared" si="223"/>
        <v>M</v>
      </c>
      <c r="DD6" s="55" t="str">
        <f t="shared" ref="DD6:FO6" si="224">CHOOSE(WEEKDAY(DD3,1),"S","M","T","W","T","F","S")</f>
        <v>T</v>
      </c>
      <c r="DE6" s="55" t="str">
        <f t="shared" si="224"/>
        <v>W</v>
      </c>
      <c r="DF6" s="55" t="str">
        <f t="shared" si="224"/>
        <v>T</v>
      </c>
      <c r="DG6" s="55" t="str">
        <f t="shared" si="224"/>
        <v>F</v>
      </c>
      <c r="DH6" s="55" t="str">
        <f t="shared" si="224"/>
        <v>S</v>
      </c>
      <c r="DI6" s="55" t="str">
        <f t="shared" si="224"/>
        <v>S</v>
      </c>
      <c r="DJ6" s="55" t="str">
        <f t="shared" si="224"/>
        <v>M</v>
      </c>
      <c r="DK6" s="55" t="str">
        <f t="shared" si="224"/>
        <v>T</v>
      </c>
      <c r="DL6" s="55" t="str">
        <f t="shared" si="224"/>
        <v>W</v>
      </c>
      <c r="DM6" s="55" t="str">
        <f t="shared" si="224"/>
        <v>T</v>
      </c>
      <c r="DN6" s="55" t="str">
        <f t="shared" si="224"/>
        <v>F</v>
      </c>
      <c r="DO6" s="55" t="str">
        <f t="shared" si="224"/>
        <v>S</v>
      </c>
      <c r="DP6" s="55" t="str">
        <f t="shared" si="224"/>
        <v>S</v>
      </c>
      <c r="DQ6" s="55" t="str">
        <f t="shared" si="224"/>
        <v>M</v>
      </c>
      <c r="DR6" s="55" t="str">
        <f t="shared" si="224"/>
        <v>T</v>
      </c>
      <c r="DS6" s="55" t="str">
        <f t="shared" si="224"/>
        <v>W</v>
      </c>
      <c r="DT6" s="55" t="str">
        <f t="shared" si="224"/>
        <v>T</v>
      </c>
      <c r="DU6" s="55" t="str">
        <f t="shared" si="224"/>
        <v>F</v>
      </c>
      <c r="DV6" s="55" t="str">
        <f t="shared" si="224"/>
        <v>S</v>
      </c>
      <c r="DW6" s="55" t="str">
        <f t="shared" si="224"/>
        <v>S</v>
      </c>
      <c r="DX6" s="55" t="str">
        <f t="shared" si="224"/>
        <v>M</v>
      </c>
      <c r="DY6" s="55" t="str">
        <f t="shared" si="224"/>
        <v>T</v>
      </c>
      <c r="DZ6" s="55" t="str">
        <f t="shared" si="224"/>
        <v>W</v>
      </c>
      <c r="EA6" s="55" t="str">
        <f t="shared" si="224"/>
        <v>T</v>
      </c>
      <c r="EB6" s="55" t="str">
        <f t="shared" si="224"/>
        <v>F</v>
      </c>
      <c r="EC6" s="55" t="str">
        <f t="shared" si="224"/>
        <v>S</v>
      </c>
      <c r="ED6" s="55" t="str">
        <f t="shared" si="224"/>
        <v>S</v>
      </c>
      <c r="EE6" s="55" t="str">
        <f t="shared" si="224"/>
        <v>M</v>
      </c>
      <c r="EF6" s="55" t="str">
        <f t="shared" si="224"/>
        <v>T</v>
      </c>
      <c r="EG6" s="55" t="str">
        <f t="shared" si="224"/>
        <v>W</v>
      </c>
      <c r="EH6" s="55" t="str">
        <f t="shared" si="224"/>
        <v>T</v>
      </c>
      <c r="EI6" s="55" t="str">
        <f t="shared" si="224"/>
        <v>F</v>
      </c>
      <c r="EJ6" s="55" t="str">
        <f t="shared" si="224"/>
        <v>S</v>
      </c>
      <c r="EK6" s="55" t="str">
        <f t="shared" si="224"/>
        <v>S</v>
      </c>
      <c r="EL6" s="55" t="str">
        <f t="shared" si="224"/>
        <v>M</v>
      </c>
      <c r="EM6" s="55" t="str">
        <f t="shared" si="224"/>
        <v>T</v>
      </c>
      <c r="EN6" s="55" t="str">
        <f t="shared" si="224"/>
        <v>W</v>
      </c>
      <c r="EO6" s="55" t="str">
        <f t="shared" si="224"/>
        <v>T</v>
      </c>
      <c r="EP6" s="55" t="str">
        <f t="shared" si="224"/>
        <v>F</v>
      </c>
      <c r="EQ6" s="55" t="str">
        <f t="shared" si="224"/>
        <v>S</v>
      </c>
      <c r="ER6" s="55" t="str">
        <f t="shared" si="224"/>
        <v>S</v>
      </c>
      <c r="ES6" s="55" t="str">
        <f t="shared" si="224"/>
        <v>M</v>
      </c>
      <c r="ET6" s="55" t="str">
        <f t="shared" si="224"/>
        <v>T</v>
      </c>
      <c r="EU6" s="55" t="str">
        <f t="shared" si="224"/>
        <v>W</v>
      </c>
      <c r="EV6" s="55" t="str">
        <f t="shared" si="224"/>
        <v>T</v>
      </c>
      <c r="EW6" s="55" t="str">
        <f t="shared" si="224"/>
        <v>F</v>
      </c>
      <c r="EX6" s="55" t="str">
        <f t="shared" si="224"/>
        <v>S</v>
      </c>
      <c r="EY6" s="55" t="str">
        <f t="shared" si="224"/>
        <v>S</v>
      </c>
      <c r="EZ6" s="55" t="str">
        <f t="shared" si="224"/>
        <v>M</v>
      </c>
      <c r="FA6" s="55" t="str">
        <f t="shared" si="224"/>
        <v>T</v>
      </c>
      <c r="FB6" s="55" t="str">
        <f t="shared" si="224"/>
        <v>W</v>
      </c>
      <c r="FC6" s="55" t="str">
        <f t="shared" si="224"/>
        <v>T</v>
      </c>
      <c r="FD6" s="55" t="str">
        <f t="shared" si="224"/>
        <v>F</v>
      </c>
      <c r="FE6" s="55" t="str">
        <f t="shared" si="224"/>
        <v>S</v>
      </c>
      <c r="FF6" s="55" t="str">
        <f t="shared" si="224"/>
        <v>S</v>
      </c>
      <c r="FG6" s="55" t="str">
        <f t="shared" si="224"/>
        <v>M</v>
      </c>
      <c r="FH6" s="55" t="str">
        <f t="shared" si="224"/>
        <v>T</v>
      </c>
      <c r="FI6" s="55" t="str">
        <f t="shared" si="224"/>
        <v>W</v>
      </c>
      <c r="FJ6" s="55" t="str">
        <f t="shared" si="224"/>
        <v>T</v>
      </c>
      <c r="FK6" s="55" t="str">
        <f t="shared" si="224"/>
        <v>F</v>
      </c>
      <c r="FL6" s="55" t="str">
        <f t="shared" si="224"/>
        <v>S</v>
      </c>
      <c r="FM6" s="55" t="str">
        <f t="shared" si="224"/>
        <v>S</v>
      </c>
      <c r="FN6" s="55" t="str">
        <f t="shared" si="224"/>
        <v>M</v>
      </c>
      <c r="FO6" s="55" t="str">
        <f t="shared" si="224"/>
        <v>T</v>
      </c>
      <c r="FP6" s="55" t="str">
        <f t="shared" ref="FP6:IA6" si="225">CHOOSE(WEEKDAY(FP3,1),"S","M","T","W","T","F","S")</f>
        <v>W</v>
      </c>
      <c r="FQ6" s="55" t="str">
        <f t="shared" si="225"/>
        <v>T</v>
      </c>
      <c r="FR6" s="55" t="str">
        <f t="shared" si="225"/>
        <v>F</v>
      </c>
      <c r="FS6" s="55" t="str">
        <f t="shared" si="225"/>
        <v>S</v>
      </c>
      <c r="FT6" s="55" t="str">
        <f t="shared" si="225"/>
        <v>S</v>
      </c>
      <c r="FU6" s="55" t="str">
        <f t="shared" si="225"/>
        <v>M</v>
      </c>
      <c r="FV6" s="55" t="str">
        <f t="shared" si="225"/>
        <v>T</v>
      </c>
      <c r="FW6" s="55" t="str">
        <f t="shared" si="225"/>
        <v>W</v>
      </c>
      <c r="FX6" s="55" t="str">
        <f t="shared" si="225"/>
        <v>T</v>
      </c>
      <c r="FY6" s="55" t="str">
        <f t="shared" si="225"/>
        <v>F</v>
      </c>
      <c r="FZ6" s="55" t="str">
        <f t="shared" si="225"/>
        <v>S</v>
      </c>
      <c r="GA6" s="55" t="str">
        <f t="shared" si="225"/>
        <v>S</v>
      </c>
      <c r="GB6" s="55" t="str">
        <f t="shared" si="225"/>
        <v>M</v>
      </c>
      <c r="GC6" s="55" t="str">
        <f t="shared" si="225"/>
        <v>T</v>
      </c>
      <c r="GD6" s="55" t="str">
        <f t="shared" si="225"/>
        <v>W</v>
      </c>
      <c r="GE6" s="55" t="str">
        <f t="shared" si="225"/>
        <v>T</v>
      </c>
      <c r="GF6" s="55" t="str">
        <f t="shared" si="225"/>
        <v>F</v>
      </c>
      <c r="GG6" s="55" t="str">
        <f t="shared" si="225"/>
        <v>S</v>
      </c>
      <c r="GH6" s="55" t="str">
        <f t="shared" si="225"/>
        <v>S</v>
      </c>
      <c r="GI6" s="55" t="str">
        <f t="shared" si="225"/>
        <v>M</v>
      </c>
      <c r="GJ6" s="55" t="str">
        <f t="shared" si="225"/>
        <v>T</v>
      </c>
      <c r="GK6" s="55" t="str">
        <f t="shared" si="225"/>
        <v>W</v>
      </c>
      <c r="GL6" s="55" t="str">
        <f t="shared" si="225"/>
        <v>T</v>
      </c>
      <c r="GM6" s="55" t="str">
        <f t="shared" si="225"/>
        <v>F</v>
      </c>
      <c r="GN6" s="55" t="str">
        <f t="shared" si="225"/>
        <v>S</v>
      </c>
      <c r="GO6" s="55" t="str">
        <f t="shared" si="225"/>
        <v>S</v>
      </c>
      <c r="GP6" s="55" t="str">
        <f t="shared" si="225"/>
        <v>M</v>
      </c>
      <c r="GQ6" s="55" t="str">
        <f t="shared" si="225"/>
        <v>T</v>
      </c>
      <c r="GR6" s="55" t="str">
        <f t="shared" si="225"/>
        <v>W</v>
      </c>
      <c r="GS6" s="55" t="str">
        <f t="shared" si="225"/>
        <v>T</v>
      </c>
      <c r="GT6" s="55" t="str">
        <f t="shared" si="225"/>
        <v>F</v>
      </c>
      <c r="GU6" s="55" t="str">
        <f t="shared" si="225"/>
        <v>S</v>
      </c>
      <c r="GV6" s="55" t="str">
        <f t="shared" si="225"/>
        <v>S</v>
      </c>
      <c r="GW6" s="55" t="str">
        <f t="shared" si="225"/>
        <v>M</v>
      </c>
      <c r="GX6" s="55" t="str">
        <f t="shared" si="225"/>
        <v>T</v>
      </c>
      <c r="GY6" s="55" t="str">
        <f t="shared" si="225"/>
        <v>W</v>
      </c>
      <c r="GZ6" s="55" t="str">
        <f t="shared" si="225"/>
        <v>T</v>
      </c>
      <c r="HA6" s="55" t="str">
        <f t="shared" si="225"/>
        <v>F</v>
      </c>
      <c r="HB6" s="55" t="str">
        <f t="shared" si="225"/>
        <v>S</v>
      </c>
      <c r="HC6" s="55" t="str">
        <f t="shared" si="225"/>
        <v>S</v>
      </c>
      <c r="HD6" s="55" t="str">
        <f t="shared" si="225"/>
        <v>M</v>
      </c>
      <c r="HE6" s="55" t="str">
        <f t="shared" si="225"/>
        <v>T</v>
      </c>
      <c r="HF6" s="55" t="str">
        <f t="shared" si="225"/>
        <v>W</v>
      </c>
      <c r="HG6" s="55" t="str">
        <f t="shared" si="225"/>
        <v>T</v>
      </c>
      <c r="HH6" s="55" t="str">
        <f t="shared" si="225"/>
        <v>F</v>
      </c>
      <c r="HI6" s="55" t="str">
        <f t="shared" si="225"/>
        <v>S</v>
      </c>
      <c r="HJ6" s="55" t="str">
        <f t="shared" si="225"/>
        <v>S</v>
      </c>
      <c r="HK6" s="55" t="str">
        <f t="shared" si="225"/>
        <v>M</v>
      </c>
      <c r="HL6" s="55" t="str">
        <f t="shared" si="225"/>
        <v>T</v>
      </c>
      <c r="HM6" s="55" t="str">
        <f t="shared" si="225"/>
        <v>W</v>
      </c>
      <c r="HN6" s="55" t="str">
        <f t="shared" si="225"/>
        <v>T</v>
      </c>
      <c r="HO6" s="55" t="str">
        <f t="shared" si="225"/>
        <v>F</v>
      </c>
      <c r="HP6" s="55" t="str">
        <f t="shared" si="225"/>
        <v>S</v>
      </c>
      <c r="HQ6" s="55" t="str">
        <f t="shared" si="225"/>
        <v>S</v>
      </c>
      <c r="HR6" s="55" t="str">
        <f t="shared" si="225"/>
        <v>M</v>
      </c>
      <c r="HS6" s="55" t="str">
        <f t="shared" si="225"/>
        <v>T</v>
      </c>
      <c r="HT6" s="55" t="str">
        <f t="shared" si="225"/>
        <v>W</v>
      </c>
      <c r="HU6" s="55" t="str">
        <f t="shared" si="225"/>
        <v>T</v>
      </c>
      <c r="HV6" s="55" t="str">
        <f t="shared" si="225"/>
        <v>F</v>
      </c>
      <c r="HW6" s="55" t="str">
        <f t="shared" si="225"/>
        <v>S</v>
      </c>
      <c r="HX6" s="55" t="str">
        <f t="shared" si="225"/>
        <v>S</v>
      </c>
      <c r="HY6" s="55" t="str">
        <f t="shared" si="225"/>
        <v>M</v>
      </c>
      <c r="HZ6" s="55" t="str">
        <f t="shared" si="225"/>
        <v>T</v>
      </c>
      <c r="IA6" s="55" t="str">
        <f t="shared" si="225"/>
        <v>W</v>
      </c>
      <c r="IB6" s="55" t="str">
        <f t="shared" ref="IB6:IS6" si="226">CHOOSE(WEEKDAY(IB3,1),"S","M","T","W","T","F","S")</f>
        <v>T</v>
      </c>
      <c r="IC6" s="55" t="str">
        <f t="shared" si="226"/>
        <v>F</v>
      </c>
      <c r="ID6" s="55" t="str">
        <f t="shared" si="226"/>
        <v>S</v>
      </c>
      <c r="IE6" s="55" t="str">
        <f t="shared" si="226"/>
        <v>S</v>
      </c>
      <c r="IF6" s="55" t="str">
        <f t="shared" si="226"/>
        <v>M</v>
      </c>
      <c r="IG6" s="55" t="str">
        <f t="shared" si="226"/>
        <v>T</v>
      </c>
      <c r="IH6" s="55" t="str">
        <f t="shared" si="226"/>
        <v>W</v>
      </c>
      <c r="II6" s="55" t="str">
        <f t="shared" si="226"/>
        <v>T</v>
      </c>
      <c r="IJ6" s="55" t="str">
        <f t="shared" si="226"/>
        <v>F</v>
      </c>
      <c r="IK6" s="55" t="str">
        <f t="shared" si="226"/>
        <v>S</v>
      </c>
      <c r="IL6" s="55" t="str">
        <f t="shared" si="226"/>
        <v>S</v>
      </c>
      <c r="IM6" s="55" t="str">
        <f t="shared" si="226"/>
        <v>M</v>
      </c>
      <c r="IN6" s="55" t="str">
        <f t="shared" si="226"/>
        <v>T</v>
      </c>
      <c r="IO6" s="55" t="str">
        <f t="shared" si="226"/>
        <v>W</v>
      </c>
      <c r="IP6" s="55" t="str">
        <f t="shared" si="226"/>
        <v>T</v>
      </c>
      <c r="IQ6" s="55" t="str">
        <f t="shared" si="226"/>
        <v>F</v>
      </c>
      <c r="IR6" s="55" t="str">
        <f t="shared" si="226"/>
        <v>S</v>
      </c>
      <c r="IS6" s="90" t="str">
        <f t="shared" si="226"/>
        <v>S</v>
      </c>
    </row>
    <row r="7" spans="1:253" s="5" customFormat="1" x14ac:dyDescent="0.2">
      <c r="A7" s="93" t="str">
        <f ca="1">IF(ISERROR(VALUE(SUBSTITUTE(OFFSET(A7,-1,0,1,1),".",""))),"1",IF(ISERROR(FIND("`",SUBSTITUTE(OFFSET(A7,-1,0,1,1),".","`",1))),TEXT(VALUE(OFFSET(A7,-1,0,1,1))+1,"#"),TEXT(VALUE(LEFT(OFFSET(A7,-1,0,1,1),FIND("`",SUBSTITUTE(OFFSET(A7,-1,0,1,1),".","`",1))-1))+1,"#")))</f>
        <v>1</v>
      </c>
      <c r="B7" s="9" t="s">
        <v>131</v>
      </c>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92"/>
    </row>
    <row r="8" spans="1:253" s="60" customFormat="1" ht="12" x14ac:dyDescent="0.2">
      <c r="A8" s="95" t="str">
        <f t="shared" ref="A8:A15" ca="1" si="227">IF(ISERROR(VALUE(SUBSTITUTE(OFFSET(A8,-1,0,1,1),".",""))),"0.1",IF(ISERROR(FIND("`",SUBSTITUTE(OFFSET(A8,-1,0,1,1),".","`",1))),OFFSET(A8,-1,0,1,1)&amp;".1",LEFT(OFFSET(A8,-1,0,1,1),FIND("`",SUBSTITUTE(OFFSET(A8,-1,0,1,1),".","`",1)))&amp;IF(ISERROR(FIND("`",SUBSTITUTE(OFFSET(A8,-1,0,1,1),".","`",2))),VALUE(RIGHT(OFFSET(A8,-1,0,1,1),LEN(OFFSET(A8,-1,0,1,1))-FIND("`",SUBSTITUTE(OFFSET(A8,-1,0,1,1),".","`",1))))+1,VALUE(MID(OFFSET(A8,-1,0,1,1),FIND("`",SUBSTITUTE(OFFSET(A8,-1,0,1,1),".","`",1))+1,(FIND("`",SUBSTITUTE(OFFSET(A8,-1,0,1,1),".","`",2))-FIND("`",SUBSTITUTE(OFFSET(A8,-1,0,1,1),".","`",1))-1)))+1)))</f>
        <v>1.1</v>
      </c>
      <c r="B8" s="61" t="s">
        <v>166</v>
      </c>
      <c r="C8" s="62" t="s">
        <v>128</v>
      </c>
      <c r="D8" s="79">
        <f>D4</f>
        <v>42142</v>
      </c>
      <c r="E8" s="80">
        <f>IF(F8=0,D8,D8+F8-1)</f>
        <v>42169</v>
      </c>
      <c r="F8" s="67">
        <v>28</v>
      </c>
      <c r="G8" s="63">
        <v>1</v>
      </c>
      <c r="H8" s="66">
        <f t="shared" ref="H8:H13" si="228">IF(OR(E8=0,D8=0),0,NETWORKDAYS(D8,E8))</f>
        <v>20</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94"/>
    </row>
    <row r="9" spans="1:253" s="64" customFormat="1" ht="12" customHeight="1" x14ac:dyDescent="0.2">
      <c r="A9" s="95" t="str">
        <f t="shared" ca="1" si="227"/>
        <v>1.2</v>
      </c>
      <c r="B9" s="61" t="s">
        <v>144</v>
      </c>
      <c r="C9" s="62" t="s">
        <v>128</v>
      </c>
      <c r="D9" s="79">
        <v>42149</v>
      </c>
      <c r="E9" s="80">
        <f>IF(F9=0,D9,D9+F9-1)</f>
        <v>42169</v>
      </c>
      <c r="F9" s="67">
        <v>21</v>
      </c>
      <c r="G9" s="63">
        <v>1</v>
      </c>
      <c r="H9" s="66">
        <f t="shared" si="228"/>
        <v>15</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81"/>
      <c r="DP9" s="81"/>
      <c r="DQ9" s="81"/>
      <c r="DR9" s="81"/>
      <c r="DS9" s="81"/>
      <c r="DT9" s="81"/>
      <c r="DU9" s="81"/>
      <c r="DV9" s="81"/>
      <c r="DW9" s="81"/>
      <c r="DX9" s="81"/>
      <c r="DY9" s="81"/>
      <c r="DZ9" s="81"/>
      <c r="EA9" s="81"/>
      <c r="EB9" s="81"/>
      <c r="EC9" s="81"/>
      <c r="ED9" s="81"/>
      <c r="EE9" s="81"/>
      <c r="EF9" s="81"/>
      <c r="EG9" s="81"/>
      <c r="EH9" s="81"/>
      <c r="EI9" s="81"/>
      <c r="EJ9" s="81"/>
      <c r="EK9" s="81"/>
      <c r="EL9" s="81"/>
      <c r="EM9" s="81"/>
      <c r="EN9" s="81"/>
      <c r="EO9" s="81"/>
      <c r="EP9" s="81"/>
      <c r="EQ9" s="81"/>
      <c r="ER9" s="81"/>
      <c r="ES9" s="81"/>
      <c r="ET9" s="81"/>
      <c r="EU9" s="81"/>
      <c r="EV9" s="81"/>
      <c r="EW9" s="81"/>
      <c r="EX9" s="81"/>
      <c r="EY9" s="81"/>
      <c r="EZ9" s="81"/>
      <c r="FA9" s="81"/>
      <c r="FB9" s="81"/>
      <c r="FC9" s="81"/>
      <c r="FD9" s="81"/>
      <c r="FE9" s="81"/>
      <c r="FF9" s="81"/>
      <c r="FG9" s="81"/>
      <c r="FH9" s="81"/>
      <c r="FI9" s="81"/>
      <c r="FJ9" s="81"/>
      <c r="FK9" s="81"/>
      <c r="FL9" s="81"/>
      <c r="FM9" s="81"/>
      <c r="FN9" s="81"/>
      <c r="FO9" s="81"/>
      <c r="FP9" s="81"/>
      <c r="FQ9" s="81"/>
      <c r="FR9" s="81"/>
      <c r="FS9" s="81"/>
      <c r="FT9" s="81"/>
      <c r="FU9" s="81"/>
      <c r="FV9" s="81"/>
      <c r="FW9" s="81"/>
      <c r="FX9" s="81"/>
      <c r="FY9" s="81"/>
      <c r="FZ9" s="81"/>
      <c r="GA9" s="81"/>
      <c r="GB9" s="81"/>
      <c r="GC9" s="81"/>
      <c r="GD9" s="81"/>
      <c r="GE9" s="81"/>
      <c r="GF9" s="81"/>
      <c r="GG9" s="81"/>
      <c r="GH9" s="81"/>
      <c r="GI9" s="81"/>
      <c r="GJ9" s="81"/>
      <c r="GK9" s="81"/>
      <c r="GL9" s="81"/>
      <c r="GM9" s="81"/>
      <c r="GN9" s="81"/>
      <c r="GO9" s="81"/>
      <c r="GP9" s="81"/>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96"/>
    </row>
    <row r="10" spans="1:253" s="64" customFormat="1" ht="12" customHeight="1" x14ac:dyDescent="0.2">
      <c r="A10" s="95" t="str">
        <f t="shared" ca="1" si="227"/>
        <v>1.3</v>
      </c>
      <c r="B10" s="61" t="s">
        <v>133</v>
      </c>
      <c r="C10" s="62" t="s">
        <v>128</v>
      </c>
      <c r="D10" s="79">
        <v>42142</v>
      </c>
      <c r="E10" s="80">
        <f t="shared" ref="E10:E15" si="229">IF(F10=0,D10,D10+F10-1)</f>
        <v>42228</v>
      </c>
      <c r="F10" s="67">
        <v>87</v>
      </c>
      <c r="G10" s="63">
        <v>0.7</v>
      </c>
      <c r="H10" s="66">
        <f t="shared" si="228"/>
        <v>63</v>
      </c>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81"/>
      <c r="DH10" s="81"/>
      <c r="DI10" s="81"/>
      <c r="DJ10" s="81"/>
      <c r="DK10" s="81"/>
      <c r="DL10" s="81"/>
      <c r="DM10" s="81"/>
      <c r="DN10" s="81"/>
      <c r="DO10" s="81"/>
      <c r="DP10" s="81"/>
      <c r="DQ10" s="81"/>
      <c r="DR10" s="81"/>
      <c r="DS10" s="81"/>
      <c r="DT10" s="81"/>
      <c r="DU10" s="81"/>
      <c r="DV10" s="81"/>
      <c r="DW10" s="81"/>
      <c r="DX10" s="81"/>
      <c r="DY10" s="81"/>
      <c r="DZ10" s="81"/>
      <c r="EA10" s="81"/>
      <c r="EB10" s="81"/>
      <c r="EC10" s="81"/>
      <c r="ED10" s="81"/>
      <c r="EE10" s="81"/>
      <c r="EF10" s="81"/>
      <c r="EG10" s="81"/>
      <c r="EH10" s="81"/>
      <c r="EI10" s="81"/>
      <c r="EJ10" s="81"/>
      <c r="EK10" s="81"/>
      <c r="EL10" s="81"/>
      <c r="EM10" s="81"/>
      <c r="EN10" s="81"/>
      <c r="EO10" s="81"/>
      <c r="EP10" s="81"/>
      <c r="EQ10" s="81"/>
      <c r="ER10" s="81"/>
      <c r="ES10" s="81"/>
      <c r="ET10" s="81"/>
      <c r="EU10" s="81"/>
      <c r="EV10" s="81"/>
      <c r="EW10" s="81"/>
      <c r="EX10" s="81"/>
      <c r="EY10" s="81"/>
      <c r="EZ10" s="81"/>
      <c r="FA10" s="81"/>
      <c r="FB10" s="81"/>
      <c r="FC10" s="81"/>
      <c r="FD10" s="81"/>
      <c r="FE10" s="81"/>
      <c r="FF10" s="81"/>
      <c r="FG10" s="81"/>
      <c r="FH10" s="81"/>
      <c r="FI10" s="81"/>
      <c r="FJ10" s="81"/>
      <c r="FK10" s="81"/>
      <c r="FL10" s="81"/>
      <c r="FM10" s="81"/>
      <c r="FN10" s="81"/>
      <c r="FO10" s="81"/>
      <c r="FP10" s="81"/>
      <c r="FQ10" s="81"/>
      <c r="FR10" s="81"/>
      <c r="FS10" s="81"/>
      <c r="FT10" s="81"/>
      <c r="FU10" s="81"/>
      <c r="FV10" s="81"/>
      <c r="FW10" s="81"/>
      <c r="FX10" s="81"/>
      <c r="FY10" s="81"/>
      <c r="FZ10" s="81"/>
      <c r="GA10" s="81"/>
      <c r="GB10" s="81"/>
      <c r="GC10" s="81"/>
      <c r="GD10" s="81"/>
      <c r="GE10" s="81"/>
      <c r="GF10" s="81"/>
      <c r="GG10" s="81"/>
      <c r="GH10" s="81"/>
      <c r="GI10" s="81"/>
      <c r="GJ10" s="81"/>
      <c r="GK10" s="81"/>
      <c r="GL10" s="81"/>
      <c r="GM10" s="81"/>
      <c r="GN10" s="81"/>
      <c r="GO10" s="81"/>
      <c r="GP10" s="81"/>
      <c r="GQ10" s="81"/>
      <c r="GR10" s="81"/>
      <c r="GS10" s="81"/>
      <c r="GT10" s="81"/>
      <c r="GU10" s="81"/>
      <c r="GV10" s="81"/>
      <c r="GW10" s="81"/>
      <c r="GX10" s="81"/>
      <c r="GY10" s="81"/>
      <c r="GZ10" s="81"/>
      <c r="HA10" s="81"/>
      <c r="HB10" s="81"/>
      <c r="HC10" s="81"/>
      <c r="HD10" s="81"/>
      <c r="HE10" s="81"/>
      <c r="HF10" s="81"/>
      <c r="HG10" s="81"/>
      <c r="HH10" s="81"/>
      <c r="HI10" s="81"/>
      <c r="HJ10" s="81"/>
      <c r="HK10" s="81"/>
      <c r="HL10" s="81"/>
      <c r="HM10" s="81"/>
      <c r="HN10" s="81"/>
      <c r="HO10" s="81"/>
      <c r="HP10" s="81"/>
      <c r="HQ10" s="81"/>
      <c r="HR10" s="81"/>
      <c r="HS10" s="81"/>
      <c r="HT10" s="81"/>
      <c r="HU10" s="81"/>
      <c r="HV10" s="81"/>
      <c r="HW10" s="81"/>
      <c r="HX10" s="81"/>
      <c r="HY10" s="81"/>
      <c r="HZ10" s="81"/>
      <c r="IA10" s="81"/>
      <c r="IB10" s="81"/>
      <c r="IC10" s="81"/>
      <c r="ID10" s="81"/>
      <c r="IE10" s="81"/>
      <c r="IF10" s="81"/>
      <c r="IG10" s="81"/>
      <c r="IH10" s="81"/>
      <c r="II10" s="81"/>
      <c r="IJ10" s="81"/>
      <c r="IK10" s="81"/>
      <c r="IL10" s="81"/>
      <c r="IM10" s="81"/>
      <c r="IN10" s="81"/>
      <c r="IO10" s="81"/>
      <c r="IP10" s="81"/>
      <c r="IQ10" s="81"/>
      <c r="IR10" s="81"/>
      <c r="IS10" s="96"/>
    </row>
    <row r="11" spans="1:253" s="64" customFormat="1" ht="12" customHeight="1" x14ac:dyDescent="0.2">
      <c r="A11" s="95" t="str">
        <f t="shared" ca="1" si="227"/>
        <v>1.4</v>
      </c>
      <c r="B11" s="61" t="s">
        <v>132</v>
      </c>
      <c r="C11" s="62" t="s">
        <v>128</v>
      </c>
      <c r="D11" s="79">
        <v>42156</v>
      </c>
      <c r="E11" s="80">
        <f t="shared" si="229"/>
        <v>42197</v>
      </c>
      <c r="F11" s="67">
        <v>42</v>
      </c>
      <c r="G11" s="63">
        <v>0.9</v>
      </c>
      <c r="H11" s="66">
        <f t="shared" si="228"/>
        <v>30</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81"/>
      <c r="DP11" s="81"/>
      <c r="DQ11" s="81"/>
      <c r="DR11" s="81"/>
      <c r="DS11" s="81"/>
      <c r="DT11" s="81"/>
      <c r="DU11" s="81"/>
      <c r="DV11" s="81"/>
      <c r="DW11" s="81"/>
      <c r="DX11" s="81"/>
      <c r="DY11" s="81"/>
      <c r="DZ11" s="81"/>
      <c r="EA11" s="81"/>
      <c r="EB11" s="81"/>
      <c r="EC11" s="81"/>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1"/>
      <c r="FC11" s="81"/>
      <c r="FD11" s="81"/>
      <c r="FE11" s="81"/>
      <c r="FF11" s="81"/>
      <c r="FG11" s="81"/>
      <c r="FH11" s="81"/>
      <c r="FI11" s="81"/>
      <c r="FJ11" s="81"/>
      <c r="FK11" s="81"/>
      <c r="FL11" s="81"/>
      <c r="FM11" s="81"/>
      <c r="FN11" s="81"/>
      <c r="FO11" s="81"/>
      <c r="FP11" s="81"/>
      <c r="FQ11" s="81"/>
      <c r="FR11" s="81"/>
      <c r="FS11" s="81"/>
      <c r="FT11" s="81"/>
      <c r="FU11" s="81"/>
      <c r="FV11" s="81"/>
      <c r="FW11" s="81"/>
      <c r="FX11" s="81"/>
      <c r="FY11" s="81"/>
      <c r="FZ11" s="81"/>
      <c r="GA11" s="81"/>
      <c r="GB11" s="81"/>
      <c r="GC11" s="81"/>
      <c r="GD11" s="81"/>
      <c r="GE11" s="81"/>
      <c r="GF11" s="81"/>
      <c r="GG11" s="81"/>
      <c r="GH11" s="81"/>
      <c r="GI11" s="81"/>
      <c r="GJ11" s="81"/>
      <c r="GK11" s="81"/>
      <c r="GL11" s="81"/>
      <c r="GM11" s="81"/>
      <c r="GN11" s="81"/>
      <c r="GO11" s="81"/>
      <c r="GP11" s="81"/>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W11" s="81"/>
      <c r="HX11" s="81"/>
      <c r="HY11" s="81"/>
      <c r="HZ11" s="81"/>
      <c r="IA11" s="81"/>
      <c r="IB11" s="81"/>
      <c r="IC11" s="81"/>
      <c r="ID11" s="81"/>
      <c r="IE11" s="81"/>
      <c r="IF11" s="81"/>
      <c r="IG11" s="81"/>
      <c r="IH11" s="81"/>
      <c r="II11" s="81"/>
      <c r="IJ11" s="81"/>
      <c r="IK11" s="81"/>
      <c r="IL11" s="81"/>
      <c r="IM11" s="81"/>
      <c r="IN11" s="81"/>
      <c r="IO11" s="81"/>
      <c r="IP11" s="81"/>
      <c r="IQ11" s="81"/>
      <c r="IR11" s="81"/>
      <c r="IS11" s="96"/>
    </row>
    <row r="12" spans="1:253" s="64" customFormat="1" ht="24" customHeight="1" x14ac:dyDescent="0.2">
      <c r="A12" s="95" t="str">
        <f t="shared" ca="1" si="227"/>
        <v>1.5</v>
      </c>
      <c r="B12" s="61" t="s">
        <v>134</v>
      </c>
      <c r="C12" s="62" t="s">
        <v>128</v>
      </c>
      <c r="D12" s="79">
        <v>42191</v>
      </c>
      <c r="E12" s="80">
        <f t="shared" si="229"/>
        <v>42197</v>
      </c>
      <c r="F12" s="67">
        <v>7</v>
      </c>
      <c r="G12" s="63">
        <v>1</v>
      </c>
      <c r="H12" s="66">
        <f t="shared" si="228"/>
        <v>5</v>
      </c>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96"/>
    </row>
    <row r="13" spans="1:253" s="64" customFormat="1" ht="24" customHeight="1" x14ac:dyDescent="0.2">
      <c r="A13" s="95" t="str">
        <f t="shared" ca="1" si="227"/>
        <v>1.6</v>
      </c>
      <c r="B13" s="61" t="s">
        <v>135</v>
      </c>
      <c r="C13" s="62" t="s">
        <v>128</v>
      </c>
      <c r="D13" s="79">
        <v>42191</v>
      </c>
      <c r="E13" s="80">
        <f t="shared" si="229"/>
        <v>42197</v>
      </c>
      <c r="F13" s="67">
        <v>7</v>
      </c>
      <c r="G13" s="63">
        <v>1</v>
      </c>
      <c r="H13" s="66">
        <f t="shared" si="228"/>
        <v>5</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96"/>
    </row>
    <row r="14" spans="1:253" s="64" customFormat="1" ht="12" customHeight="1" x14ac:dyDescent="0.2">
      <c r="A14" s="95">
        <v>1.7</v>
      </c>
      <c r="B14" s="61" t="s">
        <v>170</v>
      </c>
      <c r="C14" s="62" t="s">
        <v>128</v>
      </c>
      <c r="D14" s="79">
        <v>42201</v>
      </c>
      <c r="E14" s="80">
        <f t="shared" ref="E14" si="230">IF(F14=0,D14,D14+F14-1)</f>
        <v>42204</v>
      </c>
      <c r="F14" s="67">
        <v>4</v>
      </c>
      <c r="G14" s="63">
        <v>1</v>
      </c>
      <c r="H14" s="66">
        <f t="shared" ref="H14" si="231">IF(OR(E14=0,D14=0),0,NETWORKDAYS(D14,E14))</f>
        <v>2</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96"/>
    </row>
    <row r="15" spans="1:253" s="64" customFormat="1" ht="24" customHeight="1" x14ac:dyDescent="0.2">
      <c r="A15" s="95" t="str">
        <f t="shared" ca="1" si="227"/>
        <v>1.8</v>
      </c>
      <c r="B15" s="61" t="s">
        <v>136</v>
      </c>
      <c r="C15" s="62" t="s">
        <v>128</v>
      </c>
      <c r="D15" s="79">
        <f>E13+1</f>
        <v>42198</v>
      </c>
      <c r="E15" s="80">
        <f t="shared" si="229"/>
        <v>42204</v>
      </c>
      <c r="F15" s="67">
        <v>7</v>
      </c>
      <c r="G15" s="63">
        <v>1</v>
      </c>
      <c r="H15" s="66">
        <f>IF(OR(E15=0,D15=0),0,NETWORKDAYS(D15,E15))</f>
        <v>5</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81"/>
      <c r="DP15" s="81"/>
      <c r="DQ15" s="81"/>
      <c r="DR15" s="81"/>
      <c r="DS15" s="81"/>
      <c r="DT15" s="81"/>
      <c r="DU15" s="81"/>
      <c r="DV15" s="81"/>
      <c r="DW15" s="81"/>
      <c r="DX15" s="81"/>
      <c r="DY15" s="81"/>
      <c r="DZ15" s="81"/>
      <c r="EA15" s="81"/>
      <c r="EB15" s="81"/>
      <c r="EC15" s="81"/>
      <c r="ED15" s="81"/>
      <c r="EE15" s="81"/>
      <c r="EF15" s="81"/>
      <c r="EG15" s="81"/>
      <c r="EH15" s="81"/>
      <c r="EI15" s="81"/>
      <c r="EJ15" s="81"/>
      <c r="EK15" s="81"/>
      <c r="EL15" s="81"/>
      <c r="EM15" s="81"/>
      <c r="EN15" s="81"/>
      <c r="EO15" s="81"/>
      <c r="EP15" s="81"/>
      <c r="EQ15" s="81"/>
      <c r="ER15" s="81"/>
      <c r="ES15" s="81"/>
      <c r="ET15" s="81"/>
      <c r="EU15" s="81"/>
      <c r="EV15" s="81"/>
      <c r="EW15" s="81"/>
      <c r="EX15" s="81"/>
      <c r="EY15" s="81"/>
      <c r="EZ15" s="81"/>
      <c r="FA15" s="81"/>
      <c r="FB15" s="81"/>
      <c r="FC15" s="81"/>
      <c r="FD15" s="81"/>
      <c r="FE15" s="81"/>
      <c r="FF15" s="81"/>
      <c r="FG15" s="81"/>
      <c r="FH15" s="81"/>
      <c r="FI15" s="81"/>
      <c r="FJ15" s="81"/>
      <c r="FK15" s="81"/>
      <c r="FL15" s="81"/>
      <c r="FM15" s="81"/>
      <c r="FN15" s="81"/>
      <c r="FO15" s="81"/>
      <c r="FP15" s="81"/>
      <c r="FQ15" s="81"/>
      <c r="FR15" s="81"/>
      <c r="FS15" s="81"/>
      <c r="FT15" s="81"/>
      <c r="FU15" s="81"/>
      <c r="FV15" s="81"/>
      <c r="FW15" s="81"/>
      <c r="FX15" s="81"/>
      <c r="FY15" s="81"/>
      <c r="FZ15" s="81"/>
      <c r="GA15" s="81"/>
      <c r="GB15" s="81"/>
      <c r="GC15" s="81"/>
      <c r="GD15" s="81"/>
      <c r="GE15" s="81"/>
      <c r="GF15" s="81"/>
      <c r="GG15" s="81"/>
      <c r="GH15" s="81"/>
      <c r="GI15" s="81"/>
      <c r="GJ15" s="81"/>
      <c r="GK15" s="81"/>
      <c r="GL15" s="81"/>
      <c r="GM15" s="81"/>
      <c r="GN15" s="81"/>
      <c r="GO15" s="81"/>
      <c r="GP15" s="81"/>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96"/>
    </row>
    <row r="16" spans="1:253" s="64" customFormat="1" ht="12" customHeight="1" x14ac:dyDescent="0.2">
      <c r="A16" s="93" t="str">
        <f ca="1">IF(ISERROR(VALUE(SUBSTITUTE(OFFSET(A16,-1,0,1,1),".",""))),"1",IF(ISERROR(FIND("`",SUBSTITUTE(OFFSET(A16,-1,0,1,1),".","`",1))),TEXT(VALUE(OFFSET(A16,-1,0,1,1))+1,"#"),TEXT(VALUE(LEFT(OFFSET(A16,-1,0,1,1),FIND("`",SUBSTITUTE(OFFSET(A16,-1,0,1,1),".","`",1))-1))+1,"#")))</f>
        <v>2</v>
      </c>
      <c r="B16" s="9" t="s">
        <v>137</v>
      </c>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92"/>
    </row>
    <row r="17" spans="1:253" s="60" customFormat="1" ht="12" x14ac:dyDescent="0.2">
      <c r="A17" s="95" t="str">
        <f t="shared" ref="A17:A20" ca="1" si="232">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2.1</v>
      </c>
      <c r="B17" s="61" t="s">
        <v>139</v>
      </c>
      <c r="C17" s="62" t="s">
        <v>128</v>
      </c>
      <c r="D17" s="79">
        <v>42184</v>
      </c>
      <c r="E17" s="80">
        <f>IF(F17=0,D17,D17+F17-1)</f>
        <v>42197</v>
      </c>
      <c r="F17" s="67">
        <v>14</v>
      </c>
      <c r="G17" s="63">
        <v>1</v>
      </c>
      <c r="H17" s="66">
        <f t="shared" ref="H17:H20" si="233">IF(OR(E17=0,D17=0),0,NETWORKDAYS(D17,E17))</f>
        <v>10</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94"/>
    </row>
    <row r="18" spans="1:253" s="64" customFormat="1" ht="12" customHeight="1" x14ac:dyDescent="0.2">
      <c r="A18" s="95" t="str">
        <f t="shared" ca="1" si="232"/>
        <v>2.2</v>
      </c>
      <c r="B18" s="61" t="s">
        <v>138</v>
      </c>
      <c r="C18" s="62" t="s">
        <v>128</v>
      </c>
      <c r="D18" s="79">
        <v>42191</v>
      </c>
      <c r="E18" s="80">
        <f t="shared" ref="E18:E20" si="234">IF(F18=0,D18,D18+F18-1)</f>
        <v>42204</v>
      </c>
      <c r="F18" s="67">
        <v>14</v>
      </c>
      <c r="G18" s="63">
        <v>1</v>
      </c>
      <c r="H18" s="66">
        <f t="shared" si="233"/>
        <v>10</v>
      </c>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1"/>
      <c r="DQ18" s="81"/>
      <c r="DR18" s="81"/>
      <c r="DS18" s="81"/>
      <c r="DT18" s="81"/>
      <c r="DU18" s="81"/>
      <c r="DV18" s="81"/>
      <c r="DW18" s="81"/>
      <c r="DX18" s="81"/>
      <c r="DY18" s="81"/>
      <c r="DZ18" s="81"/>
      <c r="EA18" s="81"/>
      <c r="EB18" s="81"/>
      <c r="EC18" s="81"/>
      <c r="ED18" s="81"/>
      <c r="EE18" s="81"/>
      <c r="EF18" s="81"/>
      <c r="EG18" s="81"/>
      <c r="EH18" s="81"/>
      <c r="EI18" s="81"/>
      <c r="EJ18" s="81"/>
      <c r="EK18" s="81"/>
      <c r="EL18" s="81"/>
      <c r="EM18" s="81"/>
      <c r="EN18" s="81"/>
      <c r="EO18" s="81"/>
      <c r="EP18" s="81"/>
      <c r="EQ18" s="81"/>
      <c r="ER18" s="81"/>
      <c r="ES18" s="81"/>
      <c r="ET18" s="81"/>
      <c r="EU18" s="81"/>
      <c r="EV18" s="81"/>
      <c r="EW18" s="81"/>
      <c r="EX18" s="81"/>
      <c r="EY18" s="81"/>
      <c r="EZ18" s="81"/>
      <c r="FA18" s="81"/>
      <c r="FB18" s="81"/>
      <c r="FC18" s="81"/>
      <c r="FD18" s="81"/>
      <c r="FE18" s="81"/>
      <c r="FF18" s="81"/>
      <c r="FG18" s="81"/>
      <c r="FH18" s="81"/>
      <c r="FI18" s="81"/>
      <c r="FJ18" s="81"/>
      <c r="FK18" s="81"/>
      <c r="FL18" s="81"/>
      <c r="FM18" s="81"/>
      <c r="FN18" s="81"/>
      <c r="FO18" s="81"/>
      <c r="FP18" s="81"/>
      <c r="FQ18" s="81"/>
      <c r="FR18" s="81"/>
      <c r="FS18" s="81"/>
      <c r="FT18" s="81"/>
      <c r="FU18" s="81"/>
      <c r="FV18" s="81"/>
      <c r="FW18" s="81"/>
      <c r="FX18" s="81"/>
      <c r="FY18" s="81"/>
      <c r="FZ18" s="81"/>
      <c r="GA18" s="81"/>
      <c r="GB18" s="81"/>
      <c r="GC18" s="81"/>
      <c r="GD18" s="81"/>
      <c r="GE18" s="81"/>
      <c r="GF18" s="81"/>
      <c r="GG18" s="81"/>
      <c r="GH18" s="81"/>
      <c r="GI18" s="81"/>
      <c r="GJ18" s="81"/>
      <c r="GK18" s="81"/>
      <c r="GL18" s="81"/>
      <c r="GM18" s="81"/>
      <c r="GN18" s="81"/>
      <c r="GO18" s="81"/>
      <c r="GP18" s="81"/>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96"/>
    </row>
    <row r="19" spans="1:253" s="64" customFormat="1" ht="12" customHeight="1" x14ac:dyDescent="0.2">
      <c r="A19" s="95" t="str">
        <f t="shared" ca="1" si="232"/>
        <v>2.3</v>
      </c>
      <c r="B19" s="61" t="s">
        <v>140</v>
      </c>
      <c r="C19" s="62" t="s">
        <v>128</v>
      </c>
      <c r="D19" s="79">
        <v>42198</v>
      </c>
      <c r="E19" s="80">
        <f t="shared" si="234"/>
        <v>42218</v>
      </c>
      <c r="F19" s="67">
        <v>21</v>
      </c>
      <c r="G19" s="63">
        <v>0.6</v>
      </c>
      <c r="H19" s="66">
        <f t="shared" si="233"/>
        <v>15</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96"/>
    </row>
    <row r="20" spans="1:253" s="64" customFormat="1" ht="12" customHeight="1" x14ac:dyDescent="0.2">
      <c r="A20" s="95" t="str">
        <f t="shared" ca="1" si="232"/>
        <v>2.4</v>
      </c>
      <c r="B20" s="61" t="s">
        <v>142</v>
      </c>
      <c r="C20" s="62" t="s">
        <v>128</v>
      </c>
      <c r="D20" s="79">
        <v>42198</v>
      </c>
      <c r="E20" s="80">
        <f t="shared" si="234"/>
        <v>42239</v>
      </c>
      <c r="F20" s="67">
        <v>42</v>
      </c>
      <c r="G20" s="63">
        <v>0.1</v>
      </c>
      <c r="H20" s="66">
        <f t="shared" si="233"/>
        <v>30</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96"/>
    </row>
    <row r="21" spans="1:253" s="64" customFormat="1" ht="12" customHeight="1" x14ac:dyDescent="0.2">
      <c r="A21" s="95">
        <v>2.5</v>
      </c>
      <c r="B21" s="61" t="s">
        <v>141</v>
      </c>
      <c r="C21" s="62" t="s">
        <v>128</v>
      </c>
      <c r="D21" s="79">
        <v>42191</v>
      </c>
      <c r="E21" s="80">
        <f t="shared" ref="E21:E25" si="235">IF(F21=0,D21,D21+F21-1)</f>
        <v>42225</v>
      </c>
      <c r="F21" s="67">
        <v>35</v>
      </c>
      <c r="G21" s="63">
        <v>0.05</v>
      </c>
      <c r="H21" s="66">
        <f t="shared" ref="H21:H25" si="236">IF(OR(E21=0,D21=0),0,NETWORKDAYS(D21,E21))</f>
        <v>25</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96"/>
    </row>
    <row r="22" spans="1:253" s="64" customFormat="1" ht="12" customHeight="1" x14ac:dyDescent="0.2">
      <c r="A22" s="95">
        <v>2.6</v>
      </c>
      <c r="B22" s="61" t="s">
        <v>143</v>
      </c>
      <c r="C22" s="62" t="s">
        <v>128</v>
      </c>
      <c r="D22" s="79">
        <v>42219</v>
      </c>
      <c r="E22" s="80">
        <f t="shared" si="235"/>
        <v>42232</v>
      </c>
      <c r="F22" s="67">
        <v>14</v>
      </c>
      <c r="G22" s="63">
        <v>0</v>
      </c>
      <c r="H22" s="66">
        <f t="shared" si="236"/>
        <v>10</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96"/>
    </row>
    <row r="23" spans="1:253" s="64" customFormat="1" ht="12" customHeight="1" x14ac:dyDescent="0.2">
      <c r="A23" s="95">
        <v>2.7</v>
      </c>
      <c r="B23" s="61" t="s">
        <v>145</v>
      </c>
      <c r="C23" s="62" t="s">
        <v>128</v>
      </c>
      <c r="D23" s="79">
        <v>42226</v>
      </c>
      <c r="E23" s="80">
        <f t="shared" si="235"/>
        <v>42239</v>
      </c>
      <c r="F23" s="67">
        <v>14</v>
      </c>
      <c r="G23" s="63">
        <v>0</v>
      </c>
      <c r="H23" s="66">
        <f t="shared" si="236"/>
        <v>10</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96"/>
    </row>
    <row r="24" spans="1:253" s="64" customFormat="1" ht="12" customHeight="1" x14ac:dyDescent="0.2">
      <c r="A24" s="95">
        <v>2.8</v>
      </c>
      <c r="B24" s="61" t="s">
        <v>146</v>
      </c>
      <c r="C24" s="62" t="s">
        <v>128</v>
      </c>
      <c r="D24" s="79">
        <v>42233</v>
      </c>
      <c r="E24" s="80">
        <f t="shared" si="235"/>
        <v>42239</v>
      </c>
      <c r="F24" s="67">
        <v>7</v>
      </c>
      <c r="G24" s="63">
        <v>0</v>
      </c>
      <c r="H24" s="66">
        <f t="shared" si="236"/>
        <v>5</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96"/>
    </row>
    <row r="25" spans="1:253" s="64" customFormat="1" ht="24" customHeight="1" x14ac:dyDescent="0.2">
      <c r="A25" s="95">
        <v>2.9</v>
      </c>
      <c r="B25" s="61" t="s">
        <v>147</v>
      </c>
      <c r="C25" s="62" t="s">
        <v>128</v>
      </c>
      <c r="D25" s="79">
        <v>42219</v>
      </c>
      <c r="E25" s="80">
        <f t="shared" si="235"/>
        <v>42246</v>
      </c>
      <c r="F25" s="67">
        <v>28</v>
      </c>
      <c r="G25" s="63">
        <v>0</v>
      </c>
      <c r="H25" s="66">
        <f t="shared" si="236"/>
        <v>20</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c r="EE25" s="81"/>
      <c r="EF25" s="81"/>
      <c r="EG25" s="81"/>
      <c r="EH25" s="81"/>
      <c r="EI25" s="81"/>
      <c r="EJ25" s="81"/>
      <c r="EK25" s="81"/>
      <c r="EL25" s="81"/>
      <c r="EM25" s="81"/>
      <c r="EN25" s="81"/>
      <c r="EO25" s="81"/>
      <c r="EP25" s="81"/>
      <c r="EQ25" s="81"/>
      <c r="ER25" s="81"/>
      <c r="ES25" s="81"/>
      <c r="ET25" s="81"/>
      <c r="EU25" s="81"/>
      <c r="EV25" s="81"/>
      <c r="EW25" s="81"/>
      <c r="EX25" s="81"/>
      <c r="EY25" s="81"/>
      <c r="EZ25" s="81"/>
      <c r="FA25" s="81"/>
      <c r="FB25" s="81"/>
      <c r="FC25" s="81"/>
      <c r="FD25" s="81"/>
      <c r="FE25" s="81"/>
      <c r="FF25" s="81"/>
      <c r="FG25" s="81"/>
      <c r="FH25" s="81"/>
      <c r="FI25" s="81"/>
      <c r="FJ25" s="81"/>
      <c r="FK25" s="81"/>
      <c r="FL25" s="81"/>
      <c r="FM25" s="81"/>
      <c r="FN25" s="81"/>
      <c r="FO25" s="81"/>
      <c r="FP25" s="81"/>
      <c r="FQ25" s="81"/>
      <c r="FR25" s="81"/>
      <c r="FS25" s="81"/>
      <c r="FT25" s="81"/>
      <c r="FU25" s="81"/>
      <c r="FV25" s="81"/>
      <c r="FW25" s="81"/>
      <c r="FX25" s="81"/>
      <c r="FY25" s="81"/>
      <c r="FZ25" s="81"/>
      <c r="GA25" s="81"/>
      <c r="GB25" s="81"/>
      <c r="GC25" s="81"/>
      <c r="GD25" s="81"/>
      <c r="GE25" s="81"/>
      <c r="GF25" s="81"/>
      <c r="GG25" s="81"/>
      <c r="GH25" s="81"/>
      <c r="GI25" s="81"/>
      <c r="GJ25" s="81"/>
      <c r="GK25" s="81"/>
      <c r="GL25" s="81"/>
      <c r="GM25" s="81"/>
      <c r="GN25" s="81"/>
      <c r="GO25" s="81"/>
      <c r="GP25" s="81"/>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96"/>
    </row>
    <row r="26" spans="1:253" s="64" customFormat="1" ht="12" customHeight="1" x14ac:dyDescent="0.2">
      <c r="A26" s="93" t="str">
        <f ca="1">IF(ISERROR(VALUE(SUBSTITUTE(OFFSET(A26,-1,0,1,1),".",""))),"1",IF(ISERROR(FIND("`",SUBSTITUTE(OFFSET(A26,-1,0,1,1),".","`",1))),TEXT(VALUE(OFFSET(A26,-1,0,1,1))+1,"#"),TEXT(VALUE(LEFT(OFFSET(A26,-1,0,1,1),FIND("`",SUBSTITUTE(OFFSET(A26,-1,0,1,1),".","`",1))-1))+1,"#")))</f>
        <v>3</v>
      </c>
      <c r="B26" s="9" t="s">
        <v>148</v>
      </c>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92"/>
    </row>
    <row r="27" spans="1:253" s="60" customFormat="1" ht="24" x14ac:dyDescent="0.2">
      <c r="A27" s="95" t="str">
        <f t="shared" ref="A27:A30" ca="1" si="237">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3.1</v>
      </c>
      <c r="B27" s="61" t="s">
        <v>153</v>
      </c>
      <c r="C27" s="62" t="s">
        <v>128</v>
      </c>
      <c r="D27" s="79">
        <v>42235</v>
      </c>
      <c r="E27" s="80">
        <f>IF(F27=0,D27,D27+F27-1)</f>
        <v>42239</v>
      </c>
      <c r="F27" s="67">
        <v>5</v>
      </c>
      <c r="G27" s="63">
        <v>0</v>
      </c>
      <c r="H27" s="66">
        <f t="shared" ref="H27:H30" si="238">IF(OR(E27=0,D27=0),0,NETWORKDAYS(D27,E27))</f>
        <v>3</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c r="IR27" s="82"/>
      <c r="IS27" s="94"/>
    </row>
    <row r="28" spans="1:253" s="64" customFormat="1" ht="25.5" x14ac:dyDescent="0.2">
      <c r="A28" s="95" t="str">
        <f t="shared" ca="1" si="237"/>
        <v>3.2</v>
      </c>
      <c r="B28" s="97" t="s">
        <v>154</v>
      </c>
      <c r="C28" s="62" t="s">
        <v>128</v>
      </c>
      <c r="D28" s="79">
        <v>42239</v>
      </c>
      <c r="E28" s="80">
        <f t="shared" ref="E28:E30" si="239">IF(F28=0,D28,D28+F28-1)</f>
        <v>42239</v>
      </c>
      <c r="F28" s="67">
        <v>1</v>
      </c>
      <c r="G28" s="63">
        <v>0</v>
      </c>
      <c r="H28" s="66">
        <f t="shared" si="238"/>
        <v>0</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c r="EE28" s="81"/>
      <c r="EF28" s="81"/>
      <c r="EG28" s="81"/>
      <c r="EH28" s="81"/>
      <c r="EI28" s="81"/>
      <c r="EJ28" s="81"/>
      <c r="EK28" s="81"/>
      <c r="EL28" s="81"/>
      <c r="EM28" s="81"/>
      <c r="EN28" s="81"/>
      <c r="EO28" s="81"/>
      <c r="EP28" s="81"/>
      <c r="EQ28" s="81"/>
      <c r="ER28" s="81"/>
      <c r="ES28" s="81"/>
      <c r="ET28" s="81"/>
      <c r="EU28" s="81"/>
      <c r="EV28" s="81"/>
      <c r="EW28" s="81"/>
      <c r="EX28" s="81"/>
      <c r="EY28" s="81"/>
      <c r="EZ28" s="81"/>
      <c r="FA28" s="81"/>
      <c r="FB28" s="81"/>
      <c r="FC28" s="81"/>
      <c r="FD28" s="81"/>
      <c r="FE28" s="81"/>
      <c r="FF28" s="81"/>
      <c r="FG28" s="81"/>
      <c r="FH28" s="81"/>
      <c r="FI28" s="81"/>
      <c r="FJ28" s="81"/>
      <c r="FK28" s="81"/>
      <c r="FL28" s="81"/>
      <c r="FM28" s="81"/>
      <c r="FN28" s="81"/>
      <c r="FO28" s="81"/>
      <c r="FP28" s="81"/>
      <c r="FQ28" s="81"/>
      <c r="FR28" s="81"/>
      <c r="FS28" s="81"/>
      <c r="FT28" s="81"/>
      <c r="FU28" s="81"/>
      <c r="FV28" s="81"/>
      <c r="FW28" s="81"/>
      <c r="FX28" s="81"/>
      <c r="FY28" s="81"/>
      <c r="FZ28" s="81"/>
      <c r="GA28" s="81"/>
      <c r="GB28" s="81"/>
      <c r="GC28" s="81"/>
      <c r="GD28" s="81"/>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96"/>
    </row>
    <row r="29" spans="1:253" s="64" customFormat="1" ht="24" x14ac:dyDescent="0.2">
      <c r="A29" s="95" t="str">
        <f t="shared" ca="1" si="237"/>
        <v>3.3</v>
      </c>
      <c r="B29" s="61" t="s">
        <v>149</v>
      </c>
      <c r="C29" s="62" t="s">
        <v>128</v>
      </c>
      <c r="D29" s="79">
        <f t="shared" ref="D29" si="240">D28+1</f>
        <v>42240</v>
      </c>
      <c r="E29" s="80">
        <f t="shared" si="239"/>
        <v>42246</v>
      </c>
      <c r="F29" s="67">
        <v>7</v>
      </c>
      <c r="G29" s="63">
        <v>0</v>
      </c>
      <c r="H29" s="66">
        <f t="shared" si="238"/>
        <v>5</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1"/>
      <c r="GG29" s="81"/>
      <c r="GH29" s="81"/>
      <c r="GI29" s="81"/>
      <c r="GJ29" s="81"/>
      <c r="GK29" s="81"/>
      <c r="GL29" s="81"/>
      <c r="GM29" s="81"/>
      <c r="GN29" s="81"/>
      <c r="GO29" s="81"/>
      <c r="GP29" s="81"/>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96"/>
    </row>
    <row r="30" spans="1:253" s="64" customFormat="1" ht="24" x14ac:dyDescent="0.2">
      <c r="A30" s="95" t="str">
        <f t="shared" ca="1" si="237"/>
        <v>3.4</v>
      </c>
      <c r="B30" s="61" t="s">
        <v>150</v>
      </c>
      <c r="C30" s="62" t="s">
        <v>128</v>
      </c>
      <c r="D30" s="79">
        <v>42247</v>
      </c>
      <c r="E30" s="80">
        <f t="shared" si="239"/>
        <v>42253</v>
      </c>
      <c r="F30" s="67">
        <v>7</v>
      </c>
      <c r="G30" s="63">
        <v>0</v>
      </c>
      <c r="H30" s="66">
        <f t="shared" si="238"/>
        <v>5</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c r="DK30" s="81"/>
      <c r="DL30" s="81"/>
      <c r="DM30" s="81"/>
      <c r="DN30" s="81"/>
      <c r="DO30" s="81"/>
      <c r="DP30" s="81"/>
      <c r="DQ30" s="81"/>
      <c r="DR30" s="81"/>
      <c r="DS30" s="81"/>
      <c r="DT30" s="81"/>
      <c r="DU30" s="81"/>
      <c r="DV30" s="81"/>
      <c r="DW30" s="81"/>
      <c r="DX30" s="81"/>
      <c r="DY30" s="81"/>
      <c r="DZ30" s="81"/>
      <c r="EA30" s="81"/>
      <c r="EB30" s="81"/>
      <c r="EC30" s="81"/>
      <c r="ED30" s="81"/>
      <c r="EE30" s="81"/>
      <c r="EF30" s="81"/>
      <c r="EG30" s="81"/>
      <c r="EH30" s="81"/>
      <c r="EI30" s="81"/>
      <c r="EJ30" s="81"/>
      <c r="EK30" s="81"/>
      <c r="EL30" s="81"/>
      <c r="EM30" s="81"/>
      <c r="EN30" s="81"/>
      <c r="EO30" s="81"/>
      <c r="EP30" s="81"/>
      <c r="EQ30" s="81"/>
      <c r="ER30" s="81"/>
      <c r="ES30" s="81"/>
      <c r="ET30" s="81"/>
      <c r="EU30" s="81"/>
      <c r="EV30" s="81"/>
      <c r="EW30" s="81"/>
      <c r="EX30" s="81"/>
      <c r="EY30" s="81"/>
      <c r="EZ30" s="81"/>
      <c r="FA30" s="81"/>
      <c r="FB30" s="81"/>
      <c r="FC30" s="81"/>
      <c r="FD30" s="81"/>
      <c r="FE30" s="81"/>
      <c r="FF30" s="81"/>
      <c r="FG30" s="81"/>
      <c r="FH30" s="81"/>
      <c r="FI30" s="81"/>
      <c r="FJ30" s="81"/>
      <c r="FK30" s="81"/>
      <c r="FL30" s="81"/>
      <c r="FM30" s="81"/>
      <c r="FN30" s="81"/>
      <c r="FO30" s="81"/>
      <c r="FP30" s="81"/>
      <c r="FQ30" s="81"/>
      <c r="FR30" s="81"/>
      <c r="FS30" s="81"/>
      <c r="FT30" s="81"/>
      <c r="FU30" s="81"/>
      <c r="FV30" s="81"/>
      <c r="FW30" s="81"/>
      <c r="FX30" s="81"/>
      <c r="FY30" s="81"/>
      <c r="FZ30" s="81"/>
      <c r="GA30" s="81"/>
      <c r="GB30" s="81"/>
      <c r="GC30" s="81"/>
      <c r="GD30" s="81"/>
      <c r="GE30" s="81"/>
      <c r="GF30" s="81"/>
      <c r="GG30" s="81"/>
      <c r="GH30" s="81"/>
      <c r="GI30" s="81"/>
      <c r="GJ30" s="81"/>
      <c r="GK30" s="81"/>
      <c r="GL30" s="81"/>
      <c r="GM30" s="81"/>
      <c r="GN30" s="81"/>
      <c r="GO30" s="81"/>
      <c r="GP30" s="81"/>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96"/>
    </row>
    <row r="31" spans="1:253" s="64" customFormat="1" ht="36" x14ac:dyDescent="0.2">
      <c r="A31" s="95">
        <v>3.5</v>
      </c>
      <c r="B31" s="61" t="s">
        <v>151</v>
      </c>
      <c r="C31" s="62" t="s">
        <v>128</v>
      </c>
      <c r="D31" s="79">
        <v>42254</v>
      </c>
      <c r="E31" s="80">
        <f t="shared" ref="E31:E39" si="241">IF(F31=0,D31,D31+F31-1)</f>
        <v>42267</v>
      </c>
      <c r="F31" s="67">
        <v>14</v>
      </c>
      <c r="G31" s="63">
        <v>0</v>
      </c>
      <c r="H31" s="66">
        <f t="shared" ref="H31:H39" si="242">IF(OR(E31=0,D31=0),0,NETWORKDAYS(D31,E31))</f>
        <v>10</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c r="EE31" s="81"/>
      <c r="EF31" s="81"/>
      <c r="EG31" s="81"/>
      <c r="EH31" s="81"/>
      <c r="EI31" s="81"/>
      <c r="EJ31" s="81"/>
      <c r="EK31" s="81"/>
      <c r="EL31" s="81"/>
      <c r="EM31" s="81"/>
      <c r="EN31" s="81"/>
      <c r="EO31" s="81"/>
      <c r="EP31" s="81"/>
      <c r="EQ31" s="81"/>
      <c r="ER31" s="81"/>
      <c r="ES31" s="81"/>
      <c r="ET31" s="81"/>
      <c r="EU31" s="81"/>
      <c r="EV31" s="81"/>
      <c r="EW31" s="81"/>
      <c r="EX31" s="81"/>
      <c r="EY31" s="81"/>
      <c r="EZ31" s="81"/>
      <c r="FA31" s="81"/>
      <c r="FB31" s="81"/>
      <c r="FC31" s="81"/>
      <c r="FD31" s="81"/>
      <c r="FE31" s="81"/>
      <c r="FF31" s="81"/>
      <c r="FG31" s="81"/>
      <c r="FH31" s="81"/>
      <c r="FI31" s="81"/>
      <c r="FJ31" s="81"/>
      <c r="FK31" s="81"/>
      <c r="FL31" s="81"/>
      <c r="FM31" s="81"/>
      <c r="FN31" s="81"/>
      <c r="FO31" s="81"/>
      <c r="FP31" s="81"/>
      <c r="FQ31" s="81"/>
      <c r="FR31" s="81"/>
      <c r="FS31" s="81"/>
      <c r="FT31" s="81"/>
      <c r="FU31" s="81"/>
      <c r="FV31" s="81"/>
      <c r="FW31" s="81"/>
      <c r="FX31" s="81"/>
      <c r="FY31" s="81"/>
      <c r="FZ31" s="81"/>
      <c r="GA31" s="81"/>
      <c r="GB31" s="81"/>
      <c r="GC31" s="81"/>
      <c r="GD31" s="81"/>
      <c r="GE31" s="81"/>
      <c r="GF31" s="81"/>
      <c r="GG31" s="81"/>
      <c r="GH31" s="81"/>
      <c r="GI31" s="81"/>
      <c r="GJ31" s="81"/>
      <c r="GK31" s="81"/>
      <c r="GL31" s="81"/>
      <c r="GM31" s="81"/>
      <c r="GN31" s="81"/>
      <c r="GO31" s="81"/>
      <c r="GP31" s="81"/>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96"/>
    </row>
    <row r="32" spans="1:253" s="64" customFormat="1" ht="24" x14ac:dyDescent="0.2">
      <c r="A32" s="95">
        <v>3.6</v>
      </c>
      <c r="B32" s="61" t="s">
        <v>152</v>
      </c>
      <c r="C32" s="62" t="s">
        <v>128</v>
      </c>
      <c r="D32" s="79">
        <v>42254</v>
      </c>
      <c r="E32" s="80">
        <f t="shared" si="241"/>
        <v>42281</v>
      </c>
      <c r="F32" s="67">
        <v>28</v>
      </c>
      <c r="G32" s="63">
        <v>0</v>
      </c>
      <c r="H32" s="66">
        <f t="shared" si="242"/>
        <v>20</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96"/>
    </row>
    <row r="33" spans="1:253" s="64" customFormat="1" ht="24" x14ac:dyDescent="0.2">
      <c r="A33" s="95">
        <v>3.7</v>
      </c>
      <c r="B33" s="61" t="s">
        <v>155</v>
      </c>
      <c r="C33" s="62" t="s">
        <v>128</v>
      </c>
      <c r="D33" s="79">
        <v>42268</v>
      </c>
      <c r="E33" s="80">
        <f t="shared" si="241"/>
        <v>42281</v>
      </c>
      <c r="F33" s="67">
        <v>14</v>
      </c>
      <c r="G33" s="63">
        <v>0</v>
      </c>
      <c r="H33" s="66">
        <f t="shared" si="242"/>
        <v>10</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96"/>
    </row>
    <row r="34" spans="1:253" s="64" customFormat="1" ht="36" x14ac:dyDescent="0.2">
      <c r="A34" s="95">
        <v>3.8</v>
      </c>
      <c r="B34" s="61" t="s">
        <v>167</v>
      </c>
      <c r="C34" s="62" t="s">
        <v>128</v>
      </c>
      <c r="D34" s="79">
        <v>42275</v>
      </c>
      <c r="E34" s="80">
        <f t="shared" si="241"/>
        <v>42302</v>
      </c>
      <c r="F34" s="67">
        <v>28</v>
      </c>
      <c r="G34" s="63">
        <v>0</v>
      </c>
      <c r="H34" s="66">
        <f t="shared" si="242"/>
        <v>20</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96"/>
    </row>
    <row r="35" spans="1:253" s="64" customFormat="1" ht="36" x14ac:dyDescent="0.2">
      <c r="A35" s="95">
        <v>3.9</v>
      </c>
      <c r="B35" s="61" t="s">
        <v>168</v>
      </c>
      <c r="C35" s="62" t="s">
        <v>128</v>
      </c>
      <c r="D35" s="79">
        <v>42282</v>
      </c>
      <c r="E35" s="80">
        <f t="shared" si="241"/>
        <v>42295</v>
      </c>
      <c r="F35" s="67">
        <v>14</v>
      </c>
      <c r="G35" s="63">
        <v>0</v>
      </c>
      <c r="H35" s="66">
        <f t="shared" si="242"/>
        <v>10</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96"/>
    </row>
    <row r="36" spans="1:253" s="64" customFormat="1" ht="36" x14ac:dyDescent="0.2">
      <c r="A36" s="98">
        <v>3.1</v>
      </c>
      <c r="B36" s="61" t="s">
        <v>171</v>
      </c>
      <c r="C36" s="62" t="s">
        <v>128</v>
      </c>
      <c r="D36" s="79">
        <v>42289</v>
      </c>
      <c r="E36" s="80">
        <f t="shared" si="241"/>
        <v>42316</v>
      </c>
      <c r="F36" s="67">
        <v>28</v>
      </c>
      <c r="G36" s="63">
        <v>0</v>
      </c>
      <c r="H36" s="66">
        <f t="shared" si="242"/>
        <v>20</v>
      </c>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96"/>
    </row>
    <row r="37" spans="1:253" s="64" customFormat="1" ht="36" x14ac:dyDescent="0.2">
      <c r="A37" s="98">
        <v>3.11</v>
      </c>
      <c r="B37" s="61" t="s">
        <v>156</v>
      </c>
      <c r="C37" s="62" t="s">
        <v>128</v>
      </c>
      <c r="D37" s="79">
        <v>42275</v>
      </c>
      <c r="E37" s="80">
        <f t="shared" si="241"/>
        <v>42316</v>
      </c>
      <c r="F37" s="67">
        <v>42</v>
      </c>
      <c r="G37" s="63">
        <v>0</v>
      </c>
      <c r="H37" s="66">
        <f t="shared" si="242"/>
        <v>30</v>
      </c>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96"/>
    </row>
    <row r="38" spans="1:253" s="64" customFormat="1" ht="36" x14ac:dyDescent="0.2">
      <c r="A38" s="98">
        <v>3.12</v>
      </c>
      <c r="B38" s="61" t="s">
        <v>157</v>
      </c>
      <c r="C38" s="62" t="s">
        <v>128</v>
      </c>
      <c r="D38" s="79">
        <v>42324</v>
      </c>
      <c r="E38" s="80">
        <f t="shared" si="241"/>
        <v>42365</v>
      </c>
      <c r="F38" s="67">
        <v>42</v>
      </c>
      <c r="G38" s="63">
        <v>0</v>
      </c>
      <c r="H38" s="66">
        <f t="shared" si="242"/>
        <v>30</v>
      </c>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96"/>
    </row>
    <row r="39" spans="1:253" s="64" customFormat="1" ht="12" x14ac:dyDescent="0.2">
      <c r="A39" s="98">
        <v>3.13</v>
      </c>
      <c r="B39" s="61" t="s">
        <v>169</v>
      </c>
      <c r="C39" s="62" t="s">
        <v>128</v>
      </c>
      <c r="D39" s="79">
        <v>42296</v>
      </c>
      <c r="E39" s="80">
        <f t="shared" si="241"/>
        <v>42344</v>
      </c>
      <c r="F39" s="67">
        <v>49</v>
      </c>
      <c r="G39" s="63">
        <v>0</v>
      </c>
      <c r="H39" s="66">
        <f t="shared" si="242"/>
        <v>35</v>
      </c>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96"/>
    </row>
    <row r="40" spans="1:253" s="64" customFormat="1" ht="12" customHeight="1" x14ac:dyDescent="0.2">
      <c r="A40" s="93" t="str">
        <f ca="1">IF(ISERROR(VALUE(SUBSTITUTE(OFFSET(A40,-1,0,1,1),".",""))),"1",IF(ISERROR(FIND("`",SUBSTITUTE(OFFSET(A40,-1,0,1,1),".","`",1))),TEXT(VALUE(OFFSET(A40,-1,0,1,1))+1,"#"),TEXT(VALUE(LEFT(OFFSET(A40,-1,0,1,1),FIND("`",SUBSTITUTE(OFFSET(A40,-1,0,1,1),".","`",1))-1))+1,"#")))</f>
        <v>4</v>
      </c>
      <c r="B40" s="9" t="s">
        <v>158</v>
      </c>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92"/>
    </row>
    <row r="41" spans="1:253" s="60" customFormat="1" ht="12" x14ac:dyDescent="0.2">
      <c r="A41" s="95" t="str">
        <f t="shared" ref="A41:A47" ca="1" si="243">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4.1</v>
      </c>
      <c r="B41" s="61" t="s">
        <v>161</v>
      </c>
      <c r="C41" s="62" t="s">
        <v>128</v>
      </c>
      <c r="D41" s="79">
        <v>42268</v>
      </c>
      <c r="E41" s="80">
        <f>IF(F41=0,D41,D41+F41-1)</f>
        <v>42316</v>
      </c>
      <c r="F41" s="67">
        <v>49</v>
      </c>
      <c r="G41" s="63">
        <v>0</v>
      </c>
      <c r="H41" s="66">
        <f t="shared" ref="H41:H45" si="244">IF(OR(E41=0,D41=0),0,NETWORKDAYS(D41,E41))</f>
        <v>35</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c r="IR41" s="82"/>
      <c r="IS41" s="94"/>
    </row>
    <row r="42" spans="1:253" s="64" customFormat="1" ht="12" x14ac:dyDescent="0.2">
      <c r="A42" s="95" t="str">
        <f t="shared" ca="1" si="243"/>
        <v>4.2</v>
      </c>
      <c r="B42" s="61" t="s">
        <v>162</v>
      </c>
      <c r="C42" s="62" t="s">
        <v>128</v>
      </c>
      <c r="D42" s="79">
        <v>42275</v>
      </c>
      <c r="E42" s="80">
        <f t="shared" ref="E42:E45" si="245">IF(F42=0,D42,D42+F42-1)</f>
        <v>42316</v>
      </c>
      <c r="F42" s="67">
        <v>42</v>
      </c>
      <c r="G42" s="63">
        <v>0</v>
      </c>
      <c r="H42" s="66">
        <f t="shared" si="244"/>
        <v>30</v>
      </c>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c r="CV42" s="81"/>
      <c r="CW42" s="81"/>
      <c r="CX42" s="81"/>
      <c r="CY42" s="81"/>
      <c r="CZ42" s="81"/>
      <c r="DA42" s="81"/>
      <c r="DB42" s="81"/>
      <c r="DC42" s="81"/>
      <c r="DD42" s="81"/>
      <c r="DE42" s="81"/>
      <c r="DF42" s="81"/>
      <c r="DG42" s="81"/>
      <c r="DH42" s="81"/>
      <c r="DI42" s="81"/>
      <c r="DJ42" s="81"/>
      <c r="DK42" s="81"/>
      <c r="DL42" s="81"/>
      <c r="DM42" s="81"/>
      <c r="DN42" s="81"/>
      <c r="DO42" s="81"/>
      <c r="DP42" s="81"/>
      <c r="DQ42" s="81"/>
      <c r="DR42" s="81"/>
      <c r="DS42" s="81"/>
      <c r="DT42" s="81"/>
      <c r="DU42" s="81"/>
      <c r="DV42" s="81"/>
      <c r="DW42" s="81"/>
      <c r="DX42" s="81"/>
      <c r="DY42" s="81"/>
      <c r="DZ42" s="81"/>
      <c r="EA42" s="81"/>
      <c r="EB42" s="81"/>
      <c r="EC42" s="81"/>
      <c r="ED42" s="81"/>
      <c r="EE42" s="81"/>
      <c r="EF42" s="81"/>
      <c r="EG42" s="81"/>
      <c r="EH42" s="81"/>
      <c r="EI42" s="81"/>
      <c r="EJ42" s="81"/>
      <c r="EK42" s="81"/>
      <c r="EL42" s="81"/>
      <c r="EM42" s="81"/>
      <c r="EN42" s="81"/>
      <c r="EO42" s="81"/>
      <c r="EP42" s="81"/>
      <c r="EQ42" s="81"/>
      <c r="ER42" s="81"/>
      <c r="ES42" s="81"/>
      <c r="ET42" s="81"/>
      <c r="EU42" s="81"/>
      <c r="EV42" s="81"/>
      <c r="EW42" s="81"/>
      <c r="EX42" s="81"/>
      <c r="EY42" s="81"/>
      <c r="EZ42" s="81"/>
      <c r="FA42" s="81"/>
      <c r="FB42" s="81"/>
      <c r="FC42" s="81"/>
      <c r="FD42" s="81"/>
      <c r="FE42" s="81"/>
      <c r="FF42" s="81"/>
      <c r="FG42" s="81"/>
      <c r="FH42" s="81"/>
      <c r="FI42" s="81"/>
      <c r="FJ42" s="81"/>
      <c r="FK42" s="81"/>
      <c r="FL42" s="81"/>
      <c r="FM42" s="81"/>
      <c r="FN42" s="81"/>
      <c r="FO42" s="81"/>
      <c r="FP42" s="81"/>
      <c r="FQ42" s="81"/>
      <c r="FR42" s="81"/>
      <c r="FS42" s="81"/>
      <c r="FT42" s="81"/>
      <c r="FU42" s="81"/>
      <c r="FV42" s="81"/>
      <c r="FW42" s="81"/>
      <c r="FX42" s="81"/>
      <c r="FY42" s="81"/>
      <c r="FZ42" s="81"/>
      <c r="GA42" s="81"/>
      <c r="GB42" s="81"/>
      <c r="GC42" s="81"/>
      <c r="GD42" s="81"/>
      <c r="GE42" s="81"/>
      <c r="GF42" s="81"/>
      <c r="GG42" s="81"/>
      <c r="GH42" s="81"/>
      <c r="GI42" s="81"/>
      <c r="GJ42" s="81"/>
      <c r="GK42" s="81"/>
      <c r="GL42" s="81"/>
      <c r="GM42" s="81"/>
      <c r="GN42" s="81"/>
      <c r="GO42" s="81"/>
      <c r="GP42" s="81"/>
      <c r="GQ42" s="81"/>
      <c r="GR42" s="81"/>
      <c r="GS42" s="81"/>
      <c r="GT42" s="81"/>
      <c r="GU42" s="81"/>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c r="IE42" s="81"/>
      <c r="IF42" s="81"/>
      <c r="IG42" s="81"/>
      <c r="IH42" s="81"/>
      <c r="II42" s="81"/>
      <c r="IJ42" s="81"/>
      <c r="IK42" s="81"/>
      <c r="IL42" s="81"/>
      <c r="IM42" s="81"/>
      <c r="IN42" s="81"/>
      <c r="IO42" s="81"/>
      <c r="IP42" s="81"/>
      <c r="IQ42" s="81"/>
      <c r="IR42" s="81"/>
      <c r="IS42" s="96"/>
    </row>
    <row r="43" spans="1:253" s="64" customFormat="1" ht="12" x14ac:dyDescent="0.2">
      <c r="A43" s="95" t="str">
        <f t="shared" ca="1" si="243"/>
        <v>4.3</v>
      </c>
      <c r="B43" s="61" t="s">
        <v>163</v>
      </c>
      <c r="C43" s="62" t="s">
        <v>128</v>
      </c>
      <c r="D43" s="79">
        <v>42317</v>
      </c>
      <c r="E43" s="80">
        <f t="shared" si="245"/>
        <v>42365</v>
      </c>
      <c r="F43" s="67">
        <v>49</v>
      </c>
      <c r="G43" s="63">
        <v>0</v>
      </c>
      <c r="H43" s="66">
        <f t="shared" si="244"/>
        <v>35</v>
      </c>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c r="CV43" s="81"/>
      <c r="CW43" s="81"/>
      <c r="CX43" s="81"/>
      <c r="CY43" s="81"/>
      <c r="CZ43" s="81"/>
      <c r="DA43" s="81"/>
      <c r="DB43" s="81"/>
      <c r="DC43" s="81"/>
      <c r="DD43" s="81"/>
      <c r="DE43" s="81"/>
      <c r="DF43" s="81"/>
      <c r="DG43" s="81"/>
      <c r="DH43" s="81"/>
      <c r="DI43" s="81"/>
      <c r="DJ43" s="81"/>
      <c r="DK43" s="81"/>
      <c r="DL43" s="81"/>
      <c r="DM43" s="81"/>
      <c r="DN43" s="81"/>
      <c r="DO43" s="81"/>
      <c r="DP43" s="81"/>
      <c r="DQ43" s="81"/>
      <c r="DR43" s="81"/>
      <c r="DS43" s="81"/>
      <c r="DT43" s="81"/>
      <c r="DU43" s="81"/>
      <c r="DV43" s="81"/>
      <c r="DW43" s="81"/>
      <c r="DX43" s="81"/>
      <c r="DY43" s="81"/>
      <c r="DZ43" s="81"/>
      <c r="EA43" s="81"/>
      <c r="EB43" s="81"/>
      <c r="EC43" s="81"/>
      <c r="ED43" s="81"/>
      <c r="EE43" s="81"/>
      <c r="EF43" s="81"/>
      <c r="EG43" s="81"/>
      <c r="EH43" s="81"/>
      <c r="EI43" s="81"/>
      <c r="EJ43" s="81"/>
      <c r="EK43" s="81"/>
      <c r="EL43" s="81"/>
      <c r="EM43" s="81"/>
      <c r="EN43" s="81"/>
      <c r="EO43" s="81"/>
      <c r="EP43" s="81"/>
      <c r="EQ43" s="81"/>
      <c r="ER43" s="81"/>
      <c r="ES43" s="81"/>
      <c r="ET43" s="81"/>
      <c r="EU43" s="81"/>
      <c r="EV43" s="81"/>
      <c r="EW43" s="81"/>
      <c r="EX43" s="81"/>
      <c r="EY43" s="81"/>
      <c r="EZ43" s="81"/>
      <c r="FA43" s="81"/>
      <c r="FB43" s="81"/>
      <c r="FC43" s="81"/>
      <c r="FD43" s="81"/>
      <c r="FE43" s="81"/>
      <c r="FF43" s="81"/>
      <c r="FG43" s="81"/>
      <c r="FH43" s="81"/>
      <c r="FI43" s="81"/>
      <c r="FJ43" s="81"/>
      <c r="FK43" s="81"/>
      <c r="FL43" s="81"/>
      <c r="FM43" s="81"/>
      <c r="FN43" s="81"/>
      <c r="FO43" s="81"/>
      <c r="FP43" s="81"/>
      <c r="FQ43" s="81"/>
      <c r="FR43" s="81"/>
      <c r="FS43" s="81"/>
      <c r="FT43" s="81"/>
      <c r="FU43" s="81"/>
      <c r="FV43" s="81"/>
      <c r="FW43" s="81"/>
      <c r="FX43" s="81"/>
      <c r="FY43" s="81"/>
      <c r="FZ43" s="81"/>
      <c r="GA43" s="81"/>
      <c r="GB43" s="81"/>
      <c r="GC43" s="81"/>
      <c r="GD43" s="81"/>
      <c r="GE43" s="81"/>
      <c r="GF43" s="81"/>
      <c r="GG43" s="81"/>
      <c r="GH43" s="81"/>
      <c r="GI43" s="81"/>
      <c r="GJ43" s="81"/>
      <c r="GK43" s="81"/>
      <c r="GL43" s="81"/>
      <c r="GM43" s="81"/>
      <c r="GN43" s="81"/>
      <c r="GO43" s="81"/>
      <c r="GP43" s="81"/>
      <c r="GQ43" s="81"/>
      <c r="GR43" s="81"/>
      <c r="GS43" s="81"/>
      <c r="GT43" s="81"/>
      <c r="GU43" s="81"/>
      <c r="GV43" s="81"/>
      <c r="GW43" s="81"/>
      <c r="GX43" s="81"/>
      <c r="GY43" s="81"/>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c r="IE43" s="81"/>
      <c r="IF43" s="81"/>
      <c r="IG43" s="81"/>
      <c r="IH43" s="81"/>
      <c r="II43" s="81"/>
      <c r="IJ43" s="81"/>
      <c r="IK43" s="81"/>
      <c r="IL43" s="81"/>
      <c r="IM43" s="81"/>
      <c r="IN43" s="81"/>
      <c r="IO43" s="81"/>
      <c r="IP43" s="81"/>
      <c r="IQ43" s="81"/>
      <c r="IR43" s="81"/>
      <c r="IS43" s="96"/>
    </row>
    <row r="44" spans="1:253" s="64" customFormat="1" ht="12" x14ac:dyDescent="0.2">
      <c r="A44" s="95" t="str">
        <f t="shared" ca="1" si="243"/>
        <v>4.4</v>
      </c>
      <c r="B44" s="61" t="s">
        <v>164</v>
      </c>
      <c r="C44" s="62" t="s">
        <v>128</v>
      </c>
      <c r="D44" s="79">
        <v>42324</v>
      </c>
      <c r="E44" s="80">
        <f t="shared" si="245"/>
        <v>42365</v>
      </c>
      <c r="F44" s="67">
        <v>42</v>
      </c>
      <c r="G44" s="63">
        <v>0</v>
      </c>
      <c r="H44" s="66">
        <f t="shared" si="244"/>
        <v>30</v>
      </c>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c r="CV44" s="81"/>
      <c r="CW44" s="81"/>
      <c r="CX44" s="81"/>
      <c r="CY44" s="81"/>
      <c r="CZ44" s="81"/>
      <c r="DA44" s="81"/>
      <c r="DB44" s="81"/>
      <c r="DC44" s="81"/>
      <c r="DD44" s="81"/>
      <c r="DE44" s="81"/>
      <c r="DF44" s="81"/>
      <c r="DG44" s="81"/>
      <c r="DH44" s="81"/>
      <c r="DI44" s="81"/>
      <c r="DJ44" s="81"/>
      <c r="DK44" s="81"/>
      <c r="DL44" s="81"/>
      <c r="DM44" s="81"/>
      <c r="DN44" s="81"/>
      <c r="DO44" s="81"/>
      <c r="DP44" s="81"/>
      <c r="DQ44" s="81"/>
      <c r="DR44" s="81"/>
      <c r="DS44" s="81"/>
      <c r="DT44" s="81"/>
      <c r="DU44" s="81"/>
      <c r="DV44" s="81"/>
      <c r="DW44" s="81"/>
      <c r="DX44" s="81"/>
      <c r="DY44" s="81"/>
      <c r="DZ44" s="81"/>
      <c r="EA44" s="81"/>
      <c r="EB44" s="81"/>
      <c r="EC44" s="81"/>
      <c r="ED44" s="81"/>
      <c r="EE44" s="81"/>
      <c r="EF44" s="81"/>
      <c r="EG44" s="81"/>
      <c r="EH44" s="81"/>
      <c r="EI44" s="81"/>
      <c r="EJ44" s="81"/>
      <c r="EK44" s="81"/>
      <c r="EL44" s="81"/>
      <c r="EM44" s="81"/>
      <c r="EN44" s="81"/>
      <c r="EO44" s="81"/>
      <c r="EP44" s="81"/>
      <c r="EQ44" s="81"/>
      <c r="ER44" s="81"/>
      <c r="ES44" s="81"/>
      <c r="ET44" s="81"/>
      <c r="EU44" s="81"/>
      <c r="EV44" s="81"/>
      <c r="EW44" s="81"/>
      <c r="EX44" s="81"/>
      <c r="EY44" s="81"/>
      <c r="EZ44" s="81"/>
      <c r="FA44" s="81"/>
      <c r="FB44" s="81"/>
      <c r="FC44" s="81"/>
      <c r="FD44" s="81"/>
      <c r="FE44" s="81"/>
      <c r="FF44" s="81"/>
      <c r="FG44" s="81"/>
      <c r="FH44" s="81"/>
      <c r="FI44" s="81"/>
      <c r="FJ44" s="81"/>
      <c r="FK44" s="81"/>
      <c r="FL44" s="81"/>
      <c r="FM44" s="81"/>
      <c r="FN44" s="81"/>
      <c r="FO44" s="81"/>
      <c r="FP44" s="81"/>
      <c r="FQ44" s="81"/>
      <c r="FR44" s="81"/>
      <c r="FS44" s="81"/>
      <c r="FT44" s="81"/>
      <c r="FU44" s="81"/>
      <c r="FV44" s="81"/>
      <c r="FW44" s="81"/>
      <c r="FX44" s="81"/>
      <c r="FY44" s="81"/>
      <c r="FZ44" s="81"/>
      <c r="GA44" s="81"/>
      <c r="GB44" s="81"/>
      <c r="GC44" s="81"/>
      <c r="GD44" s="81"/>
      <c r="GE44" s="81"/>
      <c r="GF44" s="81"/>
      <c r="GG44" s="81"/>
      <c r="GH44" s="81"/>
      <c r="GI44" s="81"/>
      <c r="GJ44" s="81"/>
      <c r="GK44" s="81"/>
      <c r="GL44" s="81"/>
      <c r="GM44" s="81"/>
      <c r="GN44" s="81"/>
      <c r="GO44" s="81"/>
      <c r="GP44" s="81"/>
      <c r="GQ44" s="81"/>
      <c r="GR44" s="81"/>
      <c r="GS44" s="81"/>
      <c r="GT44" s="81"/>
      <c r="GU44" s="81"/>
      <c r="GV44" s="81"/>
      <c r="GW44" s="81"/>
      <c r="GX44" s="81"/>
      <c r="GY44" s="81"/>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c r="IE44" s="81"/>
      <c r="IF44" s="81"/>
      <c r="IG44" s="81"/>
      <c r="IH44" s="81"/>
      <c r="II44" s="81"/>
      <c r="IJ44" s="81"/>
      <c r="IK44" s="81"/>
      <c r="IL44" s="81"/>
      <c r="IM44" s="81"/>
      <c r="IN44" s="81"/>
      <c r="IO44" s="81"/>
      <c r="IP44" s="81"/>
      <c r="IQ44" s="81"/>
      <c r="IR44" s="81"/>
      <c r="IS44" s="96"/>
    </row>
    <row r="45" spans="1:253" s="64" customFormat="1" ht="12" customHeight="1" x14ac:dyDescent="0.2">
      <c r="A45" s="95">
        <v>4.5</v>
      </c>
      <c r="B45" s="61" t="s">
        <v>165</v>
      </c>
      <c r="C45" s="62" t="s">
        <v>128</v>
      </c>
      <c r="D45" s="79">
        <v>42338</v>
      </c>
      <c r="E45" s="80">
        <f t="shared" si="245"/>
        <v>42351</v>
      </c>
      <c r="F45" s="67">
        <v>14</v>
      </c>
      <c r="G45" s="63">
        <v>0</v>
      </c>
      <c r="H45" s="66">
        <f t="shared" si="244"/>
        <v>10</v>
      </c>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1"/>
      <c r="DD45" s="81"/>
      <c r="DE45" s="81"/>
      <c r="DF45" s="81"/>
      <c r="DG45" s="81"/>
      <c r="DH45" s="81"/>
      <c r="DI45" s="81"/>
      <c r="DJ45" s="81"/>
      <c r="DK45" s="81"/>
      <c r="DL45" s="81"/>
      <c r="DM45" s="81"/>
      <c r="DN45" s="81"/>
      <c r="DO45" s="81"/>
      <c r="DP45" s="81"/>
      <c r="DQ45" s="81"/>
      <c r="DR45" s="81"/>
      <c r="DS45" s="81"/>
      <c r="DT45" s="81"/>
      <c r="DU45" s="81"/>
      <c r="DV45" s="81"/>
      <c r="DW45" s="81"/>
      <c r="DX45" s="81"/>
      <c r="DY45" s="81"/>
      <c r="DZ45" s="81"/>
      <c r="EA45" s="81"/>
      <c r="EB45" s="81"/>
      <c r="EC45" s="81"/>
      <c r="ED45" s="81"/>
      <c r="EE45" s="81"/>
      <c r="EF45" s="81"/>
      <c r="EG45" s="81"/>
      <c r="EH45" s="81"/>
      <c r="EI45" s="81"/>
      <c r="EJ45" s="81"/>
      <c r="EK45" s="81"/>
      <c r="EL45" s="81"/>
      <c r="EM45" s="81"/>
      <c r="EN45" s="81"/>
      <c r="EO45" s="81"/>
      <c r="EP45" s="81"/>
      <c r="EQ45" s="81"/>
      <c r="ER45" s="81"/>
      <c r="ES45" s="81"/>
      <c r="ET45" s="81"/>
      <c r="EU45" s="81"/>
      <c r="EV45" s="81"/>
      <c r="EW45" s="81"/>
      <c r="EX45" s="81"/>
      <c r="EY45" s="81"/>
      <c r="EZ45" s="81"/>
      <c r="FA45" s="81"/>
      <c r="FB45" s="81"/>
      <c r="FC45" s="81"/>
      <c r="FD45" s="81"/>
      <c r="FE45" s="81"/>
      <c r="FF45" s="81"/>
      <c r="FG45" s="81"/>
      <c r="FH45" s="81"/>
      <c r="FI45" s="81"/>
      <c r="FJ45" s="81"/>
      <c r="FK45" s="81"/>
      <c r="FL45" s="81"/>
      <c r="FM45" s="81"/>
      <c r="FN45" s="81"/>
      <c r="FO45" s="81"/>
      <c r="FP45" s="81"/>
      <c r="FQ45" s="81"/>
      <c r="FR45" s="81"/>
      <c r="FS45" s="81"/>
      <c r="FT45" s="81"/>
      <c r="FU45" s="81"/>
      <c r="FV45" s="81"/>
      <c r="FW45" s="81"/>
      <c r="FX45" s="81"/>
      <c r="FY45" s="81"/>
      <c r="FZ45" s="81"/>
      <c r="GA45" s="81"/>
      <c r="GB45" s="81"/>
      <c r="GC45" s="81"/>
      <c r="GD45" s="81"/>
      <c r="GE45" s="81"/>
      <c r="GF45" s="81"/>
      <c r="GG45" s="81"/>
      <c r="GH45" s="81"/>
      <c r="GI45" s="81"/>
      <c r="GJ45" s="81"/>
      <c r="GK45" s="81"/>
      <c r="GL45" s="81"/>
      <c r="GM45" s="81"/>
      <c r="GN45" s="81"/>
      <c r="GO45" s="81"/>
      <c r="GP45" s="81"/>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81"/>
      <c r="HP45" s="81"/>
      <c r="HQ45" s="81"/>
      <c r="HR45" s="81"/>
      <c r="HS45" s="81"/>
      <c r="HT45" s="81"/>
      <c r="HU45" s="81"/>
      <c r="HV45" s="81"/>
      <c r="HW45" s="81"/>
      <c r="HX45" s="81"/>
      <c r="HY45" s="81"/>
      <c r="HZ45" s="81"/>
      <c r="IA45" s="81"/>
      <c r="IB45" s="81"/>
      <c r="IC45" s="81"/>
      <c r="ID45" s="81"/>
      <c r="IE45" s="81"/>
      <c r="IF45" s="81"/>
      <c r="IG45" s="81"/>
      <c r="IH45" s="81"/>
      <c r="II45" s="81"/>
      <c r="IJ45" s="81"/>
      <c r="IK45" s="81"/>
      <c r="IL45" s="81"/>
      <c r="IM45" s="81"/>
      <c r="IN45" s="81"/>
      <c r="IO45" s="81"/>
      <c r="IP45" s="81"/>
      <c r="IQ45" s="81"/>
      <c r="IR45" s="81"/>
      <c r="IS45" s="96"/>
    </row>
    <row r="46" spans="1:253" s="64" customFormat="1" ht="12" x14ac:dyDescent="0.2">
      <c r="A46" s="93" t="str">
        <f ca="1">IF(ISERROR(VALUE(SUBSTITUTE(OFFSET(A46,-1,0,1,1),".",""))),"1",IF(ISERROR(FIND("`",SUBSTITUTE(OFFSET(A46,-1,0,1,1),".","`",1))),TEXT(VALUE(OFFSET(A46,-1,0,1,1))+1,"#"),TEXT(VALUE(LEFT(OFFSET(A46,-1,0,1,1),FIND("`",SUBSTITUTE(OFFSET(A46,-1,0,1,1),".","`",1))-1))+1,"#")))</f>
        <v>5</v>
      </c>
      <c r="B46" s="9" t="s">
        <v>159</v>
      </c>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92"/>
    </row>
    <row r="47" spans="1:253" s="60" customFormat="1" thickBot="1" x14ac:dyDescent="0.25">
      <c r="A47" s="99" t="str">
        <f t="shared" ca="1" si="243"/>
        <v>5.1</v>
      </c>
      <c r="B47" s="100" t="s">
        <v>160</v>
      </c>
      <c r="C47" s="101" t="s">
        <v>128</v>
      </c>
      <c r="D47" s="102">
        <v>42345</v>
      </c>
      <c r="E47" s="103">
        <f>IF(F47=0,D47,D47+F47-1)</f>
        <v>42372</v>
      </c>
      <c r="F47" s="104">
        <v>28</v>
      </c>
      <c r="G47" s="105">
        <v>0</v>
      </c>
      <c r="H47" s="106">
        <f t="shared" ref="H47" si="246">IF(OR(E47=0,D47=0),0,NETWORKDAYS(D47,E47))</f>
        <v>20</v>
      </c>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c r="BC47" s="122"/>
      <c r="BD47" s="122"/>
      <c r="BE47" s="122"/>
      <c r="BF47" s="122"/>
      <c r="BG47" s="122"/>
      <c r="BH47" s="122"/>
      <c r="BI47" s="122"/>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122"/>
      <c r="DD47" s="122"/>
      <c r="DE47" s="122"/>
      <c r="DF47" s="122"/>
      <c r="DG47" s="122"/>
      <c r="DH47" s="122"/>
      <c r="DI47" s="122"/>
      <c r="DJ47" s="122"/>
      <c r="DK47" s="122"/>
      <c r="DL47" s="122"/>
      <c r="DM47" s="122"/>
      <c r="DN47" s="122"/>
      <c r="DO47" s="122"/>
      <c r="DP47" s="122"/>
      <c r="DQ47" s="122"/>
      <c r="DR47" s="122"/>
      <c r="DS47" s="122"/>
      <c r="DT47" s="122"/>
      <c r="DU47" s="122"/>
      <c r="DV47" s="122"/>
      <c r="DW47" s="122"/>
      <c r="DX47" s="122"/>
      <c r="DY47" s="122"/>
      <c r="DZ47" s="122"/>
      <c r="EA47" s="122"/>
      <c r="EB47" s="122"/>
      <c r="EC47" s="122"/>
      <c r="ED47" s="122"/>
      <c r="EE47" s="122"/>
      <c r="EF47" s="122"/>
      <c r="EG47" s="122"/>
      <c r="EH47" s="122"/>
      <c r="EI47" s="122"/>
      <c r="EJ47" s="122"/>
      <c r="EK47" s="122"/>
      <c r="EL47" s="122"/>
      <c r="EM47" s="122"/>
      <c r="EN47" s="122"/>
      <c r="EO47" s="122"/>
      <c r="EP47" s="122"/>
      <c r="EQ47" s="122"/>
      <c r="ER47" s="122"/>
      <c r="ES47" s="122"/>
      <c r="ET47" s="122"/>
      <c r="EU47" s="122"/>
      <c r="EV47" s="122"/>
      <c r="EW47" s="122"/>
      <c r="EX47" s="122"/>
      <c r="EY47" s="122"/>
      <c r="EZ47" s="122"/>
      <c r="FA47" s="122"/>
      <c r="FB47" s="122"/>
      <c r="FC47" s="122"/>
      <c r="FD47" s="122"/>
      <c r="FE47" s="122"/>
      <c r="FF47" s="122"/>
      <c r="FG47" s="122"/>
      <c r="FH47" s="122"/>
      <c r="FI47" s="122"/>
      <c r="FJ47" s="122"/>
      <c r="FK47" s="122"/>
      <c r="FL47" s="122"/>
      <c r="FM47" s="122"/>
      <c r="FN47" s="122"/>
      <c r="FO47" s="122"/>
      <c r="FP47" s="122"/>
      <c r="FQ47" s="122"/>
      <c r="FR47" s="122"/>
      <c r="FS47" s="122"/>
      <c r="FT47" s="122"/>
      <c r="FU47" s="122"/>
      <c r="FV47" s="122"/>
      <c r="FW47" s="122"/>
      <c r="FX47" s="122"/>
      <c r="FY47" s="122"/>
      <c r="FZ47" s="122"/>
      <c r="GA47" s="122"/>
      <c r="GB47" s="122"/>
      <c r="GC47" s="122"/>
      <c r="GD47" s="122"/>
      <c r="GE47" s="122"/>
      <c r="GF47" s="122"/>
      <c r="GG47" s="122"/>
      <c r="GH47" s="122"/>
      <c r="GI47" s="122"/>
      <c r="GJ47" s="122"/>
      <c r="GK47" s="122"/>
      <c r="GL47" s="122"/>
      <c r="GM47" s="122"/>
      <c r="GN47" s="122"/>
      <c r="GO47" s="122"/>
      <c r="GP47" s="122"/>
      <c r="GQ47" s="122"/>
      <c r="GR47" s="122"/>
      <c r="GS47" s="122"/>
      <c r="GT47" s="122"/>
      <c r="GU47" s="122"/>
      <c r="GV47" s="122"/>
      <c r="GW47" s="122"/>
      <c r="GX47" s="122"/>
      <c r="GY47" s="122"/>
      <c r="GZ47" s="122"/>
      <c r="HA47" s="122"/>
      <c r="HB47" s="122"/>
      <c r="HC47" s="122"/>
      <c r="HD47" s="122"/>
      <c r="HE47" s="122"/>
      <c r="HF47" s="122"/>
      <c r="HG47" s="122"/>
      <c r="HH47" s="122"/>
      <c r="HI47" s="122"/>
      <c r="HJ47" s="122"/>
      <c r="HK47" s="122"/>
      <c r="HL47" s="122"/>
      <c r="HM47" s="122"/>
      <c r="HN47" s="122"/>
      <c r="HO47" s="122"/>
      <c r="HP47" s="122"/>
      <c r="HQ47" s="122"/>
      <c r="HR47" s="122"/>
      <c r="HS47" s="122"/>
      <c r="HT47" s="122"/>
      <c r="HU47" s="122"/>
      <c r="HV47" s="122"/>
      <c r="HW47" s="122"/>
      <c r="HX47" s="122"/>
      <c r="HY47" s="122"/>
      <c r="HZ47" s="122"/>
      <c r="IA47" s="122"/>
      <c r="IB47" s="122"/>
      <c r="IC47" s="122"/>
      <c r="ID47" s="122"/>
      <c r="IE47" s="122"/>
      <c r="IF47" s="122"/>
      <c r="IG47" s="122"/>
      <c r="IH47" s="122"/>
      <c r="II47" s="122"/>
      <c r="IJ47" s="122"/>
      <c r="IK47" s="122"/>
      <c r="IL47" s="122"/>
      <c r="IM47" s="122"/>
      <c r="IN47" s="122"/>
      <c r="IO47" s="122"/>
      <c r="IP47" s="122"/>
      <c r="IQ47" s="122"/>
      <c r="IR47" s="122"/>
      <c r="IS47" s="123"/>
    </row>
    <row r="48" spans="1:253" s="65" customFormat="1" x14ac:dyDescent="0.2">
      <c r="A48" s="7"/>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row>
    <row r="49" spans="65:253" x14ac:dyDescent="0.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65:253" x14ac:dyDescent="0.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65:253" x14ac:dyDescent="0.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65:253" x14ac:dyDescent="0.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65:253" x14ac:dyDescent="0.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65:253" x14ac:dyDescent="0.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65:253" x14ac:dyDescent="0.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65:253" x14ac:dyDescent="0.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65:253" x14ac:dyDescent="0.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65:253" x14ac:dyDescent="0.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65:253" x14ac:dyDescent="0.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65:253" x14ac:dyDescent="0.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65:253" x14ac:dyDescent="0.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65:253"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65:253"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65:253"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65:253"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65:253"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65:253"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65:253"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65:253"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65:253"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65:253"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65:253"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65:253"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65:253"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65:253"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65:253"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65:253"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65:253"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65:253"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65:253"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65:253"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65:253"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65:253"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65:253"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65:253"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65:253"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65:253"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65:253"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65:253"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spans="65:253"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spans="65:253"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spans="65:253"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65:253"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65:253"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spans="65:253"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65:253"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65:253"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spans="65:253"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spans="65:253"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spans="65:253"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spans="65:253"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spans="65:253"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spans="65:253"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spans="65:253"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spans="65:253"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spans="65:253"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spans="65:253"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spans="65:253"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spans="65:253"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spans="65:253"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spans="65:253"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spans="65:253"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spans="65:253"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spans="65:253"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spans="65:253"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spans="65:253"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spans="65:253"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spans="65:253"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spans="65:253"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spans="65:253"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spans="65:253"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spans="65:253"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spans="65:253"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spans="65:253"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spans="65:253"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spans="65:253"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spans="65:253"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spans="65:253"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spans="65:253"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spans="65:253"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spans="65:253"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r="132" spans="65:253"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spans="65:253"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row r="134" spans="65:253" x14ac:dyDescent="0.2">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row>
    <row r="135" spans="65:253" x14ac:dyDescent="0.2">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row>
  </sheetData>
  <mergeCells count="75">
    <mergeCell ref="IM5:IS5"/>
    <mergeCell ref="IM4:IS4"/>
    <mergeCell ref="AK5:AQ5"/>
    <mergeCell ref="AR4:AX4"/>
    <mergeCell ref="AR5:AX5"/>
    <mergeCell ref="AK4:AQ4"/>
    <mergeCell ref="AY4:BE4"/>
    <mergeCell ref="AY5:BE5"/>
    <mergeCell ref="W5:AC5"/>
    <mergeCell ref="AD4:AJ4"/>
    <mergeCell ref="AD5:AJ5"/>
    <mergeCell ref="P5:V5"/>
    <mergeCell ref="I5:O5"/>
    <mergeCell ref="W4:AC4"/>
    <mergeCell ref="BF4:BL4"/>
    <mergeCell ref="BT5:BZ5"/>
    <mergeCell ref="BM5:BS5"/>
    <mergeCell ref="BT4:BZ4"/>
    <mergeCell ref="BM4:BS4"/>
    <mergeCell ref="BF5:BL5"/>
    <mergeCell ref="B3:C3"/>
    <mergeCell ref="B4:C4"/>
    <mergeCell ref="B5:C5"/>
    <mergeCell ref="P4:V4"/>
    <mergeCell ref="I4:O4"/>
    <mergeCell ref="D3:E3"/>
    <mergeCell ref="D4:E4"/>
    <mergeCell ref="DQ4:DW4"/>
    <mergeCell ref="DJ4:DP4"/>
    <mergeCell ref="CA5:CG5"/>
    <mergeCell ref="CH5:CN5"/>
    <mergeCell ref="CO5:CU5"/>
    <mergeCell ref="CV5:DB5"/>
    <mergeCell ref="DC5:DI5"/>
    <mergeCell ref="DJ5:DP5"/>
    <mergeCell ref="CA4:CG4"/>
    <mergeCell ref="CH4:CN4"/>
    <mergeCell ref="CO4:CU4"/>
    <mergeCell ref="CV4:DB4"/>
    <mergeCell ref="DQ5:DW5"/>
    <mergeCell ref="DC4:DI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HR5:HX5"/>
    <mergeCell ref="HY5:IE5"/>
    <mergeCell ref="IF4:IL4"/>
    <mergeCell ref="IF5:IL5"/>
    <mergeCell ref="DX5:ED5"/>
    <mergeCell ref="EE5:EK5"/>
    <mergeCell ref="EL5:ER5"/>
    <mergeCell ref="ES5:EY5"/>
    <mergeCell ref="HK5:HQ5"/>
    <mergeCell ref="EZ5:FF5"/>
    <mergeCell ref="FG5:FM5"/>
    <mergeCell ref="FN5:FT5"/>
    <mergeCell ref="FU5:GA5"/>
    <mergeCell ref="GB5:GH5"/>
    <mergeCell ref="GI5:GO5"/>
    <mergeCell ref="GP5:GV5"/>
    <mergeCell ref="GW5:HC5"/>
    <mergeCell ref="HD5:HJ5"/>
  </mergeCells>
  <phoneticPr fontId="3" type="noConversion"/>
  <conditionalFormatting sqref="G8:G15 G17:G25 G27:G30 G41:G44">
    <cfRule type="dataBar" priority="1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6:IR6">
    <cfRule type="expression" dxfId="5" priority="19">
      <formula>AND(TODAY()&gt;=I3,TODAY()&lt;J3)</formula>
    </cfRule>
  </conditionalFormatting>
  <conditionalFormatting sqref="G47">
    <cfRule type="dataBar" priority="1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G32">
    <cfRule type="dataBar" priority="8">
      <dataBar>
        <cfvo type="num" val="0"/>
        <cfvo type="num" val="1"/>
        <color theme="1" tint="0.499984740745262"/>
      </dataBar>
      <extLst>
        <ext xmlns:x14="http://schemas.microsoft.com/office/spreadsheetml/2009/9/main" uri="{B025F937-C7B1-47D3-B67F-A62EFF666E3E}">
          <x14:id>{812E6333-5A2F-4242-8C01-A56AEBD7C55A}</x14:id>
        </ext>
      </extLst>
    </cfRule>
  </conditionalFormatting>
  <conditionalFormatting sqref="G31">
    <cfRule type="dataBar" priority="9">
      <dataBar>
        <cfvo type="num" val="0"/>
        <cfvo type="num" val="1"/>
        <color theme="1" tint="0.499984740745262"/>
      </dataBar>
      <extLst>
        <ext xmlns:x14="http://schemas.microsoft.com/office/spreadsheetml/2009/9/main" uri="{B025F937-C7B1-47D3-B67F-A62EFF666E3E}">
          <x14:id>{F0B92A3E-AF30-4696-9B17-73990BACB93C}</x14:id>
        </ext>
      </extLst>
    </cfRule>
  </conditionalFormatting>
  <conditionalFormatting sqref="G33">
    <cfRule type="dataBar" priority="7">
      <dataBar>
        <cfvo type="num" val="0"/>
        <cfvo type="num" val="1"/>
        <color theme="1" tint="0.499984740745262"/>
      </dataBar>
      <extLst>
        <ext xmlns:x14="http://schemas.microsoft.com/office/spreadsheetml/2009/9/main" uri="{B025F937-C7B1-47D3-B67F-A62EFF666E3E}">
          <x14:id>{FF67DEA2-CB69-473A-8584-DCA4A1547074}</x14:id>
        </ext>
      </extLst>
    </cfRule>
  </conditionalFormatting>
  <conditionalFormatting sqref="G34">
    <cfRule type="dataBar" priority="6">
      <dataBar>
        <cfvo type="num" val="0"/>
        <cfvo type="num" val="1"/>
        <color theme="1" tint="0.499984740745262"/>
      </dataBar>
      <extLst>
        <ext xmlns:x14="http://schemas.microsoft.com/office/spreadsheetml/2009/9/main" uri="{B025F937-C7B1-47D3-B67F-A62EFF666E3E}">
          <x14:id>{FB2083D5-0BC2-484F-A6DD-531BD1A197C7}</x14:id>
        </ext>
      </extLst>
    </cfRule>
  </conditionalFormatting>
  <conditionalFormatting sqref="G35:G36">
    <cfRule type="dataBar" priority="5">
      <dataBar>
        <cfvo type="num" val="0"/>
        <cfvo type="num" val="1"/>
        <color theme="1" tint="0.499984740745262"/>
      </dataBar>
      <extLst>
        <ext xmlns:x14="http://schemas.microsoft.com/office/spreadsheetml/2009/9/main" uri="{B025F937-C7B1-47D3-B67F-A62EFF666E3E}">
          <x14:id>{F2EDA74E-36CB-48B4-86F7-D63F70353A84}</x14:id>
        </ext>
      </extLst>
    </cfRule>
  </conditionalFormatting>
  <conditionalFormatting sqref="G37">
    <cfRule type="dataBar" priority="4">
      <dataBar>
        <cfvo type="num" val="0"/>
        <cfvo type="num" val="1"/>
        <color theme="1" tint="0.499984740745262"/>
      </dataBar>
      <extLst>
        <ext xmlns:x14="http://schemas.microsoft.com/office/spreadsheetml/2009/9/main" uri="{B025F937-C7B1-47D3-B67F-A62EFF666E3E}">
          <x14:id>{D6CC2D7E-7358-46D1-BA2C-650CE0552F3C}</x14:id>
        </ext>
      </extLst>
    </cfRule>
  </conditionalFormatting>
  <conditionalFormatting sqref="G38">
    <cfRule type="dataBar" priority="3">
      <dataBar>
        <cfvo type="num" val="0"/>
        <cfvo type="num" val="1"/>
        <color theme="1" tint="0.499984740745262"/>
      </dataBar>
      <extLst>
        <ext xmlns:x14="http://schemas.microsoft.com/office/spreadsheetml/2009/9/main" uri="{B025F937-C7B1-47D3-B67F-A62EFF666E3E}">
          <x14:id>{987A54C7-02BB-4E89-B078-079EC64E04DF}</x14:id>
        </ext>
      </extLst>
    </cfRule>
  </conditionalFormatting>
  <conditionalFormatting sqref="G39">
    <cfRule type="dataBar" priority="2">
      <dataBar>
        <cfvo type="num" val="0"/>
        <cfvo type="num" val="1"/>
        <color theme="1" tint="0.499984740745262"/>
      </dataBar>
      <extLst>
        <ext xmlns:x14="http://schemas.microsoft.com/office/spreadsheetml/2009/9/main" uri="{B025F937-C7B1-47D3-B67F-A62EFF666E3E}">
          <x14:id>{6986DEEB-28D5-4228-8AD6-F03144D5F174}</x14:id>
        </ext>
      </extLst>
    </cfRule>
  </conditionalFormatting>
  <conditionalFormatting sqref="G45">
    <cfRule type="dataBar" priority="1">
      <dataBar>
        <cfvo type="num" val="0"/>
        <cfvo type="num" val="1"/>
        <color theme="1" tint="0.499984740745262"/>
      </dataBar>
      <extLst>
        <ext xmlns:x14="http://schemas.microsoft.com/office/spreadsheetml/2009/9/main" uri="{B025F937-C7B1-47D3-B67F-A62EFF666E3E}">
          <x14:id>{F6FBA9EF-C6A6-4979-A8E3-6700D269480A}</x14:id>
        </ext>
      </extLst>
    </cfRule>
  </conditionalFormatting>
  <conditionalFormatting sqref="IS6">
    <cfRule type="expression" dxfId="4" priority="55">
      <formula>AND(TODAY()&gt;=IS3,TODAY()&lt;#REF!)</formula>
    </cfRule>
  </conditionalFormatting>
  <conditionalFormatting sqref="I8:IR15 I17:IR25 I27:IR39 I41:IR45 I47:IR47">
    <cfRule type="expression" dxfId="3" priority="68">
      <formula>I$3=TODAY()</formula>
    </cfRule>
    <cfRule type="expression" dxfId="2" priority="69">
      <formula>AND($D8&lt;J$3,$E8&gt;=I$3)</formula>
    </cfRule>
  </conditionalFormatting>
  <conditionalFormatting sqref="IS8:IS15 IS17:IS25 IS27:IS39 IS41:IS45 IS47">
    <cfRule type="expression" dxfId="1" priority="74">
      <formula>IS$3=TODAY()</formula>
    </cfRule>
    <cfRule type="expression" dxfId="0" priority="75">
      <formula>AND($D8&lt;#REF!,$E8&gt;=IS$3)</formula>
    </cfRule>
  </conditionalFormatting>
  <pageMargins left="0.25" right="0.25" top="0.5" bottom="0.5" header="0.5" footer="0.25"/>
  <pageSetup scale="54"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G8:G15 G17:G25 G27:G30 G41:G44</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G47</xm:sqref>
        </x14:conditionalFormatting>
        <x14:conditionalFormatting xmlns:xm="http://schemas.microsoft.com/office/excel/2006/main">
          <x14:cfRule type="dataBar" id="{812E6333-5A2F-4242-8C01-A56AEBD7C55A}">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F0B92A3E-AF30-4696-9B17-73990BACB93C}">
            <x14:dataBar minLength="0" maxLength="100" gradient="0">
              <x14:cfvo type="num">
                <xm:f>0</xm:f>
              </x14:cfvo>
              <x14:cfvo type="num">
                <xm:f>1</xm:f>
              </x14:cfvo>
              <x14:negativeFillColor rgb="FFFF0000"/>
              <x14:axisColor rgb="FF000000"/>
            </x14:dataBar>
          </x14:cfRule>
          <xm:sqref>G31</xm:sqref>
        </x14:conditionalFormatting>
        <x14:conditionalFormatting xmlns:xm="http://schemas.microsoft.com/office/excel/2006/main">
          <x14:cfRule type="dataBar" id="{FF67DEA2-CB69-473A-8584-DCA4A1547074}">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FB2083D5-0BC2-484F-A6DD-531BD1A197C7}">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F2EDA74E-36CB-48B4-86F7-D63F70353A84}">
            <x14:dataBar minLength="0" maxLength="100" gradient="0">
              <x14:cfvo type="num">
                <xm:f>0</xm:f>
              </x14:cfvo>
              <x14:cfvo type="num">
                <xm:f>1</xm:f>
              </x14:cfvo>
              <x14:negativeFillColor rgb="FFFF0000"/>
              <x14:axisColor rgb="FF000000"/>
            </x14:dataBar>
          </x14:cfRule>
          <xm:sqref>G35:G36</xm:sqref>
        </x14:conditionalFormatting>
        <x14:conditionalFormatting xmlns:xm="http://schemas.microsoft.com/office/excel/2006/main">
          <x14:cfRule type="dataBar" id="{D6CC2D7E-7358-46D1-BA2C-650CE0552F3C}">
            <x14:dataBar minLength="0" maxLength="100" gradient="0">
              <x14:cfvo type="num">
                <xm:f>0</xm:f>
              </x14:cfvo>
              <x14:cfvo type="num">
                <xm:f>1</xm:f>
              </x14:cfvo>
              <x14:negativeFillColor rgb="FFFF0000"/>
              <x14:axisColor rgb="FF000000"/>
            </x14:dataBar>
          </x14:cfRule>
          <xm:sqref>G37</xm:sqref>
        </x14:conditionalFormatting>
        <x14:conditionalFormatting xmlns:xm="http://schemas.microsoft.com/office/excel/2006/main">
          <x14:cfRule type="dataBar" id="{987A54C7-02BB-4E89-B078-079EC64E04DF}">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6986DEEB-28D5-4228-8AD6-F03144D5F174}">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F6FBA9EF-C6A6-4979-A8E3-6700D269480A}">
            <x14:dataBar minLength="0" maxLength="100" gradient="0">
              <x14:cfvo type="num">
                <xm:f>0</xm:f>
              </x14:cfvo>
              <x14:cfvo type="num">
                <xm:f>1</xm:f>
              </x14:cfvo>
              <x14:negativeFillColor rgb="FFFF0000"/>
              <x14:axisColor rgb="FF000000"/>
            </x14:dataBar>
          </x14:cfRule>
          <xm:sqref>G45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29" customWidth="1"/>
    <col min="2" max="2" width="37.7109375" style="29" customWidth="1"/>
    <col min="3" max="3" width="23.28515625" style="29" customWidth="1"/>
    <col min="4" max="7" width="8.85546875" style="29"/>
  </cols>
  <sheetData>
    <row r="1" spans="1:3" ht="20.25" x14ac:dyDescent="0.3">
      <c r="A1" s="75" t="s">
        <v>94</v>
      </c>
    </row>
    <row r="4" spans="1:3" x14ac:dyDescent="0.2">
      <c r="C4" s="70" t="s">
        <v>104</v>
      </c>
    </row>
    <row r="5" spans="1:3" x14ac:dyDescent="0.2">
      <c r="C5" s="35" t="s">
        <v>105</v>
      </c>
    </row>
    <row r="6" spans="1:3" x14ac:dyDescent="0.2">
      <c r="C6" s="35"/>
    </row>
    <row r="7" spans="1:3" ht="18" x14ac:dyDescent="0.25">
      <c r="C7" s="71" t="s">
        <v>95</v>
      </c>
    </row>
    <row r="8" spans="1:3" x14ac:dyDescent="0.2">
      <c r="C8" s="72" t="s">
        <v>96</v>
      </c>
    </row>
    <row r="10" spans="1:3" x14ac:dyDescent="0.2">
      <c r="C10" s="35" t="s">
        <v>126</v>
      </c>
    </row>
    <row r="11" spans="1:3" x14ac:dyDescent="0.2">
      <c r="C11" s="35" t="s">
        <v>125</v>
      </c>
    </row>
    <row r="13" spans="1:3" ht="18" x14ac:dyDescent="0.25">
      <c r="C13" s="71" t="s">
        <v>124</v>
      </c>
    </row>
    <row r="16" spans="1:3" ht="15.75" x14ac:dyDescent="0.25">
      <c r="A16" s="74" t="s">
        <v>97</v>
      </c>
    </row>
    <row r="17" spans="2:2" s="29" customFormat="1" x14ac:dyDescent="0.2"/>
    <row r="18" spans="2:2" s="29" customFormat="1" ht="15" x14ac:dyDescent="0.25">
      <c r="B18" s="73" t="s">
        <v>121</v>
      </c>
    </row>
    <row r="19" spans="2:2" s="29" customFormat="1" x14ac:dyDescent="0.2">
      <c r="B19" s="35" t="s">
        <v>122</v>
      </c>
    </row>
    <row r="20" spans="2:2" s="29" customFormat="1" x14ac:dyDescent="0.2">
      <c r="B20" s="35" t="s">
        <v>123</v>
      </c>
    </row>
    <row r="22" spans="2:2" s="29" customFormat="1" ht="15" x14ac:dyDescent="0.25">
      <c r="B22" s="73" t="s">
        <v>106</v>
      </c>
    </row>
    <row r="23" spans="2:2" s="29" customFormat="1" x14ac:dyDescent="0.2">
      <c r="B23" s="35" t="s">
        <v>115</v>
      </c>
    </row>
    <row r="24" spans="2:2" s="29" customFormat="1" x14ac:dyDescent="0.2">
      <c r="B24" s="35" t="s">
        <v>116</v>
      </c>
    </row>
    <row r="25" spans="2:2" x14ac:dyDescent="0.2">
      <c r="B25" s="35" t="s">
        <v>117</v>
      </c>
    </row>
    <row r="26" spans="2:2" x14ac:dyDescent="0.2">
      <c r="B26" s="29" t="s">
        <v>98</v>
      </c>
    </row>
    <row r="27" spans="2:2" x14ac:dyDescent="0.2">
      <c r="B27" s="29" t="s">
        <v>99</v>
      </c>
    </row>
    <row r="28" spans="2:2" x14ac:dyDescent="0.2">
      <c r="B28" s="29" t="s">
        <v>100</v>
      </c>
    </row>
    <row r="30" spans="2:2" ht="15" x14ac:dyDescent="0.25">
      <c r="B30" s="73" t="s">
        <v>101</v>
      </c>
    </row>
    <row r="31" spans="2:2" x14ac:dyDescent="0.2">
      <c r="B31" s="29" t="s">
        <v>102</v>
      </c>
    </row>
    <row r="32" spans="2:2" x14ac:dyDescent="0.2">
      <c r="B32" s="35" t="s">
        <v>107</v>
      </c>
    </row>
    <row r="33" spans="2:2" x14ac:dyDescent="0.2">
      <c r="B33" s="35" t="s">
        <v>108</v>
      </c>
    </row>
    <row r="35" spans="2:2" ht="15" x14ac:dyDescent="0.25">
      <c r="B35" s="73" t="s">
        <v>103</v>
      </c>
    </row>
    <row r="36" spans="2:2" x14ac:dyDescent="0.2">
      <c r="B36" s="35" t="s">
        <v>118</v>
      </c>
    </row>
    <row r="38" spans="2:2" s="29" customFormat="1" ht="15" x14ac:dyDescent="0.25">
      <c r="B38" s="73" t="s">
        <v>109</v>
      </c>
    </row>
    <row r="39" spans="2:2" s="29" customFormat="1" x14ac:dyDescent="0.2">
      <c r="B39" s="35" t="s">
        <v>110</v>
      </c>
    </row>
    <row r="40" spans="2:2" s="29" customFormat="1" x14ac:dyDescent="0.2">
      <c r="B40" s="35" t="s">
        <v>111</v>
      </c>
    </row>
    <row r="41" spans="2:2" s="29" customFormat="1" x14ac:dyDescent="0.2"/>
    <row r="42" spans="2:2" ht="15" x14ac:dyDescent="0.25">
      <c r="B42" s="73" t="s">
        <v>112</v>
      </c>
    </row>
    <row r="43" spans="2:2" x14ac:dyDescent="0.2">
      <c r="B43" s="35" t="s">
        <v>119</v>
      </c>
    </row>
    <row r="44" spans="2:2" x14ac:dyDescent="0.2">
      <c r="B44" s="35" t="s">
        <v>120</v>
      </c>
    </row>
    <row r="46" spans="2:2" ht="18" x14ac:dyDescent="0.25">
      <c r="B46" s="71" t="s">
        <v>95</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13" customWidth="1"/>
    <col min="2" max="2" width="81.7109375" style="13" customWidth="1"/>
    <col min="3" max="3" width="16.42578125" style="13" bestFit="1" customWidth="1"/>
    <col min="4" max="16384" width="8.85546875" style="13"/>
  </cols>
  <sheetData>
    <row r="1" spans="1:3" ht="30" customHeight="1" x14ac:dyDescent="0.2">
      <c r="A1" s="52" t="s">
        <v>28</v>
      </c>
      <c r="B1" s="53"/>
    </row>
    <row r="2" spans="1:3" x14ac:dyDescent="0.2">
      <c r="A2" s="51" t="s">
        <v>88</v>
      </c>
      <c r="B2" s="36"/>
      <c r="C2" s="77"/>
    </row>
    <row r="3" spans="1:3" x14ac:dyDescent="0.2">
      <c r="A3" s="14"/>
      <c r="B3" s="15"/>
      <c r="C3" s="14"/>
    </row>
    <row r="4" spans="1:3" s="14" customFormat="1" ht="15.75" x14ac:dyDescent="0.25">
      <c r="A4" s="121" t="s">
        <v>10</v>
      </c>
      <c r="B4" s="121"/>
    </row>
    <row r="5" spans="1:3" s="14" customFormat="1" x14ac:dyDescent="0.2">
      <c r="B5" s="26" t="s">
        <v>82</v>
      </c>
    </row>
    <row r="6" spans="1:3" s="14" customFormat="1" x14ac:dyDescent="0.2">
      <c r="B6" s="26" t="s">
        <v>83</v>
      </c>
    </row>
    <row r="7" spans="1:3" s="14" customFormat="1" x14ac:dyDescent="0.2">
      <c r="B7" s="26" t="s">
        <v>84</v>
      </c>
    </row>
    <row r="8" spans="1:3" s="14" customFormat="1" x14ac:dyDescent="0.2">
      <c r="B8" s="26" t="s">
        <v>85</v>
      </c>
    </row>
    <row r="10" spans="1:3" ht="25.5" x14ac:dyDescent="0.2">
      <c r="B10" s="45" t="s">
        <v>92</v>
      </c>
    </row>
    <row r="12" spans="1:3" x14ac:dyDescent="0.2">
      <c r="B12" s="37" t="s">
        <v>93</v>
      </c>
    </row>
    <row r="14" spans="1:3" x14ac:dyDescent="0.2">
      <c r="B14" s="35" t="s">
        <v>86</v>
      </c>
    </row>
    <row r="15" spans="1:3" s="35" customFormat="1" x14ac:dyDescent="0.2"/>
    <row r="16" spans="1:3" ht="15.75" x14ac:dyDescent="0.25">
      <c r="A16" s="121" t="s">
        <v>12</v>
      </c>
      <c r="B16" s="121"/>
    </row>
    <row r="17" spans="1:3" s="14" customFormat="1" x14ac:dyDescent="0.2">
      <c r="B17" s="18" t="s">
        <v>29</v>
      </c>
      <c r="C17" s="54" t="s">
        <v>7</v>
      </c>
    </row>
    <row r="18" spans="1:3" s="14" customFormat="1" x14ac:dyDescent="0.2">
      <c r="B18" s="18" t="s">
        <v>30</v>
      </c>
    </row>
    <row r="19" spans="1:3" x14ac:dyDescent="0.2">
      <c r="B19" s="18" t="s">
        <v>31</v>
      </c>
      <c r="C19" s="20" t="s">
        <v>11</v>
      </c>
    </row>
    <row r="20" spans="1:3" x14ac:dyDescent="0.2">
      <c r="B20" s="38" t="s">
        <v>32</v>
      </c>
    </row>
    <row r="21" spans="1:3" x14ac:dyDescent="0.2">
      <c r="B21" s="38" t="s">
        <v>33</v>
      </c>
    </row>
    <row r="22" spans="1:3" s="14" customFormat="1" x14ac:dyDescent="0.2">
      <c r="B22" s="21" t="s">
        <v>71</v>
      </c>
    </row>
    <row r="23" spans="1:3" s="14" customFormat="1" x14ac:dyDescent="0.2">
      <c r="B23" s="19" t="s">
        <v>72</v>
      </c>
    </row>
    <row r="24" spans="1:3" x14ac:dyDescent="0.2">
      <c r="B24" s="18" t="s">
        <v>34</v>
      </c>
    </row>
    <row r="25" spans="1:3" s="14" customFormat="1" x14ac:dyDescent="0.2">
      <c r="B25" s="22" t="s">
        <v>73</v>
      </c>
    </row>
    <row r="26" spans="1:3" s="14" customFormat="1" x14ac:dyDescent="0.2">
      <c r="B26" s="17"/>
    </row>
    <row r="27" spans="1:3" ht="15.75" x14ac:dyDescent="0.25">
      <c r="A27" s="121" t="s">
        <v>35</v>
      </c>
      <c r="B27" s="121"/>
    </row>
    <row r="29" spans="1:3" x14ac:dyDescent="0.2">
      <c r="B29" s="50" t="s">
        <v>36</v>
      </c>
    </row>
    <row r="30" spans="1:3" x14ac:dyDescent="0.2">
      <c r="B30" s="38" t="s">
        <v>37</v>
      </c>
    </row>
    <row r="31" spans="1:3" x14ac:dyDescent="0.2">
      <c r="B31" s="38" t="s">
        <v>38</v>
      </c>
    </row>
    <row r="32" spans="1:3" x14ac:dyDescent="0.2">
      <c r="B32" s="38" t="s">
        <v>75</v>
      </c>
    </row>
    <row r="33" spans="1:2" x14ac:dyDescent="0.2">
      <c r="B33" s="38" t="s">
        <v>39</v>
      </c>
    </row>
    <row r="34" spans="1:2" x14ac:dyDescent="0.2">
      <c r="B34" s="18"/>
    </row>
    <row r="35" spans="1:2" ht="25.5" x14ac:dyDescent="0.2">
      <c r="B35" s="41" t="s">
        <v>76</v>
      </c>
    </row>
    <row r="36" spans="1:2" x14ac:dyDescent="0.2">
      <c r="B36" s="39"/>
    </row>
    <row r="37" spans="1:2" x14ac:dyDescent="0.2">
      <c r="B37" s="49" t="s">
        <v>40</v>
      </c>
    </row>
    <row r="38" spans="1:2" ht="38.25" x14ac:dyDescent="0.2">
      <c r="B38" s="41" t="s">
        <v>41</v>
      </c>
    </row>
    <row r="39" spans="1:2" x14ac:dyDescent="0.2">
      <c r="B39" s="42"/>
    </row>
    <row r="40" spans="1:2" ht="25.5" x14ac:dyDescent="0.2">
      <c r="B40" s="41" t="s">
        <v>42</v>
      </c>
    </row>
    <row r="41" spans="1:2" x14ac:dyDescent="0.2">
      <c r="B41" s="42"/>
    </row>
    <row r="42" spans="1:2" ht="25.5" x14ac:dyDescent="0.2">
      <c r="B42" s="41" t="s">
        <v>77</v>
      </c>
    </row>
    <row r="43" spans="1:2" x14ac:dyDescent="0.2">
      <c r="B43" s="18"/>
    </row>
    <row r="44" spans="1:2" x14ac:dyDescent="0.2">
      <c r="B44" s="49" t="s">
        <v>43</v>
      </c>
    </row>
    <row r="45" spans="1:2" ht="38.25" x14ac:dyDescent="0.2">
      <c r="B45" s="41" t="s">
        <v>78</v>
      </c>
    </row>
    <row r="46" spans="1:2" s="14" customFormat="1" x14ac:dyDescent="0.2"/>
    <row r="47" spans="1:2" ht="15.75" x14ac:dyDescent="0.25">
      <c r="A47" s="121" t="s">
        <v>15</v>
      </c>
      <c r="B47" s="121"/>
    </row>
    <row r="48" spans="1:2" ht="25.5" x14ac:dyDescent="0.2">
      <c r="B48" s="41" t="s">
        <v>44</v>
      </c>
    </row>
    <row r="49" spans="1:2" x14ac:dyDescent="0.2">
      <c r="B49" s="18"/>
    </row>
    <row r="50" spans="1:2" x14ac:dyDescent="0.2">
      <c r="A50" s="43" t="s">
        <v>45</v>
      </c>
      <c r="B50" s="40" t="s">
        <v>46</v>
      </c>
    </row>
    <row r="51" spans="1:2" x14ac:dyDescent="0.2">
      <c r="A51" s="43" t="s">
        <v>47</v>
      </c>
      <c r="B51" s="40" t="s">
        <v>48</v>
      </c>
    </row>
    <row r="52" spans="1:2" x14ac:dyDescent="0.2">
      <c r="A52" s="43" t="s">
        <v>49</v>
      </c>
      <c r="B52" s="40" t="s">
        <v>50</v>
      </c>
    </row>
    <row r="53" spans="1:2" ht="25.5" x14ac:dyDescent="0.2">
      <c r="A53" s="42"/>
      <c r="B53" s="44" t="s">
        <v>59</v>
      </c>
    </row>
    <row r="54" spans="1:2" ht="25.5" x14ac:dyDescent="0.2">
      <c r="A54" s="42"/>
      <c r="B54" s="44" t="s">
        <v>51</v>
      </c>
    </row>
    <row r="55" spans="1:2" x14ac:dyDescent="0.2">
      <c r="A55" s="43" t="s">
        <v>52</v>
      </c>
      <c r="B55" s="40" t="s">
        <v>53</v>
      </c>
    </row>
    <row r="56" spans="1:2" x14ac:dyDescent="0.2">
      <c r="A56" s="42"/>
      <c r="B56" s="44" t="s">
        <v>54</v>
      </c>
    </row>
    <row r="57" spans="1:2" x14ac:dyDescent="0.2">
      <c r="A57" s="42"/>
      <c r="B57" s="44" t="s">
        <v>55</v>
      </c>
    </row>
    <row r="58" spans="1:2" x14ac:dyDescent="0.2">
      <c r="A58" s="43" t="s">
        <v>56</v>
      </c>
      <c r="B58" s="40" t="s">
        <v>57</v>
      </c>
    </row>
    <row r="59" spans="1:2" ht="25.5" x14ac:dyDescent="0.2">
      <c r="A59" s="42"/>
      <c r="B59" s="44" t="s">
        <v>58</v>
      </c>
    </row>
    <row r="60" spans="1:2" x14ac:dyDescent="0.2">
      <c r="A60" s="43" t="s">
        <v>56</v>
      </c>
      <c r="B60" s="40" t="s">
        <v>60</v>
      </c>
    </row>
    <row r="61" spans="1:2" x14ac:dyDescent="0.2">
      <c r="B61" s="69" t="s">
        <v>89</v>
      </c>
    </row>
    <row r="62" spans="1:2" s="35" customFormat="1" x14ac:dyDescent="0.2">
      <c r="B62" s="19"/>
    </row>
    <row r="63" spans="1:2" s="35" customFormat="1" ht="15.75" x14ac:dyDescent="0.25">
      <c r="A63" s="121" t="s">
        <v>79</v>
      </c>
      <c r="B63" s="121"/>
    </row>
    <row r="64" spans="1:2" s="35" customFormat="1" ht="25.5" x14ac:dyDescent="0.2">
      <c r="B64" s="69" t="s">
        <v>90</v>
      </c>
    </row>
    <row r="65" spans="1:2" x14ac:dyDescent="0.2">
      <c r="B65" s="19"/>
    </row>
    <row r="66" spans="1:2" s="35" customFormat="1" ht="15.75" x14ac:dyDescent="0.25">
      <c r="A66" s="121" t="s">
        <v>21</v>
      </c>
      <c r="B66" s="121"/>
    </row>
    <row r="67" spans="1:2" s="35" customFormat="1" x14ac:dyDescent="0.2">
      <c r="B67" s="69" t="s">
        <v>91</v>
      </c>
    </row>
    <row r="68" spans="1:2" s="35" customFormat="1" x14ac:dyDescent="0.2">
      <c r="B68" s="23"/>
    </row>
    <row r="69" spans="1:2" s="14" customFormat="1" ht="15.75" x14ac:dyDescent="0.25">
      <c r="A69" s="121" t="s">
        <v>13</v>
      </c>
      <c r="B69" s="121"/>
    </row>
    <row r="70" spans="1:2" s="35" customFormat="1" x14ac:dyDescent="0.2">
      <c r="A70" s="8" t="s">
        <v>14</v>
      </c>
      <c r="B70" s="14" t="s">
        <v>113</v>
      </c>
    </row>
    <row r="71" spans="1:2" s="14" customFormat="1" ht="38.25" x14ac:dyDescent="0.2">
      <c r="B71" s="19" t="s">
        <v>114</v>
      </c>
    </row>
    <row r="72" spans="1:2" s="14" customFormat="1" x14ac:dyDescent="0.2">
      <c r="B72" s="16"/>
    </row>
    <row r="73" spans="1:2" x14ac:dyDescent="0.2">
      <c r="A73" s="8" t="s">
        <v>14</v>
      </c>
      <c r="B73" s="46" t="s">
        <v>63</v>
      </c>
    </row>
    <row r="74" spans="1:2" s="14" customFormat="1" ht="38.25" x14ac:dyDescent="0.2">
      <c r="B74" s="19" t="s">
        <v>61</v>
      </c>
    </row>
    <row r="75" spans="1:2" s="14" customFormat="1" x14ac:dyDescent="0.2">
      <c r="B75" s="24" t="s">
        <v>62</v>
      </c>
    </row>
    <row r="76" spans="1:2" s="14" customFormat="1" x14ac:dyDescent="0.2">
      <c r="B76" s="24" t="s">
        <v>127</v>
      </c>
    </row>
    <row r="77" spans="1:2" s="14" customFormat="1" ht="38.25" x14ac:dyDescent="0.2">
      <c r="B77" s="24" t="s">
        <v>64</v>
      </c>
    </row>
    <row r="79" spans="1:2" x14ac:dyDescent="0.2">
      <c r="A79" s="8" t="s">
        <v>14</v>
      </c>
      <c r="B79" s="14" t="s">
        <v>65</v>
      </c>
    </row>
    <row r="80" spans="1:2" s="14" customFormat="1" x14ac:dyDescent="0.2">
      <c r="B80" s="16" t="s">
        <v>16</v>
      </c>
    </row>
    <row r="81" spans="1:2" s="14" customFormat="1" x14ac:dyDescent="0.2">
      <c r="B81" s="16" t="s">
        <v>17</v>
      </c>
    </row>
    <row r="82" spans="1:2" s="14" customFormat="1" x14ac:dyDescent="0.2">
      <c r="B82" s="16" t="s">
        <v>18</v>
      </c>
    </row>
    <row r="84" spans="1:2" x14ac:dyDescent="0.2">
      <c r="A84" s="8" t="s">
        <v>14</v>
      </c>
      <c r="B84" s="14" t="s">
        <v>66</v>
      </c>
    </row>
    <row r="85" spans="1:2" s="14" customFormat="1" ht="38.25" x14ac:dyDescent="0.2">
      <c r="B85" s="47" t="s">
        <v>67</v>
      </c>
    </row>
    <row r="86" spans="1:2" s="14" customFormat="1" x14ac:dyDescent="0.2">
      <c r="B86" s="16" t="s">
        <v>68</v>
      </c>
    </row>
    <row r="87" spans="1:2" s="14" customFormat="1" x14ac:dyDescent="0.2">
      <c r="B87" s="16"/>
    </row>
    <row r="88" spans="1:2" x14ac:dyDescent="0.2">
      <c r="B88" s="25"/>
    </row>
    <row r="98" spans="1:2" x14ac:dyDescent="0.2">
      <c r="A98" s="48" t="s">
        <v>14</v>
      </c>
      <c r="B98" s="40" t="s">
        <v>69</v>
      </c>
    </row>
    <row r="99" spans="1:2" ht="25.5" x14ac:dyDescent="0.2">
      <c r="A99" s="42"/>
      <c r="B99" s="44" t="s">
        <v>70</v>
      </c>
    </row>
    <row r="101" spans="1:2" x14ac:dyDescent="0.2">
      <c r="A101" s="76" t="s">
        <v>81</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5" customWidth="1"/>
    <col min="2" max="2" width="73.85546875" style="35" customWidth="1"/>
    <col min="3" max="16384" width="8.85546875" style="29"/>
  </cols>
  <sheetData>
    <row r="1" spans="1:3" ht="30" customHeight="1" x14ac:dyDescent="0.2">
      <c r="A1" s="52" t="s">
        <v>6</v>
      </c>
      <c r="B1" s="52"/>
      <c r="C1" s="28"/>
    </row>
    <row r="2" spans="1:3" ht="15" x14ac:dyDescent="0.2">
      <c r="A2" s="27"/>
      <c r="B2" s="31"/>
      <c r="C2" s="28"/>
    </row>
    <row r="3" spans="1:3" x14ac:dyDescent="0.2">
      <c r="A3" s="27"/>
      <c r="B3" s="78" t="s">
        <v>96</v>
      </c>
      <c r="C3" s="28"/>
    </row>
    <row r="4" spans="1:3" ht="14.25" x14ac:dyDescent="0.2">
      <c r="A4" s="27"/>
      <c r="B4" s="30" t="s">
        <v>22</v>
      </c>
      <c r="C4" s="28"/>
    </row>
    <row r="5" spans="1:3" ht="15" x14ac:dyDescent="0.2">
      <c r="A5" s="27"/>
      <c r="B5" s="31"/>
      <c r="C5" s="28"/>
    </row>
    <row r="6" spans="1:3" ht="15.75" x14ac:dyDescent="0.25">
      <c r="A6" s="27"/>
      <c r="B6" s="32" t="s">
        <v>80</v>
      </c>
      <c r="C6" s="28"/>
    </row>
    <row r="7" spans="1:3" ht="15" x14ac:dyDescent="0.2">
      <c r="A7" s="27"/>
      <c r="B7" s="31"/>
      <c r="C7" s="28"/>
    </row>
    <row r="8" spans="1:3" ht="30" x14ac:dyDescent="0.2">
      <c r="A8" s="27"/>
      <c r="B8" s="31" t="s">
        <v>23</v>
      </c>
      <c r="C8" s="28"/>
    </row>
    <row r="9" spans="1:3" ht="15" x14ac:dyDescent="0.2">
      <c r="A9" s="27"/>
      <c r="B9" s="31"/>
      <c r="C9" s="28"/>
    </row>
    <row r="10" spans="1:3" ht="30" x14ac:dyDescent="0.2">
      <c r="A10" s="27"/>
      <c r="B10" s="31" t="s">
        <v>24</v>
      </c>
      <c r="C10" s="28"/>
    </row>
    <row r="11" spans="1:3" ht="15" x14ac:dyDescent="0.2">
      <c r="A11" s="27"/>
      <c r="B11" s="31"/>
      <c r="C11" s="28"/>
    </row>
    <row r="12" spans="1:3" ht="30" x14ac:dyDescent="0.2">
      <c r="A12" s="27"/>
      <c r="B12" s="31" t="s">
        <v>25</v>
      </c>
      <c r="C12" s="28"/>
    </row>
    <row r="13" spans="1:3" ht="15" x14ac:dyDescent="0.2">
      <c r="A13" s="27"/>
      <c r="B13" s="31"/>
      <c r="C13" s="28"/>
    </row>
    <row r="14" spans="1:3" ht="15" x14ac:dyDescent="0.2">
      <c r="A14" s="27"/>
      <c r="B14" s="33" t="s">
        <v>26</v>
      </c>
      <c r="C14" s="28"/>
    </row>
    <row r="15" spans="1:3" ht="15" x14ac:dyDescent="0.2">
      <c r="A15" s="27"/>
      <c r="B15" s="31" t="s">
        <v>19</v>
      </c>
      <c r="C15" s="28"/>
    </row>
    <row r="16" spans="1:3" ht="15" x14ac:dyDescent="0.2">
      <c r="A16" s="27"/>
      <c r="B16" s="34"/>
      <c r="C16" s="28"/>
    </row>
    <row r="17" spans="1:3" ht="30.75" x14ac:dyDescent="0.2">
      <c r="A17" s="27"/>
      <c r="B17" s="31" t="s">
        <v>27</v>
      </c>
      <c r="C17" s="28"/>
    </row>
    <row r="18" spans="1:3" x14ac:dyDescent="0.2">
      <c r="A18" s="27"/>
      <c r="B18" s="27"/>
      <c r="C18" s="28"/>
    </row>
    <row r="19" spans="1:3" x14ac:dyDescent="0.2">
      <c r="A19" s="27"/>
      <c r="B19" s="27"/>
      <c r="C19" s="28"/>
    </row>
    <row r="20" spans="1:3" x14ac:dyDescent="0.2">
      <c r="A20" s="27"/>
      <c r="B20" s="27"/>
      <c r="C20" s="28"/>
    </row>
    <row r="21" spans="1:3" x14ac:dyDescent="0.2">
      <c r="A21" s="27"/>
      <c r="B21" s="27"/>
      <c r="C21" s="28"/>
    </row>
    <row r="22" spans="1:3" x14ac:dyDescent="0.2">
      <c r="A22" s="27"/>
      <c r="B22" s="27"/>
      <c r="C22" s="28"/>
    </row>
    <row r="23" spans="1:3" x14ac:dyDescent="0.2">
      <c r="A23" s="27"/>
      <c r="B23" s="27"/>
      <c r="C23" s="28"/>
    </row>
    <row r="24" spans="1:3" x14ac:dyDescent="0.2">
      <c r="A24" s="27"/>
      <c r="B24" s="27"/>
      <c r="C24" s="28"/>
    </row>
    <row r="25" spans="1:3" x14ac:dyDescent="0.2">
      <c r="A25" s="27"/>
      <c r="B25" s="27"/>
      <c r="C25" s="28"/>
    </row>
    <row r="26" spans="1:3" x14ac:dyDescent="0.2">
      <c r="A26" s="27"/>
      <c r="B26" s="27"/>
      <c r="C26" s="28"/>
    </row>
    <row r="27" spans="1:3" x14ac:dyDescent="0.2">
      <c r="A27" s="27"/>
      <c r="B27" s="27"/>
      <c r="C27" s="28"/>
    </row>
    <row r="28" spans="1:3" x14ac:dyDescent="0.2">
      <c r="A28" s="27"/>
      <c r="B28" s="27"/>
      <c r="C28" s="28"/>
    </row>
    <row r="29" spans="1:3" x14ac:dyDescent="0.2">
      <c r="A29" s="27"/>
      <c r="B29" s="27"/>
      <c r="C29" s="28"/>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2015-07-20T09:20:25Z</cp:lastPrinted>
  <dcterms:created xsi:type="dcterms:W3CDTF">2010-06-09T16:05:03Z</dcterms:created>
  <dcterms:modified xsi:type="dcterms:W3CDTF">2015-07-20T09:31:20Z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