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e15620da111e89/Documents/M.S. Courses/Finance/FIN 518 Managerial/"/>
    </mc:Choice>
  </mc:AlternateContent>
  <xr:revisionPtr revIDLastSave="356" documentId="8_{6E1FAAA2-6EE0-42AB-A038-2B02528F4D34}" xr6:coauthVersionLast="47" xr6:coauthVersionMax="47" xr10:uidLastSave="{D3B435B8-CF6C-4482-95AB-71C22D72E592}"/>
  <bookViews>
    <workbookView xWindow="780" yWindow="780" windowWidth="38700" windowHeight="15345" xr2:uid="{EC126860-E382-4F7D-BDB2-917C5B4EE442}"/>
  </bookViews>
  <sheets>
    <sheet name="HW Questions" sheetId="1" r:id="rId1"/>
    <sheet name="Amortization Table Q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1" i="2" l="1"/>
  <c r="D361" i="2" s="1"/>
  <c r="E361" i="2" s="1"/>
  <c r="F361" i="2" s="1"/>
  <c r="B362" i="2" s="1"/>
  <c r="C361" i="2"/>
  <c r="C362" i="2"/>
  <c r="B281" i="2"/>
  <c r="C281" i="2"/>
  <c r="D281" i="2"/>
  <c r="E281" i="2"/>
  <c r="F281" i="2" s="1"/>
  <c r="B282" i="2" s="1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4" i="2"/>
  <c r="C3" i="2"/>
  <c r="E3" i="2"/>
  <c r="D3" i="2"/>
  <c r="B22" i="1"/>
  <c r="E34" i="1"/>
  <c r="E38" i="1" s="1"/>
  <c r="B6" i="1"/>
  <c r="B74" i="1"/>
  <c r="B73" i="1"/>
  <c r="B72" i="1"/>
  <c r="B71" i="1"/>
  <c r="B70" i="1"/>
  <c r="B65" i="1"/>
  <c r="B56" i="1"/>
  <c r="B57" i="1" s="1"/>
  <c r="B47" i="1"/>
  <c r="B48" i="1" s="1"/>
  <c r="E35" i="1"/>
  <c r="E36" i="1" s="1"/>
  <c r="E37" i="1" s="1"/>
  <c r="B38" i="1"/>
  <c r="B25" i="1"/>
  <c r="B26" i="1"/>
  <c r="B27" i="1" s="1"/>
  <c r="B28" i="1" s="1"/>
  <c r="B16" i="1"/>
  <c r="B15" i="1"/>
  <c r="D362" i="2" l="1"/>
  <c r="E362" i="2" s="1"/>
  <c r="F362" i="2"/>
  <c r="D282" i="2"/>
  <c r="E282" i="2" s="1"/>
  <c r="F282" i="2" s="1"/>
  <c r="B283" i="2" s="1"/>
  <c r="F3" i="2"/>
  <c r="B4" i="2" s="1"/>
  <c r="D4" i="2" s="1"/>
  <c r="E4" i="2" s="1"/>
  <c r="F4" i="2" s="1"/>
  <c r="B5" i="2" s="1"/>
  <c r="D5" i="2" s="1"/>
  <c r="E5" i="2" s="1"/>
  <c r="F5" i="2" s="1"/>
  <c r="B6" i="2" s="1"/>
  <c r="D6" i="2" s="1"/>
  <c r="E39" i="1"/>
  <c r="D283" i="2" l="1"/>
  <c r="E283" i="2" s="1"/>
  <c r="F283" i="2" s="1"/>
  <c r="B284" i="2" s="1"/>
  <c r="E6" i="2"/>
  <c r="F6" i="2" s="1"/>
  <c r="B7" i="2" s="1"/>
  <c r="D7" i="2" s="1"/>
  <c r="D284" i="2" l="1"/>
  <c r="E284" i="2" s="1"/>
  <c r="F284" i="2"/>
  <c r="B285" i="2" s="1"/>
  <c r="E7" i="2"/>
  <c r="F7" i="2" s="1"/>
  <c r="B8" i="2" s="1"/>
  <c r="D8" i="2" s="1"/>
  <c r="D285" i="2" l="1"/>
  <c r="E285" i="2" s="1"/>
  <c r="F285" i="2" s="1"/>
  <c r="B286" i="2" s="1"/>
  <c r="E8" i="2"/>
  <c r="F8" i="2" s="1"/>
  <c r="B9" i="2" s="1"/>
  <c r="D9" i="2" s="1"/>
  <c r="D286" i="2" l="1"/>
  <c r="E286" i="2" s="1"/>
  <c r="F286" i="2"/>
  <c r="B287" i="2" s="1"/>
  <c r="E9" i="2"/>
  <c r="F9" i="2" s="1"/>
  <c r="B10" i="2" s="1"/>
  <c r="D10" i="2" s="1"/>
  <c r="D287" i="2" l="1"/>
  <c r="E287" i="2" s="1"/>
  <c r="F287" i="2" s="1"/>
  <c r="B288" i="2" s="1"/>
  <c r="E10" i="2"/>
  <c r="F10" i="2" s="1"/>
  <c r="B11" i="2" s="1"/>
  <c r="D11" i="2" s="1"/>
  <c r="D288" i="2" l="1"/>
  <c r="E288" i="2" s="1"/>
  <c r="F288" i="2"/>
  <c r="B289" i="2" s="1"/>
  <c r="E11" i="2"/>
  <c r="F11" i="2" s="1"/>
  <c r="B12" i="2" s="1"/>
  <c r="D12" i="2" s="1"/>
  <c r="D289" i="2" l="1"/>
  <c r="E289" i="2" s="1"/>
  <c r="F289" i="2"/>
  <c r="B290" i="2" s="1"/>
  <c r="E12" i="2"/>
  <c r="F12" i="2"/>
  <c r="B13" i="2" s="1"/>
  <c r="D13" i="2" s="1"/>
  <c r="D290" i="2" l="1"/>
  <c r="E290" i="2" s="1"/>
  <c r="F290" i="2" s="1"/>
  <c r="B291" i="2" s="1"/>
  <c r="E13" i="2"/>
  <c r="F13" i="2" s="1"/>
  <c r="B14" i="2" s="1"/>
  <c r="D14" i="2" s="1"/>
  <c r="D291" i="2" l="1"/>
  <c r="E291" i="2" s="1"/>
  <c r="F291" i="2"/>
  <c r="B292" i="2" s="1"/>
  <c r="E14" i="2"/>
  <c r="F14" i="2"/>
  <c r="B15" i="2" s="1"/>
  <c r="D15" i="2" s="1"/>
  <c r="D292" i="2" l="1"/>
  <c r="E292" i="2" s="1"/>
  <c r="F292" i="2"/>
  <c r="B293" i="2" s="1"/>
  <c r="E15" i="2"/>
  <c r="F15" i="2" s="1"/>
  <c r="B16" i="2" s="1"/>
  <c r="D16" i="2" s="1"/>
  <c r="D293" i="2" l="1"/>
  <c r="E293" i="2" s="1"/>
  <c r="F293" i="2" s="1"/>
  <c r="B294" i="2" s="1"/>
  <c r="E16" i="2"/>
  <c r="F16" i="2" s="1"/>
  <c r="B17" i="2" s="1"/>
  <c r="D17" i="2" s="1"/>
  <c r="D294" i="2" l="1"/>
  <c r="E294" i="2" s="1"/>
  <c r="F294" i="2"/>
  <c r="B295" i="2" s="1"/>
  <c r="E17" i="2"/>
  <c r="F17" i="2" s="1"/>
  <c r="B18" i="2" s="1"/>
  <c r="D18" i="2" s="1"/>
  <c r="D295" i="2" l="1"/>
  <c r="E295" i="2" s="1"/>
  <c r="F295" i="2"/>
  <c r="B296" i="2" s="1"/>
  <c r="E18" i="2"/>
  <c r="F18" i="2" s="1"/>
  <c r="B19" i="2" s="1"/>
  <c r="D19" i="2" s="1"/>
  <c r="D296" i="2" l="1"/>
  <c r="E296" i="2" s="1"/>
  <c r="F296" i="2" s="1"/>
  <c r="B297" i="2" s="1"/>
  <c r="E19" i="2"/>
  <c r="F19" i="2" s="1"/>
  <c r="B20" i="2" s="1"/>
  <c r="D20" i="2" s="1"/>
  <c r="D297" i="2" l="1"/>
  <c r="E297" i="2" s="1"/>
  <c r="F297" i="2"/>
  <c r="B298" i="2" s="1"/>
  <c r="E20" i="2"/>
  <c r="F20" i="2" s="1"/>
  <c r="B21" i="2" s="1"/>
  <c r="D21" i="2" s="1"/>
  <c r="D298" i="2" l="1"/>
  <c r="E298" i="2" s="1"/>
  <c r="F298" i="2" s="1"/>
  <c r="B299" i="2" s="1"/>
  <c r="E21" i="2"/>
  <c r="F21" i="2" s="1"/>
  <c r="B22" i="2" s="1"/>
  <c r="D22" i="2" s="1"/>
  <c r="D299" i="2" l="1"/>
  <c r="E299" i="2" s="1"/>
  <c r="F299" i="2"/>
  <c r="B300" i="2" s="1"/>
  <c r="E22" i="2"/>
  <c r="F22" i="2" s="1"/>
  <c r="B23" i="2" s="1"/>
  <c r="D23" i="2" s="1"/>
  <c r="D300" i="2" l="1"/>
  <c r="E300" i="2" s="1"/>
  <c r="F300" i="2"/>
  <c r="B301" i="2" s="1"/>
  <c r="E23" i="2"/>
  <c r="F23" i="2" s="1"/>
  <c r="B24" i="2" s="1"/>
  <c r="D24" i="2" s="1"/>
  <c r="D301" i="2" l="1"/>
  <c r="E301" i="2" s="1"/>
  <c r="F301" i="2"/>
  <c r="B302" i="2" s="1"/>
  <c r="E24" i="2"/>
  <c r="F24" i="2" s="1"/>
  <c r="B25" i="2" s="1"/>
  <c r="D25" i="2" s="1"/>
  <c r="D302" i="2" l="1"/>
  <c r="E302" i="2" s="1"/>
  <c r="F302" i="2"/>
  <c r="B303" i="2" s="1"/>
  <c r="E25" i="2"/>
  <c r="F25" i="2" s="1"/>
  <c r="B26" i="2" s="1"/>
  <c r="D26" i="2" s="1"/>
  <c r="D303" i="2" l="1"/>
  <c r="E303" i="2" s="1"/>
  <c r="F303" i="2"/>
  <c r="B304" i="2" s="1"/>
  <c r="E26" i="2"/>
  <c r="F26" i="2" s="1"/>
  <c r="B27" i="2" s="1"/>
  <c r="D27" i="2" s="1"/>
  <c r="D304" i="2" l="1"/>
  <c r="E304" i="2" s="1"/>
  <c r="F304" i="2"/>
  <c r="B305" i="2" s="1"/>
  <c r="E27" i="2"/>
  <c r="F27" i="2" s="1"/>
  <c r="B28" i="2" s="1"/>
  <c r="D28" i="2" s="1"/>
  <c r="D305" i="2" l="1"/>
  <c r="E305" i="2" s="1"/>
  <c r="F305" i="2"/>
  <c r="B306" i="2" s="1"/>
  <c r="E28" i="2"/>
  <c r="F28" i="2" s="1"/>
  <c r="B29" i="2" s="1"/>
  <c r="D29" i="2" s="1"/>
  <c r="D306" i="2" l="1"/>
  <c r="E306" i="2" s="1"/>
  <c r="F306" i="2" s="1"/>
  <c r="B307" i="2" s="1"/>
  <c r="E29" i="2"/>
  <c r="F29" i="2" s="1"/>
  <c r="B30" i="2" s="1"/>
  <c r="D30" i="2" s="1"/>
  <c r="D307" i="2" l="1"/>
  <c r="E307" i="2" s="1"/>
  <c r="F307" i="2"/>
  <c r="B308" i="2" s="1"/>
  <c r="E30" i="2"/>
  <c r="F30" i="2" s="1"/>
  <c r="B31" i="2" s="1"/>
  <c r="D31" i="2" s="1"/>
  <c r="D308" i="2" l="1"/>
  <c r="E308" i="2" s="1"/>
  <c r="F308" i="2"/>
  <c r="B309" i="2" s="1"/>
  <c r="E31" i="2"/>
  <c r="F31" i="2" s="1"/>
  <c r="B32" i="2" s="1"/>
  <c r="D32" i="2" s="1"/>
  <c r="D309" i="2" l="1"/>
  <c r="E309" i="2" s="1"/>
  <c r="F309" i="2" s="1"/>
  <c r="B310" i="2" s="1"/>
  <c r="E32" i="2"/>
  <c r="F32" i="2" s="1"/>
  <c r="B33" i="2" s="1"/>
  <c r="D33" i="2" s="1"/>
  <c r="D310" i="2" l="1"/>
  <c r="E310" i="2" s="1"/>
  <c r="F310" i="2"/>
  <c r="B311" i="2" s="1"/>
  <c r="E33" i="2"/>
  <c r="F33" i="2" s="1"/>
  <c r="B34" i="2" s="1"/>
  <c r="D34" i="2" s="1"/>
  <c r="D311" i="2" l="1"/>
  <c r="E311" i="2" s="1"/>
  <c r="F311" i="2"/>
  <c r="B312" i="2" s="1"/>
  <c r="E34" i="2"/>
  <c r="F34" i="2" s="1"/>
  <c r="B35" i="2" s="1"/>
  <c r="D35" i="2" s="1"/>
  <c r="D312" i="2" l="1"/>
  <c r="E312" i="2" s="1"/>
  <c r="F312" i="2"/>
  <c r="B313" i="2" s="1"/>
  <c r="E35" i="2"/>
  <c r="F35" i="2" s="1"/>
  <c r="B36" i="2" s="1"/>
  <c r="D36" i="2" s="1"/>
  <c r="D313" i="2" l="1"/>
  <c r="E313" i="2" s="1"/>
  <c r="F313" i="2"/>
  <c r="B314" i="2" s="1"/>
  <c r="E36" i="2"/>
  <c r="F36" i="2" s="1"/>
  <c r="B37" i="2" s="1"/>
  <c r="D37" i="2" s="1"/>
  <c r="D314" i="2" l="1"/>
  <c r="E314" i="2" s="1"/>
  <c r="F314" i="2" s="1"/>
  <c r="B315" i="2" s="1"/>
  <c r="E37" i="2"/>
  <c r="F37" i="2" s="1"/>
  <c r="B38" i="2" s="1"/>
  <c r="D38" i="2" s="1"/>
  <c r="D315" i="2" l="1"/>
  <c r="E315" i="2" s="1"/>
  <c r="F315" i="2"/>
  <c r="B316" i="2" s="1"/>
  <c r="E38" i="2"/>
  <c r="F38" i="2" s="1"/>
  <c r="B39" i="2" s="1"/>
  <c r="D39" i="2" s="1"/>
  <c r="D316" i="2" l="1"/>
  <c r="E316" i="2" s="1"/>
  <c r="F316" i="2"/>
  <c r="B317" i="2" s="1"/>
  <c r="E39" i="2"/>
  <c r="F39" i="2" s="1"/>
  <c r="B40" i="2" s="1"/>
  <c r="D40" i="2" s="1"/>
  <c r="D317" i="2" l="1"/>
  <c r="E317" i="2" s="1"/>
  <c r="F317" i="2"/>
  <c r="B318" i="2" s="1"/>
  <c r="E40" i="2"/>
  <c r="F40" i="2" s="1"/>
  <c r="B41" i="2" s="1"/>
  <c r="D41" i="2" s="1"/>
  <c r="D318" i="2" l="1"/>
  <c r="E318" i="2" s="1"/>
  <c r="F318" i="2"/>
  <c r="B319" i="2" s="1"/>
  <c r="E41" i="2"/>
  <c r="F41" i="2" s="1"/>
  <c r="B42" i="2" s="1"/>
  <c r="D42" i="2" s="1"/>
  <c r="D319" i="2" l="1"/>
  <c r="E319" i="2" s="1"/>
  <c r="F319" i="2"/>
  <c r="B320" i="2" s="1"/>
  <c r="E42" i="2"/>
  <c r="F42" i="2" s="1"/>
  <c r="B43" i="2" s="1"/>
  <c r="D43" i="2" s="1"/>
  <c r="D320" i="2" l="1"/>
  <c r="E320" i="2" s="1"/>
  <c r="F320" i="2"/>
  <c r="B321" i="2" s="1"/>
  <c r="E43" i="2"/>
  <c r="F43" i="2" s="1"/>
  <c r="B44" i="2" s="1"/>
  <c r="D44" i="2" s="1"/>
  <c r="D321" i="2" l="1"/>
  <c r="E321" i="2" s="1"/>
  <c r="F321" i="2" s="1"/>
  <c r="B322" i="2" s="1"/>
  <c r="E44" i="2"/>
  <c r="F44" i="2" s="1"/>
  <c r="B45" i="2" s="1"/>
  <c r="D45" i="2" s="1"/>
  <c r="D322" i="2" l="1"/>
  <c r="E322" i="2" s="1"/>
  <c r="F322" i="2" s="1"/>
  <c r="B323" i="2" s="1"/>
  <c r="E45" i="2"/>
  <c r="F45" i="2"/>
  <c r="B46" i="2" s="1"/>
  <c r="D46" i="2" s="1"/>
  <c r="D323" i="2" l="1"/>
  <c r="E323" i="2" s="1"/>
  <c r="F323" i="2"/>
  <c r="B324" i="2" s="1"/>
  <c r="E46" i="2"/>
  <c r="F46" i="2" s="1"/>
  <c r="B47" i="2" s="1"/>
  <c r="D47" i="2" s="1"/>
  <c r="D324" i="2" l="1"/>
  <c r="E324" i="2" s="1"/>
  <c r="F324" i="2"/>
  <c r="B325" i="2" s="1"/>
  <c r="E47" i="2"/>
  <c r="F47" i="2" s="1"/>
  <c r="B48" i="2" s="1"/>
  <c r="D48" i="2" s="1"/>
  <c r="D325" i="2" l="1"/>
  <c r="E325" i="2" s="1"/>
  <c r="F325" i="2" s="1"/>
  <c r="B326" i="2" s="1"/>
  <c r="E48" i="2"/>
  <c r="F48" i="2" s="1"/>
  <c r="B49" i="2" s="1"/>
  <c r="D49" i="2" s="1"/>
  <c r="D326" i="2" l="1"/>
  <c r="E326" i="2" s="1"/>
  <c r="F326" i="2"/>
  <c r="B327" i="2" s="1"/>
  <c r="E49" i="2"/>
  <c r="F49" i="2" s="1"/>
  <c r="B50" i="2" s="1"/>
  <c r="D50" i="2" s="1"/>
  <c r="D327" i="2" l="1"/>
  <c r="E327" i="2" s="1"/>
  <c r="F327" i="2" s="1"/>
  <c r="B328" i="2" s="1"/>
  <c r="E50" i="2"/>
  <c r="F50" i="2" s="1"/>
  <c r="B51" i="2" s="1"/>
  <c r="D51" i="2" s="1"/>
  <c r="D328" i="2" l="1"/>
  <c r="E328" i="2" s="1"/>
  <c r="F328" i="2" s="1"/>
  <c r="B329" i="2" s="1"/>
  <c r="E51" i="2"/>
  <c r="F51" i="2" s="1"/>
  <c r="B52" i="2" s="1"/>
  <c r="D52" i="2" s="1"/>
  <c r="D329" i="2" l="1"/>
  <c r="E329" i="2" s="1"/>
  <c r="F329" i="2" s="1"/>
  <c r="B330" i="2" s="1"/>
  <c r="E52" i="2"/>
  <c r="F52" i="2" s="1"/>
  <c r="B53" i="2" s="1"/>
  <c r="D53" i="2" s="1"/>
  <c r="D330" i="2" l="1"/>
  <c r="E330" i="2" s="1"/>
  <c r="F330" i="2" s="1"/>
  <c r="B331" i="2" s="1"/>
  <c r="E53" i="2"/>
  <c r="F53" i="2" s="1"/>
  <c r="B54" i="2" s="1"/>
  <c r="D54" i="2" s="1"/>
  <c r="D331" i="2" l="1"/>
  <c r="E331" i="2" s="1"/>
  <c r="F331" i="2"/>
  <c r="B332" i="2" s="1"/>
  <c r="E54" i="2"/>
  <c r="F54" i="2" s="1"/>
  <c r="B55" i="2" s="1"/>
  <c r="D55" i="2" s="1"/>
  <c r="D332" i="2" l="1"/>
  <c r="E332" i="2" s="1"/>
  <c r="F332" i="2"/>
  <c r="B333" i="2" s="1"/>
  <c r="E55" i="2"/>
  <c r="F55" i="2" s="1"/>
  <c r="B56" i="2" s="1"/>
  <c r="D56" i="2" s="1"/>
  <c r="D333" i="2" l="1"/>
  <c r="E333" i="2" s="1"/>
  <c r="F333" i="2"/>
  <c r="B334" i="2" s="1"/>
  <c r="E56" i="2"/>
  <c r="F56" i="2" s="1"/>
  <c r="B57" i="2" s="1"/>
  <c r="D57" i="2" s="1"/>
  <c r="D334" i="2" l="1"/>
  <c r="E334" i="2" s="1"/>
  <c r="F334" i="2"/>
  <c r="B335" i="2" s="1"/>
  <c r="E57" i="2"/>
  <c r="F57" i="2" s="1"/>
  <c r="B58" i="2" s="1"/>
  <c r="D58" i="2" s="1"/>
  <c r="D335" i="2" l="1"/>
  <c r="E335" i="2" s="1"/>
  <c r="F335" i="2"/>
  <c r="B336" i="2" s="1"/>
  <c r="E58" i="2"/>
  <c r="F58" i="2" s="1"/>
  <c r="B59" i="2" s="1"/>
  <c r="D59" i="2" s="1"/>
  <c r="D336" i="2" l="1"/>
  <c r="E336" i="2" s="1"/>
  <c r="F336" i="2"/>
  <c r="B337" i="2" s="1"/>
  <c r="E59" i="2"/>
  <c r="F59" i="2" s="1"/>
  <c r="B60" i="2" s="1"/>
  <c r="D60" i="2" s="1"/>
  <c r="D337" i="2" l="1"/>
  <c r="E337" i="2" s="1"/>
  <c r="F337" i="2" s="1"/>
  <c r="B338" i="2" s="1"/>
  <c r="E60" i="2"/>
  <c r="F60" i="2"/>
  <c r="B61" i="2" s="1"/>
  <c r="D61" i="2" s="1"/>
  <c r="D338" i="2" l="1"/>
  <c r="E338" i="2" s="1"/>
  <c r="F338" i="2" s="1"/>
  <c r="B339" i="2" s="1"/>
  <c r="E61" i="2"/>
  <c r="F61" i="2" s="1"/>
  <c r="B62" i="2" s="1"/>
  <c r="D62" i="2" s="1"/>
  <c r="D339" i="2" l="1"/>
  <c r="E339" i="2" s="1"/>
  <c r="F339" i="2"/>
  <c r="B340" i="2" s="1"/>
  <c r="E62" i="2"/>
  <c r="F62" i="2" s="1"/>
  <c r="B63" i="2" s="1"/>
  <c r="D63" i="2" s="1"/>
  <c r="D340" i="2" l="1"/>
  <c r="E340" i="2" s="1"/>
  <c r="F340" i="2"/>
  <c r="B341" i="2" s="1"/>
  <c r="E63" i="2"/>
  <c r="F63" i="2" s="1"/>
  <c r="B64" i="2" s="1"/>
  <c r="D64" i="2" s="1"/>
  <c r="F341" i="2" l="1"/>
  <c r="B342" i="2" s="1"/>
  <c r="D341" i="2"/>
  <c r="E341" i="2" s="1"/>
  <c r="E64" i="2"/>
  <c r="F64" i="2" s="1"/>
  <c r="B65" i="2" s="1"/>
  <c r="D65" i="2" s="1"/>
  <c r="D342" i="2" l="1"/>
  <c r="E342" i="2" s="1"/>
  <c r="F342" i="2" s="1"/>
  <c r="B343" i="2" s="1"/>
  <c r="E65" i="2"/>
  <c r="F65" i="2" s="1"/>
  <c r="B66" i="2" s="1"/>
  <c r="D66" i="2" s="1"/>
  <c r="D343" i="2" l="1"/>
  <c r="E343" i="2" s="1"/>
  <c r="F343" i="2" s="1"/>
  <c r="B344" i="2" s="1"/>
  <c r="E66" i="2"/>
  <c r="F66" i="2" s="1"/>
  <c r="B67" i="2" s="1"/>
  <c r="D67" i="2" s="1"/>
  <c r="D344" i="2" l="1"/>
  <c r="E344" i="2" s="1"/>
  <c r="F344" i="2" s="1"/>
  <c r="B345" i="2" s="1"/>
  <c r="E67" i="2"/>
  <c r="F67" i="2" s="1"/>
  <c r="B68" i="2" s="1"/>
  <c r="D68" i="2" s="1"/>
  <c r="D345" i="2" l="1"/>
  <c r="E345" i="2" s="1"/>
  <c r="F345" i="2" s="1"/>
  <c r="B346" i="2" s="1"/>
  <c r="E68" i="2"/>
  <c r="F68" i="2" s="1"/>
  <c r="B69" i="2" s="1"/>
  <c r="D69" i="2" s="1"/>
  <c r="D346" i="2" l="1"/>
  <c r="E346" i="2" s="1"/>
  <c r="F346" i="2" s="1"/>
  <c r="B347" i="2" s="1"/>
  <c r="E69" i="2"/>
  <c r="F69" i="2" s="1"/>
  <c r="B70" i="2" s="1"/>
  <c r="D70" i="2" s="1"/>
  <c r="F347" i="2" l="1"/>
  <c r="B348" i="2" s="1"/>
  <c r="D347" i="2"/>
  <c r="E347" i="2" s="1"/>
  <c r="E70" i="2"/>
  <c r="F70" i="2" s="1"/>
  <c r="B71" i="2" s="1"/>
  <c r="D71" i="2" s="1"/>
  <c r="D348" i="2" l="1"/>
  <c r="E348" i="2" s="1"/>
  <c r="F348" i="2" s="1"/>
  <c r="B349" i="2" s="1"/>
  <c r="E71" i="2"/>
  <c r="F71" i="2" s="1"/>
  <c r="B72" i="2" s="1"/>
  <c r="D72" i="2" s="1"/>
  <c r="D349" i="2" l="1"/>
  <c r="E349" i="2" s="1"/>
  <c r="F349" i="2" s="1"/>
  <c r="B350" i="2" s="1"/>
  <c r="E72" i="2"/>
  <c r="F72" i="2" s="1"/>
  <c r="B73" i="2" s="1"/>
  <c r="D73" i="2" s="1"/>
  <c r="D350" i="2" l="1"/>
  <c r="E350" i="2" s="1"/>
  <c r="F350" i="2" s="1"/>
  <c r="B351" i="2" s="1"/>
  <c r="E73" i="2"/>
  <c r="F73" i="2" s="1"/>
  <c r="B74" i="2" s="1"/>
  <c r="D74" i="2" s="1"/>
  <c r="D351" i="2" l="1"/>
  <c r="E351" i="2" s="1"/>
  <c r="F351" i="2" s="1"/>
  <c r="B352" i="2" s="1"/>
  <c r="E74" i="2"/>
  <c r="F74" i="2" s="1"/>
  <c r="B75" i="2" s="1"/>
  <c r="D75" i="2" s="1"/>
  <c r="D352" i="2" l="1"/>
  <c r="E352" i="2" s="1"/>
  <c r="F352" i="2" s="1"/>
  <c r="B353" i="2" s="1"/>
  <c r="E75" i="2"/>
  <c r="F75" i="2"/>
  <c r="B76" i="2" s="1"/>
  <c r="D76" i="2" s="1"/>
  <c r="D353" i="2" l="1"/>
  <c r="E353" i="2" s="1"/>
  <c r="F353" i="2" s="1"/>
  <c r="B354" i="2" s="1"/>
  <c r="E76" i="2"/>
  <c r="F76" i="2" s="1"/>
  <c r="B77" i="2" s="1"/>
  <c r="D77" i="2" s="1"/>
  <c r="D354" i="2" l="1"/>
  <c r="E354" i="2" s="1"/>
  <c r="F354" i="2" s="1"/>
  <c r="B355" i="2" s="1"/>
  <c r="E77" i="2"/>
  <c r="F77" i="2" s="1"/>
  <c r="B78" i="2" s="1"/>
  <c r="D78" i="2" s="1"/>
  <c r="D355" i="2" l="1"/>
  <c r="E355" i="2" s="1"/>
  <c r="F355" i="2" s="1"/>
  <c r="B356" i="2" s="1"/>
  <c r="E78" i="2"/>
  <c r="F78" i="2" s="1"/>
  <c r="B79" i="2" s="1"/>
  <c r="D79" i="2" s="1"/>
  <c r="D356" i="2" l="1"/>
  <c r="E356" i="2" s="1"/>
  <c r="F356" i="2" s="1"/>
  <c r="B357" i="2" s="1"/>
  <c r="E79" i="2"/>
  <c r="F79" i="2" s="1"/>
  <c r="B80" i="2" s="1"/>
  <c r="D80" i="2" s="1"/>
  <c r="F357" i="2" l="1"/>
  <c r="B358" i="2" s="1"/>
  <c r="D357" i="2"/>
  <c r="E357" i="2" s="1"/>
  <c r="E80" i="2"/>
  <c r="F80" i="2"/>
  <c r="B81" i="2" s="1"/>
  <c r="D81" i="2" s="1"/>
  <c r="D358" i="2" l="1"/>
  <c r="E358" i="2" s="1"/>
  <c r="F358" i="2"/>
  <c r="B359" i="2" s="1"/>
  <c r="E81" i="2"/>
  <c r="F81" i="2"/>
  <c r="B82" i="2" s="1"/>
  <c r="D82" i="2" s="1"/>
  <c r="F359" i="2" l="1"/>
  <c r="B360" i="2" s="1"/>
  <c r="D359" i="2"/>
  <c r="E359" i="2" s="1"/>
  <c r="E82" i="2"/>
  <c r="F82" i="2"/>
  <c r="B83" i="2" s="1"/>
  <c r="D83" i="2" s="1"/>
  <c r="D360" i="2" l="1"/>
  <c r="E360" i="2" s="1"/>
  <c r="F360" i="2" s="1"/>
  <c r="E83" i="2"/>
  <c r="F83" i="2" s="1"/>
  <c r="B84" i="2" s="1"/>
  <c r="D84" i="2" s="1"/>
  <c r="E84" i="2" l="1"/>
  <c r="F84" i="2" s="1"/>
  <c r="B85" i="2" s="1"/>
  <c r="D85" i="2" s="1"/>
  <c r="E85" i="2" l="1"/>
  <c r="F85" i="2" s="1"/>
  <c r="B86" i="2" s="1"/>
  <c r="D86" i="2" s="1"/>
  <c r="E86" i="2" l="1"/>
  <c r="F86" i="2" s="1"/>
  <c r="B87" i="2" s="1"/>
  <c r="D87" i="2" s="1"/>
  <c r="E87" i="2" l="1"/>
  <c r="F87" i="2" s="1"/>
  <c r="B88" i="2" s="1"/>
  <c r="D88" i="2" s="1"/>
  <c r="E88" i="2" l="1"/>
  <c r="F88" i="2" s="1"/>
  <c r="B89" i="2" s="1"/>
  <c r="D89" i="2" s="1"/>
  <c r="E89" i="2" l="1"/>
  <c r="F89" i="2"/>
  <c r="B90" i="2" s="1"/>
  <c r="D90" i="2" s="1"/>
  <c r="E90" i="2" l="1"/>
  <c r="F90" i="2"/>
  <c r="B91" i="2" s="1"/>
  <c r="D91" i="2" s="1"/>
  <c r="E91" i="2" l="1"/>
  <c r="F91" i="2" s="1"/>
  <c r="B92" i="2" s="1"/>
  <c r="D92" i="2" s="1"/>
  <c r="E92" i="2" l="1"/>
  <c r="F92" i="2"/>
  <c r="B93" i="2" s="1"/>
  <c r="D93" i="2" s="1"/>
  <c r="E93" i="2" l="1"/>
  <c r="F93" i="2" s="1"/>
  <c r="B94" i="2" s="1"/>
  <c r="D94" i="2" s="1"/>
  <c r="E94" i="2" l="1"/>
  <c r="F94" i="2" s="1"/>
  <c r="B95" i="2" s="1"/>
  <c r="D95" i="2" s="1"/>
  <c r="E95" i="2" l="1"/>
  <c r="F95" i="2" s="1"/>
  <c r="B96" i="2" s="1"/>
  <c r="D96" i="2" s="1"/>
  <c r="E96" i="2" l="1"/>
  <c r="F96" i="2" s="1"/>
  <c r="B97" i="2" s="1"/>
  <c r="D97" i="2" s="1"/>
  <c r="E97" i="2" l="1"/>
  <c r="F97" i="2" s="1"/>
  <c r="B98" i="2" s="1"/>
  <c r="D98" i="2" s="1"/>
  <c r="E98" i="2" l="1"/>
  <c r="F98" i="2" s="1"/>
  <c r="B99" i="2" s="1"/>
  <c r="D99" i="2" s="1"/>
  <c r="E99" i="2" l="1"/>
  <c r="F99" i="2" s="1"/>
  <c r="B100" i="2" s="1"/>
  <c r="D100" i="2" s="1"/>
  <c r="E100" i="2" l="1"/>
  <c r="F100" i="2" s="1"/>
  <c r="B101" i="2" s="1"/>
  <c r="D101" i="2" s="1"/>
  <c r="E101" i="2" l="1"/>
  <c r="F101" i="2" s="1"/>
  <c r="B102" i="2" s="1"/>
  <c r="D102" i="2" s="1"/>
  <c r="E102" i="2" l="1"/>
  <c r="F102" i="2" s="1"/>
  <c r="B103" i="2" s="1"/>
  <c r="D103" i="2" s="1"/>
  <c r="E103" i="2" l="1"/>
  <c r="F103" i="2" s="1"/>
  <c r="B104" i="2" s="1"/>
  <c r="D104" i="2" s="1"/>
  <c r="E104" i="2" l="1"/>
  <c r="F104" i="2" s="1"/>
  <c r="B105" i="2" s="1"/>
  <c r="D105" i="2" s="1"/>
  <c r="E105" i="2" l="1"/>
  <c r="F105" i="2" s="1"/>
  <c r="B106" i="2" s="1"/>
  <c r="D106" i="2" s="1"/>
  <c r="E106" i="2" l="1"/>
  <c r="F106" i="2" s="1"/>
  <c r="B107" i="2" s="1"/>
  <c r="D107" i="2" s="1"/>
  <c r="E107" i="2" l="1"/>
  <c r="F107" i="2" s="1"/>
  <c r="B108" i="2" s="1"/>
  <c r="D108" i="2" s="1"/>
  <c r="E108" i="2" l="1"/>
  <c r="F108" i="2" s="1"/>
  <c r="B109" i="2" s="1"/>
  <c r="D109" i="2" s="1"/>
  <c r="E109" i="2" l="1"/>
  <c r="F109" i="2" s="1"/>
  <c r="B110" i="2" s="1"/>
  <c r="D110" i="2" s="1"/>
  <c r="E110" i="2" l="1"/>
  <c r="F110" i="2" s="1"/>
  <c r="B111" i="2" s="1"/>
  <c r="D111" i="2" s="1"/>
  <c r="E111" i="2" l="1"/>
  <c r="F111" i="2" s="1"/>
  <c r="B112" i="2" s="1"/>
  <c r="D112" i="2" s="1"/>
  <c r="E112" i="2" l="1"/>
  <c r="F112" i="2" s="1"/>
  <c r="B113" i="2" s="1"/>
  <c r="D113" i="2" s="1"/>
  <c r="E113" i="2" l="1"/>
  <c r="F113" i="2" s="1"/>
  <c r="B114" i="2" s="1"/>
  <c r="D114" i="2" s="1"/>
  <c r="E114" i="2" l="1"/>
  <c r="F114" i="2" s="1"/>
  <c r="B115" i="2" s="1"/>
  <c r="D115" i="2" s="1"/>
  <c r="E115" i="2" l="1"/>
  <c r="F115" i="2" s="1"/>
  <c r="B116" i="2" s="1"/>
  <c r="D116" i="2" s="1"/>
  <c r="E116" i="2" l="1"/>
  <c r="F116" i="2" s="1"/>
  <c r="B117" i="2" s="1"/>
  <c r="D117" i="2" s="1"/>
  <c r="E117" i="2" l="1"/>
  <c r="F117" i="2" s="1"/>
  <c r="B118" i="2" s="1"/>
  <c r="D118" i="2" s="1"/>
  <c r="E118" i="2" l="1"/>
  <c r="F118" i="2" s="1"/>
  <c r="B119" i="2" s="1"/>
  <c r="D119" i="2" s="1"/>
  <c r="E119" i="2" l="1"/>
  <c r="F119" i="2" s="1"/>
  <c r="B120" i="2" s="1"/>
  <c r="D120" i="2" s="1"/>
  <c r="E120" i="2" l="1"/>
  <c r="F120" i="2" s="1"/>
  <c r="B121" i="2" s="1"/>
  <c r="D121" i="2" s="1"/>
  <c r="E121" i="2" l="1"/>
  <c r="F121" i="2" s="1"/>
  <c r="B122" i="2" s="1"/>
  <c r="D122" i="2" s="1"/>
  <c r="E122" i="2" l="1"/>
  <c r="F122" i="2" s="1"/>
  <c r="B123" i="2" s="1"/>
  <c r="D123" i="2" s="1"/>
  <c r="E123" i="2" l="1"/>
  <c r="F123" i="2" s="1"/>
  <c r="B124" i="2" s="1"/>
  <c r="D124" i="2" s="1"/>
  <c r="E124" i="2" l="1"/>
  <c r="F124" i="2" s="1"/>
  <c r="B125" i="2" s="1"/>
  <c r="D125" i="2" s="1"/>
  <c r="E125" i="2" l="1"/>
  <c r="F125" i="2" s="1"/>
  <c r="B126" i="2" s="1"/>
  <c r="D126" i="2" s="1"/>
  <c r="E126" i="2" l="1"/>
  <c r="F126" i="2" s="1"/>
  <c r="B127" i="2" s="1"/>
  <c r="D127" i="2" s="1"/>
  <c r="E127" i="2" l="1"/>
  <c r="F127" i="2" s="1"/>
  <c r="B128" i="2" s="1"/>
  <c r="D128" i="2" s="1"/>
  <c r="E128" i="2" l="1"/>
  <c r="F128" i="2" s="1"/>
  <c r="B129" i="2" s="1"/>
  <c r="D129" i="2" s="1"/>
  <c r="E129" i="2" l="1"/>
  <c r="F129" i="2" s="1"/>
  <c r="B130" i="2" s="1"/>
  <c r="D130" i="2" s="1"/>
  <c r="E130" i="2" l="1"/>
  <c r="F130" i="2" s="1"/>
  <c r="B131" i="2" s="1"/>
  <c r="D131" i="2" s="1"/>
  <c r="E131" i="2" l="1"/>
  <c r="F131" i="2" s="1"/>
  <c r="B132" i="2" s="1"/>
  <c r="D132" i="2" s="1"/>
  <c r="E132" i="2" l="1"/>
  <c r="F132" i="2" s="1"/>
  <c r="B133" i="2" s="1"/>
  <c r="D133" i="2" s="1"/>
  <c r="E133" i="2" l="1"/>
  <c r="F133" i="2" s="1"/>
  <c r="B134" i="2" s="1"/>
  <c r="D134" i="2" s="1"/>
  <c r="E134" i="2" l="1"/>
  <c r="F134" i="2" s="1"/>
  <c r="B135" i="2" s="1"/>
  <c r="D135" i="2" s="1"/>
  <c r="E135" i="2" l="1"/>
  <c r="F135" i="2" s="1"/>
  <c r="B136" i="2" s="1"/>
  <c r="D136" i="2" s="1"/>
  <c r="E136" i="2" l="1"/>
  <c r="F136" i="2" s="1"/>
  <c r="B137" i="2" s="1"/>
  <c r="D137" i="2" s="1"/>
  <c r="E137" i="2" l="1"/>
  <c r="F137" i="2" s="1"/>
  <c r="B138" i="2" s="1"/>
  <c r="D138" i="2" s="1"/>
  <c r="E138" i="2" l="1"/>
  <c r="F138" i="2" s="1"/>
  <c r="B139" i="2" s="1"/>
  <c r="D139" i="2" s="1"/>
  <c r="E139" i="2" l="1"/>
  <c r="F139" i="2" s="1"/>
  <c r="B140" i="2" s="1"/>
  <c r="D140" i="2" s="1"/>
  <c r="E140" i="2" l="1"/>
  <c r="F140" i="2" s="1"/>
  <c r="B141" i="2" s="1"/>
  <c r="D141" i="2" s="1"/>
  <c r="E141" i="2" l="1"/>
  <c r="F141" i="2" s="1"/>
  <c r="B142" i="2" s="1"/>
  <c r="D142" i="2" s="1"/>
  <c r="E142" i="2" l="1"/>
  <c r="F142" i="2" s="1"/>
  <c r="B143" i="2" s="1"/>
  <c r="D143" i="2" s="1"/>
  <c r="E143" i="2" l="1"/>
  <c r="F143" i="2" s="1"/>
  <c r="B144" i="2" s="1"/>
  <c r="D144" i="2" s="1"/>
  <c r="E144" i="2" l="1"/>
  <c r="F144" i="2" s="1"/>
  <c r="B145" i="2" s="1"/>
  <c r="D145" i="2" s="1"/>
  <c r="E145" i="2" l="1"/>
  <c r="F145" i="2" s="1"/>
  <c r="B146" i="2" s="1"/>
  <c r="D146" i="2" s="1"/>
  <c r="E146" i="2" l="1"/>
  <c r="F146" i="2" s="1"/>
  <c r="B147" i="2" s="1"/>
  <c r="D147" i="2" s="1"/>
  <c r="E147" i="2" l="1"/>
  <c r="F147" i="2" s="1"/>
  <c r="B148" i="2" s="1"/>
  <c r="D148" i="2" s="1"/>
  <c r="E148" i="2" l="1"/>
  <c r="F148" i="2" s="1"/>
  <c r="B149" i="2" s="1"/>
  <c r="D149" i="2" s="1"/>
  <c r="E149" i="2" l="1"/>
  <c r="F149" i="2" s="1"/>
  <c r="B150" i="2" s="1"/>
  <c r="D150" i="2" s="1"/>
  <c r="E150" i="2" l="1"/>
  <c r="F150" i="2" s="1"/>
  <c r="B151" i="2" s="1"/>
  <c r="D151" i="2" s="1"/>
  <c r="E151" i="2" l="1"/>
  <c r="F151" i="2" s="1"/>
  <c r="B152" i="2" s="1"/>
  <c r="D152" i="2" s="1"/>
  <c r="E152" i="2" l="1"/>
  <c r="F152" i="2" s="1"/>
  <c r="B153" i="2" s="1"/>
  <c r="D153" i="2" s="1"/>
  <c r="E153" i="2" l="1"/>
  <c r="F153" i="2" s="1"/>
  <c r="B154" i="2" s="1"/>
  <c r="D154" i="2" s="1"/>
  <c r="E154" i="2" l="1"/>
  <c r="F154" i="2" s="1"/>
  <c r="B155" i="2" s="1"/>
  <c r="D155" i="2" s="1"/>
  <c r="E155" i="2" l="1"/>
  <c r="F155" i="2" s="1"/>
  <c r="B156" i="2" s="1"/>
  <c r="D156" i="2" s="1"/>
  <c r="E156" i="2" l="1"/>
  <c r="F156" i="2" s="1"/>
  <c r="B157" i="2" s="1"/>
  <c r="D157" i="2" s="1"/>
  <c r="E157" i="2" l="1"/>
  <c r="F157" i="2" s="1"/>
  <c r="B158" i="2" s="1"/>
  <c r="D158" i="2" s="1"/>
  <c r="E158" i="2" l="1"/>
  <c r="F158" i="2" s="1"/>
  <c r="B159" i="2" s="1"/>
  <c r="D159" i="2" s="1"/>
  <c r="E159" i="2" l="1"/>
  <c r="F159" i="2" s="1"/>
  <c r="B160" i="2" s="1"/>
  <c r="D160" i="2" s="1"/>
  <c r="E160" i="2" l="1"/>
  <c r="F160" i="2" s="1"/>
  <c r="B161" i="2" s="1"/>
  <c r="D161" i="2" s="1"/>
  <c r="E161" i="2" l="1"/>
  <c r="F161" i="2" s="1"/>
  <c r="B162" i="2" s="1"/>
  <c r="D162" i="2" s="1"/>
  <c r="E162" i="2" l="1"/>
  <c r="F162" i="2" s="1"/>
  <c r="B163" i="2" s="1"/>
  <c r="D163" i="2" s="1"/>
  <c r="E163" i="2" l="1"/>
  <c r="F163" i="2" s="1"/>
  <c r="B164" i="2" s="1"/>
  <c r="D164" i="2" s="1"/>
  <c r="E164" i="2" l="1"/>
  <c r="F164" i="2" s="1"/>
  <c r="B165" i="2" s="1"/>
  <c r="D165" i="2" s="1"/>
  <c r="E165" i="2" l="1"/>
  <c r="F165" i="2" s="1"/>
  <c r="B166" i="2" s="1"/>
  <c r="D166" i="2" s="1"/>
  <c r="E166" i="2" l="1"/>
  <c r="F166" i="2" s="1"/>
  <c r="B167" i="2" s="1"/>
  <c r="D167" i="2" s="1"/>
  <c r="E167" i="2" l="1"/>
  <c r="F167" i="2" s="1"/>
  <c r="B168" i="2" s="1"/>
  <c r="D168" i="2" s="1"/>
  <c r="E168" i="2" l="1"/>
  <c r="F168" i="2" s="1"/>
  <c r="B169" i="2" s="1"/>
  <c r="D169" i="2" s="1"/>
  <c r="E169" i="2" l="1"/>
  <c r="F169" i="2" s="1"/>
  <c r="B170" i="2" s="1"/>
  <c r="D170" i="2" s="1"/>
  <c r="E170" i="2" l="1"/>
  <c r="F170" i="2" s="1"/>
  <c r="B171" i="2" s="1"/>
  <c r="D171" i="2" s="1"/>
  <c r="E171" i="2" l="1"/>
  <c r="F171" i="2" s="1"/>
  <c r="B172" i="2" s="1"/>
  <c r="D172" i="2" s="1"/>
  <c r="E172" i="2" l="1"/>
  <c r="F172" i="2" s="1"/>
  <c r="B173" i="2" s="1"/>
  <c r="D173" i="2" s="1"/>
  <c r="E173" i="2" l="1"/>
  <c r="F173" i="2" s="1"/>
  <c r="B174" i="2" s="1"/>
  <c r="D174" i="2" s="1"/>
  <c r="E174" i="2" l="1"/>
  <c r="F174" i="2" s="1"/>
  <c r="B175" i="2" s="1"/>
  <c r="D175" i="2" s="1"/>
  <c r="E175" i="2" l="1"/>
  <c r="F175" i="2" s="1"/>
  <c r="B176" i="2" s="1"/>
  <c r="D176" i="2" s="1"/>
  <c r="E176" i="2" l="1"/>
  <c r="F176" i="2" s="1"/>
  <c r="B177" i="2" s="1"/>
  <c r="D177" i="2" s="1"/>
  <c r="E177" i="2" l="1"/>
  <c r="F177" i="2" s="1"/>
  <c r="B178" i="2" s="1"/>
  <c r="D178" i="2" s="1"/>
  <c r="E178" i="2" l="1"/>
  <c r="F178" i="2" s="1"/>
  <c r="B179" i="2" s="1"/>
  <c r="D179" i="2" s="1"/>
  <c r="E179" i="2" l="1"/>
  <c r="F179" i="2" s="1"/>
  <c r="B180" i="2" s="1"/>
  <c r="D180" i="2" s="1"/>
  <c r="E180" i="2" l="1"/>
  <c r="F180" i="2" s="1"/>
  <c r="B181" i="2" s="1"/>
  <c r="D181" i="2" s="1"/>
  <c r="E181" i="2" l="1"/>
  <c r="F181" i="2" s="1"/>
  <c r="B182" i="2" s="1"/>
  <c r="D182" i="2" s="1"/>
  <c r="E182" i="2" l="1"/>
  <c r="F182" i="2" s="1"/>
  <c r="B183" i="2" s="1"/>
  <c r="D183" i="2" s="1"/>
  <c r="E183" i="2" l="1"/>
  <c r="F183" i="2" s="1"/>
  <c r="B184" i="2" s="1"/>
  <c r="D184" i="2" s="1"/>
  <c r="E184" i="2" l="1"/>
  <c r="F184" i="2" s="1"/>
  <c r="B185" i="2" s="1"/>
  <c r="D185" i="2" s="1"/>
  <c r="E185" i="2" l="1"/>
  <c r="F185" i="2" s="1"/>
  <c r="B186" i="2" s="1"/>
  <c r="D186" i="2" s="1"/>
  <c r="E186" i="2" l="1"/>
  <c r="F186" i="2" s="1"/>
  <c r="B187" i="2" s="1"/>
  <c r="D187" i="2" s="1"/>
  <c r="E187" i="2" l="1"/>
  <c r="F187" i="2" s="1"/>
  <c r="B188" i="2" s="1"/>
  <c r="D188" i="2" s="1"/>
  <c r="E188" i="2" l="1"/>
  <c r="F188" i="2" s="1"/>
  <c r="B189" i="2" s="1"/>
  <c r="D189" i="2" s="1"/>
  <c r="E189" i="2" l="1"/>
  <c r="F189" i="2" s="1"/>
  <c r="B190" i="2" s="1"/>
  <c r="D190" i="2" s="1"/>
  <c r="E190" i="2" l="1"/>
  <c r="F190" i="2" s="1"/>
  <c r="B191" i="2" s="1"/>
  <c r="D191" i="2" s="1"/>
  <c r="E191" i="2" l="1"/>
  <c r="F191" i="2" s="1"/>
  <c r="B192" i="2" s="1"/>
  <c r="D192" i="2" s="1"/>
  <c r="E192" i="2" l="1"/>
  <c r="F192" i="2" s="1"/>
  <c r="B193" i="2" s="1"/>
  <c r="D193" i="2" s="1"/>
  <c r="E193" i="2" l="1"/>
  <c r="F193" i="2" s="1"/>
  <c r="B194" i="2" s="1"/>
  <c r="D194" i="2" s="1"/>
  <c r="E194" i="2" l="1"/>
  <c r="F194" i="2" s="1"/>
  <c r="B195" i="2" s="1"/>
  <c r="D195" i="2" s="1"/>
  <c r="E195" i="2" l="1"/>
  <c r="F195" i="2" s="1"/>
  <c r="B196" i="2" s="1"/>
  <c r="D196" i="2" s="1"/>
  <c r="E196" i="2" l="1"/>
  <c r="F196" i="2" s="1"/>
  <c r="B197" i="2" s="1"/>
  <c r="D197" i="2" s="1"/>
  <c r="E197" i="2" l="1"/>
  <c r="F197" i="2" s="1"/>
  <c r="B198" i="2" s="1"/>
  <c r="D198" i="2" s="1"/>
  <c r="E198" i="2" l="1"/>
  <c r="F198" i="2" s="1"/>
  <c r="B199" i="2" s="1"/>
  <c r="D199" i="2" s="1"/>
  <c r="E199" i="2" l="1"/>
  <c r="F199" i="2" s="1"/>
  <c r="B200" i="2" s="1"/>
  <c r="D200" i="2" s="1"/>
  <c r="E200" i="2" l="1"/>
  <c r="F200" i="2" s="1"/>
  <c r="B201" i="2" s="1"/>
  <c r="D201" i="2" s="1"/>
  <c r="E201" i="2" l="1"/>
  <c r="F201" i="2" s="1"/>
  <c r="B202" i="2" s="1"/>
  <c r="D202" i="2" s="1"/>
  <c r="E202" i="2" l="1"/>
  <c r="F202" i="2" s="1"/>
  <c r="B203" i="2" s="1"/>
  <c r="D203" i="2" s="1"/>
  <c r="E203" i="2" l="1"/>
  <c r="F203" i="2" s="1"/>
  <c r="B204" i="2" s="1"/>
  <c r="D204" i="2" s="1"/>
  <c r="E204" i="2" l="1"/>
  <c r="F204" i="2"/>
  <c r="B205" i="2" s="1"/>
  <c r="D205" i="2" s="1"/>
  <c r="E205" i="2" l="1"/>
  <c r="F205" i="2"/>
  <c r="B206" i="2" s="1"/>
  <c r="D206" i="2" s="1"/>
  <c r="E206" i="2" l="1"/>
  <c r="F206" i="2" s="1"/>
  <c r="B207" i="2" s="1"/>
  <c r="D207" i="2" s="1"/>
  <c r="E207" i="2" l="1"/>
  <c r="F207" i="2" s="1"/>
  <c r="B208" i="2" s="1"/>
  <c r="D208" i="2" s="1"/>
  <c r="E208" i="2" l="1"/>
  <c r="F208" i="2"/>
  <c r="B209" i="2" s="1"/>
  <c r="D209" i="2" s="1"/>
  <c r="E209" i="2" l="1"/>
  <c r="F209" i="2"/>
  <c r="B210" i="2" s="1"/>
  <c r="D210" i="2" s="1"/>
  <c r="E210" i="2" l="1"/>
  <c r="F210" i="2" s="1"/>
  <c r="B211" i="2" s="1"/>
  <c r="D211" i="2" s="1"/>
  <c r="E211" i="2" l="1"/>
  <c r="F211" i="2" s="1"/>
  <c r="B212" i="2" s="1"/>
  <c r="D212" i="2" s="1"/>
  <c r="E212" i="2" l="1"/>
  <c r="F212" i="2"/>
  <c r="B213" i="2" s="1"/>
  <c r="D213" i="2" s="1"/>
  <c r="E213" i="2" l="1"/>
  <c r="F213" i="2" s="1"/>
  <c r="B214" i="2" s="1"/>
  <c r="D214" i="2" s="1"/>
  <c r="E214" i="2" l="1"/>
  <c r="F214" i="2" s="1"/>
  <c r="B215" i="2" s="1"/>
  <c r="D215" i="2" s="1"/>
  <c r="E215" i="2" l="1"/>
  <c r="F215" i="2" s="1"/>
  <c r="B216" i="2" s="1"/>
  <c r="D216" i="2" s="1"/>
  <c r="E216" i="2" l="1"/>
  <c r="F216" i="2" s="1"/>
  <c r="B217" i="2" s="1"/>
  <c r="D217" i="2" s="1"/>
  <c r="E217" i="2" l="1"/>
  <c r="F217" i="2" s="1"/>
  <c r="B218" i="2" s="1"/>
  <c r="D218" i="2" s="1"/>
  <c r="E218" i="2" l="1"/>
  <c r="F218" i="2" s="1"/>
  <c r="B219" i="2" s="1"/>
  <c r="D219" i="2" s="1"/>
  <c r="E219" i="2" l="1"/>
  <c r="F219" i="2" s="1"/>
  <c r="B220" i="2" s="1"/>
  <c r="D220" i="2" s="1"/>
  <c r="E220" i="2" l="1"/>
  <c r="F220" i="2" s="1"/>
  <c r="B221" i="2" s="1"/>
  <c r="D221" i="2" s="1"/>
  <c r="E221" i="2" l="1"/>
  <c r="F221" i="2" s="1"/>
  <c r="B222" i="2" s="1"/>
  <c r="D222" i="2" s="1"/>
  <c r="E222" i="2" l="1"/>
  <c r="F222" i="2" s="1"/>
  <c r="B223" i="2" s="1"/>
  <c r="D223" i="2" s="1"/>
  <c r="E223" i="2" l="1"/>
  <c r="F223" i="2" s="1"/>
  <c r="B224" i="2" s="1"/>
  <c r="D224" i="2" s="1"/>
  <c r="E224" i="2" l="1"/>
  <c r="F224" i="2" s="1"/>
  <c r="B225" i="2" s="1"/>
  <c r="D225" i="2" s="1"/>
  <c r="E225" i="2" l="1"/>
  <c r="F225" i="2" s="1"/>
  <c r="B226" i="2" s="1"/>
  <c r="D226" i="2" s="1"/>
  <c r="E226" i="2" l="1"/>
  <c r="F226" i="2" s="1"/>
  <c r="B227" i="2" s="1"/>
  <c r="D227" i="2" s="1"/>
  <c r="E227" i="2" l="1"/>
  <c r="F227" i="2" s="1"/>
  <c r="B228" i="2" s="1"/>
  <c r="D228" i="2" s="1"/>
  <c r="E228" i="2" l="1"/>
  <c r="F228" i="2" s="1"/>
  <c r="B229" i="2" s="1"/>
  <c r="D229" i="2" s="1"/>
  <c r="E229" i="2" l="1"/>
  <c r="F229" i="2" s="1"/>
  <c r="B230" i="2" s="1"/>
  <c r="D230" i="2" s="1"/>
  <c r="E230" i="2" l="1"/>
  <c r="F230" i="2" s="1"/>
  <c r="B231" i="2" s="1"/>
  <c r="D231" i="2" s="1"/>
  <c r="E231" i="2" l="1"/>
  <c r="F231" i="2" s="1"/>
  <c r="B232" i="2" s="1"/>
  <c r="D232" i="2" s="1"/>
  <c r="E232" i="2" l="1"/>
  <c r="F232" i="2" s="1"/>
  <c r="B233" i="2" s="1"/>
  <c r="D233" i="2" s="1"/>
  <c r="E233" i="2" l="1"/>
  <c r="F233" i="2" s="1"/>
  <c r="B234" i="2" s="1"/>
  <c r="D234" i="2" s="1"/>
  <c r="E234" i="2" l="1"/>
  <c r="F234" i="2" s="1"/>
  <c r="B235" i="2" s="1"/>
  <c r="D235" i="2" s="1"/>
  <c r="E235" i="2" l="1"/>
  <c r="F235" i="2" s="1"/>
  <c r="B236" i="2" s="1"/>
  <c r="D236" i="2" s="1"/>
  <c r="E236" i="2" l="1"/>
  <c r="F236" i="2" s="1"/>
  <c r="B237" i="2" s="1"/>
  <c r="D237" i="2" s="1"/>
  <c r="E237" i="2" l="1"/>
  <c r="F237" i="2" s="1"/>
  <c r="B238" i="2" s="1"/>
  <c r="D238" i="2" s="1"/>
  <c r="E238" i="2" l="1"/>
  <c r="F238" i="2" s="1"/>
  <c r="B239" i="2" s="1"/>
  <c r="D239" i="2" s="1"/>
  <c r="E239" i="2" l="1"/>
  <c r="F239" i="2" s="1"/>
  <c r="B240" i="2" s="1"/>
  <c r="D240" i="2" s="1"/>
  <c r="E240" i="2" l="1"/>
  <c r="F240" i="2" s="1"/>
  <c r="B241" i="2" s="1"/>
  <c r="D241" i="2" s="1"/>
  <c r="E241" i="2" l="1"/>
  <c r="F241" i="2" s="1"/>
  <c r="B242" i="2" s="1"/>
  <c r="D242" i="2" s="1"/>
  <c r="E242" i="2" l="1"/>
  <c r="F242" i="2" s="1"/>
  <c r="B243" i="2" s="1"/>
  <c r="D243" i="2" s="1"/>
  <c r="E243" i="2" l="1"/>
  <c r="F243" i="2" s="1"/>
  <c r="B244" i="2" s="1"/>
  <c r="D244" i="2" s="1"/>
  <c r="E244" i="2" l="1"/>
  <c r="F244" i="2" s="1"/>
  <c r="B245" i="2" s="1"/>
  <c r="D245" i="2" s="1"/>
  <c r="E245" i="2" l="1"/>
  <c r="F245" i="2" s="1"/>
  <c r="B246" i="2" s="1"/>
  <c r="D246" i="2" s="1"/>
  <c r="E246" i="2" l="1"/>
  <c r="F246" i="2" s="1"/>
  <c r="B247" i="2" s="1"/>
  <c r="D247" i="2" s="1"/>
  <c r="E247" i="2" l="1"/>
  <c r="F247" i="2" s="1"/>
  <c r="B248" i="2" s="1"/>
  <c r="D248" i="2" s="1"/>
  <c r="E248" i="2" l="1"/>
  <c r="F248" i="2" s="1"/>
  <c r="B249" i="2" s="1"/>
  <c r="D249" i="2" s="1"/>
  <c r="E249" i="2" l="1"/>
  <c r="F249" i="2" s="1"/>
  <c r="B250" i="2" s="1"/>
  <c r="D250" i="2" s="1"/>
  <c r="E250" i="2" l="1"/>
  <c r="F250" i="2" s="1"/>
  <c r="B251" i="2" s="1"/>
  <c r="D251" i="2" s="1"/>
  <c r="E251" i="2" l="1"/>
  <c r="F251" i="2" s="1"/>
  <c r="B252" i="2" s="1"/>
  <c r="D252" i="2" s="1"/>
  <c r="E252" i="2" l="1"/>
  <c r="F252" i="2" s="1"/>
  <c r="B253" i="2" s="1"/>
  <c r="D253" i="2" s="1"/>
  <c r="E253" i="2" l="1"/>
  <c r="F253" i="2" s="1"/>
  <c r="B254" i="2" s="1"/>
  <c r="D254" i="2" s="1"/>
  <c r="E254" i="2" l="1"/>
  <c r="F254" i="2" s="1"/>
  <c r="B255" i="2" s="1"/>
  <c r="D255" i="2" s="1"/>
  <c r="E255" i="2" l="1"/>
  <c r="F255" i="2" s="1"/>
  <c r="B256" i="2" s="1"/>
  <c r="D256" i="2" s="1"/>
  <c r="E256" i="2" l="1"/>
  <c r="F256" i="2" s="1"/>
  <c r="B257" i="2" s="1"/>
  <c r="D257" i="2" s="1"/>
  <c r="E257" i="2" l="1"/>
  <c r="F257" i="2" s="1"/>
  <c r="B258" i="2" s="1"/>
  <c r="D258" i="2" s="1"/>
  <c r="E258" i="2" l="1"/>
  <c r="F258" i="2" s="1"/>
  <c r="B259" i="2" s="1"/>
  <c r="D259" i="2" s="1"/>
  <c r="E259" i="2" l="1"/>
  <c r="F259" i="2" s="1"/>
  <c r="B260" i="2" s="1"/>
  <c r="D260" i="2" s="1"/>
  <c r="E260" i="2" l="1"/>
  <c r="F260" i="2" s="1"/>
  <c r="B261" i="2" s="1"/>
  <c r="D261" i="2" s="1"/>
  <c r="E261" i="2" l="1"/>
  <c r="F261" i="2" s="1"/>
  <c r="B262" i="2" s="1"/>
  <c r="D262" i="2" s="1"/>
  <c r="E262" i="2" l="1"/>
  <c r="F262" i="2" s="1"/>
  <c r="B263" i="2" s="1"/>
  <c r="D263" i="2" s="1"/>
  <c r="E263" i="2" l="1"/>
  <c r="F263" i="2" s="1"/>
  <c r="B264" i="2" s="1"/>
  <c r="D264" i="2" s="1"/>
  <c r="E264" i="2" l="1"/>
  <c r="F264" i="2" s="1"/>
  <c r="B265" i="2" s="1"/>
  <c r="D265" i="2" s="1"/>
  <c r="E265" i="2" l="1"/>
  <c r="F265" i="2" s="1"/>
  <c r="B266" i="2" s="1"/>
  <c r="D266" i="2" s="1"/>
  <c r="E266" i="2" l="1"/>
  <c r="F266" i="2" s="1"/>
  <c r="B267" i="2" s="1"/>
  <c r="D267" i="2" s="1"/>
  <c r="E267" i="2" l="1"/>
  <c r="F267" i="2" s="1"/>
  <c r="B268" i="2" s="1"/>
  <c r="D268" i="2" s="1"/>
  <c r="E268" i="2" l="1"/>
  <c r="F268" i="2" s="1"/>
  <c r="B269" i="2" s="1"/>
  <c r="D269" i="2" s="1"/>
  <c r="E269" i="2" l="1"/>
  <c r="F269" i="2" s="1"/>
  <c r="B270" i="2" s="1"/>
  <c r="D270" i="2" s="1"/>
  <c r="E270" i="2" l="1"/>
  <c r="F270" i="2" s="1"/>
  <c r="B271" i="2" s="1"/>
  <c r="D271" i="2" s="1"/>
  <c r="E271" i="2" l="1"/>
  <c r="F271" i="2" s="1"/>
  <c r="B272" i="2" s="1"/>
  <c r="D272" i="2" s="1"/>
  <c r="E272" i="2" l="1"/>
  <c r="F272" i="2" s="1"/>
  <c r="B273" i="2" s="1"/>
  <c r="D273" i="2" s="1"/>
  <c r="E273" i="2" l="1"/>
  <c r="F273" i="2" s="1"/>
  <c r="B274" i="2" s="1"/>
  <c r="D274" i="2" s="1"/>
  <c r="E274" i="2" l="1"/>
  <c r="F274" i="2" s="1"/>
  <c r="B275" i="2" s="1"/>
  <c r="D275" i="2" s="1"/>
  <c r="E275" i="2" l="1"/>
  <c r="F275" i="2" s="1"/>
  <c r="B276" i="2" s="1"/>
  <c r="D276" i="2" s="1"/>
  <c r="E276" i="2" l="1"/>
  <c r="F276" i="2" s="1"/>
  <c r="B277" i="2" s="1"/>
  <c r="D277" i="2" s="1"/>
  <c r="E277" i="2" l="1"/>
  <c r="F277" i="2" s="1"/>
  <c r="B278" i="2" s="1"/>
  <c r="D278" i="2" s="1"/>
  <c r="E278" i="2" l="1"/>
  <c r="F278" i="2" s="1"/>
  <c r="B279" i="2" s="1"/>
  <c r="D279" i="2" s="1"/>
  <c r="E279" i="2" l="1"/>
  <c r="F279" i="2" s="1"/>
  <c r="B280" i="2" s="1"/>
  <c r="D280" i="2" s="1"/>
  <c r="E280" i="2" l="1"/>
  <c r="F280" i="2" s="1"/>
</calcChain>
</file>

<file path=xl/sharedStrings.xml><?xml version="1.0" encoding="utf-8"?>
<sst xmlns="http://schemas.openxmlformats.org/spreadsheetml/2006/main" count="104" uniqueCount="81">
  <si>
    <t>Please solve the following problems using Excel ( finance functions) and upload Excel files ( xlxs) in</t>
  </si>
  <si>
    <t>Canvas.</t>
  </si>
  <si>
    <t>1. Ross plans to set aside an equal amount of money each year, starting today, so that he will have $25,000</t>
  </si>
  <si>
    <t>saved at the end of three years. If he can earn 4.7 percent per year, how much does he have to save</t>
  </si>
  <si>
    <t>annually?</t>
  </si>
  <si>
    <t>2. Christina will receive annuity payments of $1,200 per year for five years, with the first payment</t>
  </si>
  <si>
    <t>occurring at Year 4. What is the value of this annuity to her today at a discount rate of 7.25 percent?</t>
  </si>
  <si>
    <t>3. Seven years ago, Carlos bought a house in $194,000. He made 20% down payment and took out a</t>
  </si>
  <si>
    <t>mortgage for the remaining amount at 5.6 percent, compounded monthly, for 30 years. He has made all</t>
  </si>
  <si>
    <t>of the monthly payments as agreed. What is his current loan balance? Also, prepare an amortization</t>
  </si>
  <si>
    <t>table for the loan.</t>
  </si>
  <si>
    <t>4. Jisoo expects to live 30 years after she retires. At the end of the first year of her retirement, she wants</t>
  </si>
  <si>
    <t>to withdraw $35,000 from her savings. Each year thereafter, she wants to increase her annual withdrawal</t>
  </si>
  <si>
    <t>by 3.5 percent. If she can earn 5.5 percent on her savings, how much does she need to have in retirement</t>
  </si>
  <si>
    <t>savings on the day she retires?</t>
  </si>
  <si>
    <t>5. You are retired, have $264,500 in your savings, withdraw $2,000 each month, and earn 4.5 percent,</t>
  </si>
  <si>
    <t>compounded monthly. How long (in years) will it be until you run out of money?</t>
  </si>
  <si>
    <t>6. LeCas is willing to lease you an aircraft for $319 K per month for 60 months. Payments are due on the</t>
  </si>
  <si>
    <t>first day of each month starting with the day you sign the lease contract. If your cost of money is 4.9</t>
  </si>
  <si>
    <t>percent, compounded monthly, what is the current value of the lease?</t>
  </si>
  <si>
    <t>7. A growing perpetuity is currently valued $6,225.81. The next annuity payment will be $386 and the</t>
  </si>
  <si>
    <t>discount rate is 9 percent. What is the annuity's growth rate?</t>
  </si>
  <si>
    <t>8. If the given rate is 12%, how much is EAR?</t>
  </si>
  <si>
    <t>a. Assume compounding is semi-annually.</t>
  </si>
  <si>
    <t>b. Assume compounding is quarterly.</t>
  </si>
  <si>
    <t>c. Assume compounding is monthly.</t>
  </si>
  <si>
    <t>d. Assume compounding is daily.</t>
  </si>
  <si>
    <t>e. Assume compounding is continuous (instantaneously).</t>
  </si>
  <si>
    <t>Question 1</t>
  </si>
  <si>
    <t>Description</t>
  </si>
  <si>
    <t>Value</t>
  </si>
  <si>
    <t>Initial Withdrawal</t>
  </si>
  <si>
    <t>Rate of Return</t>
  </si>
  <si>
    <t>Growth Rate</t>
  </si>
  <si>
    <t>Years</t>
  </si>
  <si>
    <t>Retirement Savings Needed</t>
  </si>
  <si>
    <t>FV</t>
  </si>
  <si>
    <t>Rate (Annual)</t>
  </si>
  <si>
    <t>Number of years</t>
  </si>
  <si>
    <t>Annual Savings (PMT)</t>
  </si>
  <si>
    <t>Question 2</t>
  </si>
  <si>
    <t>Annual Payment (PMT)</t>
  </si>
  <si>
    <t>Number of Years</t>
  </si>
  <si>
    <t>Deferred Start (Years)</t>
  </si>
  <si>
    <t>Present Value at Year 3</t>
  </si>
  <si>
    <t>Present Value Today</t>
  </si>
  <si>
    <t>Question 3</t>
  </si>
  <si>
    <t xml:space="preserve">Description </t>
  </si>
  <si>
    <t>House Price</t>
  </si>
  <si>
    <t>Down Payment (%)</t>
  </si>
  <si>
    <t>Loan Amount</t>
  </si>
  <si>
    <t>Months</t>
  </si>
  <si>
    <t>Monthly Rate</t>
  </si>
  <si>
    <t>Monthly Rate (PMT)</t>
  </si>
  <si>
    <t>Remaining Balance After 7 years</t>
  </si>
  <si>
    <t>Question 4</t>
  </si>
  <si>
    <t>Question 5</t>
  </si>
  <si>
    <t>Initial Savings</t>
  </si>
  <si>
    <t>Monthly Withdrawal</t>
  </si>
  <si>
    <t>Years Until Out of Money</t>
  </si>
  <si>
    <t>Question 6</t>
  </si>
  <si>
    <t>Monthly Payment</t>
  </si>
  <si>
    <t>Present Value</t>
  </si>
  <si>
    <t>Question 7</t>
  </si>
  <si>
    <t>Next Payment</t>
  </si>
  <si>
    <t>Discount Rate</t>
  </si>
  <si>
    <t>Question 8</t>
  </si>
  <si>
    <t>a) Semi-Annually</t>
  </si>
  <si>
    <t>b) Quarterly</t>
  </si>
  <si>
    <t>c) Monthly</t>
  </si>
  <si>
    <t>d) Daily</t>
  </si>
  <si>
    <t>e) Continous</t>
  </si>
  <si>
    <t>Amortization Table</t>
  </si>
  <si>
    <t>Month</t>
  </si>
  <si>
    <t>Initial Balance</t>
  </si>
  <si>
    <t>PMT</t>
  </si>
  <si>
    <t>Interest Paid</t>
  </si>
  <si>
    <t>Principal Paid</t>
  </si>
  <si>
    <t>Remaining balance</t>
  </si>
  <si>
    <t>Amortization table is on Second Sheet</t>
  </si>
  <si>
    <t xml:space="preserve">I believe Mathematically this answer is correct, but I wasn't able to replicate with the excel formula. My answer is correct here breaking it down mathematically.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</si>
</sst>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%"/>
    <numFmt numFmtId="165" formatCode="0.000000000000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10" fontId="0" fillId="0" borderId="0" xfId="2" applyNumberFormat="1" applyFont="1"/>
    <xf numFmtId="0" fontId="0" fillId="0" borderId="0" xfId="1" applyNumberFormat="1" applyFont="1"/>
    <xf numFmtId="8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left" vertical="top"/>
    </xf>
    <xf numFmtId="0" fontId="2" fillId="0" borderId="0" xfId="1" applyNumberFormat="1" applyFont="1" applyBorder="1" applyAlignment="1">
      <alignment horizontal="left" vertical="top"/>
    </xf>
    <xf numFmtId="0" fontId="2" fillId="0" borderId="0" xfId="0" applyFont="1"/>
    <xf numFmtId="0" fontId="2" fillId="0" borderId="0" xfId="1" applyNumberFormat="1" applyFont="1"/>
    <xf numFmtId="9" fontId="0" fillId="0" borderId="0" xfId="1" applyNumberFormat="1" applyFont="1"/>
    <xf numFmtId="164" fontId="0" fillId="0" borderId="0" xfId="2" applyNumberFormat="1" applyFont="1"/>
    <xf numFmtId="10" fontId="0" fillId="0" borderId="0" xfId="0" applyNumberFormat="1"/>
    <xf numFmtId="8" fontId="3" fillId="0" borderId="0" xfId="1" applyNumberFormat="1" applyFont="1"/>
    <xf numFmtId="165" fontId="0" fillId="0" borderId="0" xfId="0" applyNumberFormat="1"/>
    <xf numFmtId="44" fontId="0" fillId="0" borderId="0" xfId="0" applyNumberFormat="1"/>
    <xf numFmtId="44" fontId="0" fillId="2" borderId="0" xfId="0" applyNumberFormat="1" applyFill="1"/>
    <xf numFmtId="2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05B3-B19D-4F2F-AEA3-BF72D7D5F598}">
  <dimension ref="A1:S74"/>
  <sheetViews>
    <sheetView tabSelected="1" topLeftCell="A26" workbookViewId="0">
      <selection activeCell="G20" sqref="G20"/>
    </sheetView>
  </sheetViews>
  <sheetFormatPr defaultRowHeight="15" x14ac:dyDescent="0.25"/>
  <cols>
    <col min="1" max="1" width="29.7109375" bestFit="1" customWidth="1"/>
    <col min="2" max="2" width="20.42578125" style="3" bestFit="1" customWidth="1"/>
    <col min="4" max="4" width="11.5703125" bestFit="1" customWidth="1"/>
    <col min="5" max="5" width="20.42578125" bestFit="1" customWidth="1"/>
    <col min="6" max="6" width="15.5703125" customWidth="1"/>
    <col min="7" max="7" width="11.28515625" customWidth="1"/>
    <col min="8" max="8" width="11.85546875" customWidth="1"/>
    <col min="9" max="9" width="13.5703125" bestFit="1" customWidth="1"/>
    <col min="10" max="10" width="18.28515625" bestFit="1" customWidth="1"/>
  </cols>
  <sheetData>
    <row r="1" spans="1:19" x14ac:dyDescent="0.25">
      <c r="A1" t="s">
        <v>28</v>
      </c>
      <c r="S1" t="s">
        <v>0</v>
      </c>
    </row>
    <row r="2" spans="1:19" x14ac:dyDescent="0.25">
      <c r="A2" s="6" t="s">
        <v>29</v>
      </c>
      <c r="B2" s="7" t="s">
        <v>30</v>
      </c>
      <c r="S2" t="s">
        <v>1</v>
      </c>
    </row>
    <row r="3" spans="1:19" x14ac:dyDescent="0.25">
      <c r="A3" t="s">
        <v>36</v>
      </c>
      <c r="B3" s="1">
        <v>25000</v>
      </c>
      <c r="S3" t="s">
        <v>2</v>
      </c>
    </row>
    <row r="4" spans="1:19" x14ac:dyDescent="0.25">
      <c r="A4" t="s">
        <v>37</v>
      </c>
      <c r="B4" s="2">
        <v>4.7E-2</v>
      </c>
      <c r="S4" t="s">
        <v>3</v>
      </c>
    </row>
    <row r="5" spans="1:19" x14ac:dyDescent="0.25">
      <c r="A5" t="s">
        <v>38</v>
      </c>
      <c r="B5" s="3">
        <v>3</v>
      </c>
      <c r="S5" t="s">
        <v>4</v>
      </c>
    </row>
    <row r="6" spans="1:19" x14ac:dyDescent="0.25">
      <c r="A6" t="s">
        <v>39</v>
      </c>
      <c r="B6" s="4">
        <f>PMT(B4,B5,0,B3,1)</f>
        <v>-7596.6141420386575</v>
      </c>
      <c r="D6" s="18"/>
      <c r="S6" t="s">
        <v>5</v>
      </c>
    </row>
    <row r="7" spans="1:19" x14ac:dyDescent="0.25">
      <c r="S7" t="s">
        <v>6</v>
      </c>
    </row>
    <row r="8" spans="1:19" x14ac:dyDescent="0.25">
      <c r="S8" t="s">
        <v>7</v>
      </c>
    </row>
    <row r="9" spans="1:19" x14ac:dyDescent="0.25">
      <c r="A9" t="s">
        <v>40</v>
      </c>
      <c r="S9" t="s">
        <v>8</v>
      </c>
    </row>
    <row r="10" spans="1:19" x14ac:dyDescent="0.25">
      <c r="A10" s="8" t="s">
        <v>29</v>
      </c>
      <c r="B10" s="9" t="s">
        <v>30</v>
      </c>
      <c r="S10" t="s">
        <v>9</v>
      </c>
    </row>
    <row r="11" spans="1:19" x14ac:dyDescent="0.25">
      <c r="A11" t="s">
        <v>41</v>
      </c>
      <c r="B11" s="1">
        <v>1200</v>
      </c>
      <c r="S11" t="s">
        <v>10</v>
      </c>
    </row>
    <row r="12" spans="1:19" x14ac:dyDescent="0.25">
      <c r="A12" t="s">
        <v>37</v>
      </c>
      <c r="B12" s="5">
        <v>7.2499999999999995E-2</v>
      </c>
      <c r="S12" t="s">
        <v>11</v>
      </c>
    </row>
    <row r="13" spans="1:19" x14ac:dyDescent="0.25">
      <c r="A13" t="s">
        <v>42</v>
      </c>
      <c r="B13" s="3">
        <v>5</v>
      </c>
      <c r="S13" t="s">
        <v>12</v>
      </c>
    </row>
    <row r="14" spans="1:19" x14ac:dyDescent="0.25">
      <c r="A14" t="s">
        <v>43</v>
      </c>
      <c r="B14" s="3">
        <v>3</v>
      </c>
      <c r="S14" t="s">
        <v>13</v>
      </c>
    </row>
    <row r="15" spans="1:19" x14ac:dyDescent="0.25">
      <c r="A15" t="s">
        <v>44</v>
      </c>
      <c r="B15" s="4">
        <f>PV(B12,B13,-B11,,0)</f>
        <v>4887.4763972007286</v>
      </c>
      <c r="S15" t="s">
        <v>14</v>
      </c>
    </row>
    <row r="16" spans="1:19" x14ac:dyDescent="0.25">
      <c r="A16" t="s">
        <v>45</v>
      </c>
      <c r="B16" s="4">
        <f>B15/(1+B12)^B14</f>
        <v>3961.8020331013281</v>
      </c>
      <c r="S16" t="s">
        <v>15</v>
      </c>
    </row>
    <row r="17" spans="1:19" x14ac:dyDescent="0.25">
      <c r="S17" t="s">
        <v>16</v>
      </c>
    </row>
    <row r="18" spans="1:19" x14ac:dyDescent="0.25">
      <c r="A18" t="s">
        <v>46</v>
      </c>
      <c r="S18" t="s">
        <v>17</v>
      </c>
    </row>
    <row r="19" spans="1:19" x14ac:dyDescent="0.25">
      <c r="A19" s="8" t="s">
        <v>47</v>
      </c>
      <c r="B19" s="9" t="s">
        <v>30</v>
      </c>
      <c r="S19" t="s">
        <v>18</v>
      </c>
    </row>
    <row r="20" spans="1:19" x14ac:dyDescent="0.25">
      <c r="A20" t="s">
        <v>48</v>
      </c>
      <c r="B20" s="1">
        <v>194000</v>
      </c>
      <c r="S20" t="s">
        <v>19</v>
      </c>
    </row>
    <row r="21" spans="1:19" x14ac:dyDescent="0.25">
      <c r="A21" t="s">
        <v>49</v>
      </c>
      <c r="B21" s="10">
        <v>0.2</v>
      </c>
      <c r="S21" t="s">
        <v>20</v>
      </c>
    </row>
    <row r="22" spans="1:19" x14ac:dyDescent="0.25">
      <c r="A22" t="s">
        <v>50</v>
      </c>
      <c r="B22" s="1">
        <f>B20*(1-B21)</f>
        <v>155200</v>
      </c>
      <c r="S22" t="s">
        <v>21</v>
      </c>
    </row>
    <row r="23" spans="1:19" x14ac:dyDescent="0.25">
      <c r="A23" t="s">
        <v>37</v>
      </c>
      <c r="B23" s="5">
        <v>5.6000000000000001E-2</v>
      </c>
      <c r="S23" t="s">
        <v>22</v>
      </c>
    </row>
    <row r="24" spans="1:19" x14ac:dyDescent="0.25">
      <c r="A24" t="s">
        <v>34</v>
      </c>
      <c r="B24" s="3">
        <v>30</v>
      </c>
      <c r="S24" t="s">
        <v>23</v>
      </c>
    </row>
    <row r="25" spans="1:19" x14ac:dyDescent="0.25">
      <c r="A25" t="s">
        <v>51</v>
      </c>
      <c r="B25" s="3">
        <f>B24*12</f>
        <v>360</v>
      </c>
      <c r="S25" t="s">
        <v>24</v>
      </c>
    </row>
    <row r="26" spans="1:19" x14ac:dyDescent="0.25">
      <c r="A26" t="s">
        <v>52</v>
      </c>
      <c r="B26" s="11">
        <f>B23/12</f>
        <v>4.6666666666666671E-3</v>
      </c>
      <c r="S26" t="s">
        <v>25</v>
      </c>
    </row>
    <row r="27" spans="1:19" x14ac:dyDescent="0.25">
      <c r="A27" t="s">
        <v>53</v>
      </c>
      <c r="B27" s="4">
        <f>PMT(B26,B25,-B22,,0)*-1</f>
        <v>-890.97057795540911</v>
      </c>
      <c r="S27" t="s">
        <v>26</v>
      </c>
    </row>
    <row r="28" spans="1:19" x14ac:dyDescent="0.25">
      <c r="A28" t="s">
        <v>54</v>
      </c>
      <c r="B28" s="4">
        <f>PV(B26,B25-(7*12),B27,,0)</f>
        <v>138103.72062148157</v>
      </c>
      <c r="D28" t="s">
        <v>79</v>
      </c>
      <c r="S28" t="s">
        <v>27</v>
      </c>
    </row>
    <row r="30" spans="1:19" x14ac:dyDescent="0.25">
      <c r="I30" s="14"/>
    </row>
    <row r="31" spans="1:19" x14ac:dyDescent="0.25">
      <c r="I31" s="14"/>
    </row>
    <row r="32" spans="1:19" x14ac:dyDescent="0.25">
      <c r="A32" t="s">
        <v>55</v>
      </c>
      <c r="E32">
        <v>11</v>
      </c>
    </row>
    <row r="33" spans="1:9" x14ac:dyDescent="0.25">
      <c r="A33" s="8" t="s">
        <v>29</v>
      </c>
      <c r="B33" s="9" t="s">
        <v>30</v>
      </c>
      <c r="E33">
        <v>12</v>
      </c>
    </row>
    <row r="34" spans="1:9" x14ac:dyDescent="0.25">
      <c r="A34" t="s">
        <v>31</v>
      </c>
      <c r="B34" s="1">
        <v>35000</v>
      </c>
      <c r="E34" s="12">
        <f>B35-B36</f>
        <v>1.9999999999999997E-2</v>
      </c>
      <c r="I34" s="15"/>
    </row>
    <row r="35" spans="1:9" x14ac:dyDescent="0.25">
      <c r="A35" t="s">
        <v>32</v>
      </c>
      <c r="B35" s="5">
        <v>5.5E-2</v>
      </c>
      <c r="E35" s="12">
        <f>(1+B36)/(1+B35)</f>
        <v>0.98104265402843605</v>
      </c>
    </row>
    <row r="36" spans="1:9" x14ac:dyDescent="0.25">
      <c r="A36" t="s">
        <v>33</v>
      </c>
      <c r="B36" s="5">
        <v>3.5000000000000003E-2</v>
      </c>
      <c r="E36" s="17">
        <f>E35^30</f>
        <v>0.5631663598394604</v>
      </c>
    </row>
    <row r="37" spans="1:9" x14ac:dyDescent="0.25">
      <c r="A37" t="s">
        <v>34</v>
      </c>
      <c r="B37" s="3">
        <v>30</v>
      </c>
      <c r="E37" s="17">
        <f>1-E36</f>
        <v>0.4368336401605396</v>
      </c>
    </row>
    <row r="38" spans="1:9" x14ac:dyDescent="0.25">
      <c r="A38" t="s">
        <v>35</v>
      </c>
      <c r="B38" s="13">
        <f>PV(B35-B36,B37,-B34,0,0)</f>
        <v>783875.94428515411</v>
      </c>
      <c r="E38" s="15">
        <f>B34/E34</f>
        <v>1750000.0000000002</v>
      </c>
    </row>
    <row r="39" spans="1:9" x14ac:dyDescent="0.25">
      <c r="E39" s="16">
        <f>E38*E37</f>
        <v>764458.87028094439</v>
      </c>
      <c r="F39" t="s">
        <v>80</v>
      </c>
    </row>
    <row r="42" spans="1:9" x14ac:dyDescent="0.25">
      <c r="A42" t="s">
        <v>56</v>
      </c>
    </row>
    <row r="43" spans="1:9" x14ac:dyDescent="0.25">
      <c r="A43" s="8" t="s">
        <v>29</v>
      </c>
      <c r="B43" s="9" t="s">
        <v>30</v>
      </c>
    </row>
    <row r="44" spans="1:9" x14ac:dyDescent="0.25">
      <c r="A44" t="s">
        <v>57</v>
      </c>
      <c r="B44" s="1">
        <v>264500</v>
      </c>
    </row>
    <row r="45" spans="1:9" x14ac:dyDescent="0.25">
      <c r="A45" t="s">
        <v>58</v>
      </c>
      <c r="B45" s="3">
        <v>2000</v>
      </c>
    </row>
    <row r="46" spans="1:9" x14ac:dyDescent="0.25">
      <c r="A46" t="s">
        <v>37</v>
      </c>
      <c r="B46" s="5">
        <v>4.4999999999999998E-2</v>
      </c>
    </row>
    <row r="47" spans="1:9" x14ac:dyDescent="0.25">
      <c r="A47" t="s">
        <v>52</v>
      </c>
      <c r="B47" s="3">
        <f>B46/12</f>
        <v>3.7499999999999999E-3</v>
      </c>
    </row>
    <row r="48" spans="1:9" x14ac:dyDescent="0.25">
      <c r="A48" t="s">
        <v>59</v>
      </c>
      <c r="B48" s="3">
        <f>NPER(B47,-B45,B44,0,0)/12</f>
        <v>15.25197083356573</v>
      </c>
    </row>
    <row r="51" spans="1:2" x14ac:dyDescent="0.25">
      <c r="A51" t="s">
        <v>60</v>
      </c>
    </row>
    <row r="52" spans="1:2" x14ac:dyDescent="0.25">
      <c r="A52" s="8" t="s">
        <v>29</v>
      </c>
      <c r="B52" s="9" t="s">
        <v>30</v>
      </c>
    </row>
    <row r="53" spans="1:2" x14ac:dyDescent="0.25">
      <c r="A53" t="s">
        <v>61</v>
      </c>
      <c r="B53" s="1">
        <v>319000</v>
      </c>
    </row>
    <row r="54" spans="1:2" x14ac:dyDescent="0.25">
      <c r="A54" t="s">
        <v>37</v>
      </c>
      <c r="B54" s="5">
        <v>4.9000000000000002E-2</v>
      </c>
    </row>
    <row r="55" spans="1:2" x14ac:dyDescent="0.25">
      <c r="A55" t="s">
        <v>51</v>
      </c>
      <c r="B55" s="3">
        <v>60</v>
      </c>
    </row>
    <row r="56" spans="1:2" x14ac:dyDescent="0.25">
      <c r="A56" t="s">
        <v>52</v>
      </c>
      <c r="B56" s="3">
        <f>B54/12</f>
        <v>4.0833333333333338E-3</v>
      </c>
    </row>
    <row r="57" spans="1:2" x14ac:dyDescent="0.25">
      <c r="A57" t="s">
        <v>62</v>
      </c>
      <c r="B57" s="4">
        <f>PV(B56,B55,-B53,0,1)</f>
        <v>17014335.553470761</v>
      </c>
    </row>
    <row r="60" spans="1:2" x14ac:dyDescent="0.25">
      <c r="A60" t="s">
        <v>63</v>
      </c>
    </row>
    <row r="61" spans="1:2" x14ac:dyDescent="0.25">
      <c r="A61" s="8" t="s">
        <v>29</v>
      </c>
      <c r="B61" s="9" t="s">
        <v>30</v>
      </c>
    </row>
    <row r="62" spans="1:2" x14ac:dyDescent="0.25">
      <c r="A62" t="s">
        <v>62</v>
      </c>
      <c r="B62" s="1">
        <v>6225.81</v>
      </c>
    </row>
    <row r="63" spans="1:2" x14ac:dyDescent="0.25">
      <c r="A63" t="s">
        <v>64</v>
      </c>
      <c r="B63" s="3">
        <v>386</v>
      </c>
    </row>
    <row r="64" spans="1:2" x14ac:dyDescent="0.25">
      <c r="A64" t="s">
        <v>65</v>
      </c>
      <c r="B64" s="10">
        <v>0.09</v>
      </c>
    </row>
    <row r="65" spans="1:2" x14ac:dyDescent="0.25">
      <c r="A65" t="s">
        <v>33</v>
      </c>
      <c r="B65" s="5">
        <f>B64-(B63/B62)</f>
        <v>2.8000035336767426E-2</v>
      </c>
    </row>
    <row r="68" spans="1:2" x14ac:dyDescent="0.25">
      <c r="A68" t="s">
        <v>66</v>
      </c>
    </row>
    <row r="69" spans="1:2" x14ac:dyDescent="0.25">
      <c r="A69" s="8" t="s">
        <v>29</v>
      </c>
      <c r="B69" s="9" t="s">
        <v>30</v>
      </c>
    </row>
    <row r="70" spans="1:2" x14ac:dyDescent="0.25">
      <c r="A70" t="s">
        <v>67</v>
      </c>
      <c r="B70" s="2">
        <f>(1+12%/2)^2-1</f>
        <v>0.12360000000000015</v>
      </c>
    </row>
    <row r="71" spans="1:2" x14ac:dyDescent="0.25">
      <c r="A71" t="s">
        <v>68</v>
      </c>
      <c r="B71" s="2">
        <f>(1+12%/4)^4-1</f>
        <v>0.12550880999999992</v>
      </c>
    </row>
    <row r="72" spans="1:2" x14ac:dyDescent="0.25">
      <c r="A72" t="s">
        <v>69</v>
      </c>
      <c r="B72" s="2">
        <f>(1+12%/12)^12-1</f>
        <v>0.12682503013196977</v>
      </c>
    </row>
    <row r="73" spans="1:2" x14ac:dyDescent="0.25">
      <c r="A73" t="s">
        <v>70</v>
      </c>
      <c r="B73" s="2">
        <f>(1+12%/365)^365-1</f>
        <v>0.12747461563839413</v>
      </c>
    </row>
    <row r="74" spans="1:2" x14ac:dyDescent="0.25">
      <c r="A74" t="s">
        <v>71</v>
      </c>
      <c r="B74" s="2">
        <f>EXP(12%)-1</f>
        <v>0.12749685157937574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60BA-E96D-4CC9-A851-FFCA7466259C}">
  <dimension ref="A1:I363"/>
  <sheetViews>
    <sheetView topLeftCell="A350" workbookViewId="0">
      <selection activeCell="A359" sqref="A359:F362"/>
    </sheetView>
  </sheetViews>
  <sheetFormatPr defaultRowHeight="15" x14ac:dyDescent="0.25"/>
  <cols>
    <col min="1" max="1" width="17.85546875" bestFit="1" customWidth="1"/>
    <col min="2" max="2" width="13.85546875" bestFit="1" customWidth="1"/>
    <col min="3" max="3" width="9.85546875" bestFit="1" customWidth="1"/>
    <col min="4" max="4" width="12" bestFit="1" customWidth="1"/>
    <col min="5" max="5" width="13.5703125" bestFit="1" customWidth="1"/>
    <col min="6" max="6" width="18.28515625" bestFit="1" customWidth="1"/>
  </cols>
  <sheetData>
    <row r="1" spans="1:9" x14ac:dyDescent="0.25">
      <c r="A1" t="s">
        <v>72</v>
      </c>
    </row>
    <row r="2" spans="1:9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</row>
    <row r="3" spans="1:9" x14ac:dyDescent="0.25">
      <c r="A3">
        <v>1</v>
      </c>
      <c r="B3" s="15">
        <v>155200</v>
      </c>
      <c r="C3" s="18">
        <f>$I$4</f>
        <v>890.97</v>
      </c>
      <c r="D3" s="15">
        <f>'HW Questions'!$B$26*B3</f>
        <v>724.26666666666677</v>
      </c>
      <c r="E3" s="18">
        <f t="shared" ref="E3:E14" si="0">C3-D3</f>
        <v>166.70333333333326</v>
      </c>
      <c r="F3" s="15">
        <f t="shared" ref="F3:F14" si="1">B3-E3</f>
        <v>155033.29666666666</v>
      </c>
    </row>
    <row r="4" spans="1:9" x14ac:dyDescent="0.25">
      <c r="A4">
        <v>2</v>
      </c>
      <c r="B4" s="15">
        <f t="shared" ref="B4:B14" si="2">F3</f>
        <v>155033.29666666666</v>
      </c>
      <c r="C4" s="18">
        <f>$I$4</f>
        <v>890.97</v>
      </c>
      <c r="D4" s="15">
        <f>'HW Questions'!$B$26*B4</f>
        <v>723.48871777777777</v>
      </c>
      <c r="E4" s="18">
        <f t="shared" si="0"/>
        <v>167.48128222222226</v>
      </c>
      <c r="F4" s="15">
        <f t="shared" si="1"/>
        <v>154865.81538444443</v>
      </c>
      <c r="I4" s="18">
        <v>890.97</v>
      </c>
    </row>
    <row r="5" spans="1:9" x14ac:dyDescent="0.25">
      <c r="A5">
        <v>3</v>
      </c>
      <c r="B5" s="15">
        <f t="shared" si="2"/>
        <v>154865.81538444443</v>
      </c>
      <c r="C5" s="18">
        <f t="shared" ref="C5:C68" si="3">$I$4</f>
        <v>890.97</v>
      </c>
      <c r="D5" s="15">
        <f>'HW Questions'!$B$26*B5</f>
        <v>722.70713846074079</v>
      </c>
      <c r="E5" s="18">
        <f t="shared" si="0"/>
        <v>168.26286153925923</v>
      </c>
      <c r="F5" s="15">
        <f t="shared" si="1"/>
        <v>154697.55252290517</v>
      </c>
    </row>
    <row r="6" spans="1:9" x14ac:dyDescent="0.25">
      <c r="A6">
        <v>4</v>
      </c>
      <c r="B6" s="15">
        <f t="shared" si="2"/>
        <v>154697.55252290517</v>
      </c>
      <c r="C6" s="18">
        <f t="shared" si="3"/>
        <v>890.97</v>
      </c>
      <c r="D6" s="15">
        <f>'HW Questions'!$B$26*B6</f>
        <v>721.92191177355755</v>
      </c>
      <c r="E6" s="18">
        <f t="shared" si="0"/>
        <v>169.04808822644247</v>
      </c>
      <c r="F6" s="15">
        <f t="shared" si="1"/>
        <v>154528.50443467873</v>
      </c>
    </row>
    <row r="7" spans="1:9" x14ac:dyDescent="0.25">
      <c r="A7">
        <v>5</v>
      </c>
      <c r="B7" s="15">
        <f t="shared" si="2"/>
        <v>154528.50443467873</v>
      </c>
      <c r="C7" s="18">
        <f t="shared" si="3"/>
        <v>890.97</v>
      </c>
      <c r="D7" s="15">
        <f>'HW Questions'!$B$26*B7</f>
        <v>721.13302069516749</v>
      </c>
      <c r="E7" s="18">
        <f t="shared" si="0"/>
        <v>169.83697930483254</v>
      </c>
      <c r="F7" s="15">
        <f t="shared" si="1"/>
        <v>154358.66745537391</v>
      </c>
    </row>
    <row r="8" spans="1:9" x14ac:dyDescent="0.25">
      <c r="A8">
        <v>6</v>
      </c>
      <c r="B8" s="15">
        <f t="shared" si="2"/>
        <v>154358.66745537391</v>
      </c>
      <c r="C8" s="18">
        <f t="shared" si="3"/>
        <v>890.97</v>
      </c>
      <c r="D8" s="15">
        <f>'HW Questions'!$B$26*B8</f>
        <v>720.3404481250783</v>
      </c>
      <c r="E8" s="18">
        <f t="shared" si="0"/>
        <v>170.62955187492173</v>
      </c>
      <c r="F8" s="15">
        <f t="shared" si="1"/>
        <v>154188.037903499</v>
      </c>
    </row>
    <row r="9" spans="1:9" x14ac:dyDescent="0.25">
      <c r="A9">
        <v>7</v>
      </c>
      <c r="B9" s="15">
        <f t="shared" si="2"/>
        <v>154188.037903499</v>
      </c>
      <c r="C9" s="18">
        <f t="shared" si="3"/>
        <v>890.97</v>
      </c>
      <c r="D9" s="15">
        <f>'HW Questions'!$B$26*B9</f>
        <v>719.54417688299543</v>
      </c>
      <c r="E9" s="18">
        <f t="shared" si="0"/>
        <v>171.4258231170046</v>
      </c>
      <c r="F9" s="15">
        <f t="shared" si="1"/>
        <v>154016.61208038201</v>
      </c>
    </row>
    <row r="10" spans="1:9" x14ac:dyDescent="0.25">
      <c r="A10">
        <v>8</v>
      </c>
      <c r="B10" s="15">
        <f t="shared" si="2"/>
        <v>154016.61208038201</v>
      </c>
      <c r="C10" s="18">
        <f t="shared" si="3"/>
        <v>890.97</v>
      </c>
      <c r="D10" s="15">
        <f>'HW Questions'!$B$26*B10</f>
        <v>718.74418970844943</v>
      </c>
      <c r="E10" s="18">
        <f t="shared" si="0"/>
        <v>172.2258102915506</v>
      </c>
      <c r="F10" s="15">
        <f t="shared" si="1"/>
        <v>153844.38627009047</v>
      </c>
    </row>
    <row r="11" spans="1:9" x14ac:dyDescent="0.25">
      <c r="A11">
        <v>9</v>
      </c>
      <c r="B11" s="15">
        <f t="shared" si="2"/>
        <v>153844.38627009047</v>
      </c>
      <c r="C11" s="18">
        <f t="shared" si="3"/>
        <v>890.97</v>
      </c>
      <c r="D11" s="15">
        <f>'HW Questions'!$B$26*B11</f>
        <v>717.94046926042222</v>
      </c>
      <c r="E11" s="18">
        <f t="shared" si="0"/>
        <v>173.02953073957781</v>
      </c>
      <c r="F11" s="15">
        <f t="shared" si="1"/>
        <v>153671.35673935089</v>
      </c>
    </row>
    <row r="12" spans="1:9" x14ac:dyDescent="0.25">
      <c r="A12">
        <v>10</v>
      </c>
      <c r="B12" s="15">
        <f t="shared" si="2"/>
        <v>153671.35673935089</v>
      </c>
      <c r="C12" s="18">
        <f t="shared" si="3"/>
        <v>890.97</v>
      </c>
      <c r="D12" s="15">
        <f>'HW Questions'!$B$26*B12</f>
        <v>717.13299811697084</v>
      </c>
      <c r="E12" s="18">
        <f t="shared" si="0"/>
        <v>173.83700188302919</v>
      </c>
      <c r="F12" s="15">
        <f t="shared" si="1"/>
        <v>153497.51973746787</v>
      </c>
    </row>
    <row r="13" spans="1:9" x14ac:dyDescent="0.25">
      <c r="A13">
        <v>11</v>
      </c>
      <c r="B13" s="15">
        <f t="shared" si="2"/>
        <v>153497.51973746787</v>
      </c>
      <c r="C13" s="18">
        <f t="shared" si="3"/>
        <v>890.97</v>
      </c>
      <c r="D13" s="15">
        <f>'HW Questions'!$B$26*B13</f>
        <v>716.32175877485008</v>
      </c>
      <c r="E13" s="18">
        <f t="shared" si="0"/>
        <v>174.64824122514995</v>
      </c>
      <c r="F13" s="15">
        <f t="shared" si="1"/>
        <v>153322.8714962427</v>
      </c>
    </row>
    <row r="14" spans="1:9" x14ac:dyDescent="0.25">
      <c r="A14">
        <v>12</v>
      </c>
      <c r="B14" s="15">
        <f t="shared" si="2"/>
        <v>153322.8714962427</v>
      </c>
      <c r="C14" s="18">
        <f t="shared" si="3"/>
        <v>890.97</v>
      </c>
      <c r="D14" s="15">
        <f>'HW Questions'!$B$26*B14</f>
        <v>715.50673364913268</v>
      </c>
      <c r="E14" s="18">
        <f t="shared" si="0"/>
        <v>175.46326635086734</v>
      </c>
      <c r="F14" s="15">
        <f t="shared" si="1"/>
        <v>153147.40822989185</v>
      </c>
    </row>
    <row r="15" spans="1:9" x14ac:dyDescent="0.25">
      <c r="A15">
        <v>13</v>
      </c>
      <c r="B15" s="15">
        <f t="shared" ref="B15:B78" si="4">F14</f>
        <v>153147.40822989185</v>
      </c>
      <c r="C15" s="18">
        <f t="shared" si="3"/>
        <v>890.97</v>
      </c>
      <c r="D15" s="15">
        <f>'HW Questions'!$B$26*B15</f>
        <v>714.6879050728287</v>
      </c>
      <c r="E15" s="18">
        <f t="shared" ref="E15:E78" si="5">C15-D15</f>
        <v>176.28209492717133</v>
      </c>
      <c r="F15" s="15">
        <f t="shared" ref="F15:F78" si="6">B15-E15</f>
        <v>152971.12613496467</v>
      </c>
    </row>
    <row r="16" spans="1:9" x14ac:dyDescent="0.25">
      <c r="A16">
        <v>14</v>
      </c>
      <c r="B16" s="15">
        <f t="shared" si="4"/>
        <v>152971.12613496467</v>
      </c>
      <c r="C16" s="18">
        <f t="shared" si="3"/>
        <v>890.97</v>
      </c>
      <c r="D16" s="15">
        <f>'HW Questions'!$B$26*B16</f>
        <v>713.8652552965018</v>
      </c>
      <c r="E16" s="18">
        <f t="shared" si="5"/>
        <v>177.10474470349823</v>
      </c>
      <c r="F16" s="15">
        <f t="shared" si="6"/>
        <v>152794.02139026116</v>
      </c>
    </row>
    <row r="17" spans="1:6" x14ac:dyDescent="0.25">
      <c r="A17">
        <v>15</v>
      </c>
      <c r="B17" s="15">
        <f t="shared" si="4"/>
        <v>152794.02139026116</v>
      </c>
      <c r="C17" s="18">
        <f t="shared" si="3"/>
        <v>890.97</v>
      </c>
      <c r="D17" s="15">
        <f>'HW Questions'!$B$26*B17</f>
        <v>713.03876648788548</v>
      </c>
      <c r="E17" s="18">
        <f t="shared" si="5"/>
        <v>177.93123351211455</v>
      </c>
      <c r="F17" s="15">
        <f t="shared" si="6"/>
        <v>152616.09015674904</v>
      </c>
    </row>
    <row r="18" spans="1:6" x14ac:dyDescent="0.25">
      <c r="A18">
        <v>16</v>
      </c>
      <c r="B18" s="15">
        <f t="shared" si="4"/>
        <v>152616.09015674904</v>
      </c>
      <c r="C18" s="18">
        <f t="shared" si="3"/>
        <v>890.97</v>
      </c>
      <c r="D18" s="15">
        <f>'HW Questions'!$B$26*B18</f>
        <v>712.20842073149561</v>
      </c>
      <c r="E18" s="18">
        <f t="shared" si="5"/>
        <v>178.76157926850442</v>
      </c>
      <c r="F18" s="15">
        <f t="shared" si="6"/>
        <v>152437.32857748054</v>
      </c>
    </row>
    <row r="19" spans="1:6" x14ac:dyDescent="0.25">
      <c r="A19">
        <v>17</v>
      </c>
      <c r="B19" s="15">
        <f t="shared" si="4"/>
        <v>152437.32857748054</v>
      </c>
      <c r="C19" s="18">
        <f t="shared" si="3"/>
        <v>890.97</v>
      </c>
      <c r="D19" s="15">
        <f>'HW Questions'!$B$26*B19</f>
        <v>711.37420002824263</v>
      </c>
      <c r="E19" s="18">
        <f t="shared" si="5"/>
        <v>179.5957999717574</v>
      </c>
      <c r="F19" s="15">
        <f t="shared" si="6"/>
        <v>152257.73277750879</v>
      </c>
    </row>
    <row r="20" spans="1:6" x14ac:dyDescent="0.25">
      <c r="A20">
        <v>18</v>
      </c>
      <c r="B20" s="15">
        <f t="shared" si="4"/>
        <v>152257.73277750879</v>
      </c>
      <c r="C20" s="18">
        <f t="shared" si="3"/>
        <v>890.97</v>
      </c>
      <c r="D20" s="15">
        <f>'HW Questions'!$B$26*B20</f>
        <v>710.53608629504106</v>
      </c>
      <c r="E20" s="18">
        <f t="shared" si="5"/>
        <v>180.43391370495897</v>
      </c>
      <c r="F20" s="15">
        <f t="shared" si="6"/>
        <v>152077.29886380382</v>
      </c>
    </row>
    <row r="21" spans="1:6" x14ac:dyDescent="0.25">
      <c r="A21">
        <v>19</v>
      </c>
      <c r="B21" s="15">
        <f t="shared" si="4"/>
        <v>152077.29886380382</v>
      </c>
      <c r="C21" s="18">
        <f t="shared" si="3"/>
        <v>890.97</v>
      </c>
      <c r="D21" s="15">
        <f>'HW Questions'!$B$26*B21</f>
        <v>709.69406136441785</v>
      </c>
      <c r="E21" s="18">
        <f t="shared" si="5"/>
        <v>181.27593863558218</v>
      </c>
      <c r="F21" s="15">
        <f t="shared" si="6"/>
        <v>151896.02292516825</v>
      </c>
    </row>
    <row r="22" spans="1:6" x14ac:dyDescent="0.25">
      <c r="A22">
        <v>20</v>
      </c>
      <c r="B22" s="15">
        <f t="shared" si="4"/>
        <v>151896.02292516825</v>
      </c>
      <c r="C22" s="18">
        <f t="shared" si="3"/>
        <v>890.97</v>
      </c>
      <c r="D22" s="15">
        <f>'HW Questions'!$B$26*B22</f>
        <v>708.84810698411854</v>
      </c>
      <c r="E22" s="18">
        <f t="shared" si="5"/>
        <v>182.12189301588148</v>
      </c>
      <c r="F22" s="15">
        <f t="shared" si="6"/>
        <v>151713.90103215235</v>
      </c>
    </row>
    <row r="23" spans="1:6" x14ac:dyDescent="0.25">
      <c r="A23">
        <v>21</v>
      </c>
      <c r="B23" s="15">
        <f t="shared" si="4"/>
        <v>151713.90103215235</v>
      </c>
      <c r="C23" s="18">
        <f t="shared" si="3"/>
        <v>890.97</v>
      </c>
      <c r="D23" s="15">
        <f>'HW Questions'!$B$26*B23</f>
        <v>707.998204816711</v>
      </c>
      <c r="E23" s="18">
        <f t="shared" si="5"/>
        <v>182.97179518328903</v>
      </c>
      <c r="F23" s="15">
        <f t="shared" si="6"/>
        <v>151530.92923696907</v>
      </c>
    </row>
    <row r="24" spans="1:6" x14ac:dyDescent="0.25">
      <c r="A24">
        <v>22</v>
      </c>
      <c r="B24" s="15">
        <f t="shared" si="4"/>
        <v>151530.92923696907</v>
      </c>
      <c r="C24" s="18">
        <f t="shared" si="3"/>
        <v>890.97</v>
      </c>
      <c r="D24" s="15">
        <f>'HW Questions'!$B$26*B24</f>
        <v>707.14433643918903</v>
      </c>
      <c r="E24" s="18">
        <f t="shared" si="5"/>
        <v>183.82566356081099</v>
      </c>
      <c r="F24" s="15">
        <f t="shared" si="6"/>
        <v>151347.10357340827</v>
      </c>
    </row>
    <row r="25" spans="1:6" x14ac:dyDescent="0.25">
      <c r="A25">
        <v>23</v>
      </c>
      <c r="B25" s="15">
        <f t="shared" si="4"/>
        <v>151347.10357340827</v>
      </c>
      <c r="C25" s="18">
        <f t="shared" si="3"/>
        <v>890.97</v>
      </c>
      <c r="D25" s="15">
        <f>'HW Questions'!$B$26*B25</f>
        <v>706.28648334257196</v>
      </c>
      <c r="E25" s="18">
        <f t="shared" si="5"/>
        <v>184.68351665742807</v>
      </c>
      <c r="F25" s="15">
        <f t="shared" si="6"/>
        <v>151162.42005675085</v>
      </c>
    </row>
    <row r="26" spans="1:6" x14ac:dyDescent="0.25">
      <c r="A26">
        <v>24</v>
      </c>
      <c r="B26" s="15">
        <f t="shared" si="4"/>
        <v>151162.42005675085</v>
      </c>
      <c r="C26" s="18">
        <f t="shared" si="3"/>
        <v>890.97</v>
      </c>
      <c r="D26" s="15">
        <f>'HW Questions'!$B$26*B26</f>
        <v>705.42462693150401</v>
      </c>
      <c r="E26" s="18">
        <f t="shared" si="5"/>
        <v>185.54537306849602</v>
      </c>
      <c r="F26" s="15">
        <f t="shared" si="6"/>
        <v>150976.87468368237</v>
      </c>
    </row>
    <row r="27" spans="1:6" x14ac:dyDescent="0.25">
      <c r="A27">
        <v>25</v>
      </c>
      <c r="B27" s="15">
        <f t="shared" si="4"/>
        <v>150976.87468368237</v>
      </c>
      <c r="C27" s="18">
        <f t="shared" si="3"/>
        <v>890.97</v>
      </c>
      <c r="D27" s="15">
        <f>'HW Questions'!$B$26*B27</f>
        <v>704.55874852385114</v>
      </c>
      <c r="E27" s="18">
        <f t="shared" si="5"/>
        <v>186.41125147614889</v>
      </c>
      <c r="F27" s="15">
        <f t="shared" si="6"/>
        <v>150790.46343220622</v>
      </c>
    </row>
    <row r="28" spans="1:6" x14ac:dyDescent="0.25">
      <c r="A28">
        <v>26</v>
      </c>
      <c r="B28" s="15">
        <f t="shared" si="4"/>
        <v>150790.46343220622</v>
      </c>
      <c r="C28" s="18">
        <f t="shared" si="3"/>
        <v>890.97</v>
      </c>
      <c r="D28" s="15">
        <f>'HW Questions'!$B$26*B28</f>
        <v>703.6888293502958</v>
      </c>
      <c r="E28" s="18">
        <f t="shared" si="5"/>
        <v>187.28117064970422</v>
      </c>
      <c r="F28" s="15">
        <f t="shared" si="6"/>
        <v>150603.1822615565</v>
      </c>
    </row>
    <row r="29" spans="1:6" x14ac:dyDescent="0.25">
      <c r="A29">
        <v>27</v>
      </c>
      <c r="B29" s="15">
        <f t="shared" si="4"/>
        <v>150603.1822615565</v>
      </c>
      <c r="C29" s="18">
        <f t="shared" si="3"/>
        <v>890.97</v>
      </c>
      <c r="D29" s="15">
        <f>'HW Questions'!$B$26*B29</f>
        <v>702.81485055393046</v>
      </c>
      <c r="E29" s="18">
        <f t="shared" si="5"/>
        <v>188.15514944606957</v>
      </c>
      <c r="F29" s="15">
        <f t="shared" si="6"/>
        <v>150415.02711211043</v>
      </c>
    </row>
    <row r="30" spans="1:6" x14ac:dyDescent="0.25">
      <c r="A30">
        <v>28</v>
      </c>
      <c r="B30" s="15">
        <f t="shared" si="4"/>
        <v>150415.02711211043</v>
      </c>
      <c r="C30" s="18">
        <f t="shared" si="3"/>
        <v>890.97</v>
      </c>
      <c r="D30" s="15">
        <f>'HW Questions'!$B$26*B30</f>
        <v>701.93679318984869</v>
      </c>
      <c r="E30" s="18">
        <f t="shared" si="5"/>
        <v>189.03320681015134</v>
      </c>
      <c r="F30" s="15">
        <f t="shared" si="6"/>
        <v>150225.99390530027</v>
      </c>
    </row>
    <row r="31" spans="1:6" x14ac:dyDescent="0.25">
      <c r="A31">
        <v>29</v>
      </c>
      <c r="B31" s="15">
        <f t="shared" si="4"/>
        <v>150225.99390530027</v>
      </c>
      <c r="C31" s="18">
        <f t="shared" si="3"/>
        <v>890.97</v>
      </c>
      <c r="D31" s="15">
        <f>'HW Questions'!$B$26*B31</f>
        <v>701.05463822473462</v>
      </c>
      <c r="E31" s="18">
        <f t="shared" si="5"/>
        <v>189.91536177526541</v>
      </c>
      <c r="F31" s="15">
        <f t="shared" si="6"/>
        <v>150036.07854352501</v>
      </c>
    </row>
    <row r="32" spans="1:6" x14ac:dyDescent="0.25">
      <c r="A32">
        <v>30</v>
      </c>
      <c r="B32" s="15">
        <f t="shared" si="4"/>
        <v>150036.07854352501</v>
      </c>
      <c r="C32" s="18">
        <f t="shared" si="3"/>
        <v>890.97</v>
      </c>
      <c r="D32" s="15">
        <f>'HW Questions'!$B$26*B32</f>
        <v>700.16836653645009</v>
      </c>
      <c r="E32" s="18">
        <f t="shared" si="5"/>
        <v>190.80163346354993</v>
      </c>
      <c r="F32" s="15">
        <f t="shared" si="6"/>
        <v>149845.27691006145</v>
      </c>
    </row>
    <row r="33" spans="1:6" x14ac:dyDescent="0.25">
      <c r="A33">
        <v>31</v>
      </c>
      <c r="B33" s="15">
        <f t="shared" si="4"/>
        <v>149845.27691006145</v>
      </c>
      <c r="C33" s="18">
        <f t="shared" si="3"/>
        <v>890.97</v>
      </c>
      <c r="D33" s="15">
        <f>'HW Questions'!$B$26*B33</f>
        <v>699.27795891362018</v>
      </c>
      <c r="E33" s="18">
        <f t="shared" si="5"/>
        <v>191.69204108637985</v>
      </c>
      <c r="F33" s="15">
        <f t="shared" si="6"/>
        <v>149653.58486897507</v>
      </c>
    </row>
    <row r="34" spans="1:6" x14ac:dyDescent="0.25">
      <c r="A34">
        <v>32</v>
      </c>
      <c r="B34" s="15">
        <f t="shared" si="4"/>
        <v>149653.58486897507</v>
      </c>
      <c r="C34" s="18">
        <f t="shared" si="3"/>
        <v>890.97</v>
      </c>
      <c r="D34" s="15">
        <f>'HW Questions'!$B$26*B34</f>
        <v>698.38339605521708</v>
      </c>
      <c r="E34" s="18">
        <f t="shared" si="5"/>
        <v>192.58660394478295</v>
      </c>
      <c r="F34" s="15">
        <f t="shared" si="6"/>
        <v>149460.9982650303</v>
      </c>
    </row>
    <row r="35" spans="1:6" x14ac:dyDescent="0.25">
      <c r="A35">
        <v>33</v>
      </c>
      <c r="B35" s="15">
        <f t="shared" si="4"/>
        <v>149460.9982650303</v>
      </c>
      <c r="C35" s="18">
        <f t="shared" si="3"/>
        <v>890.97</v>
      </c>
      <c r="D35" s="15">
        <f>'HW Questions'!$B$26*B35</f>
        <v>697.48465857014151</v>
      </c>
      <c r="E35" s="18">
        <f t="shared" si="5"/>
        <v>193.48534142985852</v>
      </c>
      <c r="F35" s="15">
        <f t="shared" si="6"/>
        <v>149267.51292360044</v>
      </c>
    </row>
    <row r="36" spans="1:6" x14ac:dyDescent="0.25">
      <c r="A36">
        <v>34</v>
      </c>
      <c r="B36" s="15">
        <f t="shared" si="4"/>
        <v>149267.51292360044</v>
      </c>
      <c r="C36" s="18">
        <f t="shared" si="3"/>
        <v>890.97</v>
      </c>
      <c r="D36" s="15">
        <f>'HW Questions'!$B$26*B36</f>
        <v>696.58172697680209</v>
      </c>
      <c r="E36" s="18">
        <f t="shared" si="5"/>
        <v>194.38827302319794</v>
      </c>
      <c r="F36" s="15">
        <f t="shared" si="6"/>
        <v>149073.12465057726</v>
      </c>
    </row>
    <row r="37" spans="1:6" x14ac:dyDescent="0.25">
      <c r="A37">
        <v>35</v>
      </c>
      <c r="B37" s="15">
        <f t="shared" si="4"/>
        <v>149073.12465057726</v>
      </c>
      <c r="C37" s="18">
        <f t="shared" si="3"/>
        <v>890.97</v>
      </c>
      <c r="D37" s="15">
        <f>'HW Questions'!$B$26*B37</f>
        <v>695.6745817026939</v>
      </c>
      <c r="E37" s="18">
        <f t="shared" si="5"/>
        <v>195.29541829730613</v>
      </c>
      <c r="F37" s="15">
        <f t="shared" si="6"/>
        <v>148877.82923227994</v>
      </c>
    </row>
    <row r="38" spans="1:6" x14ac:dyDescent="0.25">
      <c r="A38">
        <v>36</v>
      </c>
      <c r="B38" s="15">
        <f t="shared" si="4"/>
        <v>148877.82923227994</v>
      </c>
      <c r="C38" s="18">
        <f t="shared" si="3"/>
        <v>890.97</v>
      </c>
      <c r="D38" s="15">
        <f>'HW Questions'!$B$26*B38</f>
        <v>694.76320308397305</v>
      </c>
      <c r="E38" s="18">
        <f t="shared" si="5"/>
        <v>196.20679691602697</v>
      </c>
      <c r="F38" s="15">
        <f t="shared" si="6"/>
        <v>148681.62243536391</v>
      </c>
    </row>
    <row r="39" spans="1:6" x14ac:dyDescent="0.25">
      <c r="A39">
        <v>37</v>
      </c>
      <c r="B39" s="15">
        <f t="shared" si="4"/>
        <v>148681.62243536391</v>
      </c>
      <c r="C39" s="18">
        <f t="shared" si="3"/>
        <v>890.97</v>
      </c>
      <c r="D39" s="15">
        <f>'HW Questions'!$B$26*B39</f>
        <v>693.84757136503163</v>
      </c>
      <c r="E39" s="18">
        <f t="shared" si="5"/>
        <v>197.1224286349684</v>
      </c>
      <c r="F39" s="15">
        <f t="shared" si="6"/>
        <v>148484.50000672895</v>
      </c>
    </row>
    <row r="40" spans="1:6" x14ac:dyDescent="0.25">
      <c r="A40">
        <v>38</v>
      </c>
      <c r="B40" s="15">
        <f t="shared" si="4"/>
        <v>148484.50000672895</v>
      </c>
      <c r="C40" s="18">
        <f t="shared" si="3"/>
        <v>890.97</v>
      </c>
      <c r="D40" s="15">
        <f>'HW Questions'!$B$26*B40</f>
        <v>692.92766669806849</v>
      </c>
      <c r="E40" s="18">
        <f t="shared" si="5"/>
        <v>198.04233330193154</v>
      </c>
      <c r="F40" s="15">
        <f t="shared" si="6"/>
        <v>148286.45767342701</v>
      </c>
    </row>
    <row r="41" spans="1:6" x14ac:dyDescent="0.25">
      <c r="A41">
        <v>39</v>
      </c>
      <c r="B41" s="15">
        <f t="shared" si="4"/>
        <v>148286.45767342701</v>
      </c>
      <c r="C41" s="18">
        <f t="shared" si="3"/>
        <v>890.97</v>
      </c>
      <c r="D41" s="15">
        <f>'HW Questions'!$B$26*B41</f>
        <v>692.00346914265947</v>
      </c>
      <c r="E41" s="18">
        <f t="shared" si="5"/>
        <v>198.96653085734056</v>
      </c>
      <c r="F41" s="15">
        <f t="shared" si="6"/>
        <v>148087.49114256966</v>
      </c>
    </row>
    <row r="42" spans="1:6" x14ac:dyDescent="0.25">
      <c r="A42">
        <v>40</v>
      </c>
      <c r="B42" s="15">
        <f t="shared" si="4"/>
        <v>148087.49114256966</v>
      </c>
      <c r="C42" s="18">
        <f t="shared" si="3"/>
        <v>890.97</v>
      </c>
      <c r="D42" s="15">
        <f>'HW Questions'!$B$26*B42</f>
        <v>691.0749586653252</v>
      </c>
      <c r="E42" s="18">
        <f t="shared" si="5"/>
        <v>199.89504133467483</v>
      </c>
      <c r="F42" s="15">
        <f t="shared" si="6"/>
        <v>147887.59610123499</v>
      </c>
    </row>
    <row r="43" spans="1:6" x14ac:dyDescent="0.25">
      <c r="A43">
        <v>41</v>
      </c>
      <c r="B43" s="15">
        <f t="shared" si="4"/>
        <v>147887.59610123499</v>
      </c>
      <c r="C43" s="18">
        <f t="shared" si="3"/>
        <v>890.97</v>
      </c>
      <c r="D43" s="15">
        <f>'HW Questions'!$B$26*B43</f>
        <v>690.14211513909663</v>
      </c>
      <c r="E43" s="18">
        <f t="shared" si="5"/>
        <v>200.8278848609034</v>
      </c>
      <c r="F43" s="15">
        <f t="shared" si="6"/>
        <v>147686.7682163741</v>
      </c>
    </row>
    <row r="44" spans="1:6" x14ac:dyDescent="0.25">
      <c r="A44">
        <v>42</v>
      </c>
      <c r="B44" s="15">
        <f t="shared" si="4"/>
        <v>147686.7682163741</v>
      </c>
      <c r="C44" s="18">
        <f t="shared" si="3"/>
        <v>890.97</v>
      </c>
      <c r="D44" s="15">
        <f>'HW Questions'!$B$26*B44</f>
        <v>689.20491834307916</v>
      </c>
      <c r="E44" s="18">
        <f t="shared" si="5"/>
        <v>201.76508165692087</v>
      </c>
      <c r="F44" s="15">
        <f t="shared" si="6"/>
        <v>147485.00313471718</v>
      </c>
    </row>
    <row r="45" spans="1:6" x14ac:dyDescent="0.25">
      <c r="A45">
        <v>43</v>
      </c>
      <c r="B45" s="15">
        <f t="shared" si="4"/>
        <v>147485.00313471718</v>
      </c>
      <c r="C45" s="18">
        <f t="shared" si="3"/>
        <v>890.97</v>
      </c>
      <c r="D45" s="15">
        <f>'HW Questions'!$B$26*B45</f>
        <v>688.26334796201354</v>
      </c>
      <c r="E45" s="18">
        <f t="shared" si="5"/>
        <v>202.70665203798649</v>
      </c>
      <c r="F45" s="15">
        <f t="shared" si="6"/>
        <v>147282.2964826792</v>
      </c>
    </row>
    <row r="46" spans="1:6" x14ac:dyDescent="0.25">
      <c r="A46">
        <v>44</v>
      </c>
      <c r="B46" s="15">
        <f t="shared" si="4"/>
        <v>147282.2964826792</v>
      </c>
      <c r="C46" s="18">
        <f t="shared" si="3"/>
        <v>890.97</v>
      </c>
      <c r="D46" s="15">
        <f>'HW Questions'!$B$26*B46</f>
        <v>687.3173835858363</v>
      </c>
      <c r="E46" s="18">
        <f t="shared" si="5"/>
        <v>203.65261641416373</v>
      </c>
      <c r="F46" s="15">
        <f t="shared" si="6"/>
        <v>147078.64386626505</v>
      </c>
    </row>
    <row r="47" spans="1:6" x14ac:dyDescent="0.25">
      <c r="A47">
        <v>45</v>
      </c>
      <c r="B47" s="15">
        <f t="shared" si="4"/>
        <v>147078.64386626505</v>
      </c>
      <c r="C47" s="18">
        <f t="shared" si="3"/>
        <v>890.97</v>
      </c>
      <c r="D47" s="15">
        <f>'HW Questions'!$B$26*B47</f>
        <v>686.36700470923699</v>
      </c>
      <c r="E47" s="18">
        <f t="shared" si="5"/>
        <v>204.60299529076303</v>
      </c>
      <c r="F47" s="15">
        <f t="shared" si="6"/>
        <v>146874.04087097428</v>
      </c>
    </row>
    <row r="48" spans="1:6" x14ac:dyDescent="0.25">
      <c r="A48">
        <v>46</v>
      </c>
      <c r="B48" s="15">
        <f t="shared" si="4"/>
        <v>146874.04087097428</v>
      </c>
      <c r="C48" s="18">
        <f t="shared" si="3"/>
        <v>890.97</v>
      </c>
      <c r="D48" s="15">
        <f>'HW Questions'!$B$26*B48</f>
        <v>685.4121907312134</v>
      </c>
      <c r="E48" s="18">
        <f t="shared" si="5"/>
        <v>205.55780926878663</v>
      </c>
      <c r="F48" s="15">
        <f t="shared" si="6"/>
        <v>146668.48306170548</v>
      </c>
    </row>
    <row r="49" spans="1:6" x14ac:dyDescent="0.25">
      <c r="A49">
        <v>47</v>
      </c>
      <c r="B49" s="15">
        <f t="shared" si="4"/>
        <v>146668.48306170548</v>
      </c>
      <c r="C49" s="18">
        <f t="shared" si="3"/>
        <v>890.97</v>
      </c>
      <c r="D49" s="15">
        <f>'HW Questions'!$B$26*B49</f>
        <v>684.4529209546256</v>
      </c>
      <c r="E49" s="18">
        <f t="shared" si="5"/>
        <v>206.51707904537443</v>
      </c>
      <c r="F49" s="15">
        <f t="shared" si="6"/>
        <v>146461.9659826601</v>
      </c>
    </row>
    <row r="50" spans="1:6" x14ac:dyDescent="0.25">
      <c r="A50">
        <v>48</v>
      </c>
      <c r="B50" s="15">
        <f t="shared" si="4"/>
        <v>146461.9659826601</v>
      </c>
      <c r="C50" s="18">
        <f t="shared" si="3"/>
        <v>890.97</v>
      </c>
      <c r="D50" s="15">
        <f>'HW Questions'!$B$26*B50</f>
        <v>683.48917458574715</v>
      </c>
      <c r="E50" s="18">
        <f t="shared" si="5"/>
        <v>207.48082541425288</v>
      </c>
      <c r="F50" s="15">
        <f t="shared" si="6"/>
        <v>146254.48515724586</v>
      </c>
    </row>
    <row r="51" spans="1:6" x14ac:dyDescent="0.25">
      <c r="A51">
        <v>49</v>
      </c>
      <c r="B51" s="15">
        <f t="shared" si="4"/>
        <v>146254.48515724586</v>
      </c>
      <c r="C51" s="18">
        <f t="shared" si="3"/>
        <v>890.97</v>
      </c>
      <c r="D51" s="15">
        <f>'HW Questions'!$B$26*B51</f>
        <v>682.52093073381411</v>
      </c>
      <c r="E51" s="18">
        <f t="shared" si="5"/>
        <v>208.44906926618592</v>
      </c>
      <c r="F51" s="15">
        <f t="shared" si="6"/>
        <v>146046.03608797968</v>
      </c>
    </row>
    <row r="52" spans="1:6" x14ac:dyDescent="0.25">
      <c r="A52">
        <v>50</v>
      </c>
      <c r="B52" s="15">
        <f t="shared" si="4"/>
        <v>146046.03608797968</v>
      </c>
      <c r="C52" s="18">
        <f t="shared" si="3"/>
        <v>890.97</v>
      </c>
      <c r="D52" s="15">
        <f>'HW Questions'!$B$26*B52</f>
        <v>681.54816841057186</v>
      </c>
      <c r="E52" s="18">
        <f t="shared" si="5"/>
        <v>209.42183158942817</v>
      </c>
      <c r="F52" s="15">
        <f t="shared" si="6"/>
        <v>145836.61425639025</v>
      </c>
    </row>
    <row r="53" spans="1:6" x14ac:dyDescent="0.25">
      <c r="A53">
        <v>51</v>
      </c>
      <c r="B53" s="15">
        <f t="shared" si="4"/>
        <v>145836.61425639025</v>
      </c>
      <c r="C53" s="18">
        <f t="shared" si="3"/>
        <v>890.97</v>
      </c>
      <c r="D53" s="15">
        <f>'HW Questions'!$B$26*B53</f>
        <v>680.57086652982127</v>
      </c>
      <c r="E53" s="18">
        <f t="shared" si="5"/>
        <v>210.39913347017875</v>
      </c>
      <c r="F53" s="15">
        <f t="shared" si="6"/>
        <v>145626.21512292008</v>
      </c>
    </row>
    <row r="54" spans="1:6" x14ac:dyDescent="0.25">
      <c r="A54">
        <v>52</v>
      </c>
      <c r="B54" s="15">
        <f t="shared" si="4"/>
        <v>145626.21512292008</v>
      </c>
      <c r="C54" s="18">
        <f t="shared" si="3"/>
        <v>890.97</v>
      </c>
      <c r="D54" s="15">
        <f>'HW Questions'!$B$26*B54</f>
        <v>679.58900390696044</v>
      </c>
      <c r="E54" s="18">
        <f t="shared" si="5"/>
        <v>211.38099609303958</v>
      </c>
      <c r="F54" s="15">
        <f t="shared" si="6"/>
        <v>145414.83412682705</v>
      </c>
    </row>
    <row r="55" spans="1:6" x14ac:dyDescent="0.25">
      <c r="A55">
        <v>53</v>
      </c>
      <c r="B55" s="15">
        <f t="shared" si="4"/>
        <v>145414.83412682705</v>
      </c>
      <c r="C55" s="18">
        <f t="shared" si="3"/>
        <v>890.97</v>
      </c>
      <c r="D55" s="15">
        <f>'HW Questions'!$B$26*B55</f>
        <v>678.6025592585263</v>
      </c>
      <c r="E55" s="18">
        <f t="shared" si="5"/>
        <v>212.36744074147373</v>
      </c>
      <c r="F55" s="15">
        <f t="shared" si="6"/>
        <v>145202.46668608557</v>
      </c>
    </row>
    <row r="56" spans="1:6" x14ac:dyDescent="0.25">
      <c r="A56">
        <v>54</v>
      </c>
      <c r="B56" s="15">
        <f t="shared" si="4"/>
        <v>145202.46668608557</v>
      </c>
      <c r="C56" s="18">
        <f t="shared" si="3"/>
        <v>890.97</v>
      </c>
      <c r="D56" s="15">
        <f>'HW Questions'!$B$26*B56</f>
        <v>677.6115112017327</v>
      </c>
      <c r="E56" s="18">
        <f t="shared" si="5"/>
        <v>213.35848879826733</v>
      </c>
      <c r="F56" s="15">
        <f t="shared" si="6"/>
        <v>144989.10819728731</v>
      </c>
    </row>
    <row r="57" spans="1:6" x14ac:dyDescent="0.25">
      <c r="A57">
        <v>55</v>
      </c>
      <c r="B57" s="15">
        <f t="shared" si="4"/>
        <v>144989.10819728731</v>
      </c>
      <c r="C57" s="18">
        <f t="shared" si="3"/>
        <v>890.97</v>
      </c>
      <c r="D57" s="15">
        <f>'HW Questions'!$B$26*B57</f>
        <v>676.61583825400749</v>
      </c>
      <c r="E57" s="18">
        <f t="shared" si="5"/>
        <v>214.35416174599254</v>
      </c>
      <c r="F57" s="15">
        <f t="shared" si="6"/>
        <v>144774.75403554132</v>
      </c>
    </row>
    <row r="58" spans="1:6" x14ac:dyDescent="0.25">
      <c r="A58">
        <v>56</v>
      </c>
      <c r="B58" s="15">
        <f t="shared" si="4"/>
        <v>144774.75403554132</v>
      </c>
      <c r="C58" s="18">
        <f t="shared" si="3"/>
        <v>890.97</v>
      </c>
      <c r="D58" s="15">
        <f>'HW Questions'!$B$26*B58</f>
        <v>675.61551883252628</v>
      </c>
      <c r="E58" s="18">
        <f t="shared" si="5"/>
        <v>215.35448116747375</v>
      </c>
      <c r="F58" s="15">
        <f t="shared" si="6"/>
        <v>144559.39955437384</v>
      </c>
    </row>
    <row r="59" spans="1:6" x14ac:dyDescent="0.25">
      <c r="A59">
        <v>57</v>
      </c>
      <c r="B59" s="15">
        <f t="shared" si="4"/>
        <v>144559.39955437384</v>
      </c>
      <c r="C59" s="18">
        <f t="shared" si="3"/>
        <v>890.97</v>
      </c>
      <c r="D59" s="15">
        <f>'HW Questions'!$B$26*B59</f>
        <v>674.61053125374463</v>
      </c>
      <c r="E59" s="18">
        <f t="shared" si="5"/>
        <v>216.3594687462554</v>
      </c>
      <c r="F59" s="15">
        <f t="shared" si="6"/>
        <v>144343.04008562758</v>
      </c>
    </row>
    <row r="60" spans="1:6" x14ac:dyDescent="0.25">
      <c r="A60">
        <v>58</v>
      </c>
      <c r="B60" s="15">
        <f t="shared" si="4"/>
        <v>144343.04008562758</v>
      </c>
      <c r="C60" s="18">
        <f t="shared" si="3"/>
        <v>890.97</v>
      </c>
      <c r="D60" s="15">
        <f>'HW Questions'!$B$26*B60</f>
        <v>673.60085373292873</v>
      </c>
      <c r="E60" s="18">
        <f t="shared" si="5"/>
        <v>217.3691462670713</v>
      </c>
      <c r="F60" s="15">
        <f t="shared" si="6"/>
        <v>144125.67093936051</v>
      </c>
    </row>
    <row r="61" spans="1:6" x14ac:dyDescent="0.25">
      <c r="A61">
        <v>59</v>
      </c>
      <c r="B61" s="15">
        <f t="shared" si="4"/>
        <v>144125.67093936051</v>
      </c>
      <c r="C61" s="18">
        <f t="shared" si="3"/>
        <v>890.97</v>
      </c>
      <c r="D61" s="15">
        <f>'HW Questions'!$B$26*B61</f>
        <v>672.58646438368248</v>
      </c>
      <c r="E61" s="18">
        <f t="shared" si="5"/>
        <v>218.38353561631754</v>
      </c>
      <c r="F61" s="15">
        <f t="shared" si="6"/>
        <v>143907.28740374421</v>
      </c>
    </row>
    <row r="62" spans="1:6" x14ac:dyDescent="0.25">
      <c r="A62">
        <v>60</v>
      </c>
      <c r="B62" s="15">
        <f t="shared" si="4"/>
        <v>143907.28740374421</v>
      </c>
      <c r="C62" s="18">
        <f t="shared" si="3"/>
        <v>890.97</v>
      </c>
      <c r="D62" s="15">
        <f>'HW Questions'!$B$26*B62</f>
        <v>671.56734121747309</v>
      </c>
      <c r="E62" s="18">
        <f t="shared" si="5"/>
        <v>219.40265878252694</v>
      </c>
      <c r="F62" s="15">
        <f t="shared" si="6"/>
        <v>143687.88474496169</v>
      </c>
    </row>
    <row r="63" spans="1:6" x14ac:dyDescent="0.25">
      <c r="A63">
        <v>61</v>
      </c>
      <c r="B63" s="15">
        <f t="shared" si="4"/>
        <v>143687.88474496169</v>
      </c>
      <c r="C63" s="18">
        <f t="shared" si="3"/>
        <v>890.97</v>
      </c>
      <c r="D63" s="15">
        <f>'HW Questions'!$B$26*B63</f>
        <v>670.54346214315456</v>
      </c>
      <c r="E63" s="18">
        <f t="shared" si="5"/>
        <v>220.42653785684547</v>
      </c>
      <c r="F63" s="15">
        <f t="shared" si="6"/>
        <v>143467.45820710485</v>
      </c>
    </row>
    <row r="64" spans="1:6" x14ac:dyDescent="0.25">
      <c r="A64">
        <v>62</v>
      </c>
      <c r="B64" s="15">
        <f t="shared" si="4"/>
        <v>143467.45820710485</v>
      </c>
      <c r="C64" s="18">
        <f t="shared" si="3"/>
        <v>890.97</v>
      </c>
      <c r="D64" s="15">
        <f>'HW Questions'!$B$26*B64</f>
        <v>669.51480496648935</v>
      </c>
      <c r="E64" s="18">
        <f t="shared" si="5"/>
        <v>221.45519503351068</v>
      </c>
      <c r="F64" s="15">
        <f t="shared" si="6"/>
        <v>143246.00301207133</v>
      </c>
    </row>
    <row r="65" spans="1:6" x14ac:dyDescent="0.25">
      <c r="A65">
        <v>63</v>
      </c>
      <c r="B65" s="15">
        <f t="shared" si="4"/>
        <v>143246.00301207133</v>
      </c>
      <c r="C65" s="18">
        <f t="shared" si="3"/>
        <v>890.97</v>
      </c>
      <c r="D65" s="15">
        <f>'HW Questions'!$B$26*B65</f>
        <v>668.48134738966633</v>
      </c>
      <c r="E65" s="18">
        <f t="shared" si="5"/>
        <v>222.4886526103337</v>
      </c>
      <c r="F65" s="15">
        <f t="shared" si="6"/>
        <v>143023.514359461</v>
      </c>
    </row>
    <row r="66" spans="1:6" x14ac:dyDescent="0.25">
      <c r="A66">
        <v>64</v>
      </c>
      <c r="B66" s="15">
        <f t="shared" si="4"/>
        <v>143023.514359461</v>
      </c>
      <c r="C66" s="18">
        <f t="shared" si="3"/>
        <v>890.97</v>
      </c>
      <c r="D66" s="15">
        <f>'HW Questions'!$B$26*B66</f>
        <v>667.44306701081803</v>
      </c>
      <c r="E66" s="18">
        <f t="shared" si="5"/>
        <v>223.526932989182</v>
      </c>
      <c r="F66" s="15">
        <f t="shared" si="6"/>
        <v>142799.98742647181</v>
      </c>
    </row>
    <row r="67" spans="1:6" x14ac:dyDescent="0.25">
      <c r="A67">
        <v>65</v>
      </c>
      <c r="B67" s="15">
        <f t="shared" si="4"/>
        <v>142799.98742647181</v>
      </c>
      <c r="C67" s="18">
        <f t="shared" si="3"/>
        <v>890.97</v>
      </c>
      <c r="D67" s="15">
        <f>'HW Questions'!$B$26*B67</f>
        <v>666.39994132353513</v>
      </c>
      <c r="E67" s="18">
        <f t="shared" si="5"/>
        <v>224.5700586764649</v>
      </c>
      <c r="F67" s="15">
        <f t="shared" si="6"/>
        <v>142575.41736779534</v>
      </c>
    </row>
    <row r="68" spans="1:6" x14ac:dyDescent="0.25">
      <c r="A68">
        <v>66</v>
      </c>
      <c r="B68" s="15">
        <f t="shared" si="4"/>
        <v>142575.41736779534</v>
      </c>
      <c r="C68" s="18">
        <f t="shared" si="3"/>
        <v>890.97</v>
      </c>
      <c r="D68" s="15">
        <f>'HW Questions'!$B$26*B68</f>
        <v>665.35194771637828</v>
      </c>
      <c r="E68" s="18">
        <f t="shared" si="5"/>
        <v>225.61805228362175</v>
      </c>
      <c r="F68" s="15">
        <f t="shared" si="6"/>
        <v>142349.79931551171</v>
      </c>
    </row>
    <row r="69" spans="1:6" x14ac:dyDescent="0.25">
      <c r="A69">
        <v>67</v>
      </c>
      <c r="B69" s="15">
        <f t="shared" si="4"/>
        <v>142349.79931551171</v>
      </c>
      <c r="C69" s="18">
        <f t="shared" ref="C69:C132" si="7">$I$4</f>
        <v>890.97</v>
      </c>
      <c r="D69" s="15">
        <f>'HW Questions'!$B$26*B69</f>
        <v>664.29906347238807</v>
      </c>
      <c r="E69" s="18">
        <f t="shared" si="5"/>
        <v>226.67093652761196</v>
      </c>
      <c r="F69" s="15">
        <f t="shared" si="6"/>
        <v>142123.12837898411</v>
      </c>
    </row>
    <row r="70" spans="1:6" x14ac:dyDescent="0.25">
      <c r="A70">
        <v>68</v>
      </c>
      <c r="B70" s="15">
        <f t="shared" si="4"/>
        <v>142123.12837898411</v>
      </c>
      <c r="C70" s="18">
        <f t="shared" si="7"/>
        <v>890.97</v>
      </c>
      <c r="D70" s="15">
        <f>'HW Questions'!$B$26*B70</f>
        <v>663.2412657685926</v>
      </c>
      <c r="E70" s="18">
        <f t="shared" si="5"/>
        <v>227.72873423140743</v>
      </c>
      <c r="F70" s="15">
        <f t="shared" si="6"/>
        <v>141895.3996447527</v>
      </c>
    </row>
    <row r="71" spans="1:6" x14ac:dyDescent="0.25">
      <c r="A71">
        <v>69</v>
      </c>
      <c r="B71" s="15">
        <f t="shared" si="4"/>
        <v>141895.3996447527</v>
      </c>
      <c r="C71" s="18">
        <f t="shared" si="7"/>
        <v>890.97</v>
      </c>
      <c r="D71" s="15">
        <f>'HW Questions'!$B$26*B71</f>
        <v>662.17853167551266</v>
      </c>
      <c r="E71" s="18">
        <f t="shared" si="5"/>
        <v>228.79146832448737</v>
      </c>
      <c r="F71" s="15">
        <f t="shared" si="6"/>
        <v>141666.60817642821</v>
      </c>
    </row>
    <row r="72" spans="1:6" x14ac:dyDescent="0.25">
      <c r="A72">
        <v>70</v>
      </c>
      <c r="B72" s="15">
        <f t="shared" si="4"/>
        <v>141666.60817642821</v>
      </c>
      <c r="C72" s="18">
        <f t="shared" si="7"/>
        <v>890.97</v>
      </c>
      <c r="D72" s="15">
        <f>'HW Questions'!$B$26*B72</f>
        <v>661.11083815666507</v>
      </c>
      <c r="E72" s="18">
        <f t="shared" si="5"/>
        <v>229.85916184333496</v>
      </c>
      <c r="F72" s="15">
        <f t="shared" si="6"/>
        <v>141436.74901458487</v>
      </c>
    </row>
    <row r="73" spans="1:6" x14ac:dyDescent="0.25">
      <c r="A73">
        <v>71</v>
      </c>
      <c r="B73" s="15">
        <f t="shared" si="4"/>
        <v>141436.74901458487</v>
      </c>
      <c r="C73" s="18">
        <f t="shared" si="7"/>
        <v>890.97</v>
      </c>
      <c r="D73" s="15">
        <f>'HW Questions'!$B$26*B73</f>
        <v>660.03816206806277</v>
      </c>
      <c r="E73" s="18">
        <f t="shared" si="5"/>
        <v>230.93183793193725</v>
      </c>
      <c r="F73" s="15">
        <f t="shared" si="6"/>
        <v>141205.81717665293</v>
      </c>
    </row>
    <row r="74" spans="1:6" x14ac:dyDescent="0.25">
      <c r="A74">
        <v>72</v>
      </c>
      <c r="B74" s="15">
        <f t="shared" si="4"/>
        <v>141205.81717665293</v>
      </c>
      <c r="C74" s="18">
        <f t="shared" si="7"/>
        <v>890.97</v>
      </c>
      <c r="D74" s="15">
        <f>'HW Questions'!$B$26*B74</f>
        <v>658.96048015771373</v>
      </c>
      <c r="E74" s="18">
        <f t="shared" si="5"/>
        <v>232.00951984228629</v>
      </c>
      <c r="F74" s="15">
        <f t="shared" si="6"/>
        <v>140973.80765681065</v>
      </c>
    </row>
    <row r="75" spans="1:6" x14ac:dyDescent="0.25">
      <c r="A75">
        <v>73</v>
      </c>
      <c r="B75" s="15">
        <f t="shared" si="4"/>
        <v>140973.80765681065</v>
      </c>
      <c r="C75" s="18">
        <f t="shared" si="7"/>
        <v>890.97</v>
      </c>
      <c r="D75" s="15">
        <f>'HW Questions'!$B$26*B75</f>
        <v>657.87776906511647</v>
      </c>
      <c r="E75" s="18">
        <f t="shared" si="5"/>
        <v>233.09223093488356</v>
      </c>
      <c r="F75" s="15">
        <f t="shared" si="6"/>
        <v>140740.71542587577</v>
      </c>
    </row>
    <row r="76" spans="1:6" x14ac:dyDescent="0.25">
      <c r="A76">
        <v>74</v>
      </c>
      <c r="B76" s="15">
        <f t="shared" si="4"/>
        <v>140740.71542587577</v>
      </c>
      <c r="C76" s="18">
        <f t="shared" si="7"/>
        <v>890.97</v>
      </c>
      <c r="D76" s="15">
        <f>'HW Questions'!$B$26*B76</f>
        <v>656.79000532075361</v>
      </c>
      <c r="E76" s="18">
        <f t="shared" si="5"/>
        <v>234.17999467924642</v>
      </c>
      <c r="F76" s="15">
        <f t="shared" si="6"/>
        <v>140506.53543119651</v>
      </c>
    </row>
    <row r="77" spans="1:6" x14ac:dyDescent="0.25">
      <c r="A77">
        <v>75</v>
      </c>
      <c r="B77" s="15">
        <f t="shared" si="4"/>
        <v>140506.53543119651</v>
      </c>
      <c r="C77" s="18">
        <f t="shared" si="7"/>
        <v>890.97</v>
      </c>
      <c r="D77" s="15">
        <f>'HW Questions'!$B$26*B77</f>
        <v>655.6971653455837</v>
      </c>
      <c r="E77" s="18">
        <f t="shared" si="5"/>
        <v>235.27283465441633</v>
      </c>
      <c r="F77" s="15">
        <f t="shared" si="6"/>
        <v>140271.2625965421</v>
      </c>
    </row>
    <row r="78" spans="1:6" x14ac:dyDescent="0.25">
      <c r="A78">
        <v>76</v>
      </c>
      <c r="B78" s="15">
        <f t="shared" si="4"/>
        <v>140271.2625965421</v>
      </c>
      <c r="C78" s="18">
        <f t="shared" si="7"/>
        <v>890.97</v>
      </c>
      <c r="D78" s="15">
        <f>'HW Questions'!$B$26*B78</f>
        <v>654.59922545052984</v>
      </c>
      <c r="E78" s="18">
        <f t="shared" si="5"/>
        <v>236.37077454947018</v>
      </c>
      <c r="F78" s="15">
        <f t="shared" si="6"/>
        <v>140034.89182199264</v>
      </c>
    </row>
    <row r="79" spans="1:6" x14ac:dyDescent="0.25">
      <c r="A79">
        <v>77</v>
      </c>
      <c r="B79" s="15">
        <f t="shared" ref="B79:B142" si="8">F78</f>
        <v>140034.89182199264</v>
      </c>
      <c r="C79" s="18">
        <f t="shared" si="7"/>
        <v>890.97</v>
      </c>
      <c r="D79" s="15">
        <f>'HW Questions'!$B$26*B79</f>
        <v>653.49616183596572</v>
      </c>
      <c r="E79" s="18">
        <f t="shared" ref="E79:E142" si="9">C79-D79</f>
        <v>237.47383816403431</v>
      </c>
      <c r="F79" s="15">
        <f t="shared" ref="F79:F142" si="10">B79-E79</f>
        <v>139797.41798382861</v>
      </c>
    </row>
    <row r="80" spans="1:6" x14ac:dyDescent="0.25">
      <c r="A80">
        <v>78</v>
      </c>
      <c r="B80" s="15">
        <f t="shared" si="8"/>
        <v>139797.41798382861</v>
      </c>
      <c r="C80" s="18">
        <f t="shared" si="7"/>
        <v>890.97</v>
      </c>
      <c r="D80" s="15">
        <f>'HW Questions'!$B$26*B80</f>
        <v>652.38795059120025</v>
      </c>
      <c r="E80" s="18">
        <f t="shared" si="9"/>
        <v>238.58204940879978</v>
      </c>
      <c r="F80" s="15">
        <f t="shared" si="10"/>
        <v>139558.8359344198</v>
      </c>
    </row>
    <row r="81" spans="1:6" x14ac:dyDescent="0.25">
      <c r="A81">
        <v>79</v>
      </c>
      <c r="B81" s="15">
        <f t="shared" si="8"/>
        <v>139558.8359344198</v>
      </c>
      <c r="C81" s="18">
        <f t="shared" si="7"/>
        <v>890.97</v>
      </c>
      <c r="D81" s="15">
        <f>'HW Questions'!$B$26*B81</f>
        <v>651.27456769395906</v>
      </c>
      <c r="E81" s="18">
        <f t="shared" si="9"/>
        <v>239.69543230604097</v>
      </c>
      <c r="F81" s="15">
        <f t="shared" si="10"/>
        <v>139319.14050211376</v>
      </c>
    </row>
    <row r="82" spans="1:6" x14ac:dyDescent="0.25">
      <c r="A82">
        <v>80</v>
      </c>
      <c r="B82" s="15">
        <f t="shared" si="8"/>
        <v>139319.14050211376</v>
      </c>
      <c r="C82" s="18">
        <f t="shared" si="7"/>
        <v>890.97</v>
      </c>
      <c r="D82" s="15">
        <f>'HW Questions'!$B$26*B82</f>
        <v>650.15598900986424</v>
      </c>
      <c r="E82" s="18">
        <f t="shared" si="9"/>
        <v>240.81401099013578</v>
      </c>
      <c r="F82" s="15">
        <f t="shared" si="10"/>
        <v>139078.32649112362</v>
      </c>
    </row>
    <row r="83" spans="1:6" x14ac:dyDescent="0.25">
      <c r="A83">
        <v>81</v>
      </c>
      <c r="B83" s="15">
        <f t="shared" si="8"/>
        <v>139078.32649112362</v>
      </c>
      <c r="C83" s="18">
        <f t="shared" si="7"/>
        <v>890.97</v>
      </c>
      <c r="D83" s="15">
        <f>'HW Questions'!$B$26*B83</f>
        <v>649.0321902919103</v>
      </c>
      <c r="E83" s="18">
        <f t="shared" si="9"/>
        <v>241.93780970808973</v>
      </c>
      <c r="F83" s="15">
        <f t="shared" si="10"/>
        <v>138836.38868141553</v>
      </c>
    </row>
    <row r="84" spans="1:6" x14ac:dyDescent="0.25">
      <c r="A84">
        <v>82</v>
      </c>
      <c r="B84" s="15">
        <f t="shared" si="8"/>
        <v>138836.38868141553</v>
      </c>
      <c r="C84" s="18">
        <f t="shared" si="7"/>
        <v>890.97</v>
      </c>
      <c r="D84" s="15">
        <f>'HW Questions'!$B$26*B84</f>
        <v>647.9031471799392</v>
      </c>
      <c r="E84" s="18">
        <f t="shared" si="9"/>
        <v>243.06685282006083</v>
      </c>
      <c r="F84" s="15">
        <f t="shared" si="10"/>
        <v>138593.32182859548</v>
      </c>
    </row>
    <row r="85" spans="1:6" x14ac:dyDescent="0.25">
      <c r="A85">
        <v>83</v>
      </c>
      <c r="B85" s="15">
        <f t="shared" si="8"/>
        <v>138593.32182859548</v>
      </c>
      <c r="C85" s="18">
        <f t="shared" si="7"/>
        <v>890.97</v>
      </c>
      <c r="D85" s="15">
        <f>'HW Questions'!$B$26*B85</f>
        <v>646.76883520011233</v>
      </c>
      <c r="E85" s="18">
        <f t="shared" si="9"/>
        <v>244.20116479988769</v>
      </c>
      <c r="F85" s="15">
        <f t="shared" si="10"/>
        <v>138349.12066379559</v>
      </c>
    </row>
    <row r="86" spans="1:6" x14ac:dyDescent="0.25">
      <c r="A86">
        <v>84</v>
      </c>
      <c r="B86" s="15">
        <f t="shared" si="8"/>
        <v>138349.12066379559</v>
      </c>
      <c r="C86" s="18">
        <f t="shared" si="7"/>
        <v>890.97</v>
      </c>
      <c r="D86" s="15">
        <f>'HW Questions'!$B$26*B86</f>
        <v>645.62922976437949</v>
      </c>
      <c r="E86" s="18">
        <f t="shared" si="9"/>
        <v>245.34077023562054</v>
      </c>
      <c r="F86" s="15">
        <f t="shared" si="10"/>
        <v>138103.77989355996</v>
      </c>
    </row>
    <row r="87" spans="1:6" x14ac:dyDescent="0.25">
      <c r="A87">
        <v>85</v>
      </c>
      <c r="B87" s="15">
        <f t="shared" si="8"/>
        <v>138103.77989355996</v>
      </c>
      <c r="C87" s="18">
        <f t="shared" si="7"/>
        <v>890.97</v>
      </c>
      <c r="D87" s="15">
        <f>'HW Questions'!$B$26*B87</f>
        <v>644.48430616994654</v>
      </c>
      <c r="E87" s="18">
        <f t="shared" si="9"/>
        <v>246.48569383005349</v>
      </c>
      <c r="F87" s="15">
        <f t="shared" si="10"/>
        <v>137857.29419972989</v>
      </c>
    </row>
    <row r="88" spans="1:6" x14ac:dyDescent="0.25">
      <c r="A88">
        <v>86</v>
      </c>
      <c r="B88" s="15">
        <f t="shared" si="8"/>
        <v>137857.29419972989</v>
      </c>
      <c r="C88" s="18">
        <f t="shared" si="7"/>
        <v>890.97</v>
      </c>
      <c r="D88" s="15">
        <f>'HW Questions'!$B$26*B88</f>
        <v>643.33403959873954</v>
      </c>
      <c r="E88" s="18">
        <f t="shared" si="9"/>
        <v>247.63596040126049</v>
      </c>
      <c r="F88" s="15">
        <f t="shared" si="10"/>
        <v>137609.65823932862</v>
      </c>
    </row>
    <row r="89" spans="1:6" x14ac:dyDescent="0.25">
      <c r="A89">
        <v>87</v>
      </c>
      <c r="B89" s="15">
        <f t="shared" si="8"/>
        <v>137609.65823932862</v>
      </c>
      <c r="C89" s="18">
        <f t="shared" si="7"/>
        <v>890.97</v>
      </c>
      <c r="D89" s="15">
        <f>'HW Questions'!$B$26*B89</f>
        <v>642.178405116867</v>
      </c>
      <c r="E89" s="18">
        <f t="shared" si="9"/>
        <v>248.79159488313303</v>
      </c>
      <c r="F89" s="15">
        <f t="shared" si="10"/>
        <v>137360.86664444549</v>
      </c>
    </row>
    <row r="90" spans="1:6" x14ac:dyDescent="0.25">
      <c r="A90">
        <v>88</v>
      </c>
      <c r="B90" s="15">
        <f t="shared" si="8"/>
        <v>137360.86664444549</v>
      </c>
      <c r="C90" s="18">
        <f t="shared" si="7"/>
        <v>890.97</v>
      </c>
      <c r="D90" s="15">
        <f>'HW Questions'!$B$26*B90</f>
        <v>641.01737767407894</v>
      </c>
      <c r="E90" s="18">
        <f t="shared" si="9"/>
        <v>249.95262232592108</v>
      </c>
      <c r="F90" s="15">
        <f t="shared" si="10"/>
        <v>137110.91402211957</v>
      </c>
    </row>
    <row r="91" spans="1:6" x14ac:dyDescent="0.25">
      <c r="A91">
        <v>89</v>
      </c>
      <c r="B91" s="15">
        <f t="shared" si="8"/>
        <v>137110.91402211957</v>
      </c>
      <c r="C91" s="18">
        <f t="shared" si="7"/>
        <v>890.97</v>
      </c>
      <c r="D91" s="15">
        <f>'HW Questions'!$B$26*B91</f>
        <v>639.85093210322475</v>
      </c>
      <c r="E91" s="18">
        <f t="shared" si="9"/>
        <v>251.11906789677528</v>
      </c>
      <c r="F91" s="15">
        <f t="shared" si="10"/>
        <v>136859.7949542228</v>
      </c>
    </row>
    <row r="92" spans="1:6" x14ac:dyDescent="0.25">
      <c r="A92">
        <v>90</v>
      </c>
      <c r="B92" s="15">
        <f t="shared" si="8"/>
        <v>136859.7949542228</v>
      </c>
      <c r="C92" s="18">
        <f t="shared" si="7"/>
        <v>890.97</v>
      </c>
      <c r="D92" s="15">
        <f>'HW Questions'!$B$26*B92</f>
        <v>638.67904311970642</v>
      </c>
      <c r="E92" s="18">
        <f t="shared" si="9"/>
        <v>252.29095688029361</v>
      </c>
      <c r="F92" s="15">
        <f t="shared" si="10"/>
        <v>136607.50399734252</v>
      </c>
    </row>
    <row r="93" spans="1:6" x14ac:dyDescent="0.25">
      <c r="A93">
        <v>91</v>
      </c>
      <c r="B93" s="15">
        <f t="shared" si="8"/>
        <v>136607.50399734252</v>
      </c>
      <c r="C93" s="18">
        <f t="shared" si="7"/>
        <v>890.97</v>
      </c>
      <c r="D93" s="15">
        <f>'HW Questions'!$B$26*B93</f>
        <v>637.50168532093176</v>
      </c>
      <c r="E93" s="18">
        <f t="shared" si="9"/>
        <v>253.46831467906827</v>
      </c>
      <c r="F93" s="15">
        <f t="shared" si="10"/>
        <v>136354.03568266344</v>
      </c>
    </row>
    <row r="94" spans="1:6" x14ac:dyDescent="0.25">
      <c r="A94">
        <v>92</v>
      </c>
      <c r="B94" s="15">
        <f t="shared" si="8"/>
        <v>136354.03568266344</v>
      </c>
      <c r="C94" s="18">
        <f t="shared" si="7"/>
        <v>890.97</v>
      </c>
      <c r="D94" s="15">
        <f>'HW Questions'!$B$26*B94</f>
        <v>636.31883318576274</v>
      </c>
      <c r="E94" s="18">
        <f t="shared" si="9"/>
        <v>254.65116681423729</v>
      </c>
      <c r="F94" s="15">
        <f t="shared" si="10"/>
        <v>136099.3845158492</v>
      </c>
    </row>
    <row r="95" spans="1:6" x14ac:dyDescent="0.25">
      <c r="A95">
        <v>93</v>
      </c>
      <c r="B95" s="15">
        <f t="shared" si="8"/>
        <v>136099.3845158492</v>
      </c>
      <c r="C95" s="18">
        <f t="shared" si="7"/>
        <v>890.97</v>
      </c>
      <c r="D95" s="15">
        <f>'HW Questions'!$B$26*B95</f>
        <v>635.13046107396303</v>
      </c>
      <c r="E95" s="18">
        <f t="shared" si="9"/>
        <v>255.83953892603699</v>
      </c>
      <c r="F95" s="15">
        <f t="shared" si="10"/>
        <v>135843.54497692318</v>
      </c>
    </row>
    <row r="96" spans="1:6" x14ac:dyDescent="0.25">
      <c r="A96">
        <v>94</v>
      </c>
      <c r="B96" s="15">
        <f t="shared" si="8"/>
        <v>135843.54497692318</v>
      </c>
      <c r="C96" s="18">
        <f t="shared" si="7"/>
        <v>890.97</v>
      </c>
      <c r="D96" s="15">
        <f>'HW Questions'!$B$26*B96</f>
        <v>633.93654322564157</v>
      </c>
      <c r="E96" s="18">
        <f t="shared" si="9"/>
        <v>257.03345677435846</v>
      </c>
      <c r="F96" s="15">
        <f t="shared" si="10"/>
        <v>135586.51152014881</v>
      </c>
    </row>
    <row r="97" spans="1:6" x14ac:dyDescent="0.25">
      <c r="A97">
        <v>95</v>
      </c>
      <c r="B97" s="15">
        <f t="shared" si="8"/>
        <v>135586.51152014881</v>
      </c>
      <c r="C97" s="18">
        <f t="shared" si="7"/>
        <v>890.97</v>
      </c>
      <c r="D97" s="15">
        <f>'HW Questions'!$B$26*B97</f>
        <v>632.73705376069449</v>
      </c>
      <c r="E97" s="18">
        <f t="shared" si="9"/>
        <v>258.23294623930553</v>
      </c>
      <c r="F97" s="15">
        <f t="shared" si="10"/>
        <v>135328.27857390951</v>
      </c>
    </row>
    <row r="98" spans="1:6" x14ac:dyDescent="0.25">
      <c r="A98">
        <v>96</v>
      </c>
      <c r="B98" s="15">
        <f t="shared" si="8"/>
        <v>135328.27857390951</v>
      </c>
      <c r="C98" s="18">
        <f t="shared" si="7"/>
        <v>890.97</v>
      </c>
      <c r="D98" s="15">
        <f>'HW Questions'!$B$26*B98</f>
        <v>631.53196667824443</v>
      </c>
      <c r="E98" s="18">
        <f t="shared" si="9"/>
        <v>259.4380333217556</v>
      </c>
      <c r="F98" s="15">
        <f t="shared" si="10"/>
        <v>135068.84054058776</v>
      </c>
    </row>
    <row r="99" spans="1:6" x14ac:dyDescent="0.25">
      <c r="A99">
        <v>97</v>
      </c>
      <c r="B99" s="15">
        <f t="shared" si="8"/>
        <v>135068.84054058776</v>
      </c>
      <c r="C99" s="18">
        <f t="shared" si="7"/>
        <v>890.97</v>
      </c>
      <c r="D99" s="15">
        <f>'HW Questions'!$B$26*B99</f>
        <v>630.32125585607628</v>
      </c>
      <c r="E99" s="18">
        <f t="shared" si="9"/>
        <v>260.64874414392375</v>
      </c>
      <c r="F99" s="15">
        <f t="shared" si="10"/>
        <v>134808.19179644383</v>
      </c>
    </row>
    <row r="100" spans="1:6" x14ac:dyDescent="0.25">
      <c r="A100">
        <v>98</v>
      </c>
      <c r="B100" s="15">
        <f t="shared" si="8"/>
        <v>134808.19179644383</v>
      </c>
      <c r="C100" s="18">
        <f t="shared" si="7"/>
        <v>890.97</v>
      </c>
      <c r="D100" s="15">
        <f>'HW Questions'!$B$26*B100</f>
        <v>629.10489505007126</v>
      </c>
      <c r="E100" s="18">
        <f t="shared" si="9"/>
        <v>261.86510494992876</v>
      </c>
      <c r="F100" s="15">
        <f t="shared" si="10"/>
        <v>134546.32669149392</v>
      </c>
    </row>
    <row r="101" spans="1:6" x14ac:dyDescent="0.25">
      <c r="A101">
        <v>99</v>
      </c>
      <c r="B101" s="15">
        <f t="shared" si="8"/>
        <v>134546.32669149392</v>
      </c>
      <c r="C101" s="18">
        <f t="shared" si="7"/>
        <v>890.97</v>
      </c>
      <c r="D101" s="15">
        <f>'HW Questions'!$B$26*B101</f>
        <v>627.88285789363829</v>
      </c>
      <c r="E101" s="18">
        <f t="shared" si="9"/>
        <v>263.08714210636174</v>
      </c>
      <c r="F101" s="15">
        <f t="shared" si="10"/>
        <v>134283.23954938757</v>
      </c>
    </row>
    <row r="102" spans="1:6" x14ac:dyDescent="0.25">
      <c r="A102">
        <v>100</v>
      </c>
      <c r="B102" s="15">
        <f t="shared" si="8"/>
        <v>134283.23954938757</v>
      </c>
      <c r="C102" s="18">
        <f t="shared" si="7"/>
        <v>890.97</v>
      </c>
      <c r="D102" s="15">
        <f>'HW Questions'!$B$26*B102</f>
        <v>626.65511789714208</v>
      </c>
      <c r="E102" s="18">
        <f t="shared" si="9"/>
        <v>264.31488210285795</v>
      </c>
      <c r="F102" s="15">
        <f t="shared" si="10"/>
        <v>134018.92466728471</v>
      </c>
    </row>
    <row r="103" spans="1:6" x14ac:dyDescent="0.25">
      <c r="A103">
        <v>101</v>
      </c>
      <c r="B103" s="15">
        <f t="shared" si="8"/>
        <v>134018.92466728471</v>
      </c>
      <c r="C103" s="18">
        <f t="shared" si="7"/>
        <v>890.97</v>
      </c>
      <c r="D103" s="15">
        <f>'HW Questions'!$B$26*B103</f>
        <v>625.42164844732872</v>
      </c>
      <c r="E103" s="18">
        <f t="shared" si="9"/>
        <v>265.54835155267131</v>
      </c>
      <c r="F103" s="15">
        <f t="shared" si="10"/>
        <v>133753.37631573205</v>
      </c>
    </row>
    <row r="104" spans="1:6" x14ac:dyDescent="0.25">
      <c r="A104">
        <v>102</v>
      </c>
      <c r="B104" s="15">
        <f t="shared" si="8"/>
        <v>133753.37631573205</v>
      </c>
      <c r="C104" s="18">
        <f t="shared" si="7"/>
        <v>890.97</v>
      </c>
      <c r="D104" s="15">
        <f>'HW Questions'!$B$26*B104</f>
        <v>624.18242280674963</v>
      </c>
      <c r="E104" s="18">
        <f t="shared" si="9"/>
        <v>266.7875771932504</v>
      </c>
      <c r="F104" s="15">
        <f t="shared" si="10"/>
        <v>133486.58873853879</v>
      </c>
    </row>
    <row r="105" spans="1:6" x14ac:dyDescent="0.25">
      <c r="A105">
        <v>103</v>
      </c>
      <c r="B105" s="15">
        <f t="shared" si="8"/>
        <v>133486.58873853879</v>
      </c>
      <c r="C105" s="18">
        <f t="shared" si="7"/>
        <v>890.97</v>
      </c>
      <c r="D105" s="15">
        <f>'HW Questions'!$B$26*B105</f>
        <v>622.93741411318103</v>
      </c>
      <c r="E105" s="18">
        <f t="shared" si="9"/>
        <v>268.03258588681899</v>
      </c>
      <c r="F105" s="15">
        <f t="shared" si="10"/>
        <v>133218.55615265196</v>
      </c>
    </row>
    <row r="106" spans="1:6" x14ac:dyDescent="0.25">
      <c r="A106">
        <v>104</v>
      </c>
      <c r="B106" s="15">
        <f t="shared" si="8"/>
        <v>133218.55615265196</v>
      </c>
      <c r="C106" s="18">
        <f t="shared" si="7"/>
        <v>890.97</v>
      </c>
      <c r="D106" s="15">
        <f>'HW Questions'!$B$26*B106</f>
        <v>621.6865953790425</v>
      </c>
      <c r="E106" s="18">
        <f t="shared" si="9"/>
        <v>269.28340462095753</v>
      </c>
      <c r="F106" s="15">
        <f t="shared" si="10"/>
        <v>132949.27274803101</v>
      </c>
    </row>
    <row r="107" spans="1:6" x14ac:dyDescent="0.25">
      <c r="A107">
        <v>105</v>
      </c>
      <c r="B107" s="15">
        <f t="shared" si="8"/>
        <v>132949.27274803101</v>
      </c>
      <c r="C107" s="18">
        <f t="shared" si="7"/>
        <v>890.97</v>
      </c>
      <c r="D107" s="15">
        <f>'HW Questions'!$B$26*B107</f>
        <v>620.42993949081142</v>
      </c>
      <c r="E107" s="18">
        <f t="shared" si="9"/>
        <v>270.54006050918861</v>
      </c>
      <c r="F107" s="15">
        <f t="shared" si="10"/>
        <v>132678.73268752181</v>
      </c>
    </row>
    <row r="108" spans="1:6" x14ac:dyDescent="0.25">
      <c r="A108">
        <v>106</v>
      </c>
      <c r="B108" s="15">
        <f t="shared" si="8"/>
        <v>132678.73268752181</v>
      </c>
      <c r="C108" s="18">
        <f t="shared" si="7"/>
        <v>890.97</v>
      </c>
      <c r="D108" s="15">
        <f>'HW Questions'!$B$26*B108</f>
        <v>619.16741920843515</v>
      </c>
      <c r="E108" s="18">
        <f t="shared" si="9"/>
        <v>271.80258079156488</v>
      </c>
      <c r="F108" s="15">
        <f t="shared" si="10"/>
        <v>132406.93010673026</v>
      </c>
    </row>
    <row r="109" spans="1:6" x14ac:dyDescent="0.25">
      <c r="A109">
        <v>107</v>
      </c>
      <c r="B109" s="15">
        <f t="shared" si="8"/>
        <v>132406.93010673026</v>
      </c>
      <c r="C109" s="18">
        <f t="shared" si="7"/>
        <v>890.97</v>
      </c>
      <c r="D109" s="15">
        <f>'HW Questions'!$B$26*B109</f>
        <v>617.89900716474131</v>
      </c>
      <c r="E109" s="18">
        <f t="shared" si="9"/>
        <v>273.07099283525872</v>
      </c>
      <c r="F109" s="15">
        <f t="shared" si="10"/>
        <v>132133.85911389501</v>
      </c>
    </row>
    <row r="110" spans="1:6" x14ac:dyDescent="0.25">
      <c r="A110">
        <v>108</v>
      </c>
      <c r="B110" s="15">
        <f t="shared" si="8"/>
        <v>132133.85911389501</v>
      </c>
      <c r="C110" s="18">
        <f t="shared" si="7"/>
        <v>890.97</v>
      </c>
      <c r="D110" s="15">
        <f>'HW Questions'!$B$26*B110</f>
        <v>616.62467586484343</v>
      </c>
      <c r="E110" s="18">
        <f t="shared" si="9"/>
        <v>274.3453241351566</v>
      </c>
      <c r="F110" s="15">
        <f t="shared" si="10"/>
        <v>131859.51378975986</v>
      </c>
    </row>
    <row r="111" spans="1:6" x14ac:dyDescent="0.25">
      <c r="A111">
        <v>109</v>
      </c>
      <c r="B111" s="15">
        <f t="shared" si="8"/>
        <v>131859.51378975986</v>
      </c>
      <c r="C111" s="18">
        <f t="shared" si="7"/>
        <v>890.97</v>
      </c>
      <c r="D111" s="15">
        <f>'HW Questions'!$B$26*B111</f>
        <v>615.34439768554603</v>
      </c>
      <c r="E111" s="18">
        <f t="shared" si="9"/>
        <v>275.625602314454</v>
      </c>
      <c r="F111" s="15">
        <f t="shared" si="10"/>
        <v>131583.88818744541</v>
      </c>
    </row>
    <row r="112" spans="1:6" x14ac:dyDescent="0.25">
      <c r="A112">
        <v>110</v>
      </c>
      <c r="B112" s="15">
        <f t="shared" si="8"/>
        <v>131583.88818744541</v>
      </c>
      <c r="C112" s="18">
        <f t="shared" si="7"/>
        <v>890.97</v>
      </c>
      <c r="D112" s="15">
        <f>'HW Questions'!$B$26*B112</f>
        <v>614.05814487474527</v>
      </c>
      <c r="E112" s="18">
        <f t="shared" si="9"/>
        <v>276.91185512525476</v>
      </c>
      <c r="F112" s="15">
        <f t="shared" si="10"/>
        <v>131306.97633232016</v>
      </c>
    </row>
    <row r="113" spans="1:6" x14ac:dyDescent="0.25">
      <c r="A113">
        <v>111</v>
      </c>
      <c r="B113" s="15">
        <f t="shared" si="8"/>
        <v>131306.97633232016</v>
      </c>
      <c r="C113" s="18">
        <f t="shared" si="7"/>
        <v>890.97</v>
      </c>
      <c r="D113" s="15">
        <f>'HW Questions'!$B$26*B113</f>
        <v>612.76588955082752</v>
      </c>
      <c r="E113" s="18">
        <f t="shared" si="9"/>
        <v>278.2041104491725</v>
      </c>
      <c r="F113" s="15">
        <f t="shared" si="10"/>
        <v>131028.772221871</v>
      </c>
    </row>
    <row r="114" spans="1:6" x14ac:dyDescent="0.25">
      <c r="A114">
        <v>112</v>
      </c>
      <c r="B114" s="15">
        <f t="shared" si="8"/>
        <v>131028.772221871</v>
      </c>
      <c r="C114" s="18">
        <f t="shared" si="7"/>
        <v>890.97</v>
      </c>
      <c r="D114" s="15">
        <f>'HW Questions'!$B$26*B114</f>
        <v>611.46760370206471</v>
      </c>
      <c r="E114" s="18">
        <f t="shared" si="9"/>
        <v>279.50239629793532</v>
      </c>
      <c r="F114" s="15">
        <f t="shared" si="10"/>
        <v>130749.26982557306</v>
      </c>
    </row>
    <row r="115" spans="1:6" x14ac:dyDescent="0.25">
      <c r="A115">
        <v>113</v>
      </c>
      <c r="B115" s="15">
        <f t="shared" si="8"/>
        <v>130749.26982557306</v>
      </c>
      <c r="C115" s="18">
        <f t="shared" si="7"/>
        <v>890.97</v>
      </c>
      <c r="D115" s="15">
        <f>'HW Questions'!$B$26*B115</f>
        <v>610.16325918600774</v>
      </c>
      <c r="E115" s="18">
        <f t="shared" si="9"/>
        <v>280.80674081399229</v>
      </c>
      <c r="F115" s="15">
        <f t="shared" si="10"/>
        <v>130468.46308475907</v>
      </c>
    </row>
    <row r="116" spans="1:6" x14ac:dyDescent="0.25">
      <c r="A116">
        <v>114</v>
      </c>
      <c r="B116" s="15">
        <f t="shared" si="8"/>
        <v>130468.46308475907</v>
      </c>
      <c r="C116" s="18">
        <f t="shared" si="7"/>
        <v>890.97</v>
      </c>
      <c r="D116" s="15">
        <f>'HW Questions'!$B$26*B116</f>
        <v>608.8528277288757</v>
      </c>
      <c r="E116" s="18">
        <f t="shared" si="9"/>
        <v>282.11717227112433</v>
      </c>
      <c r="F116" s="15">
        <f t="shared" si="10"/>
        <v>130186.34591248794</v>
      </c>
    </row>
    <row r="117" spans="1:6" x14ac:dyDescent="0.25">
      <c r="A117">
        <v>115</v>
      </c>
      <c r="B117" s="15">
        <f t="shared" si="8"/>
        <v>130186.34591248794</v>
      </c>
      <c r="C117" s="18">
        <f t="shared" si="7"/>
        <v>890.97</v>
      </c>
      <c r="D117" s="15">
        <f>'HW Questions'!$B$26*B117</f>
        <v>607.53628092494375</v>
      </c>
      <c r="E117" s="18">
        <f t="shared" si="9"/>
        <v>283.43371907505627</v>
      </c>
      <c r="F117" s="15">
        <f t="shared" si="10"/>
        <v>129902.91219341289</v>
      </c>
    </row>
    <row r="118" spans="1:6" x14ac:dyDescent="0.25">
      <c r="A118">
        <v>116</v>
      </c>
      <c r="B118" s="15">
        <f t="shared" si="8"/>
        <v>129902.91219341289</v>
      </c>
      <c r="C118" s="18">
        <f t="shared" si="7"/>
        <v>890.97</v>
      </c>
      <c r="D118" s="15">
        <f>'HW Questions'!$B$26*B118</f>
        <v>606.21359023592686</v>
      </c>
      <c r="E118" s="18">
        <f t="shared" si="9"/>
        <v>284.75640976407317</v>
      </c>
      <c r="F118" s="15">
        <f t="shared" si="10"/>
        <v>129618.15578364882</v>
      </c>
    </row>
    <row r="119" spans="1:6" x14ac:dyDescent="0.25">
      <c r="A119">
        <v>117</v>
      </c>
      <c r="B119" s="15">
        <f t="shared" si="8"/>
        <v>129618.15578364882</v>
      </c>
      <c r="C119" s="18">
        <f t="shared" si="7"/>
        <v>890.97</v>
      </c>
      <c r="D119" s="15">
        <f>'HW Questions'!$B$26*B119</f>
        <v>604.88472699036117</v>
      </c>
      <c r="E119" s="18">
        <f t="shared" si="9"/>
        <v>286.08527300963885</v>
      </c>
      <c r="F119" s="15">
        <f t="shared" si="10"/>
        <v>129332.07051063918</v>
      </c>
    </row>
    <row r="120" spans="1:6" x14ac:dyDescent="0.25">
      <c r="A120">
        <v>118</v>
      </c>
      <c r="B120" s="15">
        <f t="shared" si="8"/>
        <v>129332.07051063918</v>
      </c>
      <c r="C120" s="18">
        <f t="shared" si="7"/>
        <v>890.97</v>
      </c>
      <c r="D120" s="15">
        <f>'HW Questions'!$B$26*B120</f>
        <v>603.54966238298289</v>
      </c>
      <c r="E120" s="18">
        <f t="shared" si="9"/>
        <v>287.42033761701714</v>
      </c>
      <c r="F120" s="15">
        <f t="shared" si="10"/>
        <v>129044.65017302216</v>
      </c>
    </row>
    <row r="121" spans="1:6" x14ac:dyDescent="0.25">
      <c r="A121">
        <v>119</v>
      </c>
      <c r="B121" s="15">
        <f t="shared" si="8"/>
        <v>129044.65017302216</v>
      </c>
      <c r="C121" s="18">
        <f t="shared" si="7"/>
        <v>890.97</v>
      </c>
      <c r="D121" s="15">
        <f>'HW Questions'!$B$26*B121</f>
        <v>602.20836747410351</v>
      </c>
      <c r="E121" s="18">
        <f t="shared" si="9"/>
        <v>288.76163252589652</v>
      </c>
      <c r="F121" s="15">
        <f t="shared" si="10"/>
        <v>128755.88854049626</v>
      </c>
    </row>
    <row r="122" spans="1:6" x14ac:dyDescent="0.25">
      <c r="A122">
        <v>120</v>
      </c>
      <c r="B122" s="15">
        <f t="shared" si="8"/>
        <v>128755.88854049626</v>
      </c>
      <c r="C122" s="18">
        <f t="shared" si="7"/>
        <v>890.97</v>
      </c>
      <c r="D122" s="15">
        <f>'HW Questions'!$B$26*B122</f>
        <v>600.86081318898266</v>
      </c>
      <c r="E122" s="18">
        <f t="shared" si="9"/>
        <v>290.10918681101737</v>
      </c>
      <c r="F122" s="15">
        <f t="shared" si="10"/>
        <v>128465.77935368524</v>
      </c>
    </row>
    <row r="123" spans="1:6" x14ac:dyDescent="0.25">
      <c r="A123">
        <v>121</v>
      </c>
      <c r="B123" s="15">
        <f t="shared" si="8"/>
        <v>128465.77935368524</v>
      </c>
      <c r="C123" s="18">
        <f t="shared" si="7"/>
        <v>890.97</v>
      </c>
      <c r="D123" s="15">
        <f>'HW Questions'!$B$26*B123</f>
        <v>599.50697031719778</v>
      </c>
      <c r="E123" s="18">
        <f t="shared" si="9"/>
        <v>291.46302968280224</v>
      </c>
      <c r="F123" s="15">
        <f t="shared" si="10"/>
        <v>128174.31632400244</v>
      </c>
    </row>
    <row r="124" spans="1:6" x14ac:dyDescent="0.25">
      <c r="A124">
        <v>122</v>
      </c>
      <c r="B124" s="15">
        <f t="shared" si="8"/>
        <v>128174.31632400244</v>
      </c>
      <c r="C124" s="18">
        <f t="shared" si="7"/>
        <v>890.97</v>
      </c>
      <c r="D124" s="15">
        <f>'HW Questions'!$B$26*B124</f>
        <v>598.14680951201149</v>
      </c>
      <c r="E124" s="18">
        <f t="shared" si="9"/>
        <v>292.82319048798854</v>
      </c>
      <c r="F124" s="15">
        <f t="shared" si="10"/>
        <v>127881.49313351445</v>
      </c>
    </row>
    <row r="125" spans="1:6" x14ac:dyDescent="0.25">
      <c r="A125">
        <v>123</v>
      </c>
      <c r="B125" s="15">
        <f t="shared" si="8"/>
        <v>127881.49313351445</v>
      </c>
      <c r="C125" s="18">
        <f t="shared" si="7"/>
        <v>890.97</v>
      </c>
      <c r="D125" s="15">
        <f>'HW Questions'!$B$26*B125</f>
        <v>596.7803012897341</v>
      </c>
      <c r="E125" s="18">
        <f t="shared" si="9"/>
        <v>294.18969871026593</v>
      </c>
      <c r="F125" s="15">
        <f t="shared" si="10"/>
        <v>127587.30343480418</v>
      </c>
    </row>
    <row r="126" spans="1:6" x14ac:dyDescent="0.25">
      <c r="A126">
        <v>124</v>
      </c>
      <c r="B126" s="15">
        <f t="shared" si="8"/>
        <v>127587.30343480418</v>
      </c>
      <c r="C126" s="18">
        <f t="shared" si="7"/>
        <v>890.97</v>
      </c>
      <c r="D126" s="15">
        <f>'HW Questions'!$B$26*B126</f>
        <v>595.40741602908622</v>
      </c>
      <c r="E126" s="18">
        <f t="shared" si="9"/>
        <v>295.56258397091381</v>
      </c>
      <c r="F126" s="15">
        <f t="shared" si="10"/>
        <v>127291.74085083327</v>
      </c>
    </row>
    <row r="127" spans="1:6" x14ac:dyDescent="0.25">
      <c r="A127">
        <v>125</v>
      </c>
      <c r="B127" s="15">
        <f t="shared" si="8"/>
        <v>127291.74085083327</v>
      </c>
      <c r="C127" s="18">
        <f t="shared" si="7"/>
        <v>890.97</v>
      </c>
      <c r="D127" s="15">
        <f>'HW Questions'!$B$26*B127</f>
        <v>594.02812397055527</v>
      </c>
      <c r="E127" s="18">
        <f t="shared" si="9"/>
        <v>296.94187602944476</v>
      </c>
      <c r="F127" s="15">
        <f t="shared" si="10"/>
        <v>126994.79897480382</v>
      </c>
    </row>
    <row r="128" spans="1:6" x14ac:dyDescent="0.25">
      <c r="A128">
        <v>126</v>
      </c>
      <c r="B128" s="15">
        <f t="shared" si="8"/>
        <v>126994.79897480382</v>
      </c>
      <c r="C128" s="18">
        <f t="shared" si="7"/>
        <v>890.97</v>
      </c>
      <c r="D128" s="15">
        <f>'HW Questions'!$B$26*B128</f>
        <v>592.64239521575121</v>
      </c>
      <c r="E128" s="18">
        <f t="shared" si="9"/>
        <v>298.32760478424882</v>
      </c>
      <c r="F128" s="15">
        <f t="shared" si="10"/>
        <v>126696.47137001957</v>
      </c>
    </row>
    <row r="129" spans="1:6" x14ac:dyDescent="0.25">
      <c r="A129">
        <v>127</v>
      </c>
      <c r="B129" s="15">
        <f t="shared" si="8"/>
        <v>126696.47137001957</v>
      </c>
      <c r="C129" s="18">
        <f t="shared" si="7"/>
        <v>890.97</v>
      </c>
      <c r="D129" s="15">
        <f>'HW Questions'!$B$26*B129</f>
        <v>591.25019972675807</v>
      </c>
      <c r="E129" s="18">
        <f t="shared" si="9"/>
        <v>299.71980027324196</v>
      </c>
      <c r="F129" s="15">
        <f t="shared" si="10"/>
        <v>126396.75156974632</v>
      </c>
    </row>
    <row r="130" spans="1:6" x14ac:dyDescent="0.25">
      <c r="A130">
        <v>128</v>
      </c>
      <c r="B130" s="15">
        <f t="shared" si="8"/>
        <v>126396.75156974632</v>
      </c>
      <c r="C130" s="18">
        <f t="shared" si="7"/>
        <v>890.97</v>
      </c>
      <c r="D130" s="15">
        <f>'HW Questions'!$B$26*B130</f>
        <v>589.85150732548288</v>
      </c>
      <c r="E130" s="18">
        <f t="shared" si="9"/>
        <v>301.11849267451714</v>
      </c>
      <c r="F130" s="15">
        <f t="shared" si="10"/>
        <v>126095.63307707181</v>
      </c>
    </row>
    <row r="131" spans="1:6" x14ac:dyDescent="0.25">
      <c r="A131">
        <v>129</v>
      </c>
      <c r="B131" s="15">
        <f t="shared" si="8"/>
        <v>126095.63307707181</v>
      </c>
      <c r="C131" s="18">
        <f t="shared" si="7"/>
        <v>890.97</v>
      </c>
      <c r="D131" s="15">
        <f>'HW Questions'!$B$26*B131</f>
        <v>588.44628769300175</v>
      </c>
      <c r="E131" s="18">
        <f t="shared" si="9"/>
        <v>302.52371230699828</v>
      </c>
      <c r="F131" s="15">
        <f t="shared" si="10"/>
        <v>125793.10936476481</v>
      </c>
    </row>
    <row r="132" spans="1:6" x14ac:dyDescent="0.25">
      <c r="A132">
        <v>130</v>
      </c>
      <c r="B132" s="15">
        <f t="shared" si="8"/>
        <v>125793.10936476481</v>
      </c>
      <c r="C132" s="18">
        <f t="shared" si="7"/>
        <v>890.97</v>
      </c>
      <c r="D132" s="15">
        <f>'HW Questions'!$B$26*B132</f>
        <v>587.03451036890249</v>
      </c>
      <c r="E132" s="18">
        <f t="shared" si="9"/>
        <v>303.93548963109754</v>
      </c>
      <c r="F132" s="15">
        <f t="shared" si="10"/>
        <v>125489.17387513371</v>
      </c>
    </row>
    <row r="133" spans="1:6" x14ac:dyDescent="0.25">
      <c r="A133">
        <v>131</v>
      </c>
      <c r="B133" s="15">
        <f t="shared" si="8"/>
        <v>125489.17387513371</v>
      </c>
      <c r="C133" s="18">
        <f t="shared" ref="C133:C196" si="11">$I$4</f>
        <v>890.97</v>
      </c>
      <c r="D133" s="15">
        <f>'HW Questions'!$B$26*B133</f>
        <v>585.61614475062402</v>
      </c>
      <c r="E133" s="18">
        <f t="shared" si="9"/>
        <v>305.35385524937601</v>
      </c>
      <c r="F133" s="15">
        <f t="shared" si="10"/>
        <v>125183.82001988434</v>
      </c>
    </row>
    <row r="134" spans="1:6" x14ac:dyDescent="0.25">
      <c r="A134">
        <v>132</v>
      </c>
      <c r="B134" s="15">
        <f t="shared" si="8"/>
        <v>125183.82001988434</v>
      </c>
      <c r="C134" s="18">
        <f t="shared" si="11"/>
        <v>890.97</v>
      </c>
      <c r="D134" s="15">
        <f>'HW Questions'!$B$26*B134</f>
        <v>584.19116009279367</v>
      </c>
      <c r="E134" s="18">
        <f t="shared" si="9"/>
        <v>306.77883990720636</v>
      </c>
      <c r="F134" s="15">
        <f t="shared" si="10"/>
        <v>124877.04117997714</v>
      </c>
    </row>
    <row r="135" spans="1:6" x14ac:dyDescent="0.25">
      <c r="A135">
        <v>133</v>
      </c>
      <c r="B135" s="15">
        <f t="shared" si="8"/>
        <v>124877.04117997714</v>
      </c>
      <c r="C135" s="18">
        <f t="shared" si="11"/>
        <v>890.97</v>
      </c>
      <c r="D135" s="15">
        <f>'HW Questions'!$B$26*B135</f>
        <v>582.75952550656007</v>
      </c>
      <c r="E135" s="18">
        <f t="shared" si="9"/>
        <v>308.21047449343996</v>
      </c>
      <c r="F135" s="15">
        <f t="shared" si="10"/>
        <v>124568.83070548371</v>
      </c>
    </row>
    <row r="136" spans="1:6" x14ac:dyDescent="0.25">
      <c r="A136">
        <v>134</v>
      </c>
      <c r="B136" s="15">
        <f t="shared" si="8"/>
        <v>124568.83070548371</v>
      </c>
      <c r="C136" s="18">
        <f t="shared" si="11"/>
        <v>890.97</v>
      </c>
      <c r="D136" s="15">
        <f>'HW Questions'!$B$26*B136</f>
        <v>581.32120995892399</v>
      </c>
      <c r="E136" s="18">
        <f t="shared" si="9"/>
        <v>309.64879004107604</v>
      </c>
      <c r="F136" s="15">
        <f t="shared" si="10"/>
        <v>124259.18191544263</v>
      </c>
    </row>
    <row r="137" spans="1:6" x14ac:dyDescent="0.25">
      <c r="A137">
        <v>135</v>
      </c>
      <c r="B137" s="15">
        <f t="shared" si="8"/>
        <v>124259.18191544263</v>
      </c>
      <c r="C137" s="18">
        <f t="shared" si="11"/>
        <v>890.97</v>
      </c>
      <c r="D137" s="15">
        <f>'HW Questions'!$B$26*B137</f>
        <v>579.87618227206565</v>
      </c>
      <c r="E137" s="18">
        <f t="shared" si="9"/>
        <v>311.09381772793438</v>
      </c>
      <c r="F137" s="15">
        <f t="shared" si="10"/>
        <v>123948.0880977147</v>
      </c>
    </row>
    <row r="138" spans="1:6" x14ac:dyDescent="0.25">
      <c r="A138">
        <v>136</v>
      </c>
      <c r="B138" s="15">
        <f t="shared" si="8"/>
        <v>123948.0880977147</v>
      </c>
      <c r="C138" s="18">
        <f t="shared" si="11"/>
        <v>890.97</v>
      </c>
      <c r="D138" s="15">
        <f>'HW Questions'!$B$26*B138</f>
        <v>578.42441112266863</v>
      </c>
      <c r="E138" s="18">
        <f t="shared" si="9"/>
        <v>312.5455888773314</v>
      </c>
      <c r="F138" s="15">
        <f t="shared" si="10"/>
        <v>123635.54250883737</v>
      </c>
    </row>
    <row r="139" spans="1:6" x14ac:dyDescent="0.25">
      <c r="A139">
        <v>137</v>
      </c>
      <c r="B139" s="15">
        <f t="shared" si="8"/>
        <v>123635.54250883737</v>
      </c>
      <c r="C139" s="18">
        <f t="shared" si="11"/>
        <v>890.97</v>
      </c>
      <c r="D139" s="15">
        <f>'HW Questions'!$B$26*B139</f>
        <v>576.96586504124116</v>
      </c>
      <c r="E139" s="18">
        <f t="shared" si="9"/>
        <v>314.00413495875887</v>
      </c>
      <c r="F139" s="15">
        <f t="shared" si="10"/>
        <v>123321.53837387862</v>
      </c>
    </row>
    <row r="140" spans="1:6" x14ac:dyDescent="0.25">
      <c r="A140">
        <v>138</v>
      </c>
      <c r="B140" s="15">
        <f t="shared" si="8"/>
        <v>123321.53837387862</v>
      </c>
      <c r="C140" s="18">
        <f t="shared" si="11"/>
        <v>890.97</v>
      </c>
      <c r="D140" s="15">
        <f>'HW Questions'!$B$26*B140</f>
        <v>575.50051241143365</v>
      </c>
      <c r="E140" s="18">
        <f t="shared" si="9"/>
        <v>315.46948758856638</v>
      </c>
      <c r="F140" s="15">
        <f t="shared" si="10"/>
        <v>123006.06888629006</v>
      </c>
    </row>
    <row r="141" spans="1:6" x14ac:dyDescent="0.25">
      <c r="A141">
        <v>139</v>
      </c>
      <c r="B141" s="15">
        <f t="shared" si="8"/>
        <v>123006.06888629006</v>
      </c>
      <c r="C141" s="18">
        <f t="shared" si="11"/>
        <v>890.97</v>
      </c>
      <c r="D141" s="15">
        <f>'HW Questions'!$B$26*B141</f>
        <v>574.02832146935361</v>
      </c>
      <c r="E141" s="18">
        <f t="shared" si="9"/>
        <v>316.94167853064641</v>
      </c>
      <c r="F141" s="15">
        <f t="shared" si="10"/>
        <v>122689.1272077594</v>
      </c>
    </row>
    <row r="142" spans="1:6" x14ac:dyDescent="0.25">
      <c r="A142">
        <v>140</v>
      </c>
      <c r="B142" s="15">
        <f t="shared" si="8"/>
        <v>122689.1272077594</v>
      </c>
      <c r="C142" s="18">
        <f t="shared" si="11"/>
        <v>890.97</v>
      </c>
      <c r="D142" s="15">
        <f>'HW Questions'!$B$26*B142</f>
        <v>572.54926030287731</v>
      </c>
      <c r="E142" s="18">
        <f t="shared" si="9"/>
        <v>318.42073969712271</v>
      </c>
      <c r="F142" s="15">
        <f t="shared" si="10"/>
        <v>122370.70646806229</v>
      </c>
    </row>
    <row r="143" spans="1:6" x14ac:dyDescent="0.25">
      <c r="A143">
        <v>141</v>
      </c>
      <c r="B143" s="15">
        <f t="shared" ref="B143:B206" si="12">F142</f>
        <v>122370.70646806229</v>
      </c>
      <c r="C143" s="18">
        <f t="shared" si="11"/>
        <v>890.97</v>
      </c>
      <c r="D143" s="15">
        <f>'HW Questions'!$B$26*B143</f>
        <v>571.06329685095739</v>
      </c>
      <c r="E143" s="18">
        <f t="shared" ref="E143:E206" si="13">C143-D143</f>
        <v>319.90670314904264</v>
      </c>
      <c r="F143" s="15">
        <f t="shared" ref="F143:F206" si="14">B143-E143</f>
        <v>122050.79976491324</v>
      </c>
    </row>
    <row r="144" spans="1:6" x14ac:dyDescent="0.25">
      <c r="A144">
        <v>142</v>
      </c>
      <c r="B144" s="15">
        <f t="shared" si="12"/>
        <v>122050.79976491324</v>
      </c>
      <c r="C144" s="18">
        <f t="shared" si="11"/>
        <v>890.97</v>
      </c>
      <c r="D144" s="15">
        <f>'HW Questions'!$B$26*B144</f>
        <v>569.57039890292856</v>
      </c>
      <c r="E144" s="18">
        <f t="shared" si="13"/>
        <v>321.39960109707147</v>
      </c>
      <c r="F144" s="15">
        <f t="shared" si="14"/>
        <v>121729.40016381617</v>
      </c>
    </row>
    <row r="145" spans="1:6" x14ac:dyDescent="0.25">
      <c r="A145">
        <v>143</v>
      </c>
      <c r="B145" s="15">
        <f t="shared" si="12"/>
        <v>121729.40016381617</v>
      </c>
      <c r="C145" s="18">
        <f t="shared" si="11"/>
        <v>890.97</v>
      </c>
      <c r="D145" s="15">
        <f>'HW Questions'!$B$26*B145</f>
        <v>568.07053409780883</v>
      </c>
      <c r="E145" s="18">
        <f t="shared" si="13"/>
        <v>322.8994659021912</v>
      </c>
      <c r="F145" s="15">
        <f t="shared" si="14"/>
        <v>121406.50069791399</v>
      </c>
    </row>
    <row r="146" spans="1:6" x14ac:dyDescent="0.25">
      <c r="A146">
        <v>144</v>
      </c>
      <c r="B146" s="15">
        <f t="shared" si="12"/>
        <v>121406.50069791399</v>
      </c>
      <c r="C146" s="18">
        <f t="shared" si="11"/>
        <v>890.97</v>
      </c>
      <c r="D146" s="15">
        <f>'HW Questions'!$B$26*B146</f>
        <v>566.5636699235987</v>
      </c>
      <c r="E146" s="18">
        <f t="shared" si="13"/>
        <v>324.40633007640133</v>
      </c>
      <c r="F146" s="15">
        <f t="shared" si="14"/>
        <v>121082.09436783759</v>
      </c>
    </row>
    <row r="147" spans="1:6" x14ac:dyDescent="0.25">
      <c r="A147">
        <v>145</v>
      </c>
      <c r="B147" s="15">
        <f t="shared" si="12"/>
        <v>121082.09436783759</v>
      </c>
      <c r="C147" s="18">
        <f t="shared" si="11"/>
        <v>890.97</v>
      </c>
      <c r="D147" s="15">
        <f>'HW Questions'!$B$26*B147</f>
        <v>565.04977371657549</v>
      </c>
      <c r="E147" s="18">
        <f t="shared" si="13"/>
        <v>325.92022628342454</v>
      </c>
      <c r="F147" s="15">
        <f t="shared" si="14"/>
        <v>120756.17414155416</v>
      </c>
    </row>
    <row r="148" spans="1:6" x14ac:dyDescent="0.25">
      <c r="A148">
        <v>146</v>
      </c>
      <c r="B148" s="15">
        <f t="shared" si="12"/>
        <v>120756.17414155416</v>
      </c>
      <c r="C148" s="18">
        <f t="shared" si="11"/>
        <v>890.97</v>
      </c>
      <c r="D148" s="15">
        <f>'HW Questions'!$B$26*B148</f>
        <v>563.52881266058614</v>
      </c>
      <c r="E148" s="18">
        <f t="shared" si="13"/>
        <v>327.44118733941389</v>
      </c>
      <c r="F148" s="15">
        <f t="shared" si="14"/>
        <v>120428.73295421475</v>
      </c>
    </row>
    <row r="149" spans="1:6" x14ac:dyDescent="0.25">
      <c r="A149">
        <v>147</v>
      </c>
      <c r="B149" s="15">
        <f t="shared" si="12"/>
        <v>120428.73295421475</v>
      </c>
      <c r="C149" s="18">
        <f t="shared" si="11"/>
        <v>890.97</v>
      </c>
      <c r="D149" s="15">
        <f>'HW Questions'!$B$26*B149</f>
        <v>562.00075378633551</v>
      </c>
      <c r="E149" s="18">
        <f t="shared" si="13"/>
        <v>328.96924621366452</v>
      </c>
      <c r="F149" s="15">
        <f t="shared" si="14"/>
        <v>120099.76370800109</v>
      </c>
    </row>
    <row r="150" spans="1:6" x14ac:dyDescent="0.25">
      <c r="A150">
        <v>148</v>
      </c>
      <c r="B150" s="15">
        <f t="shared" si="12"/>
        <v>120099.76370800109</v>
      </c>
      <c r="C150" s="18">
        <f t="shared" si="11"/>
        <v>890.97</v>
      </c>
      <c r="D150" s="15">
        <f>'HW Questions'!$B$26*B150</f>
        <v>560.46556397067184</v>
      </c>
      <c r="E150" s="18">
        <f t="shared" si="13"/>
        <v>330.50443602932819</v>
      </c>
      <c r="F150" s="15">
        <f t="shared" si="14"/>
        <v>119769.25927197176</v>
      </c>
    </row>
    <row r="151" spans="1:6" x14ac:dyDescent="0.25">
      <c r="A151">
        <v>149</v>
      </c>
      <c r="B151" s="15">
        <f t="shared" si="12"/>
        <v>119769.25927197176</v>
      </c>
      <c r="C151" s="18">
        <f t="shared" si="11"/>
        <v>890.97</v>
      </c>
      <c r="D151" s="15">
        <f>'HW Questions'!$B$26*B151</f>
        <v>558.92320993586827</v>
      </c>
      <c r="E151" s="18">
        <f t="shared" si="13"/>
        <v>332.04679006413176</v>
      </c>
      <c r="F151" s="15">
        <f t="shared" si="14"/>
        <v>119437.21248190763</v>
      </c>
    </row>
    <row r="152" spans="1:6" x14ac:dyDescent="0.25">
      <c r="A152">
        <v>150</v>
      </c>
      <c r="B152" s="15">
        <f t="shared" si="12"/>
        <v>119437.21248190763</v>
      </c>
      <c r="C152" s="18">
        <f t="shared" si="11"/>
        <v>890.97</v>
      </c>
      <c r="D152" s="15">
        <f>'HW Questions'!$B$26*B152</f>
        <v>557.3736582489023</v>
      </c>
      <c r="E152" s="18">
        <f t="shared" si="13"/>
        <v>333.59634175109773</v>
      </c>
      <c r="F152" s="15">
        <f t="shared" si="14"/>
        <v>119103.61614015653</v>
      </c>
    </row>
    <row r="153" spans="1:6" x14ac:dyDescent="0.25">
      <c r="A153">
        <v>151</v>
      </c>
      <c r="B153" s="15">
        <f t="shared" si="12"/>
        <v>119103.61614015653</v>
      </c>
      <c r="C153" s="18">
        <f t="shared" si="11"/>
        <v>890.97</v>
      </c>
      <c r="D153" s="15">
        <f>'HW Questions'!$B$26*B153</f>
        <v>555.81687532073056</v>
      </c>
      <c r="E153" s="18">
        <f t="shared" si="13"/>
        <v>335.15312467926947</v>
      </c>
      <c r="F153" s="15">
        <f t="shared" si="14"/>
        <v>118768.46301547726</v>
      </c>
    </row>
    <row r="154" spans="1:6" x14ac:dyDescent="0.25">
      <c r="A154">
        <v>152</v>
      </c>
      <c r="B154" s="15">
        <f t="shared" si="12"/>
        <v>118768.46301547726</v>
      </c>
      <c r="C154" s="18">
        <f t="shared" si="11"/>
        <v>890.97</v>
      </c>
      <c r="D154" s="15">
        <f>'HW Questions'!$B$26*B154</f>
        <v>554.25282740556054</v>
      </c>
      <c r="E154" s="18">
        <f t="shared" si="13"/>
        <v>336.71717259443949</v>
      </c>
      <c r="F154" s="15">
        <f t="shared" si="14"/>
        <v>118431.74584288282</v>
      </c>
    </row>
    <row r="155" spans="1:6" x14ac:dyDescent="0.25">
      <c r="A155">
        <v>153</v>
      </c>
      <c r="B155" s="15">
        <f t="shared" si="12"/>
        <v>118431.74584288282</v>
      </c>
      <c r="C155" s="18">
        <f t="shared" si="11"/>
        <v>890.97</v>
      </c>
      <c r="D155" s="15">
        <f>'HW Questions'!$B$26*B155</f>
        <v>552.68148060011993</v>
      </c>
      <c r="E155" s="18">
        <f t="shared" si="13"/>
        <v>338.2885193998801</v>
      </c>
      <c r="F155" s="15">
        <f t="shared" si="14"/>
        <v>118093.45732348294</v>
      </c>
    </row>
    <row r="156" spans="1:6" x14ac:dyDescent="0.25">
      <c r="A156">
        <v>154</v>
      </c>
      <c r="B156" s="15">
        <f t="shared" si="12"/>
        <v>118093.45732348294</v>
      </c>
      <c r="C156" s="18">
        <f t="shared" si="11"/>
        <v>890.97</v>
      </c>
      <c r="D156" s="15">
        <f>'HW Questions'!$B$26*B156</f>
        <v>551.10280084292049</v>
      </c>
      <c r="E156" s="18">
        <f t="shared" si="13"/>
        <v>339.86719915707954</v>
      </c>
      <c r="F156" s="15">
        <f t="shared" si="14"/>
        <v>117753.59012432587</v>
      </c>
    </row>
    <row r="157" spans="1:6" x14ac:dyDescent="0.25">
      <c r="A157">
        <v>155</v>
      </c>
      <c r="B157" s="15">
        <f t="shared" si="12"/>
        <v>117753.59012432587</v>
      </c>
      <c r="C157" s="18">
        <f t="shared" si="11"/>
        <v>890.97</v>
      </c>
      <c r="D157" s="15">
        <f>'HW Questions'!$B$26*B157</f>
        <v>549.5167539135208</v>
      </c>
      <c r="E157" s="18">
        <f t="shared" si="13"/>
        <v>341.45324608647923</v>
      </c>
      <c r="F157" s="15">
        <f t="shared" si="14"/>
        <v>117412.1368782394</v>
      </c>
    </row>
    <row r="158" spans="1:6" x14ac:dyDescent="0.25">
      <c r="A158">
        <v>156</v>
      </c>
      <c r="B158" s="15">
        <f t="shared" si="12"/>
        <v>117412.1368782394</v>
      </c>
      <c r="C158" s="18">
        <f t="shared" si="11"/>
        <v>890.97</v>
      </c>
      <c r="D158" s="15">
        <f>'HW Questions'!$B$26*B158</f>
        <v>547.92330543178389</v>
      </c>
      <c r="E158" s="18">
        <f t="shared" si="13"/>
        <v>343.04669456821614</v>
      </c>
      <c r="F158" s="15">
        <f t="shared" si="14"/>
        <v>117069.09018367119</v>
      </c>
    </row>
    <row r="159" spans="1:6" x14ac:dyDescent="0.25">
      <c r="A159">
        <v>157</v>
      </c>
      <c r="B159" s="15">
        <f t="shared" si="12"/>
        <v>117069.09018367119</v>
      </c>
      <c r="C159" s="18">
        <f t="shared" si="11"/>
        <v>890.97</v>
      </c>
      <c r="D159" s="15">
        <f>'HW Questions'!$B$26*B159</f>
        <v>546.32242085713222</v>
      </c>
      <c r="E159" s="18">
        <f t="shared" si="13"/>
        <v>344.64757914286781</v>
      </c>
      <c r="F159" s="15">
        <f t="shared" si="14"/>
        <v>116724.44260452832</v>
      </c>
    </row>
    <row r="160" spans="1:6" x14ac:dyDescent="0.25">
      <c r="A160">
        <v>158</v>
      </c>
      <c r="B160" s="15">
        <f t="shared" si="12"/>
        <v>116724.44260452832</v>
      </c>
      <c r="C160" s="18">
        <f t="shared" si="11"/>
        <v>890.97</v>
      </c>
      <c r="D160" s="15">
        <f>'HW Questions'!$B$26*B160</f>
        <v>544.71406548779885</v>
      </c>
      <c r="E160" s="18">
        <f t="shared" si="13"/>
        <v>346.25593451220118</v>
      </c>
      <c r="F160" s="15">
        <f t="shared" si="14"/>
        <v>116378.18667001612</v>
      </c>
    </row>
    <row r="161" spans="1:6" x14ac:dyDescent="0.25">
      <c r="A161">
        <v>159</v>
      </c>
      <c r="B161" s="15">
        <f t="shared" si="12"/>
        <v>116378.18667001612</v>
      </c>
      <c r="C161" s="18">
        <f t="shared" si="11"/>
        <v>890.97</v>
      </c>
      <c r="D161" s="15">
        <f>'HW Questions'!$B$26*B161</f>
        <v>543.09820446007529</v>
      </c>
      <c r="E161" s="18">
        <f t="shared" si="13"/>
        <v>347.87179553992473</v>
      </c>
      <c r="F161" s="15">
        <f t="shared" si="14"/>
        <v>116030.3148744762</v>
      </c>
    </row>
    <row r="162" spans="1:6" x14ac:dyDescent="0.25">
      <c r="A162">
        <v>160</v>
      </c>
      <c r="B162" s="15">
        <f t="shared" si="12"/>
        <v>116030.3148744762</v>
      </c>
      <c r="C162" s="18">
        <f t="shared" si="11"/>
        <v>890.97</v>
      </c>
      <c r="D162" s="15">
        <f>'HW Questions'!$B$26*B162</f>
        <v>541.4748027475556</v>
      </c>
      <c r="E162" s="18">
        <f t="shared" si="13"/>
        <v>349.49519725244443</v>
      </c>
      <c r="F162" s="15">
        <f t="shared" si="14"/>
        <v>115680.81967722376</v>
      </c>
    </row>
    <row r="163" spans="1:6" x14ac:dyDescent="0.25">
      <c r="A163">
        <v>161</v>
      </c>
      <c r="B163" s="15">
        <f t="shared" si="12"/>
        <v>115680.81967722376</v>
      </c>
      <c r="C163" s="18">
        <f t="shared" si="11"/>
        <v>890.97</v>
      </c>
      <c r="D163" s="15">
        <f>'HW Questions'!$B$26*B163</f>
        <v>539.84382516037761</v>
      </c>
      <c r="E163" s="18">
        <f t="shared" si="13"/>
        <v>351.12617483962242</v>
      </c>
      <c r="F163" s="15">
        <f t="shared" si="14"/>
        <v>115329.69350238414</v>
      </c>
    </row>
    <row r="164" spans="1:6" x14ac:dyDescent="0.25">
      <c r="A164">
        <v>162</v>
      </c>
      <c r="B164" s="15">
        <f t="shared" si="12"/>
        <v>115329.69350238414</v>
      </c>
      <c r="C164" s="18">
        <f t="shared" si="11"/>
        <v>890.97</v>
      </c>
      <c r="D164" s="15">
        <f>'HW Questions'!$B$26*B164</f>
        <v>538.20523634445931</v>
      </c>
      <c r="E164" s="18">
        <f t="shared" si="13"/>
        <v>352.76476365554072</v>
      </c>
      <c r="F164" s="15">
        <f t="shared" si="14"/>
        <v>114976.9287387286</v>
      </c>
    </row>
    <row r="165" spans="1:6" x14ac:dyDescent="0.25">
      <c r="A165">
        <v>163</v>
      </c>
      <c r="B165" s="15">
        <f t="shared" si="12"/>
        <v>114976.9287387286</v>
      </c>
      <c r="C165" s="18">
        <f t="shared" si="11"/>
        <v>890.97</v>
      </c>
      <c r="D165" s="15">
        <f>'HW Questions'!$B$26*B165</f>
        <v>536.55900078073353</v>
      </c>
      <c r="E165" s="18">
        <f t="shared" si="13"/>
        <v>354.4109992192665</v>
      </c>
      <c r="F165" s="15">
        <f t="shared" si="14"/>
        <v>114622.51773950933</v>
      </c>
    </row>
    <row r="166" spans="1:6" x14ac:dyDescent="0.25">
      <c r="A166">
        <v>164</v>
      </c>
      <c r="B166" s="15">
        <f t="shared" si="12"/>
        <v>114622.51773950933</v>
      </c>
      <c r="C166" s="18">
        <f t="shared" si="11"/>
        <v>890.97</v>
      </c>
      <c r="D166" s="15">
        <f>'HW Questions'!$B$26*B166</f>
        <v>534.90508278437699</v>
      </c>
      <c r="E166" s="18">
        <f t="shared" si="13"/>
        <v>356.06491721562304</v>
      </c>
      <c r="F166" s="15">
        <f t="shared" si="14"/>
        <v>114266.45282229371</v>
      </c>
    </row>
    <row r="167" spans="1:6" x14ac:dyDescent="0.25">
      <c r="A167">
        <v>165</v>
      </c>
      <c r="B167" s="15">
        <f t="shared" si="12"/>
        <v>114266.45282229371</v>
      </c>
      <c r="C167" s="18">
        <f t="shared" si="11"/>
        <v>890.97</v>
      </c>
      <c r="D167" s="15">
        <f>'HW Questions'!$B$26*B167</f>
        <v>533.24344650403737</v>
      </c>
      <c r="E167" s="18">
        <f t="shared" si="13"/>
        <v>357.72655349596266</v>
      </c>
      <c r="F167" s="15">
        <f t="shared" si="14"/>
        <v>113908.72626879775</v>
      </c>
    </row>
    <row r="168" spans="1:6" x14ac:dyDescent="0.25">
      <c r="A168">
        <v>166</v>
      </c>
      <c r="B168" s="15">
        <f t="shared" si="12"/>
        <v>113908.72626879775</v>
      </c>
      <c r="C168" s="18">
        <f t="shared" si="11"/>
        <v>890.97</v>
      </c>
      <c r="D168" s="15">
        <f>'HW Questions'!$B$26*B168</f>
        <v>531.57405592105624</v>
      </c>
      <c r="E168" s="18">
        <f t="shared" si="13"/>
        <v>359.39594407894378</v>
      </c>
      <c r="F168" s="15">
        <f t="shared" si="14"/>
        <v>113549.3303247188</v>
      </c>
    </row>
    <row r="169" spans="1:6" x14ac:dyDescent="0.25">
      <c r="A169">
        <v>167</v>
      </c>
      <c r="B169" s="15">
        <f t="shared" si="12"/>
        <v>113549.3303247188</v>
      </c>
      <c r="C169" s="18">
        <f t="shared" si="11"/>
        <v>890.97</v>
      </c>
      <c r="D169" s="15">
        <f>'HW Questions'!$B$26*B169</f>
        <v>529.89687484868773</v>
      </c>
      <c r="E169" s="18">
        <f t="shared" si="13"/>
        <v>361.0731251513123</v>
      </c>
      <c r="F169" s="15">
        <f t="shared" si="14"/>
        <v>113188.2571995675</v>
      </c>
    </row>
    <row r="170" spans="1:6" x14ac:dyDescent="0.25">
      <c r="A170">
        <v>168</v>
      </c>
      <c r="B170" s="15">
        <f t="shared" si="12"/>
        <v>113188.2571995675</v>
      </c>
      <c r="C170" s="18">
        <f t="shared" si="11"/>
        <v>890.97</v>
      </c>
      <c r="D170" s="15">
        <f>'HW Questions'!$B$26*B170</f>
        <v>528.21186693131506</v>
      </c>
      <c r="E170" s="18">
        <f t="shared" si="13"/>
        <v>362.75813306868497</v>
      </c>
      <c r="F170" s="15">
        <f t="shared" si="14"/>
        <v>112825.49906649881</v>
      </c>
    </row>
    <row r="171" spans="1:6" x14ac:dyDescent="0.25">
      <c r="A171">
        <v>169</v>
      </c>
      <c r="B171" s="15">
        <f t="shared" si="12"/>
        <v>112825.49906649881</v>
      </c>
      <c r="C171" s="18">
        <f t="shared" si="11"/>
        <v>890.97</v>
      </c>
      <c r="D171" s="15">
        <f>'HW Questions'!$B$26*B171</f>
        <v>526.51899564366113</v>
      </c>
      <c r="E171" s="18">
        <f t="shared" si="13"/>
        <v>364.4510043563389</v>
      </c>
      <c r="F171" s="15">
        <f t="shared" si="14"/>
        <v>112461.04806214248</v>
      </c>
    </row>
    <row r="172" spans="1:6" x14ac:dyDescent="0.25">
      <c r="A172">
        <v>170</v>
      </c>
      <c r="B172" s="15">
        <f t="shared" si="12"/>
        <v>112461.04806214248</v>
      </c>
      <c r="C172" s="18">
        <f t="shared" si="11"/>
        <v>890.97</v>
      </c>
      <c r="D172" s="15">
        <f>'HW Questions'!$B$26*B172</f>
        <v>524.81822428999828</v>
      </c>
      <c r="E172" s="18">
        <f t="shared" si="13"/>
        <v>366.15177571000174</v>
      </c>
      <c r="F172" s="15">
        <f t="shared" si="14"/>
        <v>112094.89628643247</v>
      </c>
    </row>
    <row r="173" spans="1:6" x14ac:dyDescent="0.25">
      <c r="A173">
        <v>171</v>
      </c>
      <c r="B173" s="15">
        <f t="shared" si="12"/>
        <v>112094.89628643247</v>
      </c>
      <c r="C173" s="18">
        <f t="shared" si="11"/>
        <v>890.97</v>
      </c>
      <c r="D173" s="15">
        <f>'HW Questions'!$B$26*B173</f>
        <v>523.10951600335159</v>
      </c>
      <c r="E173" s="18">
        <f t="shared" si="13"/>
        <v>367.86048399664844</v>
      </c>
      <c r="F173" s="15">
        <f t="shared" si="14"/>
        <v>111727.03580243583</v>
      </c>
    </row>
    <row r="174" spans="1:6" x14ac:dyDescent="0.25">
      <c r="A174">
        <v>172</v>
      </c>
      <c r="B174" s="15">
        <f t="shared" si="12"/>
        <v>111727.03580243583</v>
      </c>
      <c r="C174" s="18">
        <f t="shared" si="11"/>
        <v>890.97</v>
      </c>
      <c r="D174" s="15">
        <f>'HW Questions'!$B$26*B174</f>
        <v>521.39283374470062</v>
      </c>
      <c r="E174" s="18">
        <f t="shared" si="13"/>
        <v>369.5771662552994</v>
      </c>
      <c r="F174" s="15">
        <f t="shared" si="14"/>
        <v>111357.45863618053</v>
      </c>
    </row>
    <row r="175" spans="1:6" x14ac:dyDescent="0.25">
      <c r="A175">
        <v>173</v>
      </c>
      <c r="B175" s="15">
        <f t="shared" si="12"/>
        <v>111357.45863618053</v>
      </c>
      <c r="C175" s="18">
        <f t="shared" si="11"/>
        <v>890.97</v>
      </c>
      <c r="D175" s="15">
        <f>'HW Questions'!$B$26*B175</f>
        <v>519.66814030217586</v>
      </c>
      <c r="E175" s="18">
        <f t="shared" si="13"/>
        <v>371.30185969782417</v>
      </c>
      <c r="F175" s="15">
        <f t="shared" si="14"/>
        <v>110986.15677648271</v>
      </c>
    </row>
    <row r="176" spans="1:6" x14ac:dyDescent="0.25">
      <c r="A176">
        <v>174</v>
      </c>
      <c r="B176" s="15">
        <f t="shared" si="12"/>
        <v>110986.15677648271</v>
      </c>
      <c r="C176" s="18">
        <f t="shared" si="11"/>
        <v>890.97</v>
      </c>
      <c r="D176" s="15">
        <f>'HW Questions'!$B$26*B176</f>
        <v>517.93539829025269</v>
      </c>
      <c r="E176" s="18">
        <f t="shared" si="13"/>
        <v>373.03460170974734</v>
      </c>
      <c r="F176" s="15">
        <f t="shared" si="14"/>
        <v>110613.12217477296</v>
      </c>
    </row>
    <row r="177" spans="1:6" x14ac:dyDescent="0.25">
      <c r="A177">
        <v>175</v>
      </c>
      <c r="B177" s="15">
        <f t="shared" si="12"/>
        <v>110613.12217477296</v>
      </c>
      <c r="C177" s="18">
        <f t="shared" si="11"/>
        <v>890.97</v>
      </c>
      <c r="D177" s="15">
        <f>'HW Questions'!$B$26*B177</f>
        <v>516.19457014894056</v>
      </c>
      <c r="E177" s="18">
        <f t="shared" si="13"/>
        <v>374.77542985105947</v>
      </c>
      <c r="F177" s="15">
        <f t="shared" si="14"/>
        <v>110238.3467449219</v>
      </c>
    </row>
    <row r="178" spans="1:6" x14ac:dyDescent="0.25">
      <c r="A178">
        <v>176</v>
      </c>
      <c r="B178" s="15">
        <f t="shared" si="12"/>
        <v>110238.3467449219</v>
      </c>
      <c r="C178" s="18">
        <f t="shared" si="11"/>
        <v>890.97</v>
      </c>
      <c r="D178" s="15">
        <f>'HW Questions'!$B$26*B178</f>
        <v>514.4456181429689</v>
      </c>
      <c r="E178" s="18">
        <f t="shared" si="13"/>
        <v>376.52438185703113</v>
      </c>
      <c r="F178" s="15">
        <f t="shared" si="14"/>
        <v>109861.82236306487</v>
      </c>
    </row>
    <row r="179" spans="1:6" x14ac:dyDescent="0.25">
      <c r="A179">
        <v>177</v>
      </c>
      <c r="B179" s="15">
        <f t="shared" si="12"/>
        <v>109861.82236306487</v>
      </c>
      <c r="C179" s="18">
        <f t="shared" si="11"/>
        <v>890.97</v>
      </c>
      <c r="D179" s="15">
        <f>'HW Questions'!$B$26*B179</f>
        <v>512.68850436096943</v>
      </c>
      <c r="E179" s="18">
        <f t="shared" si="13"/>
        <v>378.2814956390306</v>
      </c>
      <c r="F179" s="15">
        <f t="shared" si="14"/>
        <v>109483.54086742584</v>
      </c>
    </row>
    <row r="180" spans="1:6" x14ac:dyDescent="0.25">
      <c r="A180">
        <v>178</v>
      </c>
      <c r="B180" s="15">
        <f t="shared" si="12"/>
        <v>109483.54086742584</v>
      </c>
      <c r="C180" s="18">
        <f t="shared" si="11"/>
        <v>890.97</v>
      </c>
      <c r="D180" s="15">
        <f>'HW Questions'!$B$26*B180</f>
        <v>510.92319071465397</v>
      </c>
      <c r="E180" s="18">
        <f t="shared" si="13"/>
        <v>380.04680928534606</v>
      </c>
      <c r="F180" s="15">
        <f t="shared" si="14"/>
        <v>109103.4940581405</v>
      </c>
    </row>
    <row r="181" spans="1:6" x14ac:dyDescent="0.25">
      <c r="A181">
        <v>179</v>
      </c>
      <c r="B181" s="15">
        <f t="shared" si="12"/>
        <v>109103.4940581405</v>
      </c>
      <c r="C181" s="18">
        <f t="shared" si="11"/>
        <v>890.97</v>
      </c>
      <c r="D181" s="15">
        <f>'HW Questions'!$B$26*B181</f>
        <v>509.14963893798904</v>
      </c>
      <c r="E181" s="18">
        <f t="shared" si="13"/>
        <v>381.82036106201099</v>
      </c>
      <c r="F181" s="15">
        <f t="shared" si="14"/>
        <v>108721.67369707848</v>
      </c>
    </row>
    <row r="182" spans="1:6" x14ac:dyDescent="0.25">
      <c r="A182">
        <v>180</v>
      </c>
      <c r="B182" s="15">
        <f t="shared" si="12"/>
        <v>108721.67369707848</v>
      </c>
      <c r="C182" s="18">
        <f t="shared" si="11"/>
        <v>890.97</v>
      </c>
      <c r="D182" s="15">
        <f>'HW Questions'!$B$26*B182</f>
        <v>507.36781058636632</v>
      </c>
      <c r="E182" s="18">
        <f t="shared" si="13"/>
        <v>383.60218941363371</v>
      </c>
      <c r="F182" s="15">
        <f t="shared" si="14"/>
        <v>108338.07150766485</v>
      </c>
    </row>
    <row r="183" spans="1:6" x14ac:dyDescent="0.25">
      <c r="A183">
        <v>181</v>
      </c>
      <c r="B183" s="15">
        <f t="shared" si="12"/>
        <v>108338.07150766485</v>
      </c>
      <c r="C183" s="18">
        <f t="shared" si="11"/>
        <v>890.97</v>
      </c>
      <c r="D183" s="15">
        <f>'HW Questions'!$B$26*B183</f>
        <v>505.57766703576931</v>
      </c>
      <c r="E183" s="18">
        <f t="shared" si="13"/>
        <v>385.39233296423072</v>
      </c>
      <c r="F183" s="15">
        <f t="shared" si="14"/>
        <v>107952.67917470062</v>
      </c>
    </row>
    <row r="184" spans="1:6" x14ac:dyDescent="0.25">
      <c r="A184">
        <v>182</v>
      </c>
      <c r="B184" s="15">
        <f t="shared" si="12"/>
        <v>107952.67917470062</v>
      </c>
      <c r="C184" s="18">
        <f t="shared" si="11"/>
        <v>890.97</v>
      </c>
      <c r="D184" s="15">
        <f>'HW Questions'!$B$26*B184</f>
        <v>503.77916948193626</v>
      </c>
      <c r="E184" s="18">
        <f t="shared" si="13"/>
        <v>387.19083051806376</v>
      </c>
      <c r="F184" s="15">
        <f t="shared" si="14"/>
        <v>107565.48834418255</v>
      </c>
    </row>
    <row r="185" spans="1:6" x14ac:dyDescent="0.25">
      <c r="A185">
        <v>183</v>
      </c>
      <c r="B185" s="15">
        <f t="shared" si="12"/>
        <v>107565.48834418255</v>
      </c>
      <c r="C185" s="18">
        <f t="shared" si="11"/>
        <v>890.97</v>
      </c>
      <c r="D185" s="15">
        <f>'HW Questions'!$B$26*B185</f>
        <v>501.97227893951862</v>
      </c>
      <c r="E185" s="18">
        <f t="shared" si="13"/>
        <v>388.99772106048141</v>
      </c>
      <c r="F185" s="15">
        <f t="shared" si="14"/>
        <v>107176.49062312207</v>
      </c>
    </row>
    <row r="186" spans="1:6" x14ac:dyDescent="0.25">
      <c r="A186">
        <v>184</v>
      </c>
      <c r="B186" s="15">
        <f t="shared" si="12"/>
        <v>107176.49062312207</v>
      </c>
      <c r="C186" s="18">
        <f t="shared" si="11"/>
        <v>890.97</v>
      </c>
      <c r="D186" s="15">
        <f>'HW Questions'!$B$26*B186</f>
        <v>500.15695624123634</v>
      </c>
      <c r="E186" s="18">
        <f t="shared" si="13"/>
        <v>390.81304375876368</v>
      </c>
      <c r="F186" s="15">
        <f t="shared" si="14"/>
        <v>106785.6775793633</v>
      </c>
    </row>
    <row r="187" spans="1:6" x14ac:dyDescent="0.25">
      <c r="A187">
        <v>185</v>
      </c>
      <c r="B187" s="15">
        <f t="shared" si="12"/>
        <v>106785.6775793633</v>
      </c>
      <c r="C187" s="18">
        <f t="shared" si="11"/>
        <v>890.97</v>
      </c>
      <c r="D187" s="15">
        <f>'HW Questions'!$B$26*B187</f>
        <v>498.33316203702879</v>
      </c>
      <c r="E187" s="18">
        <f t="shared" si="13"/>
        <v>392.63683796297124</v>
      </c>
      <c r="F187" s="15">
        <f t="shared" si="14"/>
        <v>106393.04074140033</v>
      </c>
    </row>
    <row r="188" spans="1:6" x14ac:dyDescent="0.25">
      <c r="A188">
        <v>186</v>
      </c>
      <c r="B188" s="15">
        <f t="shared" si="12"/>
        <v>106393.04074140033</v>
      </c>
      <c r="C188" s="18">
        <f t="shared" si="11"/>
        <v>890.97</v>
      </c>
      <c r="D188" s="15">
        <f>'HW Questions'!$B$26*B188</f>
        <v>496.50085679320159</v>
      </c>
      <c r="E188" s="18">
        <f t="shared" si="13"/>
        <v>394.46914320679844</v>
      </c>
      <c r="F188" s="15">
        <f t="shared" si="14"/>
        <v>105998.57159819354</v>
      </c>
    </row>
    <row r="189" spans="1:6" x14ac:dyDescent="0.25">
      <c r="A189">
        <v>187</v>
      </c>
      <c r="B189" s="15">
        <f t="shared" si="12"/>
        <v>105998.57159819354</v>
      </c>
      <c r="C189" s="18">
        <f t="shared" si="11"/>
        <v>890.97</v>
      </c>
      <c r="D189" s="15">
        <f>'HW Questions'!$B$26*B189</f>
        <v>494.66000079156987</v>
      </c>
      <c r="E189" s="18">
        <f t="shared" si="13"/>
        <v>396.30999920843016</v>
      </c>
      <c r="F189" s="15">
        <f t="shared" si="14"/>
        <v>105602.2615989851</v>
      </c>
    </row>
    <row r="190" spans="1:6" x14ac:dyDescent="0.25">
      <c r="A190">
        <v>188</v>
      </c>
      <c r="B190" s="15">
        <f t="shared" si="12"/>
        <v>105602.2615989851</v>
      </c>
      <c r="C190" s="18">
        <f t="shared" si="11"/>
        <v>890.97</v>
      </c>
      <c r="D190" s="15">
        <f>'HW Questions'!$B$26*B190</f>
        <v>492.81055412859718</v>
      </c>
      <c r="E190" s="18">
        <f t="shared" si="13"/>
        <v>398.15944587140285</v>
      </c>
      <c r="F190" s="15">
        <f t="shared" si="14"/>
        <v>105204.10215311369</v>
      </c>
    </row>
    <row r="191" spans="1:6" x14ac:dyDescent="0.25">
      <c r="A191">
        <v>189</v>
      </c>
      <c r="B191" s="15">
        <f t="shared" si="12"/>
        <v>105204.10215311369</v>
      </c>
      <c r="C191" s="18">
        <f t="shared" si="11"/>
        <v>890.97</v>
      </c>
      <c r="D191" s="15">
        <f>'HW Questions'!$B$26*B191</f>
        <v>490.95247671453063</v>
      </c>
      <c r="E191" s="18">
        <f t="shared" si="13"/>
        <v>400.01752328546939</v>
      </c>
      <c r="F191" s="15">
        <f t="shared" si="14"/>
        <v>104804.08462982823</v>
      </c>
    </row>
    <row r="192" spans="1:6" x14ac:dyDescent="0.25">
      <c r="A192">
        <v>190</v>
      </c>
      <c r="B192" s="15">
        <f t="shared" si="12"/>
        <v>104804.08462982823</v>
      </c>
      <c r="C192" s="18">
        <f t="shared" si="11"/>
        <v>890.97</v>
      </c>
      <c r="D192" s="15">
        <f>'HW Questions'!$B$26*B192</f>
        <v>489.08572827253175</v>
      </c>
      <c r="E192" s="18">
        <f t="shared" si="13"/>
        <v>401.88427172746827</v>
      </c>
      <c r="F192" s="15">
        <f t="shared" si="14"/>
        <v>104402.20035810076</v>
      </c>
    </row>
    <row r="193" spans="1:6" x14ac:dyDescent="0.25">
      <c r="A193">
        <v>191</v>
      </c>
      <c r="B193" s="15">
        <f t="shared" si="12"/>
        <v>104402.20035810076</v>
      </c>
      <c r="C193" s="18">
        <f t="shared" si="11"/>
        <v>890.97</v>
      </c>
      <c r="D193" s="15">
        <f>'HW Questions'!$B$26*B193</f>
        <v>487.2102683378036</v>
      </c>
      <c r="E193" s="18">
        <f t="shared" si="13"/>
        <v>403.75973166219643</v>
      </c>
      <c r="F193" s="15">
        <f t="shared" si="14"/>
        <v>103998.44062643856</v>
      </c>
    </row>
    <row r="194" spans="1:6" x14ac:dyDescent="0.25">
      <c r="A194">
        <v>192</v>
      </c>
      <c r="B194" s="15">
        <f t="shared" si="12"/>
        <v>103998.44062643856</v>
      </c>
      <c r="C194" s="18">
        <f t="shared" si="11"/>
        <v>890.97</v>
      </c>
      <c r="D194" s="15">
        <f>'HW Questions'!$B$26*B194</f>
        <v>485.32605625671334</v>
      </c>
      <c r="E194" s="18">
        <f t="shared" si="13"/>
        <v>405.64394374328668</v>
      </c>
      <c r="F194" s="15">
        <f t="shared" si="14"/>
        <v>103592.79668269528</v>
      </c>
    </row>
    <row r="195" spans="1:6" x14ac:dyDescent="0.25">
      <c r="A195">
        <v>193</v>
      </c>
      <c r="B195" s="15">
        <f t="shared" si="12"/>
        <v>103592.79668269528</v>
      </c>
      <c r="C195" s="18">
        <f t="shared" si="11"/>
        <v>890.97</v>
      </c>
      <c r="D195" s="15">
        <f>'HW Questions'!$B$26*B195</f>
        <v>483.43305118591132</v>
      </c>
      <c r="E195" s="18">
        <f t="shared" si="13"/>
        <v>407.5369488140887</v>
      </c>
      <c r="F195" s="15">
        <f t="shared" si="14"/>
        <v>103185.25973388119</v>
      </c>
    </row>
    <row r="196" spans="1:6" x14ac:dyDescent="0.25">
      <c r="A196">
        <v>194</v>
      </c>
      <c r="B196" s="15">
        <f t="shared" si="12"/>
        <v>103185.25973388119</v>
      </c>
      <c r="C196" s="18">
        <f t="shared" si="11"/>
        <v>890.97</v>
      </c>
      <c r="D196" s="15">
        <f>'HW Questions'!$B$26*B196</f>
        <v>481.53121209144558</v>
      </c>
      <c r="E196" s="18">
        <f t="shared" si="13"/>
        <v>409.43878790855445</v>
      </c>
      <c r="F196" s="15">
        <f t="shared" si="14"/>
        <v>102775.82094597263</v>
      </c>
    </row>
    <row r="197" spans="1:6" x14ac:dyDescent="0.25">
      <c r="A197">
        <v>195</v>
      </c>
      <c r="B197" s="15">
        <f t="shared" si="12"/>
        <v>102775.82094597263</v>
      </c>
      <c r="C197" s="18">
        <f t="shared" ref="C197:C260" si="15">$I$4</f>
        <v>890.97</v>
      </c>
      <c r="D197" s="15">
        <f>'HW Questions'!$B$26*B197</f>
        <v>479.62049774787232</v>
      </c>
      <c r="E197" s="18">
        <f t="shared" si="13"/>
        <v>411.34950225212771</v>
      </c>
      <c r="F197" s="15">
        <f t="shared" si="14"/>
        <v>102364.47144372051</v>
      </c>
    </row>
    <row r="198" spans="1:6" x14ac:dyDescent="0.25">
      <c r="A198">
        <v>196</v>
      </c>
      <c r="B198" s="15">
        <f t="shared" si="12"/>
        <v>102364.47144372051</v>
      </c>
      <c r="C198" s="18">
        <f t="shared" si="15"/>
        <v>890.97</v>
      </c>
      <c r="D198" s="15">
        <f>'HW Questions'!$B$26*B198</f>
        <v>477.70086673736245</v>
      </c>
      <c r="E198" s="18">
        <f t="shared" si="13"/>
        <v>413.26913326263758</v>
      </c>
      <c r="F198" s="15">
        <f t="shared" si="14"/>
        <v>101951.20231045787</v>
      </c>
    </row>
    <row r="199" spans="1:6" x14ac:dyDescent="0.25">
      <c r="A199">
        <v>197</v>
      </c>
      <c r="B199" s="15">
        <f t="shared" si="12"/>
        <v>101951.20231045787</v>
      </c>
      <c r="C199" s="18">
        <f t="shared" si="15"/>
        <v>890.97</v>
      </c>
      <c r="D199" s="15">
        <f>'HW Questions'!$B$26*B199</f>
        <v>475.77227744880344</v>
      </c>
      <c r="E199" s="18">
        <f t="shared" si="13"/>
        <v>415.19772255119659</v>
      </c>
      <c r="F199" s="15">
        <f t="shared" si="14"/>
        <v>101536.00458790667</v>
      </c>
    </row>
    <row r="200" spans="1:6" x14ac:dyDescent="0.25">
      <c r="A200">
        <v>198</v>
      </c>
      <c r="B200" s="15">
        <f t="shared" si="12"/>
        <v>101536.00458790667</v>
      </c>
      <c r="C200" s="18">
        <f t="shared" si="15"/>
        <v>890.97</v>
      </c>
      <c r="D200" s="15">
        <f>'HW Questions'!$B$26*B200</f>
        <v>473.83468807689786</v>
      </c>
      <c r="E200" s="18">
        <f t="shared" si="13"/>
        <v>417.13531192310217</v>
      </c>
      <c r="F200" s="15">
        <f t="shared" si="14"/>
        <v>101118.86927598357</v>
      </c>
    </row>
    <row r="201" spans="1:6" x14ac:dyDescent="0.25">
      <c r="A201">
        <v>199</v>
      </c>
      <c r="B201" s="15">
        <f t="shared" si="12"/>
        <v>101118.86927598357</v>
      </c>
      <c r="C201" s="18">
        <f t="shared" si="15"/>
        <v>890.97</v>
      </c>
      <c r="D201" s="15">
        <f>'HW Questions'!$B$26*B201</f>
        <v>471.88805662125668</v>
      </c>
      <c r="E201" s="18">
        <f t="shared" si="13"/>
        <v>419.08194337874335</v>
      </c>
      <c r="F201" s="15">
        <f t="shared" si="14"/>
        <v>100699.78733260483</v>
      </c>
    </row>
    <row r="202" spans="1:6" x14ac:dyDescent="0.25">
      <c r="A202">
        <v>200</v>
      </c>
      <c r="B202" s="15">
        <f t="shared" si="12"/>
        <v>100699.78733260483</v>
      </c>
      <c r="C202" s="18">
        <f t="shared" si="15"/>
        <v>890.97</v>
      </c>
      <c r="D202" s="15">
        <f>'HW Questions'!$B$26*B202</f>
        <v>469.93234088548923</v>
      </c>
      <c r="E202" s="18">
        <f t="shared" si="13"/>
        <v>421.0376591145108</v>
      </c>
      <c r="F202" s="15">
        <f t="shared" si="14"/>
        <v>100278.74967349031</v>
      </c>
    </row>
    <row r="203" spans="1:6" x14ac:dyDescent="0.25">
      <c r="A203">
        <v>201</v>
      </c>
      <c r="B203" s="15">
        <f t="shared" si="12"/>
        <v>100278.74967349031</v>
      </c>
      <c r="C203" s="18">
        <f t="shared" si="15"/>
        <v>890.97</v>
      </c>
      <c r="D203" s="15">
        <f>'HW Questions'!$B$26*B203</f>
        <v>467.96749847628814</v>
      </c>
      <c r="E203" s="18">
        <f t="shared" si="13"/>
        <v>423.00250152371189</v>
      </c>
      <c r="F203" s="15">
        <f t="shared" si="14"/>
        <v>99855.747171966592</v>
      </c>
    </row>
    <row r="204" spans="1:6" x14ac:dyDescent="0.25">
      <c r="A204">
        <v>202</v>
      </c>
      <c r="B204" s="15">
        <f t="shared" si="12"/>
        <v>99855.747171966592</v>
      </c>
      <c r="C204" s="18">
        <f t="shared" si="15"/>
        <v>890.97</v>
      </c>
      <c r="D204" s="15">
        <f>'HW Questions'!$B$26*B204</f>
        <v>465.9934868025108</v>
      </c>
      <c r="E204" s="18">
        <f t="shared" si="13"/>
        <v>424.97651319748923</v>
      </c>
      <c r="F204" s="15">
        <f t="shared" si="14"/>
        <v>99430.770658769106</v>
      </c>
    </row>
    <row r="205" spans="1:6" x14ac:dyDescent="0.25">
      <c r="A205">
        <v>203</v>
      </c>
      <c r="B205" s="15">
        <f t="shared" si="12"/>
        <v>99430.770658769106</v>
      </c>
      <c r="C205" s="18">
        <f t="shared" si="15"/>
        <v>890.97</v>
      </c>
      <c r="D205" s="15">
        <f>'HW Questions'!$B$26*B205</f>
        <v>464.01026307425587</v>
      </c>
      <c r="E205" s="18">
        <f t="shared" si="13"/>
        <v>426.95973692574415</v>
      </c>
      <c r="F205" s="15">
        <f t="shared" si="14"/>
        <v>99003.810921843367</v>
      </c>
    </row>
    <row r="206" spans="1:6" x14ac:dyDescent="0.25">
      <c r="A206">
        <v>204</v>
      </c>
      <c r="B206" s="15">
        <f t="shared" si="12"/>
        <v>99003.810921843367</v>
      </c>
      <c r="C206" s="18">
        <f t="shared" si="15"/>
        <v>890.97</v>
      </c>
      <c r="D206" s="15">
        <f>'HW Questions'!$B$26*B206</f>
        <v>462.01778430193576</v>
      </c>
      <c r="E206" s="18">
        <f t="shared" si="13"/>
        <v>428.95221569806426</v>
      </c>
      <c r="F206" s="15">
        <f t="shared" si="14"/>
        <v>98574.8587061453</v>
      </c>
    </row>
    <row r="207" spans="1:6" x14ac:dyDescent="0.25">
      <c r="A207">
        <v>205</v>
      </c>
      <c r="B207" s="15">
        <f t="shared" ref="B207:B270" si="16">F206</f>
        <v>98574.8587061453</v>
      </c>
      <c r="C207" s="18">
        <f t="shared" si="15"/>
        <v>890.97</v>
      </c>
      <c r="D207" s="15">
        <f>'HW Questions'!$B$26*B207</f>
        <v>460.01600729534476</v>
      </c>
      <c r="E207" s="18">
        <f t="shared" ref="E207:E270" si="17">C207-D207</f>
        <v>430.95399270465526</v>
      </c>
      <c r="F207" s="15">
        <f t="shared" ref="F207:F270" si="18">B207-E207</f>
        <v>98143.904713440643</v>
      </c>
    </row>
    <row r="208" spans="1:6" x14ac:dyDescent="0.25">
      <c r="A208">
        <v>206</v>
      </c>
      <c r="B208" s="15">
        <f t="shared" si="16"/>
        <v>98143.904713440643</v>
      </c>
      <c r="C208" s="18">
        <f t="shared" si="15"/>
        <v>890.97</v>
      </c>
      <c r="D208" s="15">
        <f>'HW Questions'!$B$26*B208</f>
        <v>458.00488866272303</v>
      </c>
      <c r="E208" s="18">
        <f t="shared" si="17"/>
        <v>432.96511133727699</v>
      </c>
      <c r="F208" s="15">
        <f t="shared" si="18"/>
        <v>97710.939602103361</v>
      </c>
    </row>
    <row r="209" spans="1:6" x14ac:dyDescent="0.25">
      <c r="A209">
        <v>207</v>
      </c>
      <c r="B209" s="15">
        <f t="shared" si="16"/>
        <v>97710.939602103361</v>
      </c>
      <c r="C209" s="18">
        <f t="shared" si="15"/>
        <v>890.97</v>
      </c>
      <c r="D209" s="15">
        <f>'HW Questions'!$B$26*B209</f>
        <v>455.98438480981571</v>
      </c>
      <c r="E209" s="18">
        <f t="shared" si="17"/>
        <v>434.98561519018432</v>
      </c>
      <c r="F209" s="15">
        <f t="shared" si="18"/>
        <v>97275.95398691317</v>
      </c>
    </row>
    <row r="210" spans="1:6" x14ac:dyDescent="0.25">
      <c r="A210">
        <v>208</v>
      </c>
      <c r="B210" s="15">
        <f t="shared" si="16"/>
        <v>97275.95398691317</v>
      </c>
      <c r="C210" s="18">
        <f t="shared" si="15"/>
        <v>890.97</v>
      </c>
      <c r="D210" s="15">
        <f>'HW Questions'!$B$26*B210</f>
        <v>453.95445193892817</v>
      </c>
      <c r="E210" s="18">
        <f t="shared" si="17"/>
        <v>437.01554806107185</v>
      </c>
      <c r="F210" s="15">
        <f t="shared" si="18"/>
        <v>96838.938438852099</v>
      </c>
    </row>
    <row r="211" spans="1:6" x14ac:dyDescent="0.25">
      <c r="A211">
        <v>209</v>
      </c>
      <c r="B211" s="15">
        <f t="shared" si="16"/>
        <v>96838.938438852099</v>
      </c>
      <c r="C211" s="18">
        <f t="shared" si="15"/>
        <v>890.97</v>
      </c>
      <c r="D211" s="15">
        <f>'HW Questions'!$B$26*B211</f>
        <v>451.91504604797649</v>
      </c>
      <c r="E211" s="18">
        <f t="shared" si="17"/>
        <v>439.05495395202354</v>
      </c>
      <c r="F211" s="15">
        <f t="shared" si="18"/>
        <v>96399.88348490007</v>
      </c>
    </row>
    <row r="212" spans="1:6" x14ac:dyDescent="0.25">
      <c r="A212">
        <v>210</v>
      </c>
      <c r="B212" s="15">
        <f t="shared" si="16"/>
        <v>96399.88348490007</v>
      </c>
      <c r="C212" s="18">
        <f t="shared" si="15"/>
        <v>890.97</v>
      </c>
      <c r="D212" s="15">
        <f>'HW Questions'!$B$26*B212</f>
        <v>449.86612292953367</v>
      </c>
      <c r="E212" s="18">
        <f t="shared" si="17"/>
        <v>441.10387707046635</v>
      </c>
      <c r="F212" s="15">
        <f t="shared" si="18"/>
        <v>95958.779607829609</v>
      </c>
    </row>
    <row r="213" spans="1:6" x14ac:dyDescent="0.25">
      <c r="A213">
        <v>211</v>
      </c>
      <c r="B213" s="15">
        <f t="shared" si="16"/>
        <v>95958.779607829609</v>
      </c>
      <c r="C213" s="18">
        <f t="shared" si="15"/>
        <v>890.97</v>
      </c>
      <c r="D213" s="15">
        <f>'HW Questions'!$B$26*B213</f>
        <v>447.80763816987155</v>
      </c>
      <c r="E213" s="18">
        <f t="shared" si="17"/>
        <v>443.16236183012848</v>
      </c>
      <c r="F213" s="15">
        <f t="shared" si="18"/>
        <v>95515.617245999485</v>
      </c>
    </row>
    <row r="214" spans="1:6" x14ac:dyDescent="0.25">
      <c r="A214">
        <v>212</v>
      </c>
      <c r="B214" s="15">
        <f t="shared" si="16"/>
        <v>95515.617245999485</v>
      </c>
      <c r="C214" s="18">
        <f t="shared" si="15"/>
        <v>890.97</v>
      </c>
      <c r="D214" s="15">
        <f>'HW Questions'!$B$26*B214</f>
        <v>445.73954714799765</v>
      </c>
      <c r="E214" s="18">
        <f t="shared" si="17"/>
        <v>445.23045285200237</v>
      </c>
      <c r="F214" s="15">
        <f t="shared" si="18"/>
        <v>95070.386793147482</v>
      </c>
    </row>
    <row r="215" spans="1:6" x14ac:dyDescent="0.25">
      <c r="A215">
        <v>213</v>
      </c>
      <c r="B215" s="15">
        <f t="shared" si="16"/>
        <v>95070.386793147482</v>
      </c>
      <c r="C215" s="18">
        <f t="shared" si="15"/>
        <v>890.97</v>
      </c>
      <c r="D215" s="15">
        <f>'HW Questions'!$B$26*B215</f>
        <v>443.66180503468826</v>
      </c>
      <c r="E215" s="18">
        <f t="shared" si="17"/>
        <v>447.30819496531177</v>
      </c>
      <c r="F215" s="15">
        <f t="shared" si="18"/>
        <v>94623.078598182168</v>
      </c>
    </row>
    <row r="216" spans="1:6" x14ac:dyDescent="0.25">
      <c r="A216">
        <v>214</v>
      </c>
      <c r="B216" s="15">
        <f t="shared" si="16"/>
        <v>94623.078598182168</v>
      </c>
      <c r="C216" s="18">
        <f t="shared" si="15"/>
        <v>890.97</v>
      </c>
      <c r="D216" s="15">
        <f>'HW Questions'!$B$26*B216</f>
        <v>441.57436679151681</v>
      </c>
      <c r="E216" s="18">
        <f t="shared" si="17"/>
        <v>449.39563320848322</v>
      </c>
      <c r="F216" s="15">
        <f t="shared" si="18"/>
        <v>94173.68296497369</v>
      </c>
    </row>
    <row r="217" spans="1:6" x14ac:dyDescent="0.25">
      <c r="A217">
        <v>215</v>
      </c>
      <c r="B217" s="15">
        <f t="shared" si="16"/>
        <v>94173.68296497369</v>
      </c>
      <c r="C217" s="18">
        <f t="shared" si="15"/>
        <v>890.97</v>
      </c>
      <c r="D217" s="15">
        <f>'HW Questions'!$B$26*B217</f>
        <v>439.47718716987725</v>
      </c>
      <c r="E217" s="18">
        <f t="shared" si="17"/>
        <v>451.49281283012277</v>
      </c>
      <c r="F217" s="15">
        <f t="shared" si="18"/>
        <v>93722.190152143565</v>
      </c>
    </row>
    <row r="218" spans="1:6" x14ac:dyDescent="0.25">
      <c r="A218">
        <v>216</v>
      </c>
      <c r="B218" s="15">
        <f t="shared" si="16"/>
        <v>93722.190152143565</v>
      </c>
      <c r="C218" s="18">
        <f t="shared" si="15"/>
        <v>890.97</v>
      </c>
      <c r="D218" s="15">
        <f>'HW Questions'!$B$26*B218</f>
        <v>437.37022071000337</v>
      </c>
      <c r="E218" s="18">
        <f t="shared" si="17"/>
        <v>453.59977928999666</v>
      </c>
      <c r="F218" s="15">
        <f t="shared" si="18"/>
        <v>93268.590372853563</v>
      </c>
    </row>
    <row r="219" spans="1:6" x14ac:dyDescent="0.25">
      <c r="A219">
        <v>217</v>
      </c>
      <c r="B219" s="15">
        <f t="shared" si="16"/>
        <v>93268.590372853563</v>
      </c>
      <c r="C219" s="18">
        <f t="shared" si="15"/>
        <v>890.97</v>
      </c>
      <c r="D219" s="15">
        <f>'HW Questions'!$B$26*B219</f>
        <v>435.25342173998331</v>
      </c>
      <c r="E219" s="18">
        <f t="shared" si="17"/>
        <v>455.71657826001672</v>
      </c>
      <c r="F219" s="15">
        <f t="shared" si="18"/>
        <v>92812.873794593543</v>
      </c>
    </row>
    <row r="220" spans="1:6" x14ac:dyDescent="0.25">
      <c r="A220">
        <v>218</v>
      </c>
      <c r="B220" s="15">
        <f t="shared" si="16"/>
        <v>92812.873794593543</v>
      </c>
      <c r="C220" s="18">
        <f t="shared" si="15"/>
        <v>890.97</v>
      </c>
      <c r="D220" s="15">
        <f>'HW Questions'!$B$26*B220</f>
        <v>433.12674437476988</v>
      </c>
      <c r="E220" s="18">
        <f t="shared" si="17"/>
        <v>457.84325562523014</v>
      </c>
      <c r="F220" s="15">
        <f t="shared" si="18"/>
        <v>92355.030538968305</v>
      </c>
    </row>
    <row r="221" spans="1:6" x14ac:dyDescent="0.25">
      <c r="A221">
        <v>219</v>
      </c>
      <c r="B221" s="15">
        <f t="shared" si="16"/>
        <v>92355.030538968305</v>
      </c>
      <c r="C221" s="18">
        <f t="shared" si="15"/>
        <v>890.97</v>
      </c>
      <c r="D221" s="15">
        <f>'HW Questions'!$B$26*B221</f>
        <v>430.99014251518548</v>
      </c>
      <c r="E221" s="18">
        <f t="shared" si="17"/>
        <v>459.97985748481454</v>
      </c>
      <c r="F221" s="15">
        <f t="shared" si="18"/>
        <v>91895.050681483495</v>
      </c>
    </row>
    <row r="222" spans="1:6" x14ac:dyDescent="0.25">
      <c r="A222">
        <v>220</v>
      </c>
      <c r="B222" s="15">
        <f t="shared" si="16"/>
        <v>91895.050681483495</v>
      </c>
      <c r="C222" s="18">
        <f t="shared" si="15"/>
        <v>890.97</v>
      </c>
      <c r="D222" s="15">
        <f>'HW Questions'!$B$26*B222</f>
        <v>428.843569846923</v>
      </c>
      <c r="E222" s="18">
        <f t="shared" si="17"/>
        <v>462.12643015307702</v>
      </c>
      <c r="F222" s="15">
        <f t="shared" si="18"/>
        <v>91432.92425133042</v>
      </c>
    </row>
    <row r="223" spans="1:6" x14ac:dyDescent="0.25">
      <c r="A223">
        <v>221</v>
      </c>
      <c r="B223" s="15">
        <f t="shared" si="16"/>
        <v>91432.92425133042</v>
      </c>
      <c r="C223" s="18">
        <f t="shared" si="15"/>
        <v>890.97</v>
      </c>
      <c r="D223" s="15">
        <f>'HW Questions'!$B$26*B223</f>
        <v>426.686979839542</v>
      </c>
      <c r="E223" s="18">
        <f t="shared" si="17"/>
        <v>464.28302016045802</v>
      </c>
      <c r="F223" s="15">
        <f t="shared" si="18"/>
        <v>90968.641231169968</v>
      </c>
    </row>
    <row r="224" spans="1:6" x14ac:dyDescent="0.25">
      <c r="A224">
        <v>222</v>
      </c>
      <c r="B224" s="15">
        <f t="shared" si="16"/>
        <v>90968.641231169968</v>
      </c>
      <c r="C224" s="18">
        <f t="shared" si="15"/>
        <v>890.97</v>
      </c>
      <c r="D224" s="15">
        <f>'HW Questions'!$B$26*B224</f>
        <v>424.5203257454599</v>
      </c>
      <c r="E224" s="18">
        <f t="shared" si="17"/>
        <v>466.44967425454013</v>
      </c>
      <c r="F224" s="15">
        <f t="shared" si="18"/>
        <v>90502.191556915423</v>
      </c>
    </row>
    <row r="225" spans="1:6" x14ac:dyDescent="0.25">
      <c r="A225">
        <v>223</v>
      </c>
      <c r="B225" s="15">
        <f t="shared" si="16"/>
        <v>90502.191556915423</v>
      </c>
      <c r="C225" s="18">
        <f t="shared" si="15"/>
        <v>890.97</v>
      </c>
      <c r="D225" s="15">
        <f>'HW Questions'!$B$26*B225</f>
        <v>422.34356059893867</v>
      </c>
      <c r="E225" s="18">
        <f t="shared" si="17"/>
        <v>468.62643940106136</v>
      </c>
      <c r="F225" s="15">
        <f t="shared" si="18"/>
        <v>90033.565117514358</v>
      </c>
    </row>
    <row r="226" spans="1:6" x14ac:dyDescent="0.25">
      <c r="A226">
        <v>224</v>
      </c>
      <c r="B226" s="15">
        <f t="shared" si="16"/>
        <v>90033.565117514358</v>
      </c>
      <c r="C226" s="18">
        <f t="shared" si="15"/>
        <v>890.97</v>
      </c>
      <c r="D226" s="15">
        <f>'HW Questions'!$B$26*B226</f>
        <v>420.15663721506706</v>
      </c>
      <c r="E226" s="18">
        <f t="shared" si="17"/>
        <v>470.81336278493296</v>
      </c>
      <c r="F226" s="15">
        <f t="shared" si="18"/>
        <v>89562.751754729426</v>
      </c>
    </row>
    <row r="227" spans="1:6" x14ac:dyDescent="0.25">
      <c r="A227">
        <v>225</v>
      </c>
      <c r="B227" s="15">
        <f t="shared" si="16"/>
        <v>89562.751754729426</v>
      </c>
      <c r="C227" s="18">
        <f t="shared" si="15"/>
        <v>890.97</v>
      </c>
      <c r="D227" s="15">
        <f>'HW Questions'!$B$26*B227</f>
        <v>417.95950818873735</v>
      </c>
      <c r="E227" s="18">
        <f t="shared" si="17"/>
        <v>473.01049181126268</v>
      </c>
      <c r="F227" s="15">
        <f t="shared" si="18"/>
        <v>89089.741262918164</v>
      </c>
    </row>
    <row r="228" spans="1:6" x14ac:dyDescent="0.25">
      <c r="A228">
        <v>226</v>
      </c>
      <c r="B228" s="15">
        <f t="shared" si="16"/>
        <v>89089.741262918164</v>
      </c>
      <c r="C228" s="18">
        <f t="shared" si="15"/>
        <v>890.97</v>
      </c>
      <c r="D228" s="15">
        <f>'HW Questions'!$B$26*B228</f>
        <v>415.75212589361814</v>
      </c>
      <c r="E228" s="18">
        <f t="shared" si="17"/>
        <v>475.21787410638188</v>
      </c>
      <c r="F228" s="15">
        <f t="shared" si="18"/>
        <v>88614.52338881178</v>
      </c>
    </row>
    <row r="229" spans="1:6" x14ac:dyDescent="0.25">
      <c r="A229">
        <v>227</v>
      </c>
      <c r="B229" s="15">
        <f t="shared" si="16"/>
        <v>88614.52338881178</v>
      </c>
      <c r="C229" s="18">
        <f t="shared" si="15"/>
        <v>890.97</v>
      </c>
      <c r="D229" s="15">
        <f>'HW Questions'!$B$26*B229</f>
        <v>413.53444248112169</v>
      </c>
      <c r="E229" s="18">
        <f t="shared" si="17"/>
        <v>477.43555751887834</v>
      </c>
      <c r="F229" s="15">
        <f t="shared" si="18"/>
        <v>88137.087831292898</v>
      </c>
    </row>
    <row r="230" spans="1:6" x14ac:dyDescent="0.25">
      <c r="A230">
        <v>228</v>
      </c>
      <c r="B230" s="15">
        <f t="shared" si="16"/>
        <v>88137.087831292898</v>
      </c>
      <c r="C230" s="18">
        <f t="shared" si="15"/>
        <v>890.97</v>
      </c>
      <c r="D230" s="15">
        <f>'HW Questions'!$B$26*B230</f>
        <v>411.30640987936687</v>
      </c>
      <c r="E230" s="18">
        <f t="shared" si="17"/>
        <v>479.66359012063316</v>
      </c>
      <c r="F230" s="15">
        <f t="shared" si="18"/>
        <v>87657.424241172266</v>
      </c>
    </row>
    <row r="231" spans="1:6" x14ac:dyDescent="0.25">
      <c r="A231">
        <v>229</v>
      </c>
      <c r="B231" s="15">
        <f t="shared" si="16"/>
        <v>87657.424241172266</v>
      </c>
      <c r="C231" s="18">
        <f t="shared" si="15"/>
        <v>890.97</v>
      </c>
      <c r="D231" s="15">
        <f>'HW Questions'!$B$26*B231</f>
        <v>409.06797979213729</v>
      </c>
      <c r="E231" s="18">
        <f t="shared" si="17"/>
        <v>481.90202020786273</v>
      </c>
      <c r="F231" s="15">
        <f t="shared" si="18"/>
        <v>87175.522220964398</v>
      </c>
    </row>
    <row r="232" spans="1:6" x14ac:dyDescent="0.25">
      <c r="A232">
        <v>230</v>
      </c>
      <c r="B232" s="15">
        <f t="shared" si="16"/>
        <v>87175.522220964398</v>
      </c>
      <c r="C232" s="18">
        <f t="shared" si="15"/>
        <v>890.97</v>
      </c>
      <c r="D232" s="15">
        <f>'HW Questions'!$B$26*B232</f>
        <v>406.8191036978339</v>
      </c>
      <c r="E232" s="18">
        <f t="shared" si="17"/>
        <v>484.15089630216613</v>
      </c>
      <c r="F232" s="15">
        <f t="shared" si="18"/>
        <v>86691.371324662236</v>
      </c>
    </row>
    <row r="233" spans="1:6" x14ac:dyDescent="0.25">
      <c r="A233">
        <v>231</v>
      </c>
      <c r="B233" s="15">
        <f t="shared" si="16"/>
        <v>86691.371324662236</v>
      </c>
      <c r="C233" s="18">
        <f t="shared" si="15"/>
        <v>890.97</v>
      </c>
      <c r="D233" s="15">
        <f>'HW Questions'!$B$26*B233</f>
        <v>404.55973284842378</v>
      </c>
      <c r="E233" s="18">
        <f t="shared" si="17"/>
        <v>486.41026715157625</v>
      </c>
      <c r="F233" s="15">
        <f t="shared" si="18"/>
        <v>86204.961057510664</v>
      </c>
    </row>
    <row r="234" spans="1:6" x14ac:dyDescent="0.25">
      <c r="A234">
        <v>232</v>
      </c>
      <c r="B234" s="15">
        <f t="shared" si="16"/>
        <v>86204.961057510664</v>
      </c>
      <c r="C234" s="18">
        <f t="shared" si="15"/>
        <v>890.97</v>
      </c>
      <c r="D234" s="15">
        <f>'HW Questions'!$B$26*B234</f>
        <v>402.28981826838316</v>
      </c>
      <c r="E234" s="18">
        <f t="shared" si="17"/>
        <v>488.68018173161687</v>
      </c>
      <c r="F234" s="15">
        <f t="shared" si="18"/>
        <v>85716.280875779048</v>
      </c>
    </row>
    <row r="235" spans="1:6" x14ac:dyDescent="0.25">
      <c r="A235">
        <v>233</v>
      </c>
      <c r="B235" s="15">
        <f t="shared" si="16"/>
        <v>85716.280875779048</v>
      </c>
      <c r="C235" s="18">
        <f t="shared" si="15"/>
        <v>890.97</v>
      </c>
      <c r="D235" s="15">
        <f>'HW Questions'!$B$26*B235</f>
        <v>400.00931075363559</v>
      </c>
      <c r="E235" s="18">
        <f t="shared" si="17"/>
        <v>490.96068924636444</v>
      </c>
      <c r="F235" s="15">
        <f t="shared" si="18"/>
        <v>85225.320186532685</v>
      </c>
    </row>
    <row r="236" spans="1:6" x14ac:dyDescent="0.25">
      <c r="A236">
        <v>234</v>
      </c>
      <c r="B236" s="15">
        <f t="shared" si="16"/>
        <v>85225.320186532685</v>
      </c>
      <c r="C236" s="18">
        <f t="shared" si="15"/>
        <v>890.97</v>
      </c>
      <c r="D236" s="15">
        <f>'HW Questions'!$B$26*B236</f>
        <v>397.71816087048592</v>
      </c>
      <c r="E236" s="18">
        <f t="shared" si="17"/>
        <v>493.25183912951411</v>
      </c>
      <c r="F236" s="15">
        <f t="shared" si="18"/>
        <v>84732.068347403168</v>
      </c>
    </row>
    <row r="237" spans="1:6" x14ac:dyDescent="0.25">
      <c r="A237">
        <v>235</v>
      </c>
      <c r="B237" s="15">
        <f t="shared" si="16"/>
        <v>84732.068347403168</v>
      </c>
      <c r="C237" s="18">
        <f t="shared" si="15"/>
        <v>890.97</v>
      </c>
      <c r="D237" s="15">
        <f>'HW Questions'!$B$26*B237</f>
        <v>395.41631895454816</v>
      </c>
      <c r="E237" s="18">
        <f t="shared" si="17"/>
        <v>495.55368104545187</v>
      </c>
      <c r="F237" s="15">
        <f t="shared" si="18"/>
        <v>84236.514666357718</v>
      </c>
    </row>
    <row r="238" spans="1:6" x14ac:dyDescent="0.25">
      <c r="A238">
        <v>236</v>
      </c>
      <c r="B238" s="15">
        <f t="shared" si="16"/>
        <v>84236.514666357718</v>
      </c>
      <c r="C238" s="18">
        <f t="shared" si="15"/>
        <v>890.97</v>
      </c>
      <c r="D238" s="15">
        <f>'HW Questions'!$B$26*B238</f>
        <v>393.1037351096694</v>
      </c>
      <c r="E238" s="18">
        <f t="shared" si="17"/>
        <v>497.86626489033063</v>
      </c>
      <c r="F238" s="15">
        <f t="shared" si="18"/>
        <v>83738.648401467392</v>
      </c>
    </row>
    <row r="239" spans="1:6" x14ac:dyDescent="0.25">
      <c r="A239">
        <v>237</v>
      </c>
      <c r="B239" s="15">
        <f t="shared" si="16"/>
        <v>83738.648401467392</v>
      </c>
      <c r="C239" s="18">
        <f t="shared" si="15"/>
        <v>890.97</v>
      </c>
      <c r="D239" s="15">
        <f>'HW Questions'!$B$26*B239</f>
        <v>390.78035920684783</v>
      </c>
      <c r="E239" s="18">
        <f t="shared" si="17"/>
        <v>500.18964079315219</v>
      </c>
      <c r="F239" s="15">
        <f t="shared" si="18"/>
        <v>83238.458760674243</v>
      </c>
    </row>
    <row r="240" spans="1:6" x14ac:dyDescent="0.25">
      <c r="A240">
        <v>238</v>
      </c>
      <c r="B240" s="15">
        <f t="shared" si="16"/>
        <v>83238.458760674243</v>
      </c>
      <c r="C240" s="18">
        <f t="shared" si="15"/>
        <v>890.97</v>
      </c>
      <c r="D240" s="15">
        <f>'HW Questions'!$B$26*B240</f>
        <v>388.44614088314648</v>
      </c>
      <c r="E240" s="18">
        <f t="shared" si="17"/>
        <v>502.52385911685354</v>
      </c>
      <c r="F240" s="15">
        <f t="shared" si="18"/>
        <v>82735.934901557383</v>
      </c>
    </row>
    <row r="241" spans="1:6" x14ac:dyDescent="0.25">
      <c r="A241">
        <v>239</v>
      </c>
      <c r="B241" s="15">
        <f t="shared" si="16"/>
        <v>82735.934901557383</v>
      </c>
      <c r="C241" s="18">
        <f t="shared" si="15"/>
        <v>890.97</v>
      </c>
      <c r="D241" s="15">
        <f>'HW Questions'!$B$26*B241</f>
        <v>386.10102954060113</v>
      </c>
      <c r="E241" s="18">
        <f t="shared" si="17"/>
        <v>504.86897045939889</v>
      </c>
      <c r="F241" s="15">
        <f t="shared" si="18"/>
        <v>82231.065931097983</v>
      </c>
    </row>
    <row r="242" spans="1:6" x14ac:dyDescent="0.25">
      <c r="A242">
        <v>240</v>
      </c>
      <c r="B242" s="15">
        <f t="shared" si="16"/>
        <v>82231.065931097983</v>
      </c>
      <c r="C242" s="18">
        <f t="shared" si="15"/>
        <v>890.97</v>
      </c>
      <c r="D242" s="15">
        <f>'HW Questions'!$B$26*B242</f>
        <v>383.74497434512398</v>
      </c>
      <c r="E242" s="18">
        <f t="shared" si="17"/>
        <v>507.22502565487605</v>
      </c>
      <c r="F242" s="15">
        <f t="shared" si="18"/>
        <v>81723.84090544311</v>
      </c>
    </row>
    <row r="243" spans="1:6" x14ac:dyDescent="0.25">
      <c r="A243">
        <v>241</v>
      </c>
      <c r="B243" s="15">
        <f t="shared" si="16"/>
        <v>81723.84090544311</v>
      </c>
      <c r="C243" s="18">
        <f t="shared" si="15"/>
        <v>890.97</v>
      </c>
      <c r="D243" s="15">
        <f>'HW Questions'!$B$26*B243</f>
        <v>381.37792422540122</v>
      </c>
      <c r="E243" s="18">
        <f t="shared" si="17"/>
        <v>509.59207577459881</v>
      </c>
      <c r="F243" s="15">
        <f t="shared" si="18"/>
        <v>81214.248829668519</v>
      </c>
    </row>
    <row r="244" spans="1:6" x14ac:dyDescent="0.25">
      <c r="A244">
        <v>242</v>
      </c>
      <c r="B244" s="15">
        <f t="shared" si="16"/>
        <v>81214.248829668519</v>
      </c>
      <c r="C244" s="18">
        <f t="shared" si="15"/>
        <v>890.97</v>
      </c>
      <c r="D244" s="15">
        <f>'HW Questions'!$B$26*B244</f>
        <v>378.99982787178647</v>
      </c>
      <c r="E244" s="18">
        <f t="shared" si="17"/>
        <v>511.97017212821356</v>
      </c>
      <c r="F244" s="15">
        <f t="shared" si="18"/>
        <v>80702.278657540301</v>
      </c>
    </row>
    <row r="245" spans="1:6" x14ac:dyDescent="0.25">
      <c r="A245">
        <v>243</v>
      </c>
      <c r="B245" s="15">
        <f t="shared" si="16"/>
        <v>80702.278657540301</v>
      </c>
      <c r="C245" s="18">
        <f t="shared" si="15"/>
        <v>890.97</v>
      </c>
      <c r="D245" s="15">
        <f>'HW Questions'!$B$26*B245</f>
        <v>376.61063373518812</v>
      </c>
      <c r="E245" s="18">
        <f t="shared" si="17"/>
        <v>514.35936626481191</v>
      </c>
      <c r="F245" s="15">
        <f t="shared" si="18"/>
        <v>80187.919291275495</v>
      </c>
    </row>
    <row r="246" spans="1:6" x14ac:dyDescent="0.25">
      <c r="A246">
        <v>244</v>
      </c>
      <c r="B246" s="15">
        <f t="shared" si="16"/>
        <v>80187.919291275495</v>
      </c>
      <c r="C246" s="18">
        <f t="shared" si="15"/>
        <v>890.97</v>
      </c>
      <c r="D246" s="15">
        <f>'HW Questions'!$B$26*B246</f>
        <v>374.21029002595236</v>
      </c>
      <c r="E246" s="18">
        <f t="shared" si="17"/>
        <v>516.75970997404761</v>
      </c>
      <c r="F246" s="15">
        <f t="shared" si="18"/>
        <v>79671.159581301443</v>
      </c>
    </row>
    <row r="247" spans="1:6" x14ac:dyDescent="0.25">
      <c r="A247">
        <v>245</v>
      </c>
      <c r="B247" s="15">
        <f t="shared" si="16"/>
        <v>79671.159581301443</v>
      </c>
      <c r="C247" s="18">
        <f t="shared" si="15"/>
        <v>890.97</v>
      </c>
      <c r="D247" s="15">
        <f>'HW Questions'!$B$26*B247</f>
        <v>371.79874471274007</v>
      </c>
      <c r="E247" s="18">
        <f t="shared" si="17"/>
        <v>519.17125528726001</v>
      </c>
      <c r="F247" s="15">
        <f t="shared" si="18"/>
        <v>79151.98832601418</v>
      </c>
    </row>
    <row r="248" spans="1:6" x14ac:dyDescent="0.25">
      <c r="A248">
        <v>246</v>
      </c>
      <c r="B248" s="15">
        <f t="shared" si="16"/>
        <v>79151.98832601418</v>
      </c>
      <c r="C248" s="18">
        <f t="shared" si="15"/>
        <v>890.97</v>
      </c>
      <c r="D248" s="15">
        <f>'HW Questions'!$B$26*B248</f>
        <v>369.37594552139956</v>
      </c>
      <c r="E248" s="18">
        <f t="shared" si="17"/>
        <v>521.59405447860047</v>
      </c>
      <c r="F248" s="15">
        <f t="shared" si="18"/>
        <v>78630.394271535581</v>
      </c>
    </row>
    <row r="249" spans="1:6" x14ac:dyDescent="0.25">
      <c r="A249">
        <v>247</v>
      </c>
      <c r="B249" s="15">
        <f t="shared" si="16"/>
        <v>78630.394271535581</v>
      </c>
      <c r="C249" s="18">
        <f t="shared" si="15"/>
        <v>890.97</v>
      </c>
      <c r="D249" s="15">
        <f>'HW Questions'!$B$26*B249</f>
        <v>366.94183993383274</v>
      </c>
      <c r="E249" s="18">
        <f t="shared" si="17"/>
        <v>524.02816006616729</v>
      </c>
      <c r="F249" s="15">
        <f t="shared" si="18"/>
        <v>78106.366111469411</v>
      </c>
    </row>
    <row r="250" spans="1:6" x14ac:dyDescent="0.25">
      <c r="A250">
        <v>248</v>
      </c>
      <c r="B250" s="15">
        <f t="shared" si="16"/>
        <v>78106.366111469411</v>
      </c>
      <c r="C250" s="18">
        <f t="shared" si="15"/>
        <v>890.97</v>
      </c>
      <c r="D250" s="15">
        <f>'HW Questions'!$B$26*B250</f>
        <v>364.49637518685728</v>
      </c>
      <c r="E250" s="18">
        <f t="shared" si="17"/>
        <v>526.47362481314281</v>
      </c>
      <c r="F250" s="15">
        <f t="shared" si="18"/>
        <v>77579.892486656274</v>
      </c>
    </row>
    <row r="251" spans="1:6" x14ac:dyDescent="0.25">
      <c r="A251">
        <v>249</v>
      </c>
      <c r="B251" s="15">
        <f t="shared" si="16"/>
        <v>77579.892486656274</v>
      </c>
      <c r="C251" s="18">
        <f t="shared" si="15"/>
        <v>890.97</v>
      </c>
      <c r="D251" s="15">
        <f>'HW Questions'!$B$26*B251</f>
        <v>362.03949827106266</v>
      </c>
      <c r="E251" s="18">
        <f t="shared" si="17"/>
        <v>528.93050172893732</v>
      </c>
      <c r="F251" s="15">
        <f t="shared" si="18"/>
        <v>77050.961984927329</v>
      </c>
    </row>
    <row r="252" spans="1:6" x14ac:dyDescent="0.25">
      <c r="A252">
        <v>250</v>
      </c>
      <c r="B252" s="15">
        <f t="shared" si="16"/>
        <v>77050.961984927329</v>
      </c>
      <c r="C252" s="18">
        <f t="shared" si="15"/>
        <v>890.97</v>
      </c>
      <c r="D252" s="15">
        <f>'HW Questions'!$B$26*B252</f>
        <v>359.5711559296609</v>
      </c>
      <c r="E252" s="18">
        <f t="shared" si="17"/>
        <v>531.39884407033912</v>
      </c>
      <c r="F252" s="15">
        <f t="shared" si="18"/>
        <v>76519.56314085699</v>
      </c>
    </row>
    <row r="253" spans="1:6" x14ac:dyDescent="0.25">
      <c r="A253">
        <v>251</v>
      </c>
      <c r="B253" s="15">
        <f t="shared" si="16"/>
        <v>76519.56314085699</v>
      </c>
      <c r="C253" s="18">
        <f t="shared" si="15"/>
        <v>890.97</v>
      </c>
      <c r="D253" s="15">
        <f>'HW Questions'!$B$26*B253</f>
        <v>357.09129465733264</v>
      </c>
      <c r="E253" s="18">
        <f t="shared" si="17"/>
        <v>533.87870534266744</v>
      </c>
      <c r="F253" s="15">
        <f t="shared" si="18"/>
        <v>75985.684435514326</v>
      </c>
    </row>
    <row r="254" spans="1:6" x14ac:dyDescent="0.25">
      <c r="A254">
        <v>252</v>
      </c>
      <c r="B254" s="15">
        <f t="shared" si="16"/>
        <v>75985.684435514326</v>
      </c>
      <c r="C254" s="18">
        <f t="shared" si="15"/>
        <v>890.97</v>
      </c>
      <c r="D254" s="15">
        <f>'HW Questions'!$B$26*B254</f>
        <v>354.59986069906688</v>
      </c>
      <c r="E254" s="18">
        <f t="shared" si="17"/>
        <v>536.37013930093315</v>
      </c>
      <c r="F254" s="15">
        <f t="shared" si="18"/>
        <v>75449.314296213386</v>
      </c>
    </row>
    <row r="255" spans="1:6" x14ac:dyDescent="0.25">
      <c r="A255">
        <v>253</v>
      </c>
      <c r="B255" s="15">
        <f t="shared" si="16"/>
        <v>75449.314296213386</v>
      </c>
      <c r="C255" s="18">
        <f t="shared" si="15"/>
        <v>890.97</v>
      </c>
      <c r="D255" s="15">
        <f>'HW Questions'!$B$26*B255</f>
        <v>352.09680004899582</v>
      </c>
      <c r="E255" s="18">
        <f t="shared" si="17"/>
        <v>538.87319995100415</v>
      </c>
      <c r="F255" s="15">
        <f t="shared" si="18"/>
        <v>74910.441096262381</v>
      </c>
    </row>
    <row r="256" spans="1:6" x14ac:dyDescent="0.25">
      <c r="A256">
        <v>254</v>
      </c>
      <c r="B256" s="15">
        <f t="shared" si="16"/>
        <v>74910.441096262381</v>
      </c>
      <c r="C256" s="18">
        <f t="shared" si="15"/>
        <v>890.97</v>
      </c>
      <c r="D256" s="15">
        <f>'HW Questions'!$B$26*B256</f>
        <v>349.58205844922446</v>
      </c>
      <c r="E256" s="18">
        <f t="shared" si="17"/>
        <v>541.38794155077562</v>
      </c>
      <c r="F256" s="15">
        <f t="shared" si="18"/>
        <v>74369.053154711612</v>
      </c>
    </row>
    <row r="257" spans="1:6" x14ac:dyDescent="0.25">
      <c r="A257">
        <v>255</v>
      </c>
      <c r="B257" s="15">
        <f t="shared" si="16"/>
        <v>74369.053154711612</v>
      </c>
      <c r="C257" s="18">
        <f t="shared" si="15"/>
        <v>890.97</v>
      </c>
      <c r="D257" s="15">
        <f>'HW Questions'!$B$26*B257</f>
        <v>347.05558138865422</v>
      </c>
      <c r="E257" s="18">
        <f t="shared" si="17"/>
        <v>543.91441861134581</v>
      </c>
      <c r="F257" s="15">
        <f t="shared" si="18"/>
        <v>73825.138736100271</v>
      </c>
    </row>
    <row r="258" spans="1:6" x14ac:dyDescent="0.25">
      <c r="A258">
        <v>256</v>
      </c>
      <c r="B258" s="15">
        <f t="shared" si="16"/>
        <v>73825.138736100271</v>
      </c>
      <c r="C258" s="18">
        <f t="shared" si="15"/>
        <v>890.97</v>
      </c>
      <c r="D258" s="15">
        <f>'HW Questions'!$B$26*B258</f>
        <v>344.51731410180128</v>
      </c>
      <c r="E258" s="18">
        <f t="shared" si="17"/>
        <v>546.45268589819875</v>
      </c>
      <c r="F258" s="15">
        <f t="shared" si="18"/>
        <v>73278.686050202072</v>
      </c>
    </row>
    <row r="259" spans="1:6" x14ac:dyDescent="0.25">
      <c r="A259">
        <v>257</v>
      </c>
      <c r="B259" s="15">
        <f t="shared" si="16"/>
        <v>73278.686050202072</v>
      </c>
      <c r="C259" s="18">
        <f t="shared" si="15"/>
        <v>890.97</v>
      </c>
      <c r="D259" s="15">
        <f>'HW Questions'!$B$26*B259</f>
        <v>341.96720156760972</v>
      </c>
      <c r="E259" s="18">
        <f t="shared" si="17"/>
        <v>549.00279843239036</v>
      </c>
      <c r="F259" s="15">
        <f t="shared" si="18"/>
        <v>72729.683251769675</v>
      </c>
    </row>
    <row r="260" spans="1:6" x14ac:dyDescent="0.25">
      <c r="A260">
        <v>258</v>
      </c>
      <c r="B260" s="15">
        <f t="shared" si="16"/>
        <v>72729.683251769675</v>
      </c>
      <c r="C260" s="18">
        <f t="shared" si="15"/>
        <v>890.97</v>
      </c>
      <c r="D260" s="15">
        <f>'HW Questions'!$B$26*B260</f>
        <v>339.4051885082585</v>
      </c>
      <c r="E260" s="18">
        <f t="shared" si="17"/>
        <v>551.56481149174147</v>
      </c>
      <c r="F260" s="15">
        <f t="shared" si="18"/>
        <v>72178.118440277933</v>
      </c>
    </row>
    <row r="261" spans="1:6" x14ac:dyDescent="0.25">
      <c r="A261">
        <v>259</v>
      </c>
      <c r="B261" s="15">
        <f t="shared" si="16"/>
        <v>72178.118440277933</v>
      </c>
      <c r="C261" s="18">
        <f t="shared" ref="C261:C324" si="19">$I$4</f>
        <v>890.97</v>
      </c>
      <c r="D261" s="15">
        <f>'HW Questions'!$B$26*B261</f>
        <v>336.8312193879637</v>
      </c>
      <c r="E261" s="18">
        <f t="shared" si="17"/>
        <v>554.13878061203627</v>
      </c>
      <c r="F261" s="15">
        <f t="shared" si="18"/>
        <v>71623.9796596659</v>
      </c>
    </row>
    <row r="262" spans="1:6" x14ac:dyDescent="0.25">
      <c r="A262">
        <v>260</v>
      </c>
      <c r="B262" s="15">
        <f t="shared" si="16"/>
        <v>71623.9796596659</v>
      </c>
      <c r="C262" s="18">
        <f t="shared" si="19"/>
        <v>890.97</v>
      </c>
      <c r="D262" s="15">
        <f>'HW Questions'!$B$26*B262</f>
        <v>334.24523841177421</v>
      </c>
      <c r="E262" s="18">
        <f t="shared" si="17"/>
        <v>556.72476158822587</v>
      </c>
      <c r="F262" s="15">
        <f t="shared" si="18"/>
        <v>71067.254898077677</v>
      </c>
    </row>
    <row r="263" spans="1:6" x14ac:dyDescent="0.25">
      <c r="A263">
        <v>261</v>
      </c>
      <c r="B263" s="15">
        <f t="shared" si="16"/>
        <v>71067.254898077677</v>
      </c>
      <c r="C263" s="18">
        <f t="shared" si="19"/>
        <v>890.97</v>
      </c>
      <c r="D263" s="15">
        <f>'HW Questions'!$B$26*B263</f>
        <v>331.64718952436255</v>
      </c>
      <c r="E263" s="18">
        <f t="shared" si="17"/>
        <v>559.32281047563743</v>
      </c>
      <c r="F263" s="15">
        <f t="shared" si="18"/>
        <v>70507.932087602036</v>
      </c>
    </row>
    <row r="264" spans="1:6" x14ac:dyDescent="0.25">
      <c r="A264">
        <v>262</v>
      </c>
      <c r="B264" s="15">
        <f t="shared" si="16"/>
        <v>70507.932087602036</v>
      </c>
      <c r="C264" s="18">
        <f t="shared" si="19"/>
        <v>890.97</v>
      </c>
      <c r="D264" s="15">
        <f>'HW Questions'!$B$26*B264</f>
        <v>329.03701640880951</v>
      </c>
      <c r="E264" s="18">
        <f t="shared" si="17"/>
        <v>561.93298359119058</v>
      </c>
      <c r="F264" s="15">
        <f t="shared" si="18"/>
        <v>69945.999104010843</v>
      </c>
    </row>
    <row r="265" spans="1:6" x14ac:dyDescent="0.25">
      <c r="A265">
        <v>263</v>
      </c>
      <c r="B265" s="15">
        <f t="shared" si="16"/>
        <v>69945.999104010843</v>
      </c>
      <c r="C265" s="18">
        <f t="shared" si="19"/>
        <v>890.97</v>
      </c>
      <c r="D265" s="15">
        <f>'HW Questions'!$B$26*B265</f>
        <v>326.41466248538399</v>
      </c>
      <c r="E265" s="18">
        <f t="shared" si="17"/>
        <v>564.55533751461599</v>
      </c>
      <c r="F265" s="15">
        <f t="shared" si="18"/>
        <v>69381.443766496232</v>
      </c>
    </row>
    <row r="266" spans="1:6" x14ac:dyDescent="0.25">
      <c r="A266">
        <v>264</v>
      </c>
      <c r="B266" s="15">
        <f t="shared" si="16"/>
        <v>69381.443766496232</v>
      </c>
      <c r="C266" s="18">
        <f t="shared" si="19"/>
        <v>890.97</v>
      </c>
      <c r="D266" s="15">
        <f>'HW Questions'!$B$26*B266</f>
        <v>323.78007091031577</v>
      </c>
      <c r="E266" s="18">
        <f t="shared" si="17"/>
        <v>567.18992908968426</v>
      </c>
      <c r="F266" s="15">
        <f t="shared" si="18"/>
        <v>68814.253837406548</v>
      </c>
    </row>
    <row r="267" spans="1:6" x14ac:dyDescent="0.25">
      <c r="A267">
        <v>265</v>
      </c>
      <c r="B267" s="15">
        <f t="shared" si="16"/>
        <v>68814.253837406548</v>
      </c>
      <c r="C267" s="18">
        <f t="shared" si="19"/>
        <v>890.97</v>
      </c>
      <c r="D267" s="15">
        <f>'HW Questions'!$B$26*B267</f>
        <v>321.13318457456393</v>
      </c>
      <c r="E267" s="18">
        <f t="shared" si="17"/>
        <v>569.83681542543604</v>
      </c>
      <c r="F267" s="15">
        <f t="shared" si="18"/>
        <v>68244.417021981106</v>
      </c>
    </row>
    <row r="268" spans="1:6" x14ac:dyDescent="0.25">
      <c r="A268">
        <v>266</v>
      </c>
      <c r="B268" s="15">
        <f t="shared" si="16"/>
        <v>68244.417021981106</v>
      </c>
      <c r="C268" s="18">
        <f t="shared" si="19"/>
        <v>890.97</v>
      </c>
      <c r="D268" s="15">
        <f>'HW Questions'!$B$26*B268</f>
        <v>318.47394610257851</v>
      </c>
      <c r="E268" s="18">
        <f t="shared" si="17"/>
        <v>572.49605389742146</v>
      </c>
      <c r="F268" s="15">
        <f t="shared" si="18"/>
        <v>67671.920968083679</v>
      </c>
    </row>
    <row r="269" spans="1:6" x14ac:dyDescent="0.25">
      <c r="A269">
        <v>267</v>
      </c>
      <c r="B269" s="15">
        <f t="shared" si="16"/>
        <v>67671.920968083679</v>
      </c>
      <c r="C269" s="18">
        <f t="shared" si="19"/>
        <v>890.97</v>
      </c>
      <c r="D269" s="15">
        <f>'HW Questions'!$B$26*B269</f>
        <v>315.80229785105718</v>
      </c>
      <c r="E269" s="18">
        <f t="shared" si="17"/>
        <v>575.16770214894291</v>
      </c>
      <c r="F269" s="15">
        <f t="shared" si="18"/>
        <v>67096.753265934734</v>
      </c>
    </row>
    <row r="270" spans="1:6" x14ac:dyDescent="0.25">
      <c r="A270">
        <v>268</v>
      </c>
      <c r="B270" s="15">
        <f t="shared" si="16"/>
        <v>67096.753265934734</v>
      </c>
      <c r="C270" s="18">
        <f t="shared" si="19"/>
        <v>890.97</v>
      </c>
      <c r="D270" s="15">
        <f>'HW Questions'!$B$26*B270</f>
        <v>313.11818190769543</v>
      </c>
      <c r="E270" s="18">
        <f t="shared" si="17"/>
        <v>577.8518180923046</v>
      </c>
      <c r="F270" s="15">
        <f t="shared" si="18"/>
        <v>66518.901447842436</v>
      </c>
    </row>
    <row r="271" spans="1:6" x14ac:dyDescent="0.25">
      <c r="A271">
        <v>269</v>
      </c>
      <c r="B271" s="15">
        <f t="shared" ref="B271:B280" si="20">F270</f>
        <v>66518.901447842436</v>
      </c>
      <c r="C271" s="18">
        <f t="shared" si="19"/>
        <v>890.97</v>
      </c>
      <c r="D271" s="15">
        <f>'HW Questions'!$B$26*B271</f>
        <v>310.4215400899314</v>
      </c>
      <c r="E271" s="18">
        <f t="shared" ref="E271:E280" si="21">C271-D271</f>
        <v>580.54845991006869</v>
      </c>
      <c r="F271" s="15">
        <f t="shared" ref="F271:F280" si="22">B271-E271</f>
        <v>65938.352987932361</v>
      </c>
    </row>
    <row r="272" spans="1:6" x14ac:dyDescent="0.25">
      <c r="A272">
        <v>270</v>
      </c>
      <c r="B272" s="15">
        <f t="shared" si="20"/>
        <v>65938.352987932361</v>
      </c>
      <c r="C272" s="18">
        <f t="shared" si="19"/>
        <v>890.97</v>
      </c>
      <c r="D272" s="15">
        <f>'HW Questions'!$B$26*B272</f>
        <v>307.71231394368436</v>
      </c>
      <c r="E272" s="18">
        <f t="shared" si="21"/>
        <v>583.25768605631561</v>
      </c>
      <c r="F272" s="15">
        <f t="shared" si="22"/>
        <v>65355.095301876048</v>
      </c>
    </row>
    <row r="273" spans="1:6" x14ac:dyDescent="0.25">
      <c r="A273">
        <v>271</v>
      </c>
      <c r="B273" s="15">
        <f t="shared" si="20"/>
        <v>65355.095301876048</v>
      </c>
      <c r="C273" s="18">
        <f t="shared" si="19"/>
        <v>890.97</v>
      </c>
      <c r="D273" s="15">
        <f>'HW Questions'!$B$26*B273</f>
        <v>304.99044474208824</v>
      </c>
      <c r="E273" s="18">
        <f t="shared" si="21"/>
        <v>585.97955525791178</v>
      </c>
      <c r="F273" s="15">
        <f t="shared" si="22"/>
        <v>64769.115746618139</v>
      </c>
    </row>
    <row r="274" spans="1:6" x14ac:dyDescent="0.25">
      <c r="A274">
        <v>272</v>
      </c>
      <c r="B274" s="15">
        <f t="shared" si="20"/>
        <v>64769.115746618139</v>
      </c>
      <c r="C274" s="18">
        <f t="shared" si="19"/>
        <v>890.97</v>
      </c>
      <c r="D274" s="15">
        <f>'HW Questions'!$B$26*B274</f>
        <v>302.255873484218</v>
      </c>
      <c r="E274" s="18">
        <f t="shared" si="21"/>
        <v>588.71412651578203</v>
      </c>
      <c r="F274" s="15">
        <f t="shared" si="22"/>
        <v>64180.401620102355</v>
      </c>
    </row>
    <row r="275" spans="1:6" x14ac:dyDescent="0.25">
      <c r="A275">
        <v>273</v>
      </c>
      <c r="B275" s="15">
        <f t="shared" si="20"/>
        <v>64180.401620102355</v>
      </c>
      <c r="C275" s="18">
        <f t="shared" si="19"/>
        <v>890.97</v>
      </c>
      <c r="D275" s="15">
        <f>'HW Questions'!$B$26*B275</f>
        <v>299.50854089381102</v>
      </c>
      <c r="E275" s="18">
        <f t="shared" si="21"/>
        <v>591.46145910618907</v>
      </c>
      <c r="F275" s="15">
        <f t="shared" si="22"/>
        <v>63588.940160996164</v>
      </c>
    </row>
    <row r="276" spans="1:6" x14ac:dyDescent="0.25">
      <c r="A276">
        <v>274</v>
      </c>
      <c r="B276" s="15">
        <f t="shared" si="20"/>
        <v>63588.940160996164</v>
      </c>
      <c r="C276" s="18">
        <f t="shared" si="19"/>
        <v>890.97</v>
      </c>
      <c r="D276" s="15">
        <f>'HW Questions'!$B$26*B276</f>
        <v>296.74838741798214</v>
      </c>
      <c r="E276" s="18">
        <f t="shared" si="21"/>
        <v>594.22161258201788</v>
      </c>
      <c r="F276" s="15">
        <f t="shared" si="22"/>
        <v>62994.718548414145</v>
      </c>
    </row>
    <row r="277" spans="1:6" x14ac:dyDescent="0.25">
      <c r="A277">
        <v>275</v>
      </c>
      <c r="B277" s="15">
        <f t="shared" si="20"/>
        <v>62994.718548414145</v>
      </c>
      <c r="C277" s="18">
        <f t="shared" si="19"/>
        <v>890.97</v>
      </c>
      <c r="D277" s="15">
        <f>'HW Questions'!$B$26*B277</f>
        <v>293.97535322593268</v>
      </c>
      <c r="E277" s="18">
        <f t="shared" si="21"/>
        <v>596.99464677406741</v>
      </c>
      <c r="F277" s="15">
        <f t="shared" si="22"/>
        <v>62397.723901640078</v>
      </c>
    </row>
    <row r="278" spans="1:6" x14ac:dyDescent="0.25">
      <c r="A278">
        <v>276</v>
      </c>
      <c r="B278" s="15">
        <f t="shared" si="20"/>
        <v>62397.723901640078</v>
      </c>
      <c r="C278" s="18">
        <f t="shared" si="19"/>
        <v>890.97</v>
      </c>
      <c r="D278" s="15">
        <f>'HW Questions'!$B$26*B278</f>
        <v>291.1893782076537</v>
      </c>
      <c r="E278" s="18">
        <f t="shared" si="21"/>
        <v>599.78062179234632</v>
      </c>
      <c r="F278" s="15">
        <f t="shared" si="22"/>
        <v>61797.943279847728</v>
      </c>
    </row>
    <row r="279" spans="1:6" x14ac:dyDescent="0.25">
      <c r="A279">
        <v>277</v>
      </c>
      <c r="B279" s="15">
        <f t="shared" si="20"/>
        <v>61797.943279847728</v>
      </c>
      <c r="C279" s="18">
        <f t="shared" si="19"/>
        <v>890.97</v>
      </c>
      <c r="D279" s="15">
        <f>'HW Questions'!$B$26*B279</f>
        <v>288.39040197262278</v>
      </c>
      <c r="E279" s="18">
        <f t="shared" si="21"/>
        <v>602.57959802737719</v>
      </c>
      <c r="F279" s="15">
        <f t="shared" si="22"/>
        <v>61195.363681820352</v>
      </c>
    </row>
    <row r="280" spans="1:6" x14ac:dyDescent="0.25">
      <c r="A280">
        <v>278</v>
      </c>
      <c r="B280" s="15">
        <f t="shared" si="20"/>
        <v>61195.363681820352</v>
      </c>
      <c r="C280" s="18">
        <f t="shared" si="19"/>
        <v>890.97</v>
      </c>
      <c r="D280" s="15">
        <f>'HW Questions'!$B$26*B280</f>
        <v>285.57836384849497</v>
      </c>
      <c r="E280" s="18">
        <f t="shared" si="21"/>
        <v>605.39163615150505</v>
      </c>
      <c r="F280" s="15">
        <f t="shared" si="22"/>
        <v>60589.972045668845</v>
      </c>
    </row>
    <row r="281" spans="1:6" x14ac:dyDescent="0.25">
      <c r="A281">
        <v>279</v>
      </c>
      <c r="B281" s="15">
        <f t="shared" ref="B281:B344" si="23">F280</f>
        <v>60589.972045668845</v>
      </c>
      <c r="C281" s="18">
        <f t="shared" si="19"/>
        <v>890.97</v>
      </c>
      <c r="D281" s="15">
        <f>'HW Questions'!$B$26*B281</f>
        <v>282.75320287978798</v>
      </c>
      <c r="E281" s="18">
        <f t="shared" ref="E281:E344" si="24">C281-D281</f>
        <v>608.21679712021205</v>
      </c>
      <c r="F281" s="15">
        <f t="shared" ref="F281:F344" si="25">B281-E281</f>
        <v>59981.75524854863</v>
      </c>
    </row>
    <row r="282" spans="1:6" x14ac:dyDescent="0.25">
      <c r="A282">
        <v>280</v>
      </c>
      <c r="B282" s="15">
        <f t="shared" si="23"/>
        <v>59981.75524854863</v>
      </c>
      <c r="C282" s="18">
        <f t="shared" si="19"/>
        <v>890.97</v>
      </c>
      <c r="D282" s="15">
        <f>'HW Questions'!$B$26*B282</f>
        <v>279.91485782656031</v>
      </c>
      <c r="E282" s="18">
        <f t="shared" si="24"/>
        <v>611.05514217343966</v>
      </c>
      <c r="F282" s="15">
        <f t="shared" si="25"/>
        <v>59370.700106375189</v>
      </c>
    </row>
    <row r="283" spans="1:6" x14ac:dyDescent="0.25">
      <c r="A283">
        <v>281</v>
      </c>
      <c r="B283" s="15">
        <f t="shared" si="23"/>
        <v>59370.700106375189</v>
      </c>
      <c r="C283" s="18">
        <f t="shared" si="19"/>
        <v>890.97</v>
      </c>
      <c r="D283" s="15">
        <f>'HW Questions'!$B$26*B283</f>
        <v>277.06326716308422</v>
      </c>
      <c r="E283" s="18">
        <f t="shared" si="24"/>
        <v>613.90673283691581</v>
      </c>
      <c r="F283" s="15">
        <f t="shared" si="25"/>
        <v>58756.793373538276</v>
      </c>
    </row>
    <row r="284" spans="1:6" x14ac:dyDescent="0.25">
      <c r="A284">
        <v>282</v>
      </c>
      <c r="B284" s="15">
        <f t="shared" si="23"/>
        <v>58756.793373538276</v>
      </c>
      <c r="C284" s="18">
        <f t="shared" si="19"/>
        <v>890.97</v>
      </c>
      <c r="D284" s="15">
        <f>'HW Questions'!$B$26*B284</f>
        <v>274.19836907651199</v>
      </c>
      <c r="E284" s="18">
        <f t="shared" si="24"/>
        <v>616.77163092348803</v>
      </c>
      <c r="F284" s="15">
        <f t="shared" si="25"/>
        <v>58140.021742614786</v>
      </c>
    </row>
    <row r="285" spans="1:6" x14ac:dyDescent="0.25">
      <c r="A285">
        <v>283</v>
      </c>
      <c r="B285" s="15">
        <f t="shared" si="23"/>
        <v>58140.021742614786</v>
      </c>
      <c r="C285" s="18">
        <f t="shared" si="19"/>
        <v>890.97</v>
      </c>
      <c r="D285" s="15">
        <f>'HW Questions'!$B$26*B285</f>
        <v>271.32010146553569</v>
      </c>
      <c r="E285" s="18">
        <f t="shared" si="24"/>
        <v>619.64989853446434</v>
      </c>
      <c r="F285" s="15">
        <f t="shared" si="25"/>
        <v>57520.37184408032</v>
      </c>
    </row>
    <row r="286" spans="1:6" x14ac:dyDescent="0.25">
      <c r="A286">
        <v>284</v>
      </c>
      <c r="B286" s="15">
        <f t="shared" si="23"/>
        <v>57520.37184408032</v>
      </c>
      <c r="C286" s="18">
        <f t="shared" si="19"/>
        <v>890.97</v>
      </c>
      <c r="D286" s="15">
        <f>'HW Questions'!$B$26*B286</f>
        <v>268.42840193904152</v>
      </c>
      <c r="E286" s="18">
        <f t="shared" si="24"/>
        <v>622.54159806095845</v>
      </c>
      <c r="F286" s="15">
        <f t="shared" si="25"/>
        <v>56897.830246019359</v>
      </c>
    </row>
    <row r="287" spans="1:6" x14ac:dyDescent="0.25">
      <c r="A287">
        <v>285</v>
      </c>
      <c r="B287" s="15">
        <f t="shared" si="23"/>
        <v>56897.830246019359</v>
      </c>
      <c r="C287" s="18">
        <f t="shared" si="19"/>
        <v>890.97</v>
      </c>
      <c r="D287" s="15">
        <f>'HW Questions'!$B$26*B287</f>
        <v>265.52320781475703</v>
      </c>
      <c r="E287" s="18">
        <f t="shared" si="24"/>
        <v>625.446792185243</v>
      </c>
      <c r="F287" s="15">
        <f t="shared" si="25"/>
        <v>56272.383453834118</v>
      </c>
    </row>
    <row r="288" spans="1:6" x14ac:dyDescent="0.25">
      <c r="A288">
        <v>286</v>
      </c>
      <c r="B288" s="15">
        <f t="shared" si="23"/>
        <v>56272.383453834118</v>
      </c>
      <c r="C288" s="18">
        <f t="shared" si="19"/>
        <v>890.97</v>
      </c>
      <c r="D288" s="15">
        <f>'HW Questions'!$B$26*B288</f>
        <v>262.6044561178926</v>
      </c>
      <c r="E288" s="18">
        <f t="shared" si="24"/>
        <v>628.36554388210743</v>
      </c>
      <c r="F288" s="15">
        <f t="shared" si="25"/>
        <v>55644.01790995201</v>
      </c>
    </row>
    <row r="289" spans="1:6" x14ac:dyDescent="0.25">
      <c r="A289">
        <v>287</v>
      </c>
      <c r="B289" s="15">
        <f t="shared" si="23"/>
        <v>55644.01790995201</v>
      </c>
      <c r="C289" s="18">
        <f t="shared" si="19"/>
        <v>890.97</v>
      </c>
      <c r="D289" s="15">
        <f>'HW Questions'!$B$26*B289</f>
        <v>259.67208357977609</v>
      </c>
      <c r="E289" s="18">
        <f t="shared" si="24"/>
        <v>631.29791642022394</v>
      </c>
      <c r="F289" s="15">
        <f t="shared" si="25"/>
        <v>55012.719993531784</v>
      </c>
    </row>
    <row r="290" spans="1:6" x14ac:dyDescent="0.25">
      <c r="A290">
        <v>288</v>
      </c>
      <c r="B290" s="15">
        <f t="shared" si="23"/>
        <v>55012.719993531784</v>
      </c>
      <c r="C290" s="18">
        <f t="shared" si="19"/>
        <v>890.97</v>
      </c>
      <c r="D290" s="15">
        <f>'HW Questions'!$B$26*B290</f>
        <v>256.72602663648166</v>
      </c>
      <c r="E290" s="18">
        <f t="shared" si="24"/>
        <v>634.24397336351831</v>
      </c>
      <c r="F290" s="15">
        <f t="shared" si="25"/>
        <v>54378.476020168266</v>
      </c>
    </row>
    <row r="291" spans="1:6" x14ac:dyDescent="0.25">
      <c r="A291">
        <v>289</v>
      </c>
      <c r="B291" s="15">
        <f t="shared" si="23"/>
        <v>54378.476020168266</v>
      </c>
      <c r="C291" s="18">
        <f t="shared" si="19"/>
        <v>890.97</v>
      </c>
      <c r="D291" s="15">
        <f>'HW Questions'!$B$26*B291</f>
        <v>253.76622142745194</v>
      </c>
      <c r="E291" s="18">
        <f t="shared" si="24"/>
        <v>637.20377857254812</v>
      </c>
      <c r="F291" s="15">
        <f t="shared" si="25"/>
        <v>53741.272241595718</v>
      </c>
    </row>
    <row r="292" spans="1:6" x14ac:dyDescent="0.25">
      <c r="A292">
        <v>290</v>
      </c>
      <c r="B292" s="15">
        <f t="shared" si="23"/>
        <v>53741.272241595718</v>
      </c>
      <c r="C292" s="18">
        <f t="shared" si="19"/>
        <v>890.97</v>
      </c>
      <c r="D292" s="15">
        <f>'HW Questions'!$B$26*B292</f>
        <v>250.79260379411338</v>
      </c>
      <c r="E292" s="18">
        <f t="shared" si="24"/>
        <v>640.17739620588668</v>
      </c>
      <c r="F292" s="15">
        <f t="shared" si="25"/>
        <v>53101.094845389831</v>
      </c>
    </row>
    <row r="293" spans="1:6" x14ac:dyDescent="0.25">
      <c r="A293">
        <v>291</v>
      </c>
      <c r="B293" s="15">
        <f t="shared" si="23"/>
        <v>53101.094845389831</v>
      </c>
      <c r="C293" s="18">
        <f t="shared" si="19"/>
        <v>890.97</v>
      </c>
      <c r="D293" s="15">
        <f>'HW Questions'!$B$26*B293</f>
        <v>247.8051092784859</v>
      </c>
      <c r="E293" s="18">
        <f t="shared" si="24"/>
        <v>643.1648907215141</v>
      </c>
      <c r="F293" s="15">
        <f t="shared" si="25"/>
        <v>52457.929954668318</v>
      </c>
    </row>
    <row r="294" spans="1:6" x14ac:dyDescent="0.25">
      <c r="A294">
        <v>292</v>
      </c>
      <c r="B294" s="15">
        <f t="shared" si="23"/>
        <v>52457.929954668318</v>
      </c>
      <c r="C294" s="18">
        <f t="shared" si="19"/>
        <v>890.97</v>
      </c>
      <c r="D294" s="15">
        <f>'HW Questions'!$B$26*B294</f>
        <v>244.80367312178549</v>
      </c>
      <c r="E294" s="18">
        <f t="shared" si="24"/>
        <v>646.16632687821448</v>
      </c>
      <c r="F294" s="15">
        <f t="shared" si="25"/>
        <v>51811.763627790104</v>
      </c>
    </row>
    <row r="295" spans="1:6" x14ac:dyDescent="0.25">
      <c r="A295">
        <v>293</v>
      </c>
      <c r="B295" s="15">
        <f t="shared" si="23"/>
        <v>51811.763627790104</v>
      </c>
      <c r="C295" s="18">
        <f t="shared" si="19"/>
        <v>890.97</v>
      </c>
      <c r="D295" s="15">
        <f>'HW Questions'!$B$26*B295</f>
        <v>241.78823026302049</v>
      </c>
      <c r="E295" s="18">
        <f t="shared" si="24"/>
        <v>649.1817697369795</v>
      </c>
      <c r="F295" s="15">
        <f t="shared" si="25"/>
        <v>51162.581858053127</v>
      </c>
    </row>
    <row r="296" spans="1:6" x14ac:dyDescent="0.25">
      <c r="A296">
        <v>294</v>
      </c>
      <c r="B296" s="15">
        <f t="shared" si="23"/>
        <v>51162.581858053127</v>
      </c>
      <c r="C296" s="18">
        <f t="shared" si="19"/>
        <v>890.97</v>
      </c>
      <c r="D296" s="15">
        <f>'HW Questions'!$B$26*B296</f>
        <v>238.75871533758126</v>
      </c>
      <c r="E296" s="18">
        <f t="shared" si="24"/>
        <v>652.21128466241873</v>
      </c>
      <c r="F296" s="15">
        <f t="shared" si="25"/>
        <v>50510.370573390705</v>
      </c>
    </row>
    <row r="297" spans="1:6" x14ac:dyDescent="0.25">
      <c r="A297">
        <v>295</v>
      </c>
      <c r="B297" s="15">
        <f t="shared" si="23"/>
        <v>50510.370573390705</v>
      </c>
      <c r="C297" s="18">
        <f t="shared" si="19"/>
        <v>890.97</v>
      </c>
      <c r="D297" s="15">
        <f>'HW Questions'!$B$26*B297</f>
        <v>235.7150626758233</v>
      </c>
      <c r="E297" s="18">
        <f t="shared" si="24"/>
        <v>655.25493732417669</v>
      </c>
      <c r="F297" s="15">
        <f t="shared" si="25"/>
        <v>49855.115636066526</v>
      </c>
    </row>
    <row r="298" spans="1:6" x14ac:dyDescent="0.25">
      <c r="A298">
        <v>296</v>
      </c>
      <c r="B298" s="15">
        <f t="shared" si="23"/>
        <v>49855.115636066526</v>
      </c>
      <c r="C298" s="18">
        <f t="shared" si="19"/>
        <v>890.97</v>
      </c>
      <c r="D298" s="15">
        <f>'HW Questions'!$B$26*B298</f>
        <v>232.65720630164381</v>
      </c>
      <c r="E298" s="18">
        <f t="shared" si="24"/>
        <v>658.31279369835624</v>
      </c>
      <c r="F298" s="15">
        <f t="shared" si="25"/>
        <v>49196.802842368168</v>
      </c>
    </row>
    <row r="299" spans="1:6" x14ac:dyDescent="0.25">
      <c r="A299">
        <v>297</v>
      </c>
      <c r="B299" s="15">
        <f t="shared" si="23"/>
        <v>49196.802842368168</v>
      </c>
      <c r="C299" s="18">
        <f t="shared" si="19"/>
        <v>890.97</v>
      </c>
      <c r="D299" s="15">
        <f>'HW Questions'!$B$26*B299</f>
        <v>229.58507993105147</v>
      </c>
      <c r="E299" s="18">
        <f t="shared" si="24"/>
        <v>661.38492006894853</v>
      </c>
      <c r="F299" s="15">
        <f t="shared" si="25"/>
        <v>48535.417922299217</v>
      </c>
    </row>
    <row r="300" spans="1:6" x14ac:dyDescent="0.25">
      <c r="A300">
        <v>298</v>
      </c>
      <c r="B300" s="15">
        <f t="shared" si="23"/>
        <v>48535.417922299217</v>
      </c>
      <c r="C300" s="18">
        <f t="shared" si="19"/>
        <v>890.97</v>
      </c>
      <c r="D300" s="15">
        <f>'HW Questions'!$B$26*B300</f>
        <v>226.4986169707297</v>
      </c>
      <c r="E300" s="18">
        <f t="shared" si="24"/>
        <v>664.47138302927033</v>
      </c>
      <c r="F300" s="15">
        <f t="shared" si="25"/>
        <v>47870.946539269949</v>
      </c>
    </row>
    <row r="301" spans="1:6" x14ac:dyDescent="0.25">
      <c r="A301">
        <v>299</v>
      </c>
      <c r="B301" s="15">
        <f t="shared" si="23"/>
        <v>47870.946539269949</v>
      </c>
      <c r="C301" s="18">
        <f t="shared" si="19"/>
        <v>890.97</v>
      </c>
      <c r="D301" s="15">
        <f>'HW Questions'!$B$26*B301</f>
        <v>223.39775051659311</v>
      </c>
      <c r="E301" s="18">
        <f t="shared" si="24"/>
        <v>667.57224948340695</v>
      </c>
      <c r="F301" s="15">
        <f t="shared" si="25"/>
        <v>47203.374289786545</v>
      </c>
    </row>
    <row r="302" spans="1:6" x14ac:dyDescent="0.25">
      <c r="A302">
        <v>300</v>
      </c>
      <c r="B302" s="15">
        <f t="shared" si="23"/>
        <v>47203.374289786545</v>
      </c>
      <c r="C302" s="18">
        <f t="shared" si="19"/>
        <v>890.97</v>
      </c>
      <c r="D302" s="15">
        <f>'HW Questions'!$B$26*B302</f>
        <v>220.28241335233722</v>
      </c>
      <c r="E302" s="18">
        <f t="shared" si="24"/>
        <v>670.68758664766278</v>
      </c>
      <c r="F302" s="15">
        <f t="shared" si="25"/>
        <v>46532.686703138883</v>
      </c>
    </row>
    <row r="303" spans="1:6" x14ac:dyDescent="0.25">
      <c r="A303">
        <v>301</v>
      </c>
      <c r="B303" s="15">
        <f t="shared" si="23"/>
        <v>46532.686703138883</v>
      </c>
      <c r="C303" s="18">
        <f t="shared" si="19"/>
        <v>890.97</v>
      </c>
      <c r="D303" s="15">
        <f>'HW Questions'!$B$26*B303</f>
        <v>217.15253794798147</v>
      </c>
      <c r="E303" s="18">
        <f t="shared" si="24"/>
        <v>673.81746205201853</v>
      </c>
      <c r="F303" s="15">
        <f t="shared" si="25"/>
        <v>45858.869241086868</v>
      </c>
    </row>
    <row r="304" spans="1:6" x14ac:dyDescent="0.25">
      <c r="A304">
        <v>302</v>
      </c>
      <c r="B304" s="15">
        <f t="shared" si="23"/>
        <v>45858.869241086868</v>
      </c>
      <c r="C304" s="18">
        <f t="shared" si="19"/>
        <v>890.97</v>
      </c>
      <c r="D304" s="15">
        <f>'HW Questions'!$B$26*B304</f>
        <v>214.00805645840541</v>
      </c>
      <c r="E304" s="18">
        <f t="shared" si="24"/>
        <v>676.96194354159456</v>
      </c>
      <c r="F304" s="15">
        <f t="shared" si="25"/>
        <v>45181.907297545273</v>
      </c>
    </row>
    <row r="305" spans="1:6" x14ac:dyDescent="0.25">
      <c r="A305">
        <v>303</v>
      </c>
      <c r="B305" s="15">
        <f t="shared" si="23"/>
        <v>45181.907297545273</v>
      </c>
      <c r="C305" s="18">
        <f t="shared" si="19"/>
        <v>890.97</v>
      </c>
      <c r="D305" s="15">
        <f>'HW Questions'!$B$26*B305</f>
        <v>210.84890072187795</v>
      </c>
      <c r="E305" s="18">
        <f t="shared" si="24"/>
        <v>680.12109927812207</v>
      </c>
      <c r="F305" s="15">
        <f t="shared" si="25"/>
        <v>44501.786198267153</v>
      </c>
    </row>
    <row r="306" spans="1:6" x14ac:dyDescent="0.25">
      <c r="A306">
        <v>304</v>
      </c>
      <c r="B306" s="15">
        <f t="shared" si="23"/>
        <v>44501.786198267153</v>
      </c>
      <c r="C306" s="18">
        <f t="shared" si="19"/>
        <v>890.97</v>
      </c>
      <c r="D306" s="15">
        <f>'HW Questions'!$B$26*B306</f>
        <v>207.67500225858007</v>
      </c>
      <c r="E306" s="18">
        <f t="shared" si="24"/>
        <v>683.29499774141993</v>
      </c>
      <c r="F306" s="15">
        <f t="shared" si="25"/>
        <v>43818.491200525736</v>
      </c>
    </row>
    <row r="307" spans="1:6" x14ac:dyDescent="0.25">
      <c r="A307">
        <v>305</v>
      </c>
      <c r="B307" s="15">
        <f t="shared" si="23"/>
        <v>43818.491200525736</v>
      </c>
      <c r="C307" s="18">
        <f t="shared" si="19"/>
        <v>890.97</v>
      </c>
      <c r="D307" s="15">
        <f>'HW Questions'!$B$26*B307</f>
        <v>204.48629226912013</v>
      </c>
      <c r="E307" s="18">
        <f t="shared" si="24"/>
        <v>686.48370773087993</v>
      </c>
      <c r="F307" s="15">
        <f t="shared" si="25"/>
        <v>43132.007492794859</v>
      </c>
    </row>
    <row r="308" spans="1:6" x14ac:dyDescent="0.25">
      <c r="A308">
        <v>306</v>
      </c>
      <c r="B308" s="15">
        <f t="shared" si="23"/>
        <v>43132.007492794859</v>
      </c>
      <c r="C308" s="18">
        <f t="shared" si="19"/>
        <v>890.97</v>
      </c>
      <c r="D308" s="15">
        <f>'HW Questions'!$B$26*B308</f>
        <v>201.28270163304271</v>
      </c>
      <c r="E308" s="18">
        <f t="shared" si="24"/>
        <v>689.68729836695729</v>
      </c>
      <c r="F308" s="15">
        <f t="shared" si="25"/>
        <v>42442.320194427899</v>
      </c>
    </row>
    <row r="309" spans="1:6" x14ac:dyDescent="0.25">
      <c r="A309">
        <v>307</v>
      </c>
      <c r="B309" s="15">
        <f t="shared" si="23"/>
        <v>42442.320194427899</v>
      </c>
      <c r="C309" s="18">
        <f t="shared" si="19"/>
        <v>890.97</v>
      </c>
      <c r="D309" s="15">
        <f>'HW Questions'!$B$26*B309</f>
        <v>198.0641609073302</v>
      </c>
      <c r="E309" s="18">
        <f t="shared" si="24"/>
        <v>692.90583909266979</v>
      </c>
      <c r="F309" s="15">
        <f t="shared" si="25"/>
        <v>41749.414355335226</v>
      </c>
    </row>
    <row r="310" spans="1:6" x14ac:dyDescent="0.25">
      <c r="A310">
        <v>308</v>
      </c>
      <c r="B310" s="15">
        <f t="shared" si="23"/>
        <v>41749.414355335226</v>
      </c>
      <c r="C310" s="18">
        <f t="shared" si="19"/>
        <v>890.97</v>
      </c>
      <c r="D310" s="15">
        <f>'HW Questions'!$B$26*B310</f>
        <v>194.83060032489774</v>
      </c>
      <c r="E310" s="18">
        <f t="shared" si="24"/>
        <v>696.13939967510225</v>
      </c>
      <c r="F310" s="15">
        <f t="shared" si="25"/>
        <v>41053.274955660127</v>
      </c>
    </row>
    <row r="311" spans="1:6" x14ac:dyDescent="0.25">
      <c r="A311">
        <v>309</v>
      </c>
      <c r="B311" s="15">
        <f t="shared" si="23"/>
        <v>41053.274955660127</v>
      </c>
      <c r="C311" s="18">
        <f t="shared" si="19"/>
        <v>890.97</v>
      </c>
      <c r="D311" s="15">
        <f>'HW Questions'!$B$26*B311</f>
        <v>191.58194979308061</v>
      </c>
      <c r="E311" s="18">
        <f t="shared" si="24"/>
        <v>699.38805020691939</v>
      </c>
      <c r="F311" s="15">
        <f t="shared" si="25"/>
        <v>40353.886905453204</v>
      </c>
    </row>
    <row r="312" spans="1:6" x14ac:dyDescent="0.25">
      <c r="A312">
        <v>310</v>
      </c>
      <c r="B312" s="15">
        <f t="shared" si="23"/>
        <v>40353.886905453204</v>
      </c>
      <c r="C312" s="18">
        <f t="shared" si="19"/>
        <v>890.97</v>
      </c>
      <c r="D312" s="15">
        <f>'HW Questions'!$B$26*B312</f>
        <v>188.31813889211497</v>
      </c>
      <c r="E312" s="18">
        <f t="shared" si="24"/>
        <v>702.651861107885</v>
      </c>
      <c r="F312" s="15">
        <f t="shared" si="25"/>
        <v>39651.235044345318</v>
      </c>
    </row>
    <row r="313" spans="1:6" x14ac:dyDescent="0.25">
      <c r="A313">
        <v>311</v>
      </c>
      <c r="B313" s="15">
        <f t="shared" si="23"/>
        <v>39651.235044345318</v>
      </c>
      <c r="C313" s="18">
        <f t="shared" si="19"/>
        <v>890.97</v>
      </c>
      <c r="D313" s="15">
        <f>'HW Questions'!$B$26*B313</f>
        <v>185.0390968736115</v>
      </c>
      <c r="E313" s="18">
        <f t="shared" si="24"/>
        <v>705.93090312638856</v>
      </c>
      <c r="F313" s="15">
        <f t="shared" si="25"/>
        <v>38945.304141218927</v>
      </c>
    </row>
    <row r="314" spans="1:6" x14ac:dyDescent="0.25">
      <c r="A314">
        <v>312</v>
      </c>
      <c r="B314" s="15">
        <f t="shared" si="23"/>
        <v>38945.304141218927</v>
      </c>
      <c r="C314" s="18">
        <f t="shared" si="19"/>
        <v>890.97</v>
      </c>
      <c r="D314" s="15">
        <f>'HW Questions'!$B$26*B314</f>
        <v>181.74475265902169</v>
      </c>
      <c r="E314" s="18">
        <f t="shared" si="24"/>
        <v>709.22524734097829</v>
      </c>
      <c r="F314" s="15">
        <f t="shared" si="25"/>
        <v>38236.078893877951</v>
      </c>
    </row>
    <row r="315" spans="1:6" x14ac:dyDescent="0.25">
      <c r="A315">
        <v>313</v>
      </c>
      <c r="B315" s="15">
        <f t="shared" si="23"/>
        <v>38236.078893877951</v>
      </c>
      <c r="C315" s="18">
        <f t="shared" si="19"/>
        <v>890.97</v>
      </c>
      <c r="D315" s="15">
        <f>'HW Questions'!$B$26*B315</f>
        <v>178.43503483809712</v>
      </c>
      <c r="E315" s="18">
        <f t="shared" si="24"/>
        <v>712.53496516190285</v>
      </c>
      <c r="F315" s="15">
        <f t="shared" si="25"/>
        <v>37523.543928716048</v>
      </c>
    </row>
    <row r="316" spans="1:6" x14ac:dyDescent="0.25">
      <c r="A316">
        <v>314</v>
      </c>
      <c r="B316" s="15">
        <f t="shared" si="23"/>
        <v>37523.543928716048</v>
      </c>
      <c r="C316" s="18">
        <f t="shared" si="19"/>
        <v>890.97</v>
      </c>
      <c r="D316" s="15">
        <f>'HW Questions'!$B$26*B316</f>
        <v>175.10987166734157</v>
      </c>
      <c r="E316" s="18">
        <f t="shared" si="24"/>
        <v>715.86012833265841</v>
      </c>
      <c r="F316" s="15">
        <f t="shared" si="25"/>
        <v>36807.683800383391</v>
      </c>
    </row>
    <row r="317" spans="1:6" x14ac:dyDescent="0.25">
      <c r="A317">
        <v>315</v>
      </c>
      <c r="B317" s="15">
        <f t="shared" si="23"/>
        <v>36807.683800383391</v>
      </c>
      <c r="C317" s="18">
        <f t="shared" si="19"/>
        <v>890.97</v>
      </c>
      <c r="D317" s="15">
        <f>'HW Questions'!$B$26*B317</f>
        <v>171.76919106845583</v>
      </c>
      <c r="E317" s="18">
        <f t="shared" si="24"/>
        <v>719.2008089315442</v>
      </c>
      <c r="F317" s="15">
        <f t="shared" si="25"/>
        <v>36088.482991451849</v>
      </c>
    </row>
    <row r="318" spans="1:6" x14ac:dyDescent="0.25">
      <c r="A318">
        <v>316</v>
      </c>
      <c r="B318" s="15">
        <f t="shared" si="23"/>
        <v>36088.482991451849</v>
      </c>
      <c r="C318" s="18">
        <f t="shared" si="19"/>
        <v>890.97</v>
      </c>
      <c r="D318" s="15">
        <f>'HW Questions'!$B$26*B318</f>
        <v>168.4129206267753</v>
      </c>
      <c r="E318" s="18">
        <f t="shared" si="24"/>
        <v>722.55707937322472</v>
      </c>
      <c r="F318" s="15">
        <f t="shared" si="25"/>
        <v>35365.925912078623</v>
      </c>
    </row>
    <row r="319" spans="1:6" x14ac:dyDescent="0.25">
      <c r="A319">
        <v>317</v>
      </c>
      <c r="B319" s="15">
        <f t="shared" si="23"/>
        <v>35365.925912078623</v>
      </c>
      <c r="C319" s="18">
        <f t="shared" si="19"/>
        <v>890.97</v>
      </c>
      <c r="D319" s="15">
        <f>'HW Questions'!$B$26*B319</f>
        <v>165.04098758970025</v>
      </c>
      <c r="E319" s="18">
        <f t="shared" si="24"/>
        <v>725.92901241029972</v>
      </c>
      <c r="F319" s="15">
        <f t="shared" si="25"/>
        <v>34639.996899668324</v>
      </c>
    </row>
    <row r="320" spans="1:6" x14ac:dyDescent="0.25">
      <c r="A320">
        <v>318</v>
      </c>
      <c r="B320" s="15">
        <f t="shared" si="23"/>
        <v>34639.996899668324</v>
      </c>
      <c r="C320" s="18">
        <f t="shared" si="19"/>
        <v>890.97</v>
      </c>
      <c r="D320" s="15">
        <f>'HW Questions'!$B$26*B320</f>
        <v>161.65331886511885</v>
      </c>
      <c r="E320" s="18">
        <f t="shared" si="24"/>
        <v>729.31668113488115</v>
      </c>
      <c r="F320" s="15">
        <f t="shared" si="25"/>
        <v>33910.680218533445</v>
      </c>
    </row>
    <row r="321" spans="1:6" x14ac:dyDescent="0.25">
      <c r="A321">
        <v>319</v>
      </c>
      <c r="B321" s="15">
        <f t="shared" si="23"/>
        <v>33910.680218533445</v>
      </c>
      <c r="C321" s="18">
        <f t="shared" si="19"/>
        <v>890.97</v>
      </c>
      <c r="D321" s="15">
        <f>'HW Questions'!$B$26*B321</f>
        <v>158.24984101982275</v>
      </c>
      <c r="E321" s="18">
        <f t="shared" si="24"/>
        <v>732.7201589801773</v>
      </c>
      <c r="F321" s="15">
        <f t="shared" si="25"/>
        <v>33177.960059553268</v>
      </c>
    </row>
    <row r="322" spans="1:6" x14ac:dyDescent="0.25">
      <c r="A322">
        <v>320</v>
      </c>
      <c r="B322" s="15">
        <f t="shared" si="23"/>
        <v>33177.960059553268</v>
      </c>
      <c r="C322" s="18">
        <f t="shared" si="19"/>
        <v>890.97</v>
      </c>
      <c r="D322" s="15">
        <f>'HW Questions'!$B$26*B322</f>
        <v>154.83048027791526</v>
      </c>
      <c r="E322" s="18">
        <f t="shared" si="24"/>
        <v>736.13951972208474</v>
      </c>
      <c r="F322" s="15">
        <f t="shared" si="25"/>
        <v>32441.820539831184</v>
      </c>
    </row>
    <row r="323" spans="1:6" x14ac:dyDescent="0.25">
      <c r="A323">
        <v>321</v>
      </c>
      <c r="B323" s="15">
        <f t="shared" si="23"/>
        <v>32441.820539831184</v>
      </c>
      <c r="C323" s="18">
        <f t="shared" si="19"/>
        <v>890.97</v>
      </c>
      <c r="D323" s="15">
        <f>'HW Questions'!$B$26*B323</f>
        <v>151.39516251921219</v>
      </c>
      <c r="E323" s="18">
        <f t="shared" si="24"/>
        <v>739.57483748078789</v>
      </c>
      <c r="F323" s="15">
        <f t="shared" si="25"/>
        <v>31702.245702350396</v>
      </c>
    </row>
    <row r="324" spans="1:6" x14ac:dyDescent="0.25">
      <c r="A324">
        <v>322</v>
      </c>
      <c r="B324" s="15">
        <f t="shared" si="23"/>
        <v>31702.245702350396</v>
      </c>
      <c r="C324" s="18">
        <f t="shared" si="19"/>
        <v>890.97</v>
      </c>
      <c r="D324" s="15">
        <f>'HW Questions'!$B$26*B324</f>
        <v>147.9438132776352</v>
      </c>
      <c r="E324" s="18">
        <f t="shared" si="24"/>
        <v>743.02618672236486</v>
      </c>
      <c r="F324" s="15">
        <f t="shared" si="25"/>
        <v>30959.219515628032</v>
      </c>
    </row>
    <row r="325" spans="1:6" x14ac:dyDescent="0.25">
      <c r="A325">
        <v>323</v>
      </c>
      <c r="B325" s="15">
        <f t="shared" si="23"/>
        <v>30959.219515628032</v>
      </c>
      <c r="C325" s="18">
        <f t="shared" ref="C325:C362" si="26">$I$4</f>
        <v>890.97</v>
      </c>
      <c r="D325" s="15">
        <f>'HW Questions'!$B$26*B325</f>
        <v>144.47635773959749</v>
      </c>
      <c r="E325" s="18">
        <f t="shared" si="24"/>
        <v>746.49364226040257</v>
      </c>
      <c r="F325" s="15">
        <f t="shared" si="25"/>
        <v>30212.725873367628</v>
      </c>
    </row>
    <row r="326" spans="1:6" x14ac:dyDescent="0.25">
      <c r="A326">
        <v>324</v>
      </c>
      <c r="B326" s="15">
        <f t="shared" si="23"/>
        <v>30212.725873367628</v>
      </c>
      <c r="C326" s="18">
        <f t="shared" si="26"/>
        <v>890.97</v>
      </c>
      <c r="D326" s="15">
        <f>'HW Questions'!$B$26*B326</f>
        <v>140.99272074238229</v>
      </c>
      <c r="E326" s="18">
        <f t="shared" si="24"/>
        <v>749.97727925761774</v>
      </c>
      <c r="F326" s="15">
        <f t="shared" si="25"/>
        <v>29462.748594110009</v>
      </c>
    </row>
    <row r="327" spans="1:6" x14ac:dyDescent="0.25">
      <c r="A327">
        <v>325</v>
      </c>
      <c r="B327" s="15">
        <f t="shared" si="23"/>
        <v>29462.748594110009</v>
      </c>
      <c r="C327" s="18">
        <f t="shared" si="26"/>
        <v>890.97</v>
      </c>
      <c r="D327" s="15">
        <f>'HW Questions'!$B$26*B327</f>
        <v>137.49282677251338</v>
      </c>
      <c r="E327" s="18">
        <f t="shared" si="24"/>
        <v>753.47717322748667</v>
      </c>
      <c r="F327" s="15">
        <f t="shared" si="25"/>
        <v>28709.271420882524</v>
      </c>
    </row>
    <row r="328" spans="1:6" x14ac:dyDescent="0.25">
      <c r="A328">
        <v>326</v>
      </c>
      <c r="B328" s="15">
        <f t="shared" si="23"/>
        <v>28709.271420882524</v>
      </c>
      <c r="C328" s="18">
        <f t="shared" si="26"/>
        <v>890.97</v>
      </c>
      <c r="D328" s="15">
        <f>'HW Questions'!$B$26*B328</f>
        <v>133.97659996411846</v>
      </c>
      <c r="E328" s="18">
        <f t="shared" si="24"/>
        <v>756.99340003588156</v>
      </c>
      <c r="F328" s="15">
        <f t="shared" si="25"/>
        <v>27952.278020846643</v>
      </c>
    </row>
    <row r="329" spans="1:6" x14ac:dyDescent="0.25">
      <c r="A329">
        <v>327</v>
      </c>
      <c r="B329" s="15">
        <f t="shared" si="23"/>
        <v>27952.278020846643</v>
      </c>
      <c r="C329" s="18">
        <f t="shared" si="26"/>
        <v>890.97</v>
      </c>
      <c r="D329" s="15">
        <f>'HW Questions'!$B$26*B329</f>
        <v>130.44396409728435</v>
      </c>
      <c r="E329" s="18">
        <f t="shared" si="24"/>
        <v>760.52603590271565</v>
      </c>
      <c r="F329" s="15">
        <f t="shared" si="25"/>
        <v>27191.751984943927</v>
      </c>
    </row>
    <row r="330" spans="1:6" x14ac:dyDescent="0.25">
      <c r="A330">
        <v>328</v>
      </c>
      <c r="B330" s="15">
        <f t="shared" si="23"/>
        <v>27191.751984943927</v>
      </c>
      <c r="C330" s="18">
        <f t="shared" si="26"/>
        <v>890.97</v>
      </c>
      <c r="D330" s="15">
        <f>'HW Questions'!$B$26*B330</f>
        <v>126.894842596405</v>
      </c>
      <c r="E330" s="18">
        <f t="shared" si="24"/>
        <v>764.07515740359509</v>
      </c>
      <c r="F330" s="15">
        <f t="shared" si="25"/>
        <v>26427.67682754033</v>
      </c>
    </row>
    <row r="331" spans="1:6" x14ac:dyDescent="0.25">
      <c r="A331">
        <v>329</v>
      </c>
      <c r="B331" s="15">
        <f t="shared" si="23"/>
        <v>26427.67682754033</v>
      </c>
      <c r="C331" s="18">
        <f t="shared" si="26"/>
        <v>890.97</v>
      </c>
      <c r="D331" s="15">
        <f>'HW Questions'!$B$26*B331</f>
        <v>123.32915852852155</v>
      </c>
      <c r="E331" s="18">
        <f t="shared" si="24"/>
        <v>767.64084147147844</v>
      </c>
      <c r="F331" s="15">
        <f t="shared" si="25"/>
        <v>25660.035986068851</v>
      </c>
    </row>
    <row r="332" spans="1:6" x14ac:dyDescent="0.25">
      <c r="A332">
        <v>330</v>
      </c>
      <c r="B332" s="15">
        <f t="shared" si="23"/>
        <v>25660.035986068851</v>
      </c>
      <c r="C332" s="18">
        <f t="shared" si="26"/>
        <v>890.97</v>
      </c>
      <c r="D332" s="15">
        <f>'HW Questions'!$B$26*B332</f>
        <v>119.74683460165465</v>
      </c>
      <c r="E332" s="18">
        <f t="shared" si="24"/>
        <v>771.22316539834537</v>
      </c>
      <c r="F332" s="15">
        <f t="shared" si="25"/>
        <v>24888.812820670508</v>
      </c>
    </row>
    <row r="333" spans="1:6" x14ac:dyDescent="0.25">
      <c r="A333">
        <v>331</v>
      </c>
      <c r="B333" s="15">
        <f t="shared" si="23"/>
        <v>24888.812820670508</v>
      </c>
      <c r="C333" s="18">
        <f t="shared" si="26"/>
        <v>890.97</v>
      </c>
      <c r="D333" s="15">
        <f>'HW Questions'!$B$26*B333</f>
        <v>116.14779316312905</v>
      </c>
      <c r="E333" s="18">
        <f t="shared" si="24"/>
        <v>774.82220683687092</v>
      </c>
      <c r="F333" s="15">
        <f t="shared" si="25"/>
        <v>24113.990613833637</v>
      </c>
    </row>
    <row r="334" spans="1:6" x14ac:dyDescent="0.25">
      <c r="A334">
        <v>332</v>
      </c>
      <c r="B334" s="15">
        <f t="shared" si="23"/>
        <v>24113.990613833637</v>
      </c>
      <c r="C334" s="18">
        <f t="shared" si="26"/>
        <v>890.97</v>
      </c>
      <c r="D334" s="15">
        <f>'HW Questions'!$B$26*B334</f>
        <v>112.53195619789032</v>
      </c>
      <c r="E334" s="18">
        <f t="shared" si="24"/>
        <v>778.43804380210975</v>
      </c>
      <c r="F334" s="15">
        <f t="shared" si="25"/>
        <v>23335.552570031527</v>
      </c>
    </row>
    <row r="335" spans="1:6" x14ac:dyDescent="0.25">
      <c r="A335">
        <v>333</v>
      </c>
      <c r="B335" s="15">
        <f t="shared" si="23"/>
        <v>23335.552570031527</v>
      </c>
      <c r="C335" s="18">
        <f t="shared" si="26"/>
        <v>890.97</v>
      </c>
      <c r="D335" s="15">
        <f>'HW Questions'!$B$26*B335</f>
        <v>108.8992453268138</v>
      </c>
      <c r="E335" s="18">
        <f t="shared" si="24"/>
        <v>782.07075467318623</v>
      </c>
      <c r="F335" s="15">
        <f t="shared" si="25"/>
        <v>22553.48181535834</v>
      </c>
    </row>
    <row r="336" spans="1:6" x14ac:dyDescent="0.25">
      <c r="A336">
        <v>334</v>
      </c>
      <c r="B336" s="15">
        <f t="shared" si="23"/>
        <v>22553.48181535834</v>
      </c>
      <c r="C336" s="18">
        <f t="shared" si="26"/>
        <v>890.97</v>
      </c>
      <c r="D336" s="15">
        <f>'HW Questions'!$B$26*B336</f>
        <v>105.24958180500559</v>
      </c>
      <c r="E336" s="18">
        <f t="shared" si="24"/>
        <v>785.72041819499441</v>
      </c>
      <c r="F336" s="15">
        <f t="shared" si="25"/>
        <v>21767.761397163347</v>
      </c>
    </row>
    <row r="337" spans="1:6" x14ac:dyDescent="0.25">
      <c r="A337">
        <v>335</v>
      </c>
      <c r="B337" s="15">
        <f t="shared" si="23"/>
        <v>21767.761397163347</v>
      </c>
      <c r="C337" s="18">
        <f t="shared" si="26"/>
        <v>890.97</v>
      </c>
      <c r="D337" s="15">
        <f>'HW Questions'!$B$26*B337</f>
        <v>101.58288652009563</v>
      </c>
      <c r="E337" s="18">
        <f t="shared" si="24"/>
        <v>789.38711347990443</v>
      </c>
      <c r="F337" s="15">
        <f t="shared" si="25"/>
        <v>20978.374283683443</v>
      </c>
    </row>
    <row r="338" spans="1:6" x14ac:dyDescent="0.25">
      <c r="A338">
        <v>336</v>
      </c>
      <c r="B338" s="15">
        <f t="shared" si="23"/>
        <v>20978.374283683443</v>
      </c>
      <c r="C338" s="18">
        <f t="shared" si="26"/>
        <v>890.97</v>
      </c>
      <c r="D338" s="15">
        <f>'HW Questions'!$B$26*B338</f>
        <v>97.899079990522736</v>
      </c>
      <c r="E338" s="18">
        <f t="shared" si="24"/>
        <v>793.07092000947728</v>
      </c>
      <c r="F338" s="15">
        <f t="shared" si="25"/>
        <v>20185.303363673964</v>
      </c>
    </row>
    <row r="339" spans="1:6" x14ac:dyDescent="0.25">
      <c r="A339">
        <v>337</v>
      </c>
      <c r="B339" s="15">
        <f t="shared" si="23"/>
        <v>20185.303363673964</v>
      </c>
      <c r="C339" s="18">
        <f t="shared" si="26"/>
        <v>890.97</v>
      </c>
      <c r="D339" s="15">
        <f>'HW Questions'!$B$26*B339</f>
        <v>94.198082363811835</v>
      </c>
      <c r="E339" s="18">
        <f t="shared" si="24"/>
        <v>796.77191763618816</v>
      </c>
      <c r="F339" s="15">
        <f t="shared" si="25"/>
        <v>19388.531446037774</v>
      </c>
    </row>
    <row r="340" spans="1:6" x14ac:dyDescent="0.25">
      <c r="A340">
        <v>338</v>
      </c>
      <c r="B340" s="15">
        <f t="shared" si="23"/>
        <v>19388.531446037774</v>
      </c>
      <c r="C340" s="18">
        <f t="shared" si="26"/>
        <v>890.97</v>
      </c>
      <c r="D340" s="15">
        <f>'HW Questions'!$B$26*B340</f>
        <v>90.479813414842951</v>
      </c>
      <c r="E340" s="18">
        <f t="shared" si="24"/>
        <v>800.49018658515706</v>
      </c>
      <c r="F340" s="15">
        <f t="shared" si="25"/>
        <v>18588.041259452617</v>
      </c>
    </row>
    <row r="341" spans="1:6" x14ac:dyDescent="0.25">
      <c r="A341">
        <v>339</v>
      </c>
      <c r="B341" s="15">
        <f t="shared" si="23"/>
        <v>18588.041259452617</v>
      </c>
      <c r="C341" s="18">
        <f t="shared" si="26"/>
        <v>890.97</v>
      </c>
      <c r="D341" s="15">
        <f>'HW Questions'!$B$26*B341</f>
        <v>86.744192544112224</v>
      </c>
      <c r="E341" s="18">
        <f t="shared" si="24"/>
        <v>804.22580745588778</v>
      </c>
      <c r="F341" s="15">
        <f t="shared" si="25"/>
        <v>17783.815451996728</v>
      </c>
    </row>
    <row r="342" spans="1:6" x14ac:dyDescent="0.25">
      <c r="A342">
        <v>340</v>
      </c>
      <c r="B342" s="15">
        <f t="shared" si="23"/>
        <v>17783.815451996728</v>
      </c>
      <c r="C342" s="18">
        <f t="shared" si="26"/>
        <v>890.97</v>
      </c>
      <c r="D342" s="15">
        <f>'HW Questions'!$B$26*B342</f>
        <v>82.991138775984737</v>
      </c>
      <c r="E342" s="18">
        <f t="shared" si="24"/>
        <v>807.9788612240153</v>
      </c>
      <c r="F342" s="15">
        <f t="shared" si="25"/>
        <v>16975.836590772713</v>
      </c>
    </row>
    <row r="343" spans="1:6" x14ac:dyDescent="0.25">
      <c r="A343">
        <v>341</v>
      </c>
      <c r="B343" s="15">
        <f t="shared" si="23"/>
        <v>16975.836590772713</v>
      </c>
      <c r="C343" s="18">
        <f t="shared" si="26"/>
        <v>890.97</v>
      </c>
      <c r="D343" s="15">
        <f>'HW Questions'!$B$26*B343</f>
        <v>79.220570756939338</v>
      </c>
      <c r="E343" s="18">
        <f t="shared" si="24"/>
        <v>811.74942924306072</v>
      </c>
      <c r="F343" s="15">
        <f t="shared" si="25"/>
        <v>16164.087161529653</v>
      </c>
    </row>
    <row r="344" spans="1:6" x14ac:dyDescent="0.25">
      <c r="A344">
        <v>342</v>
      </c>
      <c r="B344" s="15">
        <f t="shared" si="23"/>
        <v>16164.087161529653</v>
      </c>
      <c r="C344" s="18">
        <f t="shared" si="26"/>
        <v>890.97</v>
      </c>
      <c r="D344" s="15">
        <f>'HW Questions'!$B$26*B344</f>
        <v>75.432406753805054</v>
      </c>
      <c r="E344" s="18">
        <f t="shared" si="24"/>
        <v>815.537593246195</v>
      </c>
      <c r="F344" s="15">
        <f t="shared" si="25"/>
        <v>15348.549568283457</v>
      </c>
    </row>
    <row r="345" spans="1:6" x14ac:dyDescent="0.25">
      <c r="A345">
        <v>343</v>
      </c>
      <c r="B345" s="15">
        <f t="shared" ref="B345:B360" si="27">F344</f>
        <v>15348.549568283457</v>
      </c>
      <c r="C345" s="18">
        <f t="shared" si="26"/>
        <v>890.97</v>
      </c>
      <c r="D345" s="15">
        <f>'HW Questions'!$B$26*B345</f>
        <v>71.626564651989469</v>
      </c>
      <c r="E345" s="18">
        <f t="shared" ref="E345:E360" si="28">C345-D345</f>
        <v>819.34343534801053</v>
      </c>
      <c r="F345" s="15">
        <f t="shared" ref="F345:F360" si="29">B345-E345</f>
        <v>14529.206132935447</v>
      </c>
    </row>
    <row r="346" spans="1:6" x14ac:dyDescent="0.25">
      <c r="A346">
        <v>344</v>
      </c>
      <c r="B346" s="15">
        <f t="shared" si="27"/>
        <v>14529.206132935447</v>
      </c>
      <c r="C346" s="18">
        <f t="shared" si="26"/>
        <v>890.97</v>
      </c>
      <c r="D346" s="15">
        <f>'HW Questions'!$B$26*B346</f>
        <v>67.802961953698755</v>
      </c>
      <c r="E346" s="18">
        <f t="shared" si="28"/>
        <v>823.16703804630129</v>
      </c>
      <c r="F346" s="15">
        <f t="shared" si="29"/>
        <v>13706.039094889145</v>
      </c>
    </row>
    <row r="347" spans="1:6" x14ac:dyDescent="0.25">
      <c r="A347">
        <v>345</v>
      </c>
      <c r="B347" s="15">
        <f t="shared" si="27"/>
        <v>13706.039094889145</v>
      </c>
      <c r="C347" s="18">
        <f t="shared" si="26"/>
        <v>890.97</v>
      </c>
      <c r="D347" s="15">
        <f>'HW Questions'!$B$26*B347</f>
        <v>63.961515776149348</v>
      </c>
      <c r="E347" s="18">
        <f t="shared" si="28"/>
        <v>827.0084842238507</v>
      </c>
      <c r="F347" s="15">
        <f t="shared" si="29"/>
        <v>12879.030610665295</v>
      </c>
    </row>
    <row r="348" spans="1:6" x14ac:dyDescent="0.25">
      <c r="A348">
        <v>346</v>
      </c>
      <c r="B348" s="15">
        <f t="shared" si="27"/>
        <v>12879.030610665295</v>
      </c>
      <c r="C348" s="18">
        <f t="shared" si="26"/>
        <v>890.97</v>
      </c>
      <c r="D348" s="15">
        <f>'HW Questions'!$B$26*B348</f>
        <v>60.102142849771383</v>
      </c>
      <c r="E348" s="18">
        <f t="shared" si="28"/>
        <v>830.8678571502287</v>
      </c>
      <c r="F348" s="15">
        <f t="shared" si="29"/>
        <v>12048.162753515066</v>
      </c>
    </row>
    <row r="349" spans="1:6" x14ac:dyDescent="0.25">
      <c r="A349">
        <v>347</v>
      </c>
      <c r="B349" s="15">
        <f t="shared" si="27"/>
        <v>12048.162753515066</v>
      </c>
      <c r="C349" s="18">
        <f t="shared" si="26"/>
        <v>890.97</v>
      </c>
      <c r="D349" s="15">
        <f>'HW Questions'!$B$26*B349</f>
        <v>56.224759516403644</v>
      </c>
      <c r="E349" s="18">
        <f t="shared" si="28"/>
        <v>834.74524048359638</v>
      </c>
      <c r="F349" s="15">
        <f t="shared" si="29"/>
        <v>11213.417513031469</v>
      </c>
    </row>
    <row r="350" spans="1:6" x14ac:dyDescent="0.25">
      <c r="A350">
        <v>348</v>
      </c>
      <c r="B350" s="15">
        <f t="shared" si="27"/>
        <v>11213.417513031469</v>
      </c>
      <c r="C350" s="18">
        <f t="shared" si="26"/>
        <v>890.97</v>
      </c>
      <c r="D350" s="15">
        <f>'HW Questions'!$B$26*B350</f>
        <v>52.329281727480193</v>
      </c>
      <c r="E350" s="18">
        <f t="shared" si="28"/>
        <v>838.64071827251985</v>
      </c>
      <c r="F350" s="15">
        <f t="shared" si="29"/>
        <v>10374.776794758949</v>
      </c>
    </row>
    <row r="351" spans="1:6" x14ac:dyDescent="0.25">
      <c r="A351">
        <v>349</v>
      </c>
      <c r="B351" s="15">
        <f t="shared" si="27"/>
        <v>10374.776794758949</v>
      </c>
      <c r="C351" s="18">
        <f t="shared" si="26"/>
        <v>890.97</v>
      </c>
      <c r="D351" s="15">
        <f>'HW Questions'!$B$26*B351</f>
        <v>48.415625042208433</v>
      </c>
      <c r="E351" s="18">
        <f t="shared" si="28"/>
        <v>842.55437495779165</v>
      </c>
      <c r="F351" s="15">
        <f t="shared" si="29"/>
        <v>9532.2224198011572</v>
      </c>
    </row>
    <row r="352" spans="1:6" x14ac:dyDescent="0.25">
      <c r="A352">
        <v>350</v>
      </c>
      <c r="B352" s="15">
        <f t="shared" si="27"/>
        <v>9532.2224198011572</v>
      </c>
      <c r="C352" s="18">
        <f t="shared" si="26"/>
        <v>890.97</v>
      </c>
      <c r="D352" s="15">
        <f>'HW Questions'!$B$26*B352</f>
        <v>44.483704625738739</v>
      </c>
      <c r="E352" s="18">
        <f t="shared" si="28"/>
        <v>846.48629537426132</v>
      </c>
      <c r="F352" s="15">
        <f t="shared" si="29"/>
        <v>8685.7361244268959</v>
      </c>
    </row>
    <row r="353" spans="1:6" x14ac:dyDescent="0.25">
      <c r="A353">
        <v>351</v>
      </c>
      <c r="B353" s="15">
        <f t="shared" si="27"/>
        <v>8685.7361244268959</v>
      </c>
      <c r="C353" s="18">
        <f t="shared" si="26"/>
        <v>890.97</v>
      </c>
      <c r="D353" s="15">
        <f>'HW Questions'!$B$26*B353</f>
        <v>40.533435247325521</v>
      </c>
      <c r="E353" s="18">
        <f t="shared" si="28"/>
        <v>850.43656475267449</v>
      </c>
      <c r="F353" s="15">
        <f t="shared" si="29"/>
        <v>7835.2995596742212</v>
      </c>
    </row>
    <row r="354" spans="1:6" x14ac:dyDescent="0.25">
      <c r="A354">
        <v>352</v>
      </c>
      <c r="B354" s="15">
        <f t="shared" si="27"/>
        <v>7835.2995596742212</v>
      </c>
      <c r="C354" s="18">
        <f t="shared" si="26"/>
        <v>890.97</v>
      </c>
      <c r="D354" s="15">
        <f>'HW Questions'!$B$26*B354</f>
        <v>36.564731278479705</v>
      </c>
      <c r="E354" s="18">
        <f t="shared" si="28"/>
        <v>854.40526872152032</v>
      </c>
      <c r="F354" s="15">
        <f t="shared" si="29"/>
        <v>6980.8942909527013</v>
      </c>
    </row>
    <row r="355" spans="1:6" x14ac:dyDescent="0.25">
      <c r="A355">
        <v>353</v>
      </c>
      <c r="B355" s="15">
        <f t="shared" si="27"/>
        <v>6980.8942909527013</v>
      </c>
      <c r="C355" s="18">
        <f t="shared" si="26"/>
        <v>890.97</v>
      </c>
      <c r="D355" s="15">
        <f>'HW Questions'!$B$26*B355</f>
        <v>32.57750669111261</v>
      </c>
      <c r="E355" s="18">
        <f t="shared" si="28"/>
        <v>858.39249330888742</v>
      </c>
      <c r="F355" s="15">
        <f t="shared" si="29"/>
        <v>6122.5017976438139</v>
      </c>
    </row>
    <row r="356" spans="1:6" x14ac:dyDescent="0.25">
      <c r="A356">
        <v>354</v>
      </c>
      <c r="B356" s="15">
        <f t="shared" si="27"/>
        <v>6122.5017976438139</v>
      </c>
      <c r="C356" s="18">
        <f t="shared" si="26"/>
        <v>890.97</v>
      </c>
      <c r="D356" s="15">
        <f>'HW Questions'!$B$26*B356</f>
        <v>28.571675055671133</v>
      </c>
      <c r="E356" s="18">
        <f t="shared" si="28"/>
        <v>862.39832494432892</v>
      </c>
      <c r="F356" s="15">
        <f t="shared" si="29"/>
        <v>5260.1034726994849</v>
      </c>
    </row>
    <row r="357" spans="1:6" x14ac:dyDescent="0.25">
      <c r="A357">
        <v>355</v>
      </c>
      <c r="B357" s="15">
        <f t="shared" si="27"/>
        <v>5260.1034726994849</v>
      </c>
      <c r="C357" s="18">
        <f t="shared" si="26"/>
        <v>890.97</v>
      </c>
      <c r="D357" s="15">
        <f>'HW Questions'!$B$26*B357</f>
        <v>24.547149539264264</v>
      </c>
      <c r="E357" s="18">
        <f t="shared" si="28"/>
        <v>866.42285046073573</v>
      </c>
      <c r="F357" s="15">
        <f t="shared" si="29"/>
        <v>4393.6806222387495</v>
      </c>
    </row>
    <row r="358" spans="1:6" x14ac:dyDescent="0.25">
      <c r="A358">
        <v>356</v>
      </c>
      <c r="B358" s="15">
        <f t="shared" si="27"/>
        <v>4393.6806222387495</v>
      </c>
      <c r="C358" s="18">
        <f t="shared" si="26"/>
        <v>890.97</v>
      </c>
      <c r="D358" s="15">
        <f>'HW Questions'!$B$26*B358</f>
        <v>20.503842903780832</v>
      </c>
      <c r="E358" s="18">
        <f t="shared" si="28"/>
        <v>870.46615709621915</v>
      </c>
      <c r="F358" s="15">
        <f t="shared" si="29"/>
        <v>3523.2144651425306</v>
      </c>
    </row>
    <row r="359" spans="1:6" x14ac:dyDescent="0.25">
      <c r="A359">
        <v>357</v>
      </c>
      <c r="B359" s="15">
        <f t="shared" si="27"/>
        <v>3523.2144651425306</v>
      </c>
      <c r="C359" s="18">
        <f t="shared" si="26"/>
        <v>890.97</v>
      </c>
      <c r="D359" s="15">
        <f>'HW Questions'!$B$26*B359</f>
        <v>16.441667503998477</v>
      </c>
      <c r="E359" s="18">
        <f t="shared" si="28"/>
        <v>874.52833249600155</v>
      </c>
      <c r="F359" s="15">
        <f t="shared" si="29"/>
        <v>2648.6861326465291</v>
      </c>
    </row>
    <row r="360" spans="1:6" x14ac:dyDescent="0.25">
      <c r="A360">
        <v>358</v>
      </c>
      <c r="B360" s="15">
        <f t="shared" si="27"/>
        <v>2648.6861326465291</v>
      </c>
      <c r="C360" s="18">
        <f t="shared" si="26"/>
        <v>890.97</v>
      </c>
      <c r="D360" s="15">
        <f>'HW Questions'!$B$26*B360</f>
        <v>12.360535285683804</v>
      </c>
      <c r="E360" s="18">
        <f t="shared" si="28"/>
        <v>878.60946471431623</v>
      </c>
      <c r="F360" s="15">
        <f t="shared" si="29"/>
        <v>1770.0766679322128</v>
      </c>
    </row>
    <row r="361" spans="1:6" x14ac:dyDescent="0.25">
      <c r="A361">
        <v>359</v>
      </c>
      <c r="B361" s="15">
        <f t="shared" ref="B361:B362" si="30">F360</f>
        <v>1770.0766679322128</v>
      </c>
      <c r="C361" s="18">
        <f t="shared" si="26"/>
        <v>890.97</v>
      </c>
      <c r="D361" s="15">
        <f>'HW Questions'!$B$26*B361</f>
        <v>8.260357783683661</v>
      </c>
      <c r="E361" s="18">
        <f t="shared" ref="E361:E362" si="31">C361-D361</f>
        <v>882.70964221631641</v>
      </c>
      <c r="F361" s="15">
        <f t="shared" ref="F361:F362" si="32">B361-E361</f>
        <v>887.36702571589638</v>
      </c>
    </row>
    <row r="362" spans="1:6" x14ac:dyDescent="0.25">
      <c r="A362">
        <v>360</v>
      </c>
      <c r="B362" s="15">
        <f t="shared" si="30"/>
        <v>887.36702571589638</v>
      </c>
      <c r="C362" s="18">
        <f t="shared" si="26"/>
        <v>890.97</v>
      </c>
      <c r="D362" s="15">
        <f>'HW Questions'!$B$26*B362</f>
        <v>4.141046120007517</v>
      </c>
      <c r="E362" s="18">
        <f t="shared" si="31"/>
        <v>886.82895387999247</v>
      </c>
      <c r="F362" s="15">
        <f t="shared" si="32"/>
        <v>0.5380718359039065</v>
      </c>
    </row>
    <row r="363" spans="1:6" x14ac:dyDescent="0.25">
      <c r="B363" s="15"/>
      <c r="C363" s="18"/>
      <c r="D363" s="15"/>
      <c r="E363" s="18"/>
      <c r="F36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Questions</vt:lpstr>
      <vt:lpstr>Amortization Table 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Edwards</dc:creator>
  <cp:lastModifiedBy>Jacob Edwards</cp:lastModifiedBy>
  <dcterms:created xsi:type="dcterms:W3CDTF">2025-01-28T23:25:58Z</dcterms:created>
  <dcterms:modified xsi:type="dcterms:W3CDTF">2025-02-01T02:06:00Z</dcterms:modified>
</cp:coreProperties>
</file>