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 integrado en word\12. SERVICIO FARMACEUTICO\5. FORMATOS\"/>
    </mc:Choice>
  </mc:AlternateContent>
  <bookViews>
    <workbookView xWindow="0" yWindow="0" windowWidth="19200" windowHeight="5600"/>
  </bookViews>
  <sheets>
    <sheet name="ARTR HOMBRO" sheetId="1" r:id="rId1"/>
  </sheets>
  <externalReferences>
    <externalReference r:id="rId2"/>
  </externalReferences>
  <definedNames>
    <definedName name="_xlnm.Print_Area" localSheetId="0">'ARTR HOMBRO'!$B$1:$R$58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6" i="1" l="1"/>
  <c r="L56" i="1"/>
  <c r="M55" i="1"/>
  <c r="L55" i="1"/>
  <c r="M54" i="1"/>
  <c r="L54" i="1"/>
  <c r="M53" i="1"/>
  <c r="L53" i="1"/>
  <c r="G53" i="1"/>
  <c r="E53" i="1"/>
  <c r="D53" i="1"/>
  <c r="M52" i="1"/>
  <c r="L52" i="1"/>
  <c r="G52" i="1"/>
  <c r="E52" i="1"/>
  <c r="D52" i="1"/>
  <c r="M51" i="1"/>
  <c r="L51" i="1"/>
  <c r="G51" i="1"/>
  <c r="E51" i="1"/>
  <c r="D51" i="1"/>
  <c r="M50" i="1"/>
  <c r="L50" i="1"/>
  <c r="G50" i="1"/>
  <c r="E50" i="1"/>
  <c r="D50" i="1"/>
  <c r="M49" i="1"/>
  <c r="L49" i="1"/>
  <c r="G49" i="1"/>
  <c r="E49" i="1"/>
  <c r="D49" i="1"/>
  <c r="M48" i="1"/>
  <c r="L48" i="1"/>
  <c r="G48" i="1"/>
  <c r="E48" i="1"/>
  <c r="D48" i="1"/>
  <c r="M47" i="1"/>
  <c r="L47" i="1"/>
  <c r="G47" i="1"/>
  <c r="E47" i="1"/>
  <c r="D47" i="1"/>
  <c r="M46" i="1"/>
  <c r="L46" i="1"/>
  <c r="G46" i="1"/>
  <c r="E46" i="1"/>
  <c r="D46" i="1"/>
  <c r="M45" i="1"/>
  <c r="L45" i="1"/>
  <c r="G45" i="1"/>
  <c r="E45" i="1"/>
  <c r="D45" i="1"/>
  <c r="M44" i="1"/>
  <c r="L44" i="1"/>
  <c r="G44" i="1"/>
  <c r="E44" i="1"/>
  <c r="D44" i="1"/>
  <c r="M43" i="1"/>
  <c r="L43" i="1"/>
  <c r="G43" i="1"/>
  <c r="E43" i="1"/>
  <c r="D43" i="1"/>
  <c r="G42" i="1"/>
  <c r="E42" i="1"/>
  <c r="D42" i="1"/>
  <c r="G41" i="1"/>
  <c r="E41" i="1"/>
  <c r="D41" i="1"/>
  <c r="L40" i="1"/>
  <c r="G40" i="1"/>
  <c r="E40" i="1"/>
  <c r="D40" i="1"/>
  <c r="L39" i="1"/>
  <c r="G39" i="1"/>
  <c r="E39" i="1"/>
  <c r="D39" i="1"/>
  <c r="L38" i="1"/>
  <c r="G38" i="1"/>
  <c r="E38" i="1"/>
  <c r="D38" i="1"/>
  <c r="L37" i="1"/>
  <c r="G37" i="1"/>
  <c r="E37" i="1"/>
  <c r="D37" i="1"/>
  <c r="G36" i="1"/>
  <c r="E36" i="1"/>
  <c r="D36" i="1"/>
  <c r="G35" i="1"/>
  <c r="G34" i="1"/>
  <c r="E34" i="1"/>
  <c r="D34" i="1"/>
  <c r="G33" i="1"/>
  <c r="E33" i="1"/>
  <c r="D33" i="1"/>
  <c r="G32" i="1"/>
  <c r="E32" i="1"/>
  <c r="D32" i="1"/>
  <c r="G31" i="1"/>
  <c r="E31" i="1"/>
  <c r="D31" i="1"/>
  <c r="G30" i="1"/>
  <c r="E30" i="1"/>
  <c r="D30" i="1"/>
  <c r="O29" i="1"/>
  <c r="M29" i="1"/>
  <c r="L29" i="1"/>
  <c r="G29" i="1"/>
  <c r="E29" i="1"/>
  <c r="D29" i="1"/>
  <c r="O28" i="1"/>
  <c r="M28" i="1"/>
  <c r="L28" i="1"/>
  <c r="G28" i="1"/>
  <c r="E28" i="1"/>
  <c r="D28" i="1"/>
  <c r="O27" i="1"/>
  <c r="M27" i="1"/>
  <c r="L27" i="1"/>
  <c r="G27" i="1"/>
  <c r="E27" i="1"/>
  <c r="D27" i="1"/>
  <c r="O26" i="1"/>
  <c r="M26" i="1"/>
  <c r="L26" i="1"/>
  <c r="G26" i="1"/>
  <c r="E26" i="1"/>
  <c r="D26" i="1"/>
  <c r="O25" i="1"/>
  <c r="M25" i="1"/>
  <c r="L25" i="1"/>
  <c r="G25" i="1"/>
  <c r="E25" i="1"/>
  <c r="D25" i="1"/>
  <c r="O24" i="1"/>
  <c r="M24" i="1"/>
  <c r="L24" i="1"/>
  <c r="G24" i="1"/>
  <c r="E24" i="1"/>
  <c r="D24" i="1"/>
  <c r="O23" i="1"/>
  <c r="M23" i="1"/>
  <c r="L23" i="1"/>
  <c r="G23" i="1"/>
  <c r="E23" i="1"/>
  <c r="D23" i="1"/>
  <c r="M22" i="1"/>
  <c r="L22" i="1"/>
  <c r="G22" i="1"/>
  <c r="E22" i="1"/>
  <c r="D22" i="1"/>
  <c r="O21" i="1"/>
  <c r="M21" i="1"/>
  <c r="L21" i="1"/>
  <c r="G21" i="1"/>
  <c r="E21" i="1"/>
  <c r="D21" i="1"/>
  <c r="O20" i="1"/>
  <c r="M20" i="1"/>
  <c r="L20" i="1"/>
  <c r="G20" i="1"/>
  <c r="E20" i="1"/>
  <c r="D20" i="1"/>
  <c r="O19" i="1"/>
  <c r="M19" i="1"/>
  <c r="L19" i="1"/>
  <c r="G19" i="1"/>
  <c r="E19" i="1"/>
  <c r="D19" i="1"/>
  <c r="O18" i="1"/>
  <c r="G18" i="1"/>
  <c r="E18" i="1"/>
  <c r="D18" i="1"/>
  <c r="O17" i="1"/>
  <c r="M17" i="1"/>
  <c r="L17" i="1"/>
  <c r="G17" i="1"/>
  <c r="E17" i="1"/>
  <c r="D17" i="1"/>
  <c r="O16" i="1"/>
  <c r="M16" i="1"/>
  <c r="L16" i="1"/>
  <c r="G16" i="1"/>
  <c r="E16" i="1"/>
  <c r="D16" i="1"/>
  <c r="L15" i="1"/>
  <c r="G15" i="1"/>
  <c r="E15" i="1"/>
  <c r="D15" i="1"/>
  <c r="L14" i="1"/>
  <c r="E14" i="1"/>
  <c r="D14" i="1"/>
  <c r="C7" i="1"/>
</calcChain>
</file>

<file path=xl/sharedStrings.xml><?xml version="1.0" encoding="utf-8"?>
<sst xmlns="http://schemas.openxmlformats.org/spreadsheetml/2006/main" count="60" uniqueCount="45">
  <si>
    <t>INSUMOS Y  MEDICAMENTOS A PACIENTE - FARMACIA CECIMIN</t>
  </si>
  <si>
    <t>HOJA DE GASTOS CIRUGIA - FARMACIA CECIMIN -ARTOSCOPIA HOMBRO  A-FAR-SF-PR-003-FO-006</t>
  </si>
  <si>
    <t>FECHA:</t>
  </si>
  <si>
    <t>PACIENTE:</t>
  </si>
  <si>
    <t>CC</t>
  </si>
  <si>
    <t>ENTIDAD AFILIACIÓN:</t>
  </si>
  <si>
    <t>PROCEDIMIENTO:</t>
  </si>
  <si>
    <t>CIRUJANO</t>
  </si>
  <si>
    <t xml:space="preserve">SALA:  </t>
  </si>
  <si>
    <t>MED AYUDANTE:</t>
  </si>
  <si>
    <t>TIEMPO QUIRÚRGICO:</t>
  </si>
  <si>
    <t>ANESTESIÓLOGO:</t>
  </si>
  <si>
    <t>TIPO DE ANESTESIA:</t>
  </si>
  <si>
    <t xml:space="preserve">TIEMPO  ANESTESIA:    </t>
  </si>
  <si>
    <t>INSTRUMENTADORA:</t>
  </si>
  <si>
    <t>AUX ENFERMERÍA:</t>
  </si>
  <si>
    <t>PROTOCOLO: ARTROSCOPIA DE HOMBRO</t>
  </si>
  <si>
    <r>
      <rPr>
        <b/>
        <sz val="11"/>
        <color theme="1"/>
        <rFont val="Calibri"/>
        <family val="2"/>
        <scheme val="minor"/>
      </rPr>
      <t>S (</t>
    </r>
    <r>
      <rPr>
        <sz val="11"/>
        <color theme="1"/>
        <rFont val="Calibri"/>
        <family val="2"/>
        <scheme val="minor"/>
      </rPr>
      <t>SOLICITADO</t>
    </r>
    <r>
      <rPr>
        <b/>
        <sz val="11"/>
        <color theme="1"/>
        <rFont val="Calibri"/>
        <family val="2"/>
        <scheme val="minor"/>
      </rPr>
      <t>) - D (</t>
    </r>
    <r>
      <rPr>
        <sz val="11"/>
        <color theme="1"/>
        <rFont val="Calibri"/>
        <family val="2"/>
        <scheme val="minor"/>
      </rPr>
      <t>DESPACHADO</t>
    </r>
    <r>
      <rPr>
        <b/>
        <sz val="11"/>
        <color theme="1"/>
        <rFont val="Calibri"/>
        <family val="2"/>
        <scheme val="minor"/>
      </rPr>
      <t>) - DEV (</t>
    </r>
    <r>
      <rPr>
        <sz val="11"/>
        <color theme="1"/>
        <rFont val="Calibri"/>
        <family val="2"/>
        <scheme val="minor"/>
      </rPr>
      <t>DEVOLUCIÓN</t>
    </r>
    <r>
      <rPr>
        <b/>
        <sz val="11"/>
        <color theme="1"/>
        <rFont val="Calibri"/>
        <family val="2"/>
        <scheme val="minor"/>
      </rPr>
      <t>) -  T (</t>
    </r>
    <r>
      <rPr>
        <sz val="11"/>
        <color theme="1"/>
        <rFont val="Calibri"/>
        <family val="2"/>
        <scheme val="minor"/>
      </rPr>
      <t>TOTAL</t>
    </r>
    <r>
      <rPr>
        <b/>
        <sz val="11"/>
        <color theme="1"/>
        <rFont val="Calibri"/>
        <family val="2"/>
        <scheme val="minor"/>
      </rPr>
      <t>)</t>
    </r>
  </si>
  <si>
    <t>ORACLE</t>
  </si>
  <si>
    <t>SOPHIA</t>
  </si>
  <si>
    <t>DESCRIPCIÓN</t>
  </si>
  <si>
    <t>S</t>
  </si>
  <si>
    <t>D</t>
  </si>
  <si>
    <t>DEV</t>
  </si>
  <si>
    <t>T</t>
  </si>
  <si>
    <t>---</t>
  </si>
  <si>
    <t>MEDIA ANTIEMBOLICA MUSLO MEDIANA REGULAR BN EXENTO-DC.417/2020</t>
  </si>
  <si>
    <t>MEDIA ANTIEMBOLICA MUSLO LARGA REGULAR BN EXENTO-DC.417/2020</t>
  </si>
  <si>
    <t>VARIOS</t>
  </si>
  <si>
    <t>SEVO</t>
  </si>
  <si>
    <t>SEVOFLURANO X CC</t>
  </si>
  <si>
    <t>ISO</t>
  </si>
  <si>
    <t>DESFLUORANO X CC</t>
  </si>
  <si>
    <t>ESTOQUINETA  N-G931 X 23MT NUBENCO 3 X 25 YARDAS</t>
  </si>
  <si>
    <t>STOQUINETA ORTOPEDICA ROL X 25MT WINER  4</t>
  </si>
  <si>
    <t>STOQUINETA ORTOPEDICA ROL X 25MT WINER  5</t>
  </si>
  <si>
    <t>CIRCUITO DE ANESTESIA</t>
  </si>
  <si>
    <t>FILTRO ANTIBATERIAL</t>
  </si>
  <si>
    <t>MANTA TÉRMICA</t>
  </si>
  <si>
    <t>PLACA DE ELECTROBISTURÍ</t>
  </si>
  <si>
    <t>LÁPIZ DE ELECTROBISTURÍ</t>
  </si>
  <si>
    <t>ADICIONAL ENFERMERIA</t>
  </si>
  <si>
    <t>HORA DEVOLUCIÓN</t>
  </si>
  <si>
    <t>FIRMA DEVOLUCIÓN FARMACIA:</t>
  </si>
  <si>
    <t>FIRMA DEVOLUCIÓN CIRUGÍA: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</si>
</sst>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6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2" borderId="0" xfId="0" applyFont="1" applyFill="1"/>
    <xf numFmtId="0" fontId="3" fillId="2" borderId="0" xfId="0" applyFont="1" applyFill="1" applyAlignment="1">
      <alignment vertical="center"/>
    </xf>
    <xf numFmtId="0" fontId="5" fillId="2" borderId="0" xfId="0" applyFont="1" applyFill="1"/>
    <xf numFmtId="0" fontId="3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3" fillId="2" borderId="2" xfId="0" applyFont="1" applyFill="1" applyBorder="1" applyAlignment="1"/>
    <xf numFmtId="14" fontId="3" fillId="2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6" fillId="0" borderId="2" xfId="1" applyFont="1" applyBorder="1" applyAlignment="1">
      <alignment horizontal="center" vertical="top" wrapText="1"/>
    </xf>
    <xf numFmtId="0" fontId="6" fillId="0" borderId="4" xfId="1" applyFont="1" applyBorder="1" applyAlignment="1">
      <alignment horizontal="center" vertical="top" wrapText="1"/>
    </xf>
    <xf numFmtId="0" fontId="6" fillId="0" borderId="5" xfId="1" applyFont="1" applyBorder="1" applyAlignment="1">
      <alignment vertical="top" wrapText="1"/>
    </xf>
    <xf numFmtId="49" fontId="3" fillId="0" borderId="2" xfId="0" applyNumberFormat="1" applyFont="1" applyBorder="1" applyAlignment="1">
      <alignment horizontal="center" vertical="justify"/>
    </xf>
    <xf numFmtId="49" fontId="3" fillId="0" borderId="3" xfId="0" applyNumberFormat="1" applyFont="1" applyBorder="1" applyAlignment="1">
      <alignment horizontal="center" vertical="justify"/>
    </xf>
    <xf numFmtId="0" fontId="3" fillId="2" borderId="6" xfId="0" applyFont="1" applyFill="1" applyBorder="1" applyAlignment="1"/>
    <xf numFmtId="0" fontId="0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0" fontId="3" fillId="2" borderId="18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19" xfId="0" applyFont="1" applyFill="1" applyBorder="1" applyAlignment="1"/>
    <xf numFmtId="0" fontId="3" fillId="2" borderId="16" xfId="0" applyFont="1" applyFill="1" applyBorder="1" applyAlignment="1"/>
    <xf numFmtId="0" fontId="3" fillId="2" borderId="20" xfId="0" applyFont="1" applyFill="1" applyBorder="1" applyAlignment="1">
      <alignment horizontal="left"/>
    </xf>
    <xf numFmtId="0" fontId="0" fillId="2" borderId="19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vertical="center"/>
    </xf>
    <xf numFmtId="0" fontId="3" fillId="2" borderId="1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left" wrapText="1"/>
    </xf>
    <xf numFmtId="0" fontId="3" fillId="2" borderId="28" xfId="0" applyFont="1" applyFill="1" applyBorder="1" applyAlignment="1">
      <alignment horizontal="left"/>
    </xf>
    <xf numFmtId="0" fontId="0" fillId="2" borderId="3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37" xfId="0" applyFont="1" applyFill="1" applyBorder="1" applyAlignment="1">
      <alignment horizontal="center" vertical="center"/>
    </xf>
    <xf numFmtId="0" fontId="0" fillId="2" borderId="38" xfId="0" applyFont="1" applyFill="1" applyBorder="1" applyAlignment="1">
      <alignment horizontal="center"/>
    </xf>
    <xf numFmtId="0" fontId="0" fillId="2" borderId="39" xfId="0" applyFont="1" applyFill="1" applyBorder="1" applyAlignment="1">
      <alignment horizontal="left"/>
    </xf>
    <xf numFmtId="0" fontId="0" fillId="2" borderId="37" xfId="0" applyFont="1" applyFill="1" applyBorder="1" applyAlignment="1">
      <alignment horizontal="left"/>
    </xf>
    <xf numFmtId="0" fontId="0" fillId="2" borderId="40" xfId="0" applyFont="1" applyFill="1" applyBorder="1" applyAlignment="1">
      <alignment horizontal="center"/>
    </xf>
    <xf numFmtId="0" fontId="0" fillId="4" borderId="36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39" xfId="0" applyFont="1" applyFill="1" applyBorder="1" applyAlignment="1">
      <alignment horizontal="left"/>
    </xf>
    <xf numFmtId="0" fontId="0" fillId="4" borderId="37" xfId="0" applyFont="1" applyFill="1" applyBorder="1" applyAlignment="1">
      <alignment horizontal="left"/>
    </xf>
    <xf numFmtId="0" fontId="4" fillId="5" borderId="38" xfId="0" applyFont="1" applyFill="1" applyBorder="1" applyAlignment="1">
      <alignment horizontal="center"/>
    </xf>
    <xf numFmtId="0" fontId="0" fillId="4" borderId="40" xfId="0" applyFont="1" applyFill="1" applyBorder="1" applyAlignment="1">
      <alignment horizontal="center"/>
    </xf>
    <xf numFmtId="0" fontId="0" fillId="2" borderId="36" xfId="0" applyFont="1" applyFill="1" applyBorder="1" applyAlignment="1">
      <alignment horizontal="center"/>
    </xf>
    <xf numFmtId="0" fontId="0" fillId="4" borderId="36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0" fillId="5" borderId="41" xfId="0" applyFont="1" applyFill="1" applyBorder="1" applyAlignment="1">
      <alignment horizontal="center"/>
    </xf>
    <xf numFmtId="0" fontId="0" fillId="5" borderId="42" xfId="0" applyFont="1" applyFill="1" applyBorder="1" applyAlignment="1">
      <alignment horizontal="center"/>
    </xf>
    <xf numFmtId="0" fontId="0" fillId="5" borderId="43" xfId="0" applyFont="1" applyFill="1" applyBorder="1" applyAlignment="1">
      <alignment horizontal="left"/>
    </xf>
    <xf numFmtId="0" fontId="0" fillId="5" borderId="44" xfId="0" applyFont="1" applyFill="1" applyBorder="1" applyAlignment="1">
      <alignment horizontal="left"/>
    </xf>
    <xf numFmtId="0" fontId="3" fillId="5" borderId="42" xfId="0" applyFont="1" applyFill="1" applyBorder="1" applyAlignment="1">
      <alignment horizontal="center"/>
    </xf>
    <xf numFmtId="0" fontId="3" fillId="5" borderId="45" xfId="0" applyFont="1" applyFill="1" applyBorder="1" applyAlignment="1">
      <alignment horizontal="center"/>
    </xf>
    <xf numFmtId="0" fontId="0" fillId="2" borderId="46" xfId="0" applyFont="1" applyFill="1" applyBorder="1" applyAlignment="1">
      <alignment horizontal="center"/>
    </xf>
    <xf numFmtId="0" fontId="0" fillId="2" borderId="47" xfId="0" applyFont="1" applyFill="1" applyBorder="1" applyAlignment="1">
      <alignment horizontal="center"/>
    </xf>
    <xf numFmtId="0" fontId="0" fillId="2" borderId="48" xfId="0" applyFont="1" applyFill="1" applyBorder="1" applyAlignment="1">
      <alignment horizontal="left"/>
    </xf>
    <xf numFmtId="0" fontId="0" fillId="2" borderId="49" xfId="0" applyFont="1" applyFill="1" applyBorder="1" applyAlignment="1">
      <alignment horizontal="left"/>
    </xf>
    <xf numFmtId="0" fontId="0" fillId="2" borderId="50" xfId="0" applyFont="1" applyFill="1" applyBorder="1" applyAlignment="1">
      <alignment horizontal="center"/>
    </xf>
    <xf numFmtId="0" fontId="0" fillId="2" borderId="39" xfId="0" applyFont="1" applyFill="1" applyBorder="1" applyAlignment="1">
      <alignment horizontal="left"/>
    </xf>
    <xf numFmtId="0" fontId="0" fillId="2" borderId="37" xfId="0" applyFont="1" applyFill="1" applyBorder="1" applyAlignment="1">
      <alignment horizontal="left"/>
    </xf>
    <xf numFmtId="0" fontId="0" fillId="2" borderId="51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left"/>
    </xf>
    <xf numFmtId="0" fontId="0" fillId="2" borderId="54" xfId="0" applyFont="1" applyFill="1" applyBorder="1" applyAlignment="1">
      <alignment horizontal="left"/>
    </xf>
    <xf numFmtId="0" fontId="0" fillId="2" borderId="5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2" borderId="56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 vertical="center"/>
    </xf>
    <xf numFmtId="0" fontId="0" fillId="5" borderId="37" xfId="0" applyFont="1" applyFill="1" applyBorder="1" applyAlignment="1">
      <alignment horizontal="center" vertical="center"/>
    </xf>
    <xf numFmtId="0" fontId="0" fillId="5" borderId="38" xfId="0" applyFont="1" applyFill="1" applyBorder="1" applyAlignment="1">
      <alignment horizontal="center"/>
    </xf>
    <xf numFmtId="0" fontId="0" fillId="5" borderId="39" xfId="0" applyFont="1" applyFill="1" applyBorder="1" applyAlignment="1">
      <alignment horizontal="left"/>
    </xf>
    <xf numFmtId="0" fontId="0" fillId="5" borderId="37" xfId="0" applyFont="1" applyFill="1" applyBorder="1" applyAlignment="1">
      <alignment horizontal="left"/>
    </xf>
    <xf numFmtId="0" fontId="3" fillId="5" borderId="38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3" fillId="2" borderId="57" xfId="0" applyFont="1" applyFill="1" applyBorder="1" applyAlignment="1">
      <alignment horizontal="left" vertical="top"/>
    </xf>
    <xf numFmtId="0" fontId="3" fillId="2" borderId="30" xfId="0" applyFont="1" applyFill="1" applyBorder="1" applyAlignment="1">
      <alignment horizontal="left" vertical="top"/>
    </xf>
    <xf numFmtId="0" fontId="3" fillId="2" borderId="58" xfId="0" applyFont="1" applyFill="1" applyBorder="1" applyAlignment="1">
      <alignment horizontal="left" vertical="top"/>
    </xf>
    <xf numFmtId="0" fontId="3" fillId="2" borderId="59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60" xfId="0" applyFont="1" applyFill="1" applyBorder="1" applyAlignment="1">
      <alignment horizontal="left" vertical="top"/>
    </xf>
    <xf numFmtId="0" fontId="0" fillId="2" borderId="53" xfId="0" applyFont="1" applyFill="1" applyBorder="1" applyAlignment="1">
      <alignment horizontal="center"/>
    </xf>
    <xf numFmtId="0" fontId="0" fillId="2" borderId="54" xfId="0" applyFont="1" applyFill="1" applyBorder="1" applyAlignment="1">
      <alignment horizontal="center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45243</xdr:colOff>
      <xdr:row>0</xdr:row>
      <xdr:rowOff>7937</xdr:rowOff>
    </xdr:from>
    <xdr:to>
      <xdr:col>5</xdr:col>
      <xdr:colOff>99218</xdr:colOff>
      <xdr:row>5</xdr:row>
      <xdr:rowOff>91281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293" y="7937"/>
          <a:ext cx="2232025" cy="953294"/>
        </a:xfrm>
        <a:prstGeom prst="rect">
          <a:avLst/>
        </a:prstGeom>
      </xdr:spPr>
    </xdr:pic>
    <xdr:clientData/>
  </xdr:twoCellAnchor>
  <xdr:twoCellAnchor editAs="oneCell">
    <xdr:from>
      <xdr:col>13</xdr:col>
      <xdr:colOff>603250</xdr:colOff>
      <xdr:row>0</xdr:row>
      <xdr:rowOff>119063</xdr:rowOff>
    </xdr:from>
    <xdr:to>
      <xdr:col>16</xdr:col>
      <xdr:colOff>300913</xdr:colOff>
      <xdr:row>4</xdr:row>
      <xdr:rowOff>173945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7350" y="119063"/>
          <a:ext cx="2809163" cy="74068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-FAR-SF-PR-003-FO-004%20al%20017%20PROTOCOLOS%20CIRUGIA%20UNIFIC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 ROD Y TOB"/>
      <sheetName val="MANO GRANDE"/>
      <sheetName val="Hoja16"/>
      <sheetName val="Hoja17"/>
      <sheetName val="ARTR HOMBRO"/>
      <sheetName val="MANO PEQUEÑA"/>
      <sheetName val="Hoja19"/>
      <sheetName val="Hoja20"/>
      <sheetName val="Hoja21"/>
      <sheetName val="PIE GRANDE"/>
      <sheetName val="PIE PEQUEÑO"/>
      <sheetName val="PEQ CX CON ANESTESIA"/>
      <sheetName val="Hoja7"/>
      <sheetName val="Hoja9"/>
      <sheetName val="Hoja10"/>
      <sheetName val="Hoja11"/>
      <sheetName val="Hoja12"/>
      <sheetName val="Hoja13"/>
      <sheetName val="Hoja14"/>
      <sheetName val="NIÑOS "/>
      <sheetName val="CIRUGIA GENERAL PLASTICA"/>
      <sheetName val="Hoja28"/>
      <sheetName val="Hoja29"/>
      <sheetName val="CIRUGIA GENERAL"/>
      <sheetName val="Hoja1"/>
      <sheetName val="CX LOCAL"/>
      <sheetName val="NARIZ Y AMIGDALAS"/>
      <sheetName val="Hoja32"/>
      <sheetName val="Hoja35"/>
      <sheetName val="Hoja30"/>
      <sheetName val="Hoja31"/>
      <sheetName val="Hoja33"/>
      <sheetName val="Hoja25"/>
      <sheetName val="Hoja26"/>
      <sheetName val="Hoja27"/>
      <sheetName val="Hoja15"/>
      <sheetName val="Hoja18"/>
      <sheetName val="Hoja22"/>
      <sheetName val="Hoja23"/>
      <sheetName val="Hoja24"/>
      <sheetName val="Hoja2"/>
      <sheetName val="Hoja3"/>
      <sheetName val="Hoja4"/>
      <sheetName val="Hoja5"/>
      <sheetName val="Hoja6"/>
      <sheetName val="REEMPLAZO DE RODILLA"/>
      <sheetName val="ODONTOLOGIA"/>
      <sheetName val="LARINGOSCOPIA"/>
      <sheetName val="SUTURAS"/>
      <sheetName val="MAESTRA NO TOCAR"/>
      <sheetName val="ONDAS DE CHOQUE"/>
      <sheetName val="VACIO"/>
      <sheetName val="Hoj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A1" t="str">
            <v>ORACLE</v>
          </cell>
          <cell r="B1" t="str">
            <v>SOFIA</v>
          </cell>
          <cell r="C1" t="str">
            <v>DESCRIPCIÓN</v>
          </cell>
          <cell r="D1" t="str">
            <v>S</v>
          </cell>
        </row>
        <row r="2">
          <cell r="A2">
            <v>115617</v>
          </cell>
          <cell r="B2">
            <v>104096</v>
          </cell>
          <cell r="C2" t="str">
            <v>ACETAMINOFEN 150MG/5ML(3%) JBE INST FCO X 60ML</v>
          </cell>
        </row>
        <row r="3">
          <cell r="A3">
            <v>158881</v>
          </cell>
          <cell r="B3">
            <v>213686</v>
          </cell>
          <cell r="C3" t="str">
            <v>ACRYLARM 0.2% GEL OFT INST TUB X 10GR</v>
          </cell>
        </row>
        <row r="4">
          <cell r="A4">
            <v>105188</v>
          </cell>
          <cell r="B4">
            <v>103745</v>
          </cell>
          <cell r="C4" t="str">
            <v xml:space="preserve">ADRENALINA 1MG/ML SOL INY </v>
          </cell>
          <cell r="D4">
            <v>3</v>
          </cell>
        </row>
        <row r="5">
          <cell r="A5">
            <v>85855</v>
          </cell>
          <cell r="B5">
            <v>209803</v>
          </cell>
          <cell r="C5" t="str">
            <v>AFRINPED 0.25MG/ML(0.025%) SOL NAS INST FCO X 15ML</v>
          </cell>
          <cell r="D5">
            <v>1</v>
          </cell>
        </row>
        <row r="6">
          <cell r="A6">
            <v>19891</v>
          </cell>
          <cell r="B6">
            <v>202024</v>
          </cell>
          <cell r="C6" t="str">
            <v>AGUA ESTERIL IRRIGAC(UROMATIC) SUSTANCIA PURA SOL IRRIG  BOL X 3000ML</v>
          </cell>
        </row>
        <row r="7">
          <cell r="A7">
            <v>19889</v>
          </cell>
          <cell r="B7">
            <v>202023</v>
          </cell>
          <cell r="C7" t="str">
            <v>AGUA ESTERIL SUSTANCIA PURA SOL INY  BOL X 500ML BAXTER</v>
          </cell>
          <cell r="D7">
            <v>1</v>
          </cell>
        </row>
        <row r="8">
          <cell r="A8">
            <v>50260</v>
          </cell>
          <cell r="B8">
            <v>206750</v>
          </cell>
          <cell r="C8" t="str">
            <v>AGUA ESTERIL SUSTANCIA PURA SOL INY X 10ML</v>
          </cell>
        </row>
        <row r="9">
          <cell r="A9">
            <v>21083</v>
          </cell>
          <cell r="B9">
            <v>202421</v>
          </cell>
          <cell r="C9" t="str">
            <v>AGUA OXIGENADA 4% SOL TOP  FCO X 120ML JGB</v>
          </cell>
          <cell r="D9">
            <v>1</v>
          </cell>
        </row>
        <row r="10">
          <cell r="A10">
            <v>22308</v>
          </cell>
          <cell r="B10">
            <v>300881</v>
          </cell>
          <cell r="C10" t="str">
            <v>AGUJA DESECHABLE 16G X 1 1/2 P REF 305198</v>
          </cell>
          <cell r="D10">
            <v>3</v>
          </cell>
        </row>
        <row r="11">
          <cell r="A11">
            <v>22309</v>
          </cell>
          <cell r="B11">
            <v>307196</v>
          </cell>
          <cell r="C11" t="str">
            <v>AGUJA DESECHABLE 18G X 1 1/2 PULG REF 302347</v>
          </cell>
          <cell r="D11">
            <v>3</v>
          </cell>
        </row>
        <row r="12">
          <cell r="A12">
            <v>22320</v>
          </cell>
          <cell r="B12">
            <v>300908</v>
          </cell>
          <cell r="C12" t="str">
            <v>AGUJA DESECHABLE 21G X 1 PULG REF 302351</v>
          </cell>
        </row>
        <row r="13">
          <cell r="A13">
            <v>22313</v>
          </cell>
          <cell r="B13">
            <v>310203</v>
          </cell>
          <cell r="C13" t="str">
            <v>AGUJA DESECHABLE 22G X 1 PULG REF 302353</v>
          </cell>
        </row>
        <row r="14">
          <cell r="A14">
            <v>22314</v>
          </cell>
          <cell r="B14">
            <v>300896</v>
          </cell>
          <cell r="C14" t="str">
            <v>AGUJA DESECHABLE 23G X 1 PULG REF 302355</v>
          </cell>
          <cell r="D14">
            <v>3</v>
          </cell>
        </row>
        <row r="15">
          <cell r="A15">
            <v>22997</v>
          </cell>
          <cell r="B15">
            <v>300894</v>
          </cell>
          <cell r="C15" t="str">
            <v>AGUJA DESECHABLE 26G X 1/2 PUL REF 305111</v>
          </cell>
          <cell r="D15">
            <v>3</v>
          </cell>
        </row>
        <row r="16">
          <cell r="A16">
            <v>62938</v>
          </cell>
          <cell r="B16">
            <v>316743</v>
          </cell>
          <cell r="C16" t="str">
            <v>AGUJA ESPINAL PUNTA DE LAPIZ 2 REF 405138 SOB25G X 3 1/2 PULG</v>
          </cell>
        </row>
        <row r="17">
          <cell r="A17">
            <v>156605</v>
          </cell>
          <cell r="B17">
            <v>0</v>
          </cell>
          <cell r="C17" t="str">
            <v>AGUJA HIPODERMICA 16G X 1.1/2 PULG</v>
          </cell>
          <cell r="D17">
            <v>3</v>
          </cell>
        </row>
        <row r="18">
          <cell r="A18">
            <v>22994</v>
          </cell>
          <cell r="B18">
            <v>300888</v>
          </cell>
          <cell r="C18" t="str">
            <v xml:space="preserve">AGUJA HIPODERMICA 22G X 1 1/2 PULG REF ZC21B  </v>
          </cell>
          <cell r="D18">
            <v>3</v>
          </cell>
        </row>
        <row r="19">
          <cell r="A19">
            <v>156601</v>
          </cell>
          <cell r="B19">
            <v>354434</v>
          </cell>
          <cell r="C19" t="str">
            <v>AGUJA HIPODERMICA 24G X 1 PULG</v>
          </cell>
          <cell r="D19">
            <v>3</v>
          </cell>
        </row>
        <row r="20">
          <cell r="A20">
            <v>76332</v>
          </cell>
          <cell r="B20">
            <v>320977</v>
          </cell>
          <cell r="C20" t="str">
            <v>AGUJA HIPODERMICA 30 X 1/2 REF 305107</v>
          </cell>
          <cell r="D20">
            <v>3</v>
          </cell>
        </row>
        <row r="21">
          <cell r="A21">
            <v>156761</v>
          </cell>
          <cell r="B21">
            <v>0</v>
          </cell>
          <cell r="C21" t="str">
            <v>AGUJA HIPODERMICA 21G X 1 PULG 1/2 PULG</v>
          </cell>
        </row>
        <row r="22">
          <cell r="A22">
            <v>110168</v>
          </cell>
          <cell r="B22">
            <v>346383</v>
          </cell>
          <cell r="C22" t="str">
            <v>AGUJA HIPODERMICA 26X1/2</v>
          </cell>
          <cell r="D22">
            <v>3</v>
          </cell>
        </row>
        <row r="23">
          <cell r="A23">
            <v>120104</v>
          </cell>
          <cell r="B23">
            <v>343474</v>
          </cell>
          <cell r="C23" t="str">
            <v xml:space="preserve">AGUJA HIPODERMICA 18GX1 1/2 PULG ROSADA </v>
          </cell>
        </row>
        <row r="24">
          <cell r="A24">
            <v>110160</v>
          </cell>
          <cell r="B24">
            <v>347133</v>
          </cell>
          <cell r="C24" t="str">
            <v>AGUJA HIPODERMICA 21X1 1/2 PULG</v>
          </cell>
          <cell r="D24">
            <v>3</v>
          </cell>
        </row>
        <row r="25">
          <cell r="A25">
            <v>110161</v>
          </cell>
          <cell r="B25">
            <v>0</v>
          </cell>
          <cell r="C25" t="str">
            <v>AGUJA HIPODERMICA 22X1 PULG</v>
          </cell>
          <cell r="D25">
            <v>3</v>
          </cell>
        </row>
        <row r="26">
          <cell r="A26">
            <v>110163</v>
          </cell>
          <cell r="B26">
            <v>340847</v>
          </cell>
          <cell r="C26" t="str">
            <v>AGUJA HIPODERMICA 23X1 PULG</v>
          </cell>
          <cell r="D26">
            <v>3</v>
          </cell>
        </row>
        <row r="27">
          <cell r="A27">
            <v>110165</v>
          </cell>
          <cell r="B27">
            <v>338624</v>
          </cell>
          <cell r="C27" t="str">
            <v>AGUJA HIPODERMICA 24X1 PULG</v>
          </cell>
        </row>
        <row r="28">
          <cell r="A28">
            <v>105593</v>
          </cell>
          <cell r="B28">
            <v>336101</v>
          </cell>
          <cell r="C28" t="str">
            <v>AGUJA LOCOPLEX REF 5194-103 SOB X 1 VYGON  21GX100MM</v>
          </cell>
          <cell r="D28">
            <v>1</v>
          </cell>
        </row>
        <row r="29">
          <cell r="A29">
            <v>105591</v>
          </cell>
          <cell r="B29">
            <v>336099</v>
          </cell>
          <cell r="C29" t="str">
            <v>AGUJA LOCOPLEX REF 5194-253 SOB X 1 VYGON  23GX25MM</v>
          </cell>
          <cell r="D29">
            <v>1</v>
          </cell>
        </row>
        <row r="30">
          <cell r="A30">
            <v>105592</v>
          </cell>
          <cell r="B30">
            <v>336100</v>
          </cell>
          <cell r="C30" t="str">
            <v>AGUJA LOCOPLEX REF 5194-503 SOB X 1 VYGON  21GX50MM</v>
          </cell>
          <cell r="D30">
            <v>1</v>
          </cell>
        </row>
        <row r="31">
          <cell r="A31">
            <v>142129</v>
          </cell>
          <cell r="B31">
            <v>352089</v>
          </cell>
          <cell r="C31" t="str">
            <v>AGUJA STIMUPLEX 50mm ULTRA 360 REF 4892505-04</v>
          </cell>
          <cell r="D31">
            <v>1</v>
          </cell>
        </row>
        <row r="32">
          <cell r="A32">
            <v>142130</v>
          </cell>
          <cell r="B32">
            <v>352090</v>
          </cell>
          <cell r="C32" t="str">
            <v>AGUJA STIMUPLEX  ULTRA 360 REF 4892508-04</v>
          </cell>
          <cell r="D32">
            <v>1</v>
          </cell>
        </row>
        <row r="33">
          <cell r="A33">
            <v>142131</v>
          </cell>
          <cell r="B33">
            <v>352091</v>
          </cell>
          <cell r="C33" t="str">
            <v>AGUJA STIMUPLEX 100mm ULTRA 360 REF 4892510-04</v>
          </cell>
          <cell r="D33">
            <v>1</v>
          </cell>
        </row>
        <row r="34">
          <cell r="A34">
            <v>54261</v>
          </cell>
          <cell r="B34">
            <v>319740</v>
          </cell>
          <cell r="C34" t="str">
            <v>APOSITO DE GASA ESTERIL REF 4416 (20CM X 80CM)</v>
          </cell>
          <cell r="D34">
            <v>2</v>
          </cell>
        </row>
        <row r="35">
          <cell r="A35">
            <v>125184</v>
          </cell>
          <cell r="B35">
            <v>350676</v>
          </cell>
          <cell r="C35" t="str">
            <v>APOSITO REF 420629 AQUACEL AG FOAM  21X21CM</v>
          </cell>
        </row>
        <row r="36">
          <cell r="A36">
            <v>109336</v>
          </cell>
          <cell r="B36">
            <v>357295</v>
          </cell>
          <cell r="C36" t="str">
            <v>APOSITO GASA Y ALGODON REF 4407 (12.5X22.5CM)</v>
          </cell>
          <cell r="D36">
            <v>1</v>
          </cell>
        </row>
        <row r="37">
          <cell r="A37">
            <v>109335</v>
          </cell>
          <cell r="B37">
            <v>346943</v>
          </cell>
          <cell r="C37" t="str">
            <v>APOSITO GASA Y ALGODON REF 4410 (20X40CM)</v>
          </cell>
          <cell r="D37">
            <v>1</v>
          </cell>
        </row>
        <row r="38">
          <cell r="A38">
            <v>25850</v>
          </cell>
          <cell r="B38">
            <v>300508</v>
          </cell>
          <cell r="C38" t="str">
            <v>APOSITO OPSITE POST-OP REF 66000712(15CM X 8CM)</v>
          </cell>
          <cell r="D38">
            <v>1</v>
          </cell>
        </row>
        <row r="39">
          <cell r="A39">
            <v>125613</v>
          </cell>
          <cell r="B39">
            <v>346695</v>
          </cell>
          <cell r="C39" t="str">
            <v>APOSITO REF 412009 AQUACEL 9X10CM</v>
          </cell>
        </row>
        <row r="40">
          <cell r="A40">
            <v>125615</v>
          </cell>
          <cell r="B40">
            <v>346693</v>
          </cell>
          <cell r="C40" t="str">
            <v>APOSITO REF 412011 AQUACEL 9X25CM</v>
          </cell>
        </row>
        <row r="41">
          <cell r="A41">
            <v>22361</v>
          </cell>
          <cell r="B41">
            <v>300527</v>
          </cell>
          <cell r="C41" t="str">
            <v>APOSITO TEGADERM + FILM REF 1628 (15CM X 20CM)</v>
          </cell>
          <cell r="D41">
            <v>1</v>
          </cell>
        </row>
        <row r="42">
          <cell r="A42">
            <v>158514</v>
          </cell>
          <cell r="B42">
            <v>353757</v>
          </cell>
          <cell r="C42" t="str">
            <v>APOSITO TEGADERM REF 1626W (10CM X 12CM)</v>
          </cell>
          <cell r="D42">
            <v>1</v>
          </cell>
        </row>
        <row r="43">
          <cell r="A43">
            <v>0</v>
          </cell>
          <cell r="B43">
            <v>0</v>
          </cell>
          <cell r="C43" t="str">
            <v>ARTROSCOPIO</v>
          </cell>
        </row>
        <row r="44">
          <cell r="A44">
            <v>80171</v>
          </cell>
          <cell r="B44">
            <v>0</v>
          </cell>
          <cell r="C44" t="str">
            <v>ASA EN SILICONA MINI ROJO ESTERIL REF 1001-75 PAQ X 2 SCANLAN</v>
          </cell>
        </row>
        <row r="45">
          <cell r="A45">
            <v>118989</v>
          </cell>
          <cell r="B45">
            <v>347598</v>
          </cell>
          <cell r="C45" t="str">
            <v>ASA SILICONA MAXI REF 1001-78 PAQX2 SCANLAN   AZUL</v>
          </cell>
        </row>
        <row r="46">
          <cell r="A46">
            <v>110940</v>
          </cell>
          <cell r="B46">
            <v>103968</v>
          </cell>
          <cell r="C46" t="str">
            <v>ATROPINA SULFATO 1MG/ML SOL INY</v>
          </cell>
          <cell r="D46">
            <v>1</v>
          </cell>
        </row>
        <row r="47">
          <cell r="A47">
            <v>25840</v>
          </cell>
          <cell r="B47">
            <v>300491</v>
          </cell>
          <cell r="C47" t="str">
            <v>BACTIGRAS REF 7456 (5CM X 5CM)</v>
          </cell>
          <cell r="D47">
            <v>1</v>
          </cell>
        </row>
        <row r="48">
          <cell r="A48">
            <v>25857</v>
          </cell>
          <cell r="B48">
            <v>300489</v>
          </cell>
          <cell r="C48" t="str">
            <v>BACTIGRAS REF 7457 (10CM X 10CM)</v>
          </cell>
          <cell r="D48">
            <v>1</v>
          </cell>
        </row>
        <row r="49">
          <cell r="A49">
            <v>25858</v>
          </cell>
          <cell r="B49">
            <v>300490</v>
          </cell>
          <cell r="C49" t="str">
            <v>BACTIGRAS REF 7461 (15CM X 20CM)</v>
          </cell>
          <cell r="D49">
            <v>2</v>
          </cell>
        </row>
        <row r="50">
          <cell r="A50">
            <v>123968</v>
          </cell>
          <cell r="B50">
            <v>211644</v>
          </cell>
          <cell r="C50" t="str">
            <v>BACTRODERM 10% SOL TOP INST FCO X 60ML</v>
          </cell>
        </row>
        <row r="51">
          <cell r="A51">
            <v>388829</v>
          </cell>
          <cell r="B51">
            <v>100363</v>
          </cell>
          <cell r="C51" t="str">
            <v>BICARBONATO DE NA 10MEQ/10ML(1MEQ/ML) SOL INY</v>
          </cell>
          <cell r="D51">
            <v>1</v>
          </cell>
        </row>
        <row r="52">
          <cell r="A52">
            <v>156569</v>
          </cell>
          <cell r="B52">
            <v>213639</v>
          </cell>
          <cell r="C52" t="str">
            <v>BLOKSER 8MG/4ML(2MG/ML) SOL INY</v>
          </cell>
          <cell r="D52">
            <v>1</v>
          </cell>
        </row>
        <row r="53">
          <cell r="A53">
            <v>104882</v>
          </cell>
          <cell r="B53">
            <v>210343</v>
          </cell>
          <cell r="C53" t="str">
            <v>BRYTEROL 8MG/4ML(2MG/ML) SOL INY</v>
          </cell>
        </row>
        <row r="54">
          <cell r="A54">
            <v>388890</v>
          </cell>
          <cell r="B54">
            <v>207008</v>
          </cell>
          <cell r="C54" t="str">
            <v>BUPINEST 75MG/10ML(0.75%) SOL INY</v>
          </cell>
          <cell r="D54">
            <v>3</v>
          </cell>
        </row>
        <row r="55">
          <cell r="A55">
            <v>64736</v>
          </cell>
          <cell r="B55">
            <v>208096</v>
          </cell>
          <cell r="C55" t="str">
            <v>BUPIROP PESADO (20+320)MG/4ML(0.5+8)% SOL INY</v>
          </cell>
          <cell r="D55">
            <v>1</v>
          </cell>
        </row>
        <row r="56">
          <cell r="A56">
            <v>388891</v>
          </cell>
          <cell r="B56">
            <v>213853</v>
          </cell>
          <cell r="C56" t="str">
            <v>BUPIROP SE S/P 50MG/10ML(5MG/ML) SOL INY</v>
          </cell>
          <cell r="D56">
            <v>2</v>
          </cell>
        </row>
        <row r="57">
          <cell r="A57">
            <v>52085</v>
          </cell>
          <cell r="B57">
            <v>101535</v>
          </cell>
          <cell r="C57" t="str">
            <v>BUPIVACAINA 50MG/10ML(0.5%)+1:200000 SOL INY</v>
          </cell>
          <cell r="D57">
            <v>3</v>
          </cell>
        </row>
        <row r="58">
          <cell r="A58">
            <v>119525</v>
          </cell>
          <cell r="B58">
            <v>210971</v>
          </cell>
          <cell r="C58" t="str">
            <v>BUVACAINA 50MG/10ML(5MG/ML) SOL INY</v>
          </cell>
        </row>
        <row r="59">
          <cell r="A59">
            <v>22414</v>
          </cell>
          <cell r="B59">
            <v>310215</v>
          </cell>
          <cell r="C59" t="str">
            <v>CAMPO QUIRURG IOBAN REF 6650 (56CM X 45CM)</v>
          </cell>
          <cell r="D59">
            <v>1</v>
          </cell>
        </row>
        <row r="60">
          <cell r="A60">
            <v>22393</v>
          </cell>
          <cell r="B60">
            <v>310212</v>
          </cell>
          <cell r="C60" t="str">
            <v>CAMPO QUIRURGICO EN U STERI DRAPE REF 1067</v>
          </cell>
          <cell r="D60">
            <v>1</v>
          </cell>
        </row>
        <row r="61">
          <cell r="A61">
            <v>76273</v>
          </cell>
          <cell r="B61">
            <v>316774</v>
          </cell>
          <cell r="C61" t="str">
            <v>CANULA GUEDEL - MAYO REF CGUE04 BOL X 1 MEDEX  No. 4 X 90MM</v>
          </cell>
          <cell r="D61">
            <v>1</v>
          </cell>
        </row>
        <row r="62">
          <cell r="A62">
            <v>137690</v>
          </cell>
          <cell r="B62">
            <v>350851</v>
          </cell>
          <cell r="C62" t="str">
            <v>CANULA GUEDEL REF LM-86-50149 SOB X 1 LM  FR 3 - 90MM</v>
          </cell>
          <cell r="D62">
            <v>1</v>
          </cell>
        </row>
        <row r="63">
          <cell r="A63">
            <v>25805</v>
          </cell>
          <cell r="B63">
            <v>300456</v>
          </cell>
          <cell r="C63" t="str">
            <v>CANULA NASAL OXIGENO ADULTO REF COXADU SOB X 1 MEDEX</v>
          </cell>
          <cell r="D63">
            <v>1</v>
          </cell>
        </row>
        <row r="64">
          <cell r="A64">
            <v>22499</v>
          </cell>
          <cell r="B64">
            <v>316351</v>
          </cell>
          <cell r="C64" t="str">
            <v>CANULA STIMUPLEX BLOQ. VENOSO REF 4894251 B BRAUN  25MM</v>
          </cell>
          <cell r="D64">
            <v>1</v>
          </cell>
        </row>
        <row r="65">
          <cell r="A65">
            <v>137967</v>
          </cell>
          <cell r="B65">
            <v>0</v>
          </cell>
          <cell r="C65" t="str">
            <v>CATETER CLOSURE FAST REF CF7-7-100</v>
          </cell>
          <cell r="D65">
            <v>1</v>
          </cell>
        </row>
        <row r="66">
          <cell r="A66">
            <v>169071</v>
          </cell>
          <cell r="B66">
            <v>357585</v>
          </cell>
          <cell r="C66" t="str">
            <v>CATETER INTRAVENOSO PERIFERICO REF 381834 20G X 1.16PULG</v>
          </cell>
          <cell r="D66">
            <v>1</v>
          </cell>
        </row>
        <row r="67">
          <cell r="A67">
            <v>169072</v>
          </cell>
          <cell r="B67">
            <v>357576</v>
          </cell>
          <cell r="C67" t="str">
            <v>CATETER INTRAVENOSO PERIFERICO REF 381844 18G X 1.16PULG</v>
          </cell>
          <cell r="D67">
            <v>1</v>
          </cell>
        </row>
        <row r="68">
          <cell r="A68">
            <v>169073</v>
          </cell>
          <cell r="B68">
            <v>357586</v>
          </cell>
          <cell r="C68" t="str">
            <v>CATETER INTRAVENOSO PERIFERICO REF 381812 BD INSYTE AUTOGUARD 24G X 0.75PULG</v>
          </cell>
        </row>
        <row r="69">
          <cell r="A69">
            <v>168615</v>
          </cell>
          <cell r="B69">
            <v>357195</v>
          </cell>
          <cell r="C69" t="str">
            <v>CATETER  DE SEGURIDAD REF 381823 INSYTE AUTOGUARD  N. 22</v>
          </cell>
        </row>
        <row r="70">
          <cell r="A70">
            <v>159189</v>
          </cell>
          <cell r="B70">
            <v>354110</v>
          </cell>
          <cell r="C70" t="str">
            <v>CATETER INTRAVENOSO PERIFERICO REF 38831214 INSYTE BD 22G X 1 PULG</v>
          </cell>
          <cell r="D70">
            <v>1</v>
          </cell>
        </row>
        <row r="71">
          <cell r="A71">
            <v>159191</v>
          </cell>
          <cell r="B71">
            <v>353935</v>
          </cell>
          <cell r="C71" t="str">
            <v>CATETER INTRAVENOSO PERIFERIC REF 38831114 BD-INSYTE  No 24GA (0,7 X 19MM)</v>
          </cell>
          <cell r="D71">
            <v>1</v>
          </cell>
        </row>
        <row r="72">
          <cell r="A72">
            <v>159187</v>
          </cell>
          <cell r="B72">
            <v>354108</v>
          </cell>
          <cell r="C72" t="str">
            <v>CATETER INTRAVENOSO PERIFERIC REF 38831414 BD-INSYTE  No 20GA (1,1 X 30MM)</v>
          </cell>
        </row>
        <row r="73">
          <cell r="A73">
            <v>159190</v>
          </cell>
          <cell r="B73">
            <v>354111</v>
          </cell>
          <cell r="C73" t="str">
            <v xml:space="preserve">CATETER INTRAVENOSO PERIFERIC REF 38832214 BD-INSYTE  No 14GA (2,1 X 45MM) </v>
          </cell>
        </row>
        <row r="74">
          <cell r="A74">
            <v>108695</v>
          </cell>
          <cell r="B74">
            <v>340784</v>
          </cell>
          <cell r="C74" t="str">
            <v>CATETER JELCO PLUS REF 7061 C Y A  16GX32MM</v>
          </cell>
        </row>
        <row r="75">
          <cell r="A75">
            <v>22770</v>
          </cell>
          <cell r="B75">
            <v>300168</v>
          </cell>
          <cell r="C75" t="str">
            <v>CATETER VENOSO CENTRAL REF ES04301 ARROW  16FR X 20CM</v>
          </cell>
        </row>
        <row r="76">
          <cell r="A76">
            <v>23198</v>
          </cell>
          <cell r="B76">
            <v>301297</v>
          </cell>
          <cell r="C76" t="str">
            <v>CERA OSEA 2.5GR REF W31G ETHIC REF W31G SOB X 1 ETHICON  2.5GR</v>
          </cell>
        </row>
        <row r="77">
          <cell r="A77">
            <v>0</v>
          </cell>
          <cell r="B77">
            <v>0</v>
          </cell>
          <cell r="C77" t="str">
            <v>CIRCUITO DE ANESTESIA</v>
          </cell>
        </row>
        <row r="78">
          <cell r="A78">
            <v>133803</v>
          </cell>
          <cell r="B78">
            <v>212646</v>
          </cell>
          <cell r="C78" t="str">
            <v>CIRIUM 10MG/5ML(2MG/ML) SOL INY INST</v>
          </cell>
        </row>
        <row r="79">
          <cell r="A79">
            <v>162132</v>
          </cell>
          <cell r="B79">
            <v>213537</v>
          </cell>
          <cell r="C79" t="str">
            <v>CLEMAXCLIN 2MG/2ML(1MG/ML) SOL INY INST</v>
          </cell>
        </row>
        <row r="80">
          <cell r="A80">
            <v>168939</v>
          </cell>
          <cell r="B80">
            <v>105394</v>
          </cell>
          <cell r="C80" t="str">
            <v>CLINDAMICINA 600MG/4ML(150MG/ML) SOL INY INST</v>
          </cell>
        </row>
        <row r="81">
          <cell r="A81">
            <v>140747</v>
          </cell>
          <cell r="B81">
            <v>213331</v>
          </cell>
          <cell r="C81" t="str">
            <v>CLINTRANEX 500MG/5ML(100MG/ML) SOL INY</v>
          </cell>
          <cell r="D81">
            <v>10</v>
          </cell>
        </row>
        <row r="82">
          <cell r="A82">
            <v>55298</v>
          </cell>
          <cell r="B82">
            <v>103402</v>
          </cell>
          <cell r="C82" t="str">
            <v>CLORURO DE POTASIO 20MEQ/10ML(2MEQ/ML) SOL INY</v>
          </cell>
        </row>
        <row r="83">
          <cell r="A83">
            <v>388835</v>
          </cell>
          <cell r="B83">
            <v>105422</v>
          </cell>
          <cell r="C83" t="str">
            <v>CLORURO DE SODIO LIBRE DE PVC 0.9% SOL INY 250ML</v>
          </cell>
          <cell r="D83">
            <v>4</v>
          </cell>
        </row>
        <row r="84">
          <cell r="A84">
            <v>388840</v>
          </cell>
          <cell r="B84">
            <v>202037</v>
          </cell>
          <cell r="C84" t="str">
            <v>CLORURO NA USP O SUERO FISIOL 0.9% SOL INY 1000ML</v>
          </cell>
          <cell r="D84">
            <v>3</v>
          </cell>
        </row>
        <row r="85">
          <cell r="A85">
            <v>388839</v>
          </cell>
          <cell r="B85">
            <v>105426</v>
          </cell>
          <cell r="C85" t="str">
            <v>CLORURO NA USP O SUERO FISIOL 0.9% SOL INY 500ML</v>
          </cell>
        </row>
        <row r="86">
          <cell r="A86">
            <v>19929</v>
          </cell>
          <cell r="B86">
            <v>202036</v>
          </cell>
          <cell r="C86" t="str">
            <v>CLORURO NA USP O SUERO FISIOL 0.9% SOL INY 100ML</v>
          </cell>
          <cell r="D86">
            <v>4</v>
          </cell>
        </row>
        <row r="87">
          <cell r="A87">
            <v>162061</v>
          </cell>
          <cell r="B87">
            <v>355040</v>
          </cell>
          <cell r="C87" t="str">
            <v>CONECTOR DESPLAZAMIENTO NEUTRO REF LAT-MC100</v>
          </cell>
        </row>
        <row r="88">
          <cell r="A88">
            <v>115296</v>
          </cell>
          <cell r="B88">
            <v>345176</v>
          </cell>
          <cell r="C88" t="str">
            <v xml:space="preserve">CONECTOR EN Y TUBO DE TORAX REF LM-86-2004 LM INSTRUMENTS  6MM A 15MM D.E. </v>
          </cell>
        </row>
        <row r="89">
          <cell r="A89">
            <v>23144</v>
          </cell>
          <cell r="B89">
            <v>310282</v>
          </cell>
          <cell r="C89" t="str">
            <v>COTONOIDE REF 801407 SOB X 1 CODMAN  1.27CM X 7.62CM</v>
          </cell>
        </row>
        <row r="90">
          <cell r="A90">
            <v>23679</v>
          </cell>
          <cell r="B90">
            <v>301134</v>
          </cell>
          <cell r="C90" t="str">
            <v>EQUIPO DRENAJE URINARIO ADULTO REF MRD2926 CYSTOFLO 2000ML</v>
          </cell>
          <cell r="D90">
            <v>1</v>
          </cell>
        </row>
        <row r="91">
          <cell r="A91">
            <v>166495</v>
          </cell>
          <cell r="B91">
            <v>105327</v>
          </cell>
          <cell r="C91" t="str">
            <v>DEXAMETASONA 8MG/2ML(4MG/ML) SOL INY INST</v>
          </cell>
          <cell r="D91">
            <v>1</v>
          </cell>
        </row>
        <row r="92">
          <cell r="A92">
            <v>111980</v>
          </cell>
          <cell r="B92">
            <v>103923</v>
          </cell>
          <cell r="C92" t="str">
            <v>DEXAMETASONA FOSFATO 4MG/ML SOL INY INST</v>
          </cell>
          <cell r="D92">
            <v>1</v>
          </cell>
        </row>
        <row r="93">
          <cell r="A93">
            <v>51736</v>
          </cell>
          <cell r="B93">
            <v>101533</v>
          </cell>
          <cell r="C93" t="str">
            <v>DICLOFENACO 75MG/3ML(25MG/ML) SOL INY INST</v>
          </cell>
          <cell r="D93">
            <v>1</v>
          </cell>
        </row>
        <row r="94">
          <cell r="A94">
            <v>166497</v>
          </cell>
          <cell r="B94">
            <v>105342</v>
          </cell>
          <cell r="C94" t="str">
            <v>DICLOFENACO 75MG/3ML(25MG/ML) SOL INY INST</v>
          </cell>
          <cell r="D94">
            <v>1</v>
          </cell>
        </row>
        <row r="95">
          <cell r="A95">
            <v>77749</v>
          </cell>
          <cell r="B95">
            <v>103238</v>
          </cell>
          <cell r="C95" t="str">
            <v>DIPIRONA 1GR/2ML(0.5GR/ML) SOL INY INST</v>
          </cell>
          <cell r="D95">
            <v>1</v>
          </cell>
        </row>
        <row r="96">
          <cell r="A96">
            <v>77781</v>
          </cell>
          <cell r="B96">
            <v>103241</v>
          </cell>
          <cell r="C96" t="str">
            <v>DIPIRONA 2.5GR/5ML(0.5GR/ML) SOL INY INST</v>
          </cell>
          <cell r="D96">
            <v>1</v>
          </cell>
        </row>
        <row r="97">
          <cell r="A97">
            <v>59884</v>
          </cell>
          <cell r="B97">
            <v>207683</v>
          </cell>
          <cell r="C97" t="str">
            <v>DIPROSPAN (5+2)MG/ML SUSP INY</v>
          </cell>
        </row>
        <row r="98">
          <cell r="A98">
            <v>21817</v>
          </cell>
          <cell r="B98">
            <v>203053</v>
          </cell>
          <cell r="C98" t="str">
            <v>DORMICUM IV-IM 5MG/5ML(1MG/ML) SOL INY</v>
          </cell>
          <cell r="D98">
            <v>1</v>
          </cell>
        </row>
        <row r="99">
          <cell r="A99">
            <v>117701</v>
          </cell>
          <cell r="B99">
            <v>355878</v>
          </cell>
          <cell r="C99" t="str">
            <v>DREN PENROSE SILICONA PEQ REF 1019 (30CMX1/4 PULG)</v>
          </cell>
          <cell r="D99">
            <v>1</v>
          </cell>
        </row>
        <row r="100">
          <cell r="A100">
            <v>96618</v>
          </cell>
          <cell r="B100">
            <v>320983</v>
          </cell>
          <cell r="C100" t="str">
            <v>DREN PLANO SILICONA REF 1004-D 10MM</v>
          </cell>
          <cell r="D100">
            <v>1</v>
          </cell>
        </row>
        <row r="101">
          <cell r="A101">
            <v>57680</v>
          </cell>
          <cell r="B101">
            <v>317546</v>
          </cell>
          <cell r="C101" t="str">
            <v xml:space="preserve">DRENAJE BLAKE PLANO REF 2214 ETHICON  10MM </v>
          </cell>
        </row>
        <row r="102">
          <cell r="A102">
            <v>124050</v>
          </cell>
          <cell r="B102">
            <v>345354</v>
          </cell>
          <cell r="C102" t="str">
            <v>ECLIPSE REF 60765 BIOGEL  6.5</v>
          </cell>
          <cell r="D102">
            <v>1</v>
          </cell>
        </row>
        <row r="103">
          <cell r="A103">
            <v>124051</v>
          </cell>
          <cell r="B103">
            <v>345363</v>
          </cell>
          <cell r="C103" t="str">
            <v>ECLIPSE REF 60770 BIOGEL  7</v>
          </cell>
          <cell r="D103">
            <v>1</v>
          </cell>
        </row>
        <row r="104">
          <cell r="A104">
            <v>124052</v>
          </cell>
          <cell r="B104">
            <v>345355</v>
          </cell>
          <cell r="C104" t="str">
            <v>ECLIPSE REF 60775 BIOGEL  7.5</v>
          </cell>
          <cell r="D104">
            <v>1</v>
          </cell>
        </row>
        <row r="105">
          <cell r="A105">
            <v>124053</v>
          </cell>
          <cell r="B105">
            <v>345356</v>
          </cell>
          <cell r="C105" t="str">
            <v>ECLIPSE REF 60780 BIOGEL  8</v>
          </cell>
          <cell r="D105">
            <v>1</v>
          </cell>
        </row>
        <row r="106">
          <cell r="A106">
            <v>79385</v>
          </cell>
          <cell r="B106">
            <v>317547</v>
          </cell>
          <cell r="C106" t="str">
            <v>ELECTRODO DESECH MONITOREO ECG REF 2248 RED DOT 3M 4.4CM</v>
          </cell>
        </row>
        <row r="107">
          <cell r="A107">
            <v>94747</v>
          </cell>
          <cell r="B107">
            <v>319132</v>
          </cell>
          <cell r="C107" t="str">
            <v>ELECTRODO MONITOREO ESPUMA REF 2228 3.4CM X 3.3CM</v>
          </cell>
          <cell r="D107">
            <v>6</v>
          </cell>
        </row>
        <row r="108">
          <cell r="A108">
            <v>144372</v>
          </cell>
          <cell r="B108">
            <v>352856</v>
          </cell>
          <cell r="C108" t="str">
            <v>ELECTRODO MONITOREO PED REF 31118733</v>
          </cell>
          <cell r="D108">
            <v>3</v>
          </cell>
        </row>
        <row r="109">
          <cell r="A109">
            <v>23672</v>
          </cell>
          <cell r="B109">
            <v>310347</v>
          </cell>
          <cell r="C109" t="str">
            <v>EQUIPO EN Y TUR IRRIGACION REF ARC4005</v>
          </cell>
          <cell r="D109">
            <v>1</v>
          </cell>
        </row>
        <row r="110">
          <cell r="A110">
            <v>23677</v>
          </cell>
          <cell r="B110">
            <v>301080</v>
          </cell>
          <cell r="C110" t="str">
            <v>EQUIPO VENOCLISIS EN Y REF MRC0005P</v>
          </cell>
          <cell r="D110">
            <v>1</v>
          </cell>
        </row>
        <row r="111">
          <cell r="A111">
            <v>126102</v>
          </cell>
          <cell r="B111">
            <v>105214</v>
          </cell>
          <cell r="C111" t="str">
            <v>ETILEFRINA 10MG/ML SOL INY</v>
          </cell>
          <cell r="D111">
            <v>1</v>
          </cell>
        </row>
        <row r="112">
          <cell r="A112">
            <v>162397</v>
          </cell>
          <cell r="B112">
            <v>105312</v>
          </cell>
          <cell r="C112" t="str">
            <v>FENTANILO 0.1MG/2ML(0.05MG/ML) SOL INY</v>
          </cell>
          <cell r="D112">
            <v>1</v>
          </cell>
        </row>
        <row r="113">
          <cell r="A113">
            <v>0</v>
          </cell>
          <cell r="B113">
            <v>0</v>
          </cell>
          <cell r="C113" t="str">
            <v>FILTRO  ANTIBATERIAL</v>
          </cell>
        </row>
        <row r="114">
          <cell r="A114">
            <v>129438</v>
          </cell>
          <cell r="B114">
            <v>355073</v>
          </cell>
          <cell r="C114" t="str">
            <v>GASA ESTERIL CIRUG RADIO-OPACA REF 0384  3X3(7.5X7.5)CM</v>
          </cell>
          <cell r="D114">
            <v>8</v>
          </cell>
        </row>
        <row r="115">
          <cell r="A115">
            <v>27087</v>
          </cell>
          <cell r="B115">
            <v>300681</v>
          </cell>
          <cell r="C115" t="str">
            <v>GASA ESTERIL CURACION REF 2211 STERISPONGES 7.5CM X 7.5CM</v>
          </cell>
          <cell r="D115">
            <v>8</v>
          </cell>
        </row>
        <row r="116">
          <cell r="A116">
            <v>111981</v>
          </cell>
          <cell r="B116">
            <v>103930</v>
          </cell>
          <cell r="C116" t="str">
            <v>GENTAMICINA 80MG/2ML(40MG/ML) SOL INY INST</v>
          </cell>
        </row>
        <row r="117">
          <cell r="A117">
            <v>108212</v>
          </cell>
          <cell r="B117">
            <v>337454</v>
          </cell>
          <cell r="C117" t="str">
            <v>GUANTE CIRUGIA PREMIUN REF GULP002 ALFASAFE  TALLA 7</v>
          </cell>
        </row>
        <row r="118">
          <cell r="A118">
            <v>104358</v>
          </cell>
          <cell r="B118">
            <v>335754</v>
          </cell>
          <cell r="C118" t="str">
            <v>GUANTE ESTERIL CIRUGIA REF GULS007 ALFA SAFE  TALLA 6 1/2</v>
          </cell>
          <cell r="D118">
            <v>5</v>
          </cell>
        </row>
        <row r="119">
          <cell r="A119">
            <v>104921</v>
          </cell>
          <cell r="B119">
            <v>336126</v>
          </cell>
          <cell r="C119" t="str">
            <v>GUANTE LATEX ESTERIL QUIRURGIC REF GULS008  ALFASAFE TALLA 7</v>
          </cell>
          <cell r="D119">
            <v>5</v>
          </cell>
        </row>
        <row r="120">
          <cell r="A120">
            <v>104922</v>
          </cell>
          <cell r="B120">
            <v>336127</v>
          </cell>
          <cell r="C120" t="str">
            <v>GUANTE ESTERIL CIRUGIA REF GULS009 ALFA SAFE  TALLA 7 1/2</v>
          </cell>
          <cell r="D120">
            <v>5</v>
          </cell>
        </row>
        <row r="121">
          <cell r="A121">
            <v>104923</v>
          </cell>
          <cell r="B121">
            <v>336124</v>
          </cell>
          <cell r="C121" t="str">
            <v>GUANTE ESTERIL CIRUGIA REF GULS010 ALFA SAFE  TALLA 8</v>
          </cell>
          <cell r="D121">
            <v>3</v>
          </cell>
        </row>
        <row r="122">
          <cell r="A122">
            <v>144328</v>
          </cell>
          <cell r="B122">
            <v>353391</v>
          </cell>
          <cell r="C122" t="str">
            <v>GUANTE ESTERIL LATEX S/POLVO  CAJ X 50PAR NEWMEK  TALLA 7</v>
          </cell>
          <cell r="D122">
            <v>5</v>
          </cell>
        </row>
        <row r="123">
          <cell r="A123">
            <v>108336</v>
          </cell>
          <cell r="B123">
            <v>345597</v>
          </cell>
          <cell r="C123" t="str">
            <v>GUANTE ESTERIL LATEX S/TALCO REF GULS005 ALFASAFE  TALLA 8.5</v>
          </cell>
        </row>
        <row r="124">
          <cell r="A124">
            <v>108334</v>
          </cell>
          <cell r="B124">
            <v>343483</v>
          </cell>
          <cell r="C124" t="str">
            <v>GUANTE ESTERIL LATEX REF GULS002 ALFASAFE  TALLA 7.0</v>
          </cell>
          <cell r="D124">
            <v>5</v>
          </cell>
        </row>
        <row r="125">
          <cell r="A125">
            <v>108335</v>
          </cell>
          <cell r="B125">
            <v>338200</v>
          </cell>
          <cell r="C125" t="str">
            <v>GUANTE ESTERIL LATEX ALFASAFE  TALLA 8.0</v>
          </cell>
          <cell r="D125">
            <v>3</v>
          </cell>
        </row>
        <row r="126">
          <cell r="A126">
            <v>161851</v>
          </cell>
          <cell r="B126">
            <v>358494</v>
          </cell>
          <cell r="C126" t="str">
            <v>GUANTE QUIRURGICO DE LATEX REF 2D72N65X PROTEXIS  6.5</v>
          </cell>
          <cell r="D126">
            <v>5</v>
          </cell>
        </row>
        <row r="127">
          <cell r="A127">
            <v>161852</v>
          </cell>
          <cell r="B127">
            <v>358495</v>
          </cell>
          <cell r="C127" t="str">
            <v>GUANTE QUIRURGICO DE LATEX REF 2D72N70X PROTEXIS  7</v>
          </cell>
          <cell r="D127">
            <v>5</v>
          </cell>
        </row>
        <row r="128">
          <cell r="A128">
            <v>161853</v>
          </cell>
          <cell r="B128">
            <v>358496</v>
          </cell>
          <cell r="C128" t="str">
            <v>GUANTE QUIRURGICO DE LATEX REF 2D72N75X PROTEXIS  7.5</v>
          </cell>
          <cell r="D128">
            <v>5</v>
          </cell>
        </row>
        <row r="129">
          <cell r="A129">
            <v>161854</v>
          </cell>
          <cell r="B129">
            <v>358497</v>
          </cell>
          <cell r="C129" t="str">
            <v>GUANTE QUIRURGICO DE LATEX REF 2D72N80X PROTEXIS  8</v>
          </cell>
          <cell r="D129">
            <v>3</v>
          </cell>
        </row>
        <row r="130">
          <cell r="A130">
            <v>160583</v>
          </cell>
          <cell r="B130">
            <v>354406</v>
          </cell>
          <cell r="C130" t="str">
            <v>GUANTE QUIRURGICO ESTERIL REF GULP010 ALFASAFE  6.0</v>
          </cell>
        </row>
        <row r="131">
          <cell r="A131">
            <v>160584</v>
          </cell>
          <cell r="B131">
            <v>354405</v>
          </cell>
          <cell r="C131" t="str">
            <v>GUANTE QUIRURGICO ESTERIL REF GULP011 ALFASAFE  6.5</v>
          </cell>
        </row>
        <row r="132">
          <cell r="A132">
            <v>61437</v>
          </cell>
          <cell r="B132">
            <v>101819</v>
          </cell>
          <cell r="C132" t="str">
            <v>HALOPERIDOL 5MG/ML SOL INY 1ML</v>
          </cell>
        </row>
        <row r="133">
          <cell r="A133">
            <v>146676</v>
          </cell>
          <cell r="B133">
            <v>105231</v>
          </cell>
          <cell r="C133" t="str">
            <v xml:space="preserve">HALOPERIDOL 5MG/ML SOL INY INST 1ML </v>
          </cell>
        </row>
        <row r="134">
          <cell r="A134">
            <v>165848</v>
          </cell>
          <cell r="B134">
            <v>213709</v>
          </cell>
          <cell r="C134" t="str">
            <v>HB METHYL BLUE 10MG/ML SOL INY 5ML</v>
          </cell>
        </row>
        <row r="135">
          <cell r="A135">
            <v>58586</v>
          </cell>
          <cell r="B135">
            <v>101958</v>
          </cell>
          <cell r="C135" t="str">
            <v>HIDROCORTISONA 100MG POLV INY INST</v>
          </cell>
          <cell r="D135">
            <v>2</v>
          </cell>
        </row>
        <row r="136">
          <cell r="A136">
            <v>168055</v>
          </cell>
          <cell r="B136">
            <v>105350</v>
          </cell>
          <cell r="C136" t="str">
            <v>HIOSCINA BUTILBROMURO 20MG/ML SOL INY INST</v>
          </cell>
        </row>
        <row r="137">
          <cell r="A137">
            <v>113817</v>
          </cell>
          <cell r="B137">
            <v>340080</v>
          </cell>
          <cell r="C137" t="str">
            <v>HOJA BISTURI  CAJ X 100 PARAMOUNT  No10</v>
          </cell>
        </row>
        <row r="138">
          <cell r="A138">
            <v>113818</v>
          </cell>
          <cell r="B138">
            <v>340081</v>
          </cell>
          <cell r="C138" t="str">
            <v>HOJA BISTURI  CAJ X 100 PARAMOUNT  No11</v>
          </cell>
          <cell r="D138">
            <v>1</v>
          </cell>
        </row>
        <row r="139">
          <cell r="A139">
            <v>113819</v>
          </cell>
          <cell r="B139">
            <v>340082</v>
          </cell>
          <cell r="C139" t="str">
            <v>HOJA BISTURI  CAJ X 100 PARAMOUNT  No12</v>
          </cell>
        </row>
        <row r="140">
          <cell r="A140">
            <v>113820</v>
          </cell>
          <cell r="B140">
            <v>340083</v>
          </cell>
          <cell r="C140" t="str">
            <v>HOJA BISTURI  CAJ X 100 PARAMOUNT  No15</v>
          </cell>
          <cell r="D140">
            <v>2</v>
          </cell>
        </row>
        <row r="141">
          <cell r="A141">
            <v>113821</v>
          </cell>
          <cell r="B141">
            <v>340084</v>
          </cell>
          <cell r="C141" t="str">
            <v>HOJA BISTURI  CAJ X 100 PARAMOUNT  No20</v>
          </cell>
        </row>
        <row r="142">
          <cell r="A142">
            <v>22558</v>
          </cell>
          <cell r="B142">
            <v>310239</v>
          </cell>
          <cell r="C142" t="str">
            <v>HOJA BISTURI REF BB510 AESCULAP  No. 10</v>
          </cell>
        </row>
        <row r="143">
          <cell r="A143">
            <v>22559</v>
          </cell>
          <cell r="B143">
            <v>310240</v>
          </cell>
          <cell r="C143" t="str">
            <v>HOJA BISTURI REF BB511 AESCULAP  No. 11</v>
          </cell>
          <cell r="D143">
            <v>1</v>
          </cell>
        </row>
        <row r="144">
          <cell r="A144">
            <v>22560</v>
          </cell>
          <cell r="B144">
            <v>318440</v>
          </cell>
          <cell r="C144" t="str">
            <v>HOJA BISTURI REF BB515 AESCULAP  No. 15</v>
          </cell>
          <cell r="D144">
            <v>2</v>
          </cell>
        </row>
        <row r="145">
          <cell r="A145">
            <v>22561</v>
          </cell>
          <cell r="B145">
            <v>319325</v>
          </cell>
          <cell r="C145" t="str">
            <v>HOJA BISTURI REF BB520 AESCULAP  No. 20</v>
          </cell>
        </row>
        <row r="146">
          <cell r="A146">
            <v>22901</v>
          </cell>
          <cell r="B146">
            <v>300949</v>
          </cell>
          <cell r="C146" t="str">
            <v xml:space="preserve">HUMIDIFICADOR REF 7600-0 BOL X 1 SALTERS LAB 350CC </v>
          </cell>
          <cell r="D146">
            <v>1</v>
          </cell>
        </row>
        <row r="147">
          <cell r="A147">
            <v>18830</v>
          </cell>
          <cell r="B147">
            <v>301795</v>
          </cell>
          <cell r="C147" t="str">
            <v>IODIGER 10% SOL TOP  FCO X 120ML</v>
          </cell>
        </row>
        <row r="148">
          <cell r="A148">
            <v>30766</v>
          </cell>
          <cell r="B148">
            <v>200748</v>
          </cell>
          <cell r="C148" t="str">
            <v>IODIGER ESPUMA 8% ESPUM TOP  FCO X 120ML</v>
          </cell>
        </row>
        <row r="149">
          <cell r="A149">
            <v>30767</v>
          </cell>
          <cell r="B149">
            <v>306179</v>
          </cell>
          <cell r="C149" t="str">
            <v>IODIGER ESPUMA 8% ESPUM TOP  FCO X 60ML</v>
          </cell>
        </row>
        <row r="150">
          <cell r="A150">
            <v>144458</v>
          </cell>
          <cell r="B150">
            <v>213316</v>
          </cell>
          <cell r="C150" t="str">
            <v>IOFOAM ESPUMA 8% JAB LIQ  FCO X 120ML</v>
          </cell>
        </row>
        <row r="151">
          <cell r="A151">
            <v>113835</v>
          </cell>
          <cell r="B151">
            <v>345596</v>
          </cell>
          <cell r="C151" t="str">
            <v>JERINGA 3PARTES C/A 20ML REF JEHL006  21GX1 PULG 1/2 PULG</v>
          </cell>
          <cell r="D151">
            <v>4</v>
          </cell>
        </row>
        <row r="152">
          <cell r="A152">
            <v>113831</v>
          </cell>
          <cell r="B152">
            <v>0</v>
          </cell>
          <cell r="C152" t="str">
            <v>JERINGA 3PARTES C/A 3ML REF JEHL002 21GX1 PULG 1/2 PULG</v>
          </cell>
          <cell r="D152">
            <v>4</v>
          </cell>
        </row>
        <row r="153">
          <cell r="A153">
            <v>113833</v>
          </cell>
          <cell r="B153">
            <v>0</v>
          </cell>
          <cell r="C153" t="str">
            <v>JERINGA 3PARTES C/A 5ML REF JEHL004 21GX1 PULG 1/2 PULG</v>
          </cell>
          <cell r="D153">
            <v>4</v>
          </cell>
        </row>
        <row r="154">
          <cell r="A154">
            <v>107838</v>
          </cell>
          <cell r="B154">
            <v>339023</v>
          </cell>
          <cell r="C154" t="str">
            <v>JERINGA 5ML  CAJ X 100 LIFE CARE  C/A 21GX1 1/2</v>
          </cell>
        </row>
        <row r="155">
          <cell r="A155">
            <v>22069</v>
          </cell>
          <cell r="B155">
            <v>300765</v>
          </cell>
          <cell r="C155" t="str">
            <v>JERINGA A 3 PARTES CON AGUJA  RYMCO  50ML</v>
          </cell>
        </row>
        <row r="156">
          <cell r="A156">
            <v>22296</v>
          </cell>
          <cell r="B156">
            <v>307193</v>
          </cell>
          <cell r="C156" t="str">
            <v>JERINGA DESECHABLE SIN AGUJA REF 302562 BD 20ML</v>
          </cell>
          <cell r="D156">
            <v>4</v>
          </cell>
        </row>
        <row r="157">
          <cell r="A157">
            <v>22303</v>
          </cell>
          <cell r="B157">
            <v>300752</v>
          </cell>
          <cell r="C157" t="str">
            <v>JERINGA DESECHABLE REF 302499 BD 10ML - 21G X 1 1/2</v>
          </cell>
          <cell r="D157">
            <v>4</v>
          </cell>
        </row>
        <row r="158">
          <cell r="A158">
            <v>22297</v>
          </cell>
          <cell r="B158">
            <v>300750</v>
          </cell>
          <cell r="C158" t="str">
            <v>JERINGA DESECHABLE REF 308612 BD 3ML - 21G X 1 1/2 PULG</v>
          </cell>
          <cell r="D158">
            <v>4</v>
          </cell>
        </row>
        <row r="159">
          <cell r="A159">
            <v>22298</v>
          </cell>
          <cell r="B159">
            <v>300751</v>
          </cell>
          <cell r="C159" t="str">
            <v>JERINGA DESECHABLE REF 302495 BD 5ML - 21G X 1 1/2</v>
          </cell>
        </row>
        <row r="160">
          <cell r="A160">
            <v>82969</v>
          </cell>
          <cell r="B160">
            <v>318413</v>
          </cell>
          <cell r="C160" t="str">
            <v>JER ASEPTO REF LM-86-3032 LM 60ONZ</v>
          </cell>
          <cell r="D160">
            <v>2</v>
          </cell>
        </row>
        <row r="161">
          <cell r="A161">
            <v>158513</v>
          </cell>
          <cell r="B161">
            <v>353756</v>
          </cell>
          <cell r="C161" t="str">
            <v>JERINGA DESECHABLE SIN AGUJA REF 309653 50ML</v>
          </cell>
          <cell r="D161">
            <v>2</v>
          </cell>
        </row>
        <row r="162">
          <cell r="A162">
            <v>130693</v>
          </cell>
          <cell r="B162">
            <v>347695</v>
          </cell>
          <cell r="C162" t="str">
            <v>JERINGA HIPODERMICA REF 990407 3ML - 21G X 1 1/2 PULG</v>
          </cell>
        </row>
        <row r="163">
          <cell r="A163">
            <v>82875</v>
          </cell>
          <cell r="B163">
            <v>320726</v>
          </cell>
          <cell r="C163" t="str">
            <v>JERINGA PARA INSULINA REF 326713 0.5ML - 30G X 13MM</v>
          </cell>
        </row>
        <row r="164">
          <cell r="A164">
            <v>63385</v>
          </cell>
          <cell r="B164">
            <v>317150</v>
          </cell>
          <cell r="C164" t="str">
            <v>JERINGA PLASTICO ASEPTO REF 7-6614-02  60 ML</v>
          </cell>
        </row>
        <row r="165">
          <cell r="A165">
            <v>158520</v>
          </cell>
          <cell r="B165">
            <v>353763</v>
          </cell>
          <cell r="C165" t="str">
            <v>JERINGA PUNTA CAT SIN AGUJA REF 309620 CAJ X 40   50ML</v>
          </cell>
        </row>
        <row r="166">
          <cell r="A166">
            <v>22301</v>
          </cell>
          <cell r="B166">
            <v>300756</v>
          </cell>
          <cell r="C166" t="str">
            <v xml:space="preserve">JER TUBERCULINA 302579 1ML 25G X 5/8 </v>
          </cell>
          <cell r="D166">
            <v>2</v>
          </cell>
        </row>
        <row r="167">
          <cell r="A167">
            <v>19515</v>
          </cell>
          <cell r="B167">
            <v>200998</v>
          </cell>
          <cell r="C167" t="str">
            <v>KENACORT AIA 50MG/5ML(10MG/ML) SUSP INY</v>
          </cell>
        </row>
        <row r="168">
          <cell r="A168">
            <v>112775</v>
          </cell>
          <cell r="B168">
            <v>212985</v>
          </cell>
          <cell r="C168" t="str">
            <v>KENACORT AIA 50MG/5ML(10MG/ML) SUSP INY INST</v>
          </cell>
        </row>
        <row r="169">
          <cell r="A169">
            <v>388900</v>
          </cell>
          <cell r="B169">
            <v>105463</v>
          </cell>
          <cell r="C169" t="str">
            <v>KETAMINA 500MG/10ML(50MG/ML) SOL INY</v>
          </cell>
        </row>
        <row r="170">
          <cell r="A170">
            <v>17781</v>
          </cell>
          <cell r="B170">
            <v>100236</v>
          </cell>
          <cell r="C170" t="str">
            <v>KETOPROFENO 100MG/2ML(50MG/ML) SOL INY INST</v>
          </cell>
        </row>
        <row r="171">
          <cell r="A171">
            <v>17809</v>
          </cell>
          <cell r="B171">
            <v>100513</v>
          </cell>
          <cell r="C171" t="str">
            <v>KETOROLACO 30MG/ML SOL INY INST</v>
          </cell>
          <cell r="D171">
            <v>2</v>
          </cell>
        </row>
        <row r="172">
          <cell r="A172">
            <v>388832</v>
          </cell>
          <cell r="B172">
            <v>105421</v>
          </cell>
          <cell r="C172" t="str">
            <v xml:space="preserve">LACTATO DE RINGER (SOLUCION HARTMAN) SOL INY 500ML </v>
          </cell>
          <cell r="D172">
            <v>3</v>
          </cell>
        </row>
        <row r="173">
          <cell r="A173">
            <v>159095</v>
          </cell>
          <cell r="B173">
            <v>105261</v>
          </cell>
          <cell r="C173" t="str">
            <v>LACTATO RINGER  SOL INY  BOL X 1000ML</v>
          </cell>
        </row>
        <row r="174">
          <cell r="A174">
            <v>19947</v>
          </cell>
          <cell r="B174">
            <v>202045</v>
          </cell>
          <cell r="C174" t="str">
            <v>HOM 388832 LACTATO RINGER USP (HARTMANN)  SOL INY 500ML</v>
          </cell>
          <cell r="D174">
            <v>3</v>
          </cell>
        </row>
        <row r="175">
          <cell r="A175">
            <v>168772</v>
          </cell>
          <cell r="B175">
            <v>105403</v>
          </cell>
          <cell r="C175" t="str">
            <v>LIDOCAINA 2% SOL INY  CAJ X 50AMP X 10ML</v>
          </cell>
          <cell r="D175">
            <v>1</v>
          </cell>
        </row>
        <row r="176">
          <cell r="A176">
            <v>23237</v>
          </cell>
          <cell r="B176">
            <v>310302</v>
          </cell>
          <cell r="C176" t="str">
            <v>LIGACLIP EN TITANIO MEDIANO R REF LT200 BLANCO</v>
          </cell>
        </row>
        <row r="177">
          <cell r="A177">
            <v>72903</v>
          </cell>
          <cell r="B177">
            <v>317515</v>
          </cell>
          <cell r="C177" t="str">
            <v>LINER SEMI-RIGIDO SOLIDIFI UND  1000ML + 500ML</v>
          </cell>
          <cell r="D177" t="str">
            <v>-</v>
          </cell>
        </row>
        <row r="178">
          <cell r="A178">
            <v>72905</v>
          </cell>
          <cell r="B178">
            <v>317514</v>
          </cell>
          <cell r="C178" t="str">
            <v>LINER SEMI-RIGIDO SOLIDIFICANT  3000ML + 1000ML</v>
          </cell>
          <cell r="D178" t="str">
            <v>-</v>
          </cell>
        </row>
        <row r="179">
          <cell r="A179">
            <v>160041</v>
          </cell>
          <cell r="B179">
            <v>355236</v>
          </cell>
          <cell r="C179" t="str">
            <v>MARCADOR DE PIEL QX CON REGLA REF 31145900</v>
          </cell>
        </row>
        <row r="180">
          <cell r="A180">
            <v>59815</v>
          </cell>
          <cell r="B180">
            <v>316730</v>
          </cell>
          <cell r="C180" t="str">
            <v>MASCARA FACIAL DE ANESTESIA REF HK-MZA-4 ROJO</v>
          </cell>
        </row>
        <row r="181">
          <cell r="A181">
            <v>59816</v>
          </cell>
          <cell r="B181">
            <v>316731</v>
          </cell>
          <cell r="C181" t="str">
            <v>MASCARA FACIAL DE ANESTESIA REF HK-MZA-5 AZUL</v>
          </cell>
        </row>
        <row r="182">
          <cell r="A182">
            <v>59813</v>
          </cell>
          <cell r="B182">
            <v>338609</v>
          </cell>
          <cell r="C182" t="str">
            <v>MASCARA FACIAL DE ANESTESIA REF HK-MZB-2 AMARILLO</v>
          </cell>
        </row>
        <row r="183">
          <cell r="A183">
            <v>59814</v>
          </cell>
          <cell r="B183">
            <v>319080</v>
          </cell>
          <cell r="C183" t="str">
            <v>MASCARA FACIAL DE ANESTESIA REF HK-MZB-3 VERDE</v>
          </cell>
        </row>
        <row r="184">
          <cell r="A184">
            <v>0</v>
          </cell>
          <cell r="B184">
            <v>0</v>
          </cell>
          <cell r="C184" t="str">
            <v>MASCARA LARINGEA</v>
          </cell>
        </row>
        <row r="185">
          <cell r="A185">
            <v>101469</v>
          </cell>
          <cell r="B185">
            <v>321635</v>
          </cell>
          <cell r="C185" t="str">
            <v>MASCARA OXIGENO REF 63-409 GLOBAL HEALTH CARE  ADULTO</v>
          </cell>
          <cell r="D185">
            <v>1</v>
          </cell>
        </row>
        <row r="186">
          <cell r="A186">
            <v>101468</v>
          </cell>
          <cell r="B186">
            <v>321636</v>
          </cell>
          <cell r="C186" t="str">
            <v>MASCARA OXIGENO REF 63-406 GLOBAL HEALTH CARE  PEDIATRICA</v>
          </cell>
          <cell r="D186">
            <v>1</v>
          </cell>
        </row>
        <row r="187">
          <cell r="A187">
            <v>43872</v>
          </cell>
          <cell r="B187">
            <v>310784</v>
          </cell>
          <cell r="C187" t="str">
            <v>MECHA GINECOLOGICA ELEMENTO REF 0383 SHERLEG  2PULG X 32 PULG</v>
          </cell>
        </row>
        <row r="188">
          <cell r="A188">
            <v>27107</v>
          </cell>
          <cell r="B188">
            <v>300714</v>
          </cell>
          <cell r="C188" t="str">
            <v>MECHA DRENAJE NASAL ESTERIL  REF 2248 STERISPONGES 3/8PULG X 24PULG</v>
          </cell>
          <cell r="D188">
            <v>2</v>
          </cell>
        </row>
        <row r="189">
          <cell r="A189">
            <v>26741</v>
          </cell>
          <cell r="B189">
            <v>305769</v>
          </cell>
          <cell r="C189" t="str">
            <v>MEDIA ANTIEMBOLICA T.V.P REF 101098 NO-VARIX TALLA L</v>
          </cell>
          <cell r="D189">
            <v>1</v>
          </cell>
        </row>
        <row r="190">
          <cell r="A190">
            <v>26742</v>
          </cell>
          <cell r="B190">
            <v>305765</v>
          </cell>
          <cell r="C190" t="str">
            <v>MEDIA ANTIEMBOL T.V.P MEDIANA REF 101098 PARTALLA M</v>
          </cell>
          <cell r="D190">
            <v>1</v>
          </cell>
        </row>
        <row r="191">
          <cell r="A191">
            <v>87945</v>
          </cell>
          <cell r="B191">
            <v>336193</v>
          </cell>
          <cell r="C191" t="str">
            <v>GUANTE QUIRURGICO ESTERIL REF 1253  6.5</v>
          </cell>
        </row>
        <row r="192">
          <cell r="A192">
            <v>87947</v>
          </cell>
          <cell r="B192">
            <v>336471</v>
          </cell>
          <cell r="C192" t="str">
            <v>GUANTE QUIRURGICO ESTERIL REF 1277  7.5</v>
          </cell>
        </row>
        <row r="193">
          <cell r="A193">
            <v>87948</v>
          </cell>
          <cell r="B193">
            <v>337061</v>
          </cell>
          <cell r="C193" t="str">
            <v xml:space="preserve">GUANTE QUIRURGICO ESTERIL REF 1284  8 </v>
          </cell>
        </row>
        <row r="194">
          <cell r="A194">
            <v>388808</v>
          </cell>
          <cell r="B194">
            <v>105462</v>
          </cell>
          <cell r="C194" t="str">
            <v>MEPERIDINA 100MG/2ML(50MG/ML) SOL INY MINSALUD FNE</v>
          </cell>
        </row>
        <row r="195">
          <cell r="A195">
            <v>22890</v>
          </cell>
          <cell r="B195">
            <v>300733</v>
          </cell>
          <cell r="C195" t="str">
            <v>MEROCEL TAPON NASAL REF 400402 SOB X 1 DISEVEN  8CM</v>
          </cell>
          <cell r="D195">
            <v>2</v>
          </cell>
        </row>
        <row r="196">
          <cell r="A196">
            <v>22891</v>
          </cell>
          <cell r="B196">
            <v>300734</v>
          </cell>
          <cell r="C196" t="str">
            <v>MEROCEL TAPON NASAL REF 400410 SOB X 1 DISEVEN  8CM</v>
          </cell>
          <cell r="D196">
            <v>2</v>
          </cell>
        </row>
        <row r="197">
          <cell r="A197">
            <v>30164</v>
          </cell>
          <cell r="B197">
            <v>100507</v>
          </cell>
          <cell r="C197" t="str">
            <v>388908 MORFINA CLORHIDRATO 10MG/ML SOL INY 1ML</v>
          </cell>
        </row>
        <row r="198">
          <cell r="A198">
            <v>131804</v>
          </cell>
          <cell r="B198">
            <v>351506</v>
          </cell>
          <cell r="C198" t="str">
            <v>NITRILO REF GUNS006 TALLA 6 1/2</v>
          </cell>
        </row>
        <row r="199">
          <cell r="A199">
            <v>131826</v>
          </cell>
          <cell r="B199">
            <v>350099</v>
          </cell>
          <cell r="C199" t="str">
            <v>NITRILO REF GUNS007 TALLA 7</v>
          </cell>
        </row>
        <row r="200">
          <cell r="A200">
            <v>131827</v>
          </cell>
          <cell r="B200">
            <v>350100</v>
          </cell>
          <cell r="C200" t="str">
            <v>NITRILO REF GUNS008 TALLA 7 1/2</v>
          </cell>
        </row>
        <row r="201">
          <cell r="A201">
            <v>131828</v>
          </cell>
          <cell r="B201">
            <v>350101</v>
          </cell>
          <cell r="C201" t="str">
            <v>NITRILO REF GUNS009 TALLA 8</v>
          </cell>
        </row>
        <row r="202">
          <cell r="A202">
            <v>168427</v>
          </cell>
          <cell r="B202">
            <v>105347</v>
          </cell>
          <cell r="C202" t="str">
            <v>OMEPRAZOL 40MG POLV INY INST</v>
          </cell>
        </row>
        <row r="203">
          <cell r="A203">
            <v>122716</v>
          </cell>
          <cell r="B203">
            <v>211300</v>
          </cell>
          <cell r="C203" t="str">
            <v>OXYRAPID 10MG/ML SOL INY  CAJ X 5AMP X 1ML</v>
          </cell>
        </row>
        <row r="204">
          <cell r="A204">
            <v>23014</v>
          </cell>
          <cell r="B204">
            <v>304459</v>
          </cell>
          <cell r="C204" t="str">
            <v>PAPEL ELECTROCARDIOGRAMA  ROL X 1   50MM X 30MM</v>
          </cell>
        </row>
        <row r="205">
          <cell r="A205">
            <v>165494</v>
          </cell>
          <cell r="B205">
            <v>0</v>
          </cell>
          <cell r="C205" t="str">
            <v>PAQUETE CIRUGIA GENERAL REF PT10032ES</v>
          </cell>
          <cell r="D205">
            <v>1</v>
          </cell>
        </row>
        <row r="206">
          <cell r="A206">
            <v>60688</v>
          </cell>
          <cell r="B206">
            <v>349673</v>
          </cell>
          <cell r="C206" t="str">
            <v>PAQUETE QUIRURGICO ESTERIL REF 1321</v>
          </cell>
          <cell r="D206">
            <v>1</v>
          </cell>
        </row>
        <row r="207">
          <cell r="A207">
            <v>116968</v>
          </cell>
          <cell r="B207">
            <v>211179</v>
          </cell>
          <cell r="C207" t="str">
            <v>PARACETAMOL 1000MG/100ML(10MG/ML) SOL INY</v>
          </cell>
        </row>
        <row r="208">
          <cell r="A208">
            <v>22381</v>
          </cell>
          <cell r="B208">
            <v>300600</v>
          </cell>
          <cell r="C208" t="str">
            <v>PARCHE OCULAR OPTICLUDE  CAJ X 20 3M  AD</v>
          </cell>
        </row>
        <row r="209">
          <cell r="A209">
            <v>29583</v>
          </cell>
          <cell r="B209">
            <v>308109</v>
          </cell>
          <cell r="C209" t="str">
            <v>PLACA PACIENTE PEDIATRICA REF E751025</v>
          </cell>
          <cell r="D209">
            <v>1</v>
          </cell>
        </row>
        <row r="210">
          <cell r="A210">
            <v>383334</v>
          </cell>
          <cell r="B210">
            <v>105393</v>
          </cell>
          <cell r="C210" t="str">
            <v>PROPOFOL 1% EMUL INY CAJ X 10VIALX20ML</v>
          </cell>
          <cell r="D210">
            <v>1</v>
          </cell>
        </row>
        <row r="211">
          <cell r="A211">
            <v>388781</v>
          </cell>
          <cell r="B211">
            <v>310713</v>
          </cell>
          <cell r="C211" t="str">
            <v>QUIRUCIDAL (0.05+4)% SOL TOP CAJ X 24FCO X 120ML</v>
          </cell>
        </row>
        <row r="212">
          <cell r="A212">
            <v>388782</v>
          </cell>
          <cell r="B212">
            <v>208102</v>
          </cell>
          <cell r="C212" t="str">
            <v>QUIRUCIDAL (0.05+4)% SOL TOP CAJ X 24FCO X 60ML</v>
          </cell>
          <cell r="D212">
            <v>1</v>
          </cell>
        </row>
        <row r="213">
          <cell r="A213">
            <v>388785</v>
          </cell>
          <cell r="B213">
            <v>301791</v>
          </cell>
          <cell r="C213" t="str">
            <v>QUIRUCIDAL VERDE (1+4)% JAB LIQ 120ML</v>
          </cell>
        </row>
        <row r="214">
          <cell r="A214">
            <v>96615</v>
          </cell>
          <cell r="B214">
            <v>320980</v>
          </cell>
          <cell r="C214" t="str">
            <v>RESERVORIO REF 1005 BOL X 1 PLASTIMEDICOS  100ML</v>
          </cell>
        </row>
        <row r="215">
          <cell r="A215">
            <v>96616</v>
          </cell>
          <cell r="B215">
            <v>320981</v>
          </cell>
          <cell r="C215" t="str">
            <v>RESERVORIO REF 1006 BOL X 1 PLASTIMEDICOS  400ML</v>
          </cell>
        </row>
        <row r="216">
          <cell r="A216">
            <v>19967</v>
          </cell>
          <cell r="B216">
            <v>202073</v>
          </cell>
          <cell r="C216" t="str">
            <v>HOM 388836 RINGER Y LACTATO DE NA  SOL IRRIG  BOL X 3000ML</v>
          </cell>
          <cell r="D216" t="str">
            <v>-</v>
          </cell>
        </row>
        <row r="217">
          <cell r="A217">
            <v>55475</v>
          </cell>
          <cell r="B217">
            <v>208370</v>
          </cell>
          <cell r="C217" t="str">
            <v>ROXICAINA 2% JAL TOP INST TUB X 30ML</v>
          </cell>
          <cell r="D217">
            <v>1</v>
          </cell>
        </row>
        <row r="218">
          <cell r="A218">
            <v>22002</v>
          </cell>
          <cell r="B218">
            <v>203253</v>
          </cell>
          <cell r="C218" t="str">
            <v>ROXICAINA CE 200MG/20ML(1%)+1:200000 SOL INY  FCO X 20ML</v>
          </cell>
          <cell r="D218">
            <v>1</v>
          </cell>
        </row>
        <row r="219">
          <cell r="A219">
            <v>22004</v>
          </cell>
          <cell r="B219">
            <v>203255</v>
          </cell>
          <cell r="C219" t="str">
            <v>ROXICAINA CE 400MG/20ML(2%)+1:200000 SOL INY  FCO X 20ML</v>
          </cell>
        </row>
        <row r="220">
          <cell r="A220">
            <v>388811</v>
          </cell>
          <cell r="B220">
            <v>203031</v>
          </cell>
          <cell r="C220" t="str">
            <v>ROXICAINA SE 100MG/10ML(1%) SOL INY</v>
          </cell>
          <cell r="D220">
            <v>2</v>
          </cell>
        </row>
        <row r="221">
          <cell r="A221">
            <v>21792</v>
          </cell>
          <cell r="B221">
            <v>203033</v>
          </cell>
          <cell r="C221" t="str">
            <v>HOM 388812 ROXICAINA SE 200MG/10ML(2%) SOL INY</v>
          </cell>
          <cell r="D221">
            <v>1</v>
          </cell>
        </row>
        <row r="222">
          <cell r="A222">
            <v>127697</v>
          </cell>
          <cell r="B222">
            <v>104517</v>
          </cell>
          <cell r="C222" t="str">
            <v>RPQ ACETAMINOFEN 500MG TAB INST</v>
          </cell>
          <cell r="D222">
            <v>2</v>
          </cell>
        </row>
        <row r="223">
          <cell r="A223">
            <v>135679</v>
          </cell>
          <cell r="B223">
            <v>212916</v>
          </cell>
          <cell r="C223" t="str">
            <v>SERAFOL 200MG/20ML(1%) EMUL INY INST</v>
          </cell>
          <cell r="D223">
            <v>1</v>
          </cell>
        </row>
        <row r="224">
          <cell r="A224">
            <v>162007</v>
          </cell>
          <cell r="B224">
            <v>354946</v>
          </cell>
          <cell r="C224" t="str">
            <v>SET PRIMARIO CON CLAVE REF 14001 PLUM  272CM X 19ML</v>
          </cell>
          <cell r="D224">
            <v>1</v>
          </cell>
        </row>
        <row r="225">
          <cell r="A225">
            <v>49949</v>
          </cell>
          <cell r="B225">
            <v>310929</v>
          </cell>
          <cell r="C225" t="str">
            <v>SET HEMORROIDE REF PPH03 ETHICON  33MM</v>
          </cell>
        </row>
        <row r="226">
          <cell r="A226">
            <v>112496</v>
          </cell>
          <cell r="B226">
            <v>348109</v>
          </cell>
          <cell r="C226" t="str">
            <v>SONDA FOLEY 2 VIAS C/B REF GCU-1205L CAJ X 10SOB GOLDEN CARE  12FR/5ML</v>
          </cell>
          <cell r="D226">
            <v>1</v>
          </cell>
        </row>
        <row r="227">
          <cell r="A227">
            <v>25695</v>
          </cell>
          <cell r="B227">
            <v>300293</v>
          </cell>
          <cell r="C227" t="str">
            <v>SONDA NELATON REF SN12 SOB X 1 MEDEX  12FR</v>
          </cell>
          <cell r="D227">
            <v>1</v>
          </cell>
        </row>
        <row r="228">
          <cell r="A228">
            <v>25696</v>
          </cell>
          <cell r="B228">
            <v>300294</v>
          </cell>
          <cell r="C228" t="str">
            <v>SONDA NELATON REF SN14 SOB X 1 MEDEX  14FR</v>
          </cell>
        </row>
        <row r="229">
          <cell r="A229">
            <v>25697</v>
          </cell>
          <cell r="B229">
            <v>300295</v>
          </cell>
          <cell r="C229" t="str">
            <v>SONDA NELATON REF SN16 SOB X 1 MEDEX  16FR</v>
          </cell>
          <cell r="D229">
            <v>1</v>
          </cell>
        </row>
        <row r="230">
          <cell r="A230">
            <v>25698</v>
          </cell>
          <cell r="B230">
            <v>300296</v>
          </cell>
          <cell r="C230" t="str">
            <v>SONDA NELATON REF SN18 SOB X 1 MEDEX  18FR</v>
          </cell>
          <cell r="D230">
            <v>1</v>
          </cell>
        </row>
        <row r="231">
          <cell r="A231">
            <v>25700</v>
          </cell>
          <cell r="B231">
            <v>300302</v>
          </cell>
          <cell r="C231" t="str">
            <v>SONDA NELATON REF SN6 SOB X 1 MEDEX  6FR</v>
          </cell>
          <cell r="D231">
            <v>1</v>
          </cell>
        </row>
        <row r="232">
          <cell r="A232">
            <v>22520</v>
          </cell>
          <cell r="B232">
            <v>300863</v>
          </cell>
          <cell r="C232" t="str">
            <v>AGUJA SPINOCAN REF 4501390 18G X 3 1/2 PULG</v>
          </cell>
          <cell r="D232">
            <v>1</v>
          </cell>
        </row>
        <row r="233">
          <cell r="A233">
            <v>22515</v>
          </cell>
          <cell r="B233">
            <v>300859</v>
          </cell>
          <cell r="C233" t="str">
            <v>AGUJA SPINOCAN REF 4507908  22G X 3 1/2 PULG</v>
          </cell>
          <cell r="D233">
            <v>1</v>
          </cell>
        </row>
        <row r="234">
          <cell r="A234">
            <v>22516</v>
          </cell>
          <cell r="B234">
            <v>307181</v>
          </cell>
          <cell r="C234" t="str">
            <v>AGUJA SPINOCAN 25G X 3 1/2 PU REF 4505905</v>
          </cell>
          <cell r="D234">
            <v>1</v>
          </cell>
        </row>
        <row r="235">
          <cell r="A235">
            <v>22518</v>
          </cell>
          <cell r="B235">
            <v>300862</v>
          </cell>
          <cell r="C235" t="str">
            <v>AGUJA SPINOCAN 26G X 3 1/2 PU REF 4502906</v>
          </cell>
          <cell r="D235">
            <v>1</v>
          </cell>
        </row>
        <row r="236">
          <cell r="A236">
            <v>22523</v>
          </cell>
          <cell r="B236">
            <v>300866</v>
          </cell>
          <cell r="C236" t="str">
            <v>AGUJA SPINOCAN 27G X 3 1/2 PU REF 4503902</v>
          </cell>
          <cell r="D236">
            <v>1</v>
          </cell>
        </row>
        <row r="237">
          <cell r="A237">
            <v>23145</v>
          </cell>
          <cell r="B237">
            <v>310283</v>
          </cell>
          <cell r="C237" t="str">
            <v>SPONGOSTAN ESTANDAR 7CM X 5CM REF MS0002</v>
          </cell>
          <cell r="D237">
            <v>1</v>
          </cell>
        </row>
        <row r="238">
          <cell r="A238">
            <v>392978</v>
          </cell>
          <cell r="B238">
            <v>339454</v>
          </cell>
          <cell r="C238" t="str">
            <v>STOQUINETA ORTOPEDICA TUBULAR  ROL X 25MT WINER  2 PULG</v>
          </cell>
        </row>
        <row r="239">
          <cell r="A239">
            <v>392981</v>
          </cell>
          <cell r="B239">
            <v>339456</v>
          </cell>
          <cell r="C239" t="str">
            <v>STOQUINETA ORTOPEDICA TUBULAR  ROL X 25MT WINER  4</v>
          </cell>
        </row>
        <row r="240">
          <cell r="A240">
            <v>392982</v>
          </cell>
          <cell r="B240">
            <v>339457</v>
          </cell>
          <cell r="C240" t="str">
            <v>STOQUINETA ORTOPEDICA TUBULAR  ROL X 25MT WINER  5 PULG</v>
          </cell>
        </row>
        <row r="241">
          <cell r="A241">
            <v>121265</v>
          </cell>
          <cell r="B241">
            <v>344294</v>
          </cell>
          <cell r="C241" t="str">
            <v>STRATAFIX SPIRAL POLYP SH-1 REF SXPL1B400 CAJ X 12   2-0 30CM</v>
          </cell>
        </row>
        <row r="242">
          <cell r="A242">
            <v>17815</v>
          </cell>
          <cell r="B242">
            <v>101220</v>
          </cell>
          <cell r="C242" t="str">
            <v>HOM 388821 SULFATO DE MAGNESIO 2GR/10ML(20%) SOL INY  AMP X 10ML RYAN</v>
          </cell>
        </row>
        <row r="243">
          <cell r="A243">
            <v>388822</v>
          </cell>
          <cell r="B243">
            <v>100541</v>
          </cell>
          <cell r="C243" t="str">
            <v>SULFATO DE MAGNESIO 2GR/10ML(20%) SOL INY CAJ X 40AMPACKX10ML ROPSOHN</v>
          </cell>
        </row>
        <row r="244">
          <cell r="A244">
            <v>23126</v>
          </cell>
          <cell r="B244">
            <v>300523</v>
          </cell>
          <cell r="C244" t="str">
            <v>SURGICEL HEMOSTATICO 4CM X 8CM REF 1952 SOB X 1 ETHICON  10.2 CM. x 20.3 CM</v>
          </cell>
        </row>
        <row r="245">
          <cell r="A245">
            <v>23182</v>
          </cell>
          <cell r="B245">
            <v>310284</v>
          </cell>
          <cell r="C245" t="str">
            <v>CATGUT CROMADO 1 CT-1 REF 925T 90CM MARRON</v>
          </cell>
        </row>
        <row r="246">
          <cell r="A246">
            <v>118788</v>
          </cell>
          <cell r="B246">
            <v>0</v>
          </cell>
          <cell r="C246" t="str">
            <v>PDS II  5-0 PC-3 REF Z844G 45CM</v>
          </cell>
        </row>
        <row r="247">
          <cell r="A247">
            <v>23326</v>
          </cell>
          <cell r="B247">
            <v>310326</v>
          </cell>
          <cell r="C247" t="str">
            <v>SUTURA ACERO ACIFLEX 5 CCS 45CM  REF M653G</v>
          </cell>
        </row>
        <row r="248">
          <cell r="A248">
            <v>23330</v>
          </cell>
          <cell r="B248">
            <v>310327</v>
          </cell>
          <cell r="C248" t="str">
            <v>CAPROFYL 2-0 CT-1 90 C REF CF923T 90 CM VIOLETA</v>
          </cell>
        </row>
        <row r="249">
          <cell r="A249">
            <v>36591</v>
          </cell>
          <cell r="B249">
            <v>319510</v>
          </cell>
          <cell r="C249" t="str">
            <v>CAPROFYL 2-0 SH 70 CM REF CF123T 70 CM VIOLETA</v>
          </cell>
        </row>
        <row r="250">
          <cell r="A250">
            <v>23331</v>
          </cell>
          <cell r="B250">
            <v>306185</v>
          </cell>
          <cell r="C250" t="str">
            <v>CAPROFYL 3-0 SH 70 CM REF CF122T 70 CM VIOLETA</v>
          </cell>
        </row>
        <row r="251">
          <cell r="A251">
            <v>23184</v>
          </cell>
          <cell r="B251">
            <v>301265</v>
          </cell>
          <cell r="C251" t="str">
            <v>CATGUT CROMADO 2-0 CT-1 REF 923T 90CM MARRON</v>
          </cell>
        </row>
        <row r="252">
          <cell r="A252">
            <v>23186</v>
          </cell>
          <cell r="B252">
            <v>310285</v>
          </cell>
          <cell r="C252" t="str">
            <v>CATGUT CROMADO 2-0 SH 7 REF G123T 70CM MARRON</v>
          </cell>
        </row>
        <row r="253">
          <cell r="A253">
            <v>23189</v>
          </cell>
          <cell r="B253">
            <v>310286</v>
          </cell>
          <cell r="C253" t="str">
            <v>CATGUT CROMADO 3-0 SH REF G122T  70CM MARRON</v>
          </cell>
        </row>
        <row r="254">
          <cell r="A254">
            <v>23191</v>
          </cell>
          <cell r="B254">
            <v>310287</v>
          </cell>
          <cell r="C254" t="str">
            <v>CATGUT CROMADO 4-0 RB-1 REF U203T  70CM MARRON</v>
          </cell>
        </row>
        <row r="255">
          <cell r="A255">
            <v>23190</v>
          </cell>
          <cell r="B255">
            <v>301274</v>
          </cell>
          <cell r="C255" t="str">
            <v>CATGUT CROMADO 4-0 SH 7 REF G121T 70CM MARRON</v>
          </cell>
        </row>
        <row r="256">
          <cell r="A256">
            <v>23192</v>
          </cell>
          <cell r="B256">
            <v>301276</v>
          </cell>
          <cell r="C256" t="str">
            <v>CATGUT CROMADO 5-0 RB-1 REF U202T 70CM MARRON</v>
          </cell>
        </row>
        <row r="257">
          <cell r="A257">
            <v>23195</v>
          </cell>
          <cell r="B257">
            <v>310289</v>
          </cell>
          <cell r="C257" t="str">
            <v>SUTURA CATGUT SIMPLE 3-0 S/A REF S102SH 150CM AMARILLO</v>
          </cell>
        </row>
        <row r="258">
          <cell r="A258">
            <v>22357</v>
          </cell>
          <cell r="B258">
            <v>300515</v>
          </cell>
          <cell r="C258" t="str">
            <v>SUTURA CUTANEA STERI STRIP REF 1546 SOB X 1 3M</v>
          </cell>
        </row>
        <row r="259">
          <cell r="A259">
            <v>22358</v>
          </cell>
          <cell r="B259">
            <v>300516</v>
          </cell>
          <cell r="C259" t="str">
            <v>SUTURA CUTANEA STERI STRIP REF 1547 SOB X 1 3M</v>
          </cell>
        </row>
        <row r="260">
          <cell r="A260">
            <v>23210</v>
          </cell>
          <cell r="B260">
            <v>310292</v>
          </cell>
          <cell r="C260" t="str">
            <v>ETHIBOND EXCEL 0 CT-1 REF B424H 75 CM VERDE</v>
          </cell>
        </row>
        <row r="261">
          <cell r="A261">
            <v>23211</v>
          </cell>
          <cell r="B261">
            <v>310293</v>
          </cell>
          <cell r="C261" t="str">
            <v>ETHIBOND EXCEL 0 CT-2 7 REF B412H 75 CM VERDE</v>
          </cell>
        </row>
        <row r="262">
          <cell r="A262">
            <v>23212</v>
          </cell>
          <cell r="B262">
            <v>310294</v>
          </cell>
          <cell r="C262" t="str">
            <v>ETHIBOND EXCEL 2-0 CT-2 REF B411H 75 CM VERDE</v>
          </cell>
        </row>
        <row r="263">
          <cell r="A263">
            <v>30116</v>
          </cell>
          <cell r="B263">
            <v>310575</v>
          </cell>
          <cell r="C263" t="str">
            <v>ETHIBOND EXCEL 5 V-40 REF MB46G 4X75 CM VERDE</v>
          </cell>
        </row>
        <row r="264">
          <cell r="A264">
            <v>31496</v>
          </cell>
          <cell r="B264">
            <v>301361</v>
          </cell>
          <cell r="C264" t="str">
            <v>ETHILON 10-0 BV130-5 REF W2810  13CM NEGRO</v>
          </cell>
        </row>
        <row r="265">
          <cell r="A265">
            <v>23220</v>
          </cell>
          <cell r="B265">
            <v>301350</v>
          </cell>
          <cell r="C265" t="str">
            <v>ETHILON 3-0 PS-1 REF P1663T 45CM NEGRO</v>
          </cell>
        </row>
        <row r="266">
          <cell r="A266">
            <v>23222</v>
          </cell>
          <cell r="B266">
            <v>301353</v>
          </cell>
          <cell r="C266" t="str">
            <v>ETHILON 4-0 PS-2 REF P1667T  45CM NEGRO</v>
          </cell>
        </row>
        <row r="267">
          <cell r="A267">
            <v>23225</v>
          </cell>
          <cell r="B267">
            <v>301356</v>
          </cell>
          <cell r="C267" t="str">
            <v>ETHILON 5-0 PS-2 REF P1666T  45CM NEGRO</v>
          </cell>
        </row>
        <row r="268">
          <cell r="A268">
            <v>26592</v>
          </cell>
          <cell r="B268">
            <v>301359</v>
          </cell>
          <cell r="C268" t="str">
            <v>ETHILON 8-0 BV130-5 REF W2808  13CM NEGRO</v>
          </cell>
        </row>
        <row r="269">
          <cell r="A269">
            <v>23228</v>
          </cell>
          <cell r="B269">
            <v>301360</v>
          </cell>
          <cell r="C269" t="str">
            <v>ETHILON 9-0 BV130-4 13 REF W2813 13CM NEGRO</v>
          </cell>
        </row>
        <row r="270">
          <cell r="A270">
            <v>23301</v>
          </cell>
          <cell r="B270">
            <v>301534</v>
          </cell>
          <cell r="C270" t="str">
            <v>VICRYL 0 CT-1 90CM REF REF J346H 90CM VIOLETA</v>
          </cell>
        </row>
        <row r="271">
          <cell r="A271">
            <v>63249</v>
          </cell>
          <cell r="B271">
            <v>317570</v>
          </cell>
          <cell r="C271" t="str">
            <v>MONOCRYL PLUS 3-0 PS-2 REF MCP427H 70 CM</v>
          </cell>
        </row>
        <row r="272">
          <cell r="A272">
            <v>63248</v>
          </cell>
          <cell r="B272">
            <v>317571</v>
          </cell>
          <cell r="C272" t="str">
            <v>MONOCRYL PLUS 4-0 PS-2 REF MCP496G 45 CM</v>
          </cell>
        </row>
        <row r="273">
          <cell r="A273">
            <v>78591</v>
          </cell>
          <cell r="B273">
            <v>317583</v>
          </cell>
          <cell r="C273" t="str">
            <v>MONOCRYL PLUS 5-0 P-1 REF MCP490G 45 CM</v>
          </cell>
        </row>
        <row r="274">
          <cell r="A274">
            <v>23224</v>
          </cell>
          <cell r="B274">
            <v>301354</v>
          </cell>
          <cell r="C274" t="str">
            <v>ETHILON 5/0 45CM NEGRO P3 REF P698T</v>
          </cell>
        </row>
        <row r="275">
          <cell r="A275">
            <v>31479</v>
          </cell>
          <cell r="B275">
            <v>317575</v>
          </cell>
          <cell r="C275" t="str">
            <v>PDS II 2-0 SH REF Z317H 70 CM</v>
          </cell>
        </row>
        <row r="276">
          <cell r="A276">
            <v>65925</v>
          </cell>
          <cell r="B276">
            <v>317584</v>
          </cell>
          <cell r="C276" t="str">
            <v>PDS II 4-0 (2)RB-1 REF W9109H 90 CM</v>
          </cell>
        </row>
        <row r="277">
          <cell r="A277">
            <v>65924</v>
          </cell>
          <cell r="B277">
            <v>317585</v>
          </cell>
          <cell r="C277" t="str">
            <v>PDS II 5-0 (2)RB-1 REF W9108H 90 CM</v>
          </cell>
        </row>
        <row r="278">
          <cell r="A278">
            <v>78602</v>
          </cell>
          <cell r="B278">
            <v>320971</v>
          </cell>
          <cell r="C278" t="str">
            <v>PDS II PLUS 0 CT-1 REF PDP340H 70 CM</v>
          </cell>
        </row>
        <row r="279">
          <cell r="A279">
            <v>23257</v>
          </cell>
          <cell r="B279">
            <v>310310</v>
          </cell>
          <cell r="C279" t="str">
            <v>PROLENE 0 CT-1 75CM REF REF 8424T 75CM AZUL</v>
          </cell>
          <cell r="D279">
            <v>1</v>
          </cell>
        </row>
        <row r="280">
          <cell r="A280">
            <v>23258</v>
          </cell>
          <cell r="B280">
            <v>301485</v>
          </cell>
          <cell r="C280" t="str">
            <v>PROLENE 0 CT-2 75CM REF REF 8412T 75CM AZUL</v>
          </cell>
        </row>
        <row r="281">
          <cell r="A281">
            <v>23259</v>
          </cell>
          <cell r="B281">
            <v>301455</v>
          </cell>
          <cell r="C281" t="str">
            <v>PROLENE 1 CT-1 REF 8425H 75CM AZUL</v>
          </cell>
        </row>
        <row r="282">
          <cell r="A282">
            <v>23262</v>
          </cell>
          <cell r="B282">
            <v>301461</v>
          </cell>
          <cell r="C282" t="str">
            <v>PROLENE 2-0 CT-1 REF 8423T 75CM AZUL</v>
          </cell>
        </row>
        <row r="283">
          <cell r="A283">
            <v>23260</v>
          </cell>
          <cell r="B283">
            <v>301457</v>
          </cell>
          <cell r="C283" t="str">
            <v>PROLENE 2-0 CT-2 REF 8411T 75CM AZUL</v>
          </cell>
        </row>
        <row r="284">
          <cell r="A284">
            <v>23261</v>
          </cell>
          <cell r="B284">
            <v>301459</v>
          </cell>
          <cell r="C284" t="str">
            <v>PROLENE 2-0 KS 75CM REF REF 8623H 75CM AZUL</v>
          </cell>
        </row>
        <row r="285">
          <cell r="A285">
            <v>23264</v>
          </cell>
          <cell r="B285">
            <v>301463</v>
          </cell>
          <cell r="C285" t="str">
            <v>PROLENE 3-0 KS 75CM REF REF 8622H 75CM AZUL</v>
          </cell>
        </row>
        <row r="286">
          <cell r="A286">
            <v>26627</v>
          </cell>
          <cell r="B286">
            <v>301469</v>
          </cell>
          <cell r="C286" t="str">
            <v>PROLENE 4-0 (2)RB-1 75 REF AT957T  75CM AZUL</v>
          </cell>
        </row>
        <row r="287">
          <cell r="A287">
            <v>36092</v>
          </cell>
          <cell r="B287">
            <v>306953</v>
          </cell>
          <cell r="C287" t="str">
            <v>PROLENE 4-0 SC-20 45C REF 8183T 45CM AZUL</v>
          </cell>
        </row>
        <row r="288">
          <cell r="A288">
            <v>23273</v>
          </cell>
          <cell r="B288">
            <v>310315</v>
          </cell>
          <cell r="C288" t="str">
            <v>PROLENE 5-0 (2)RB-1 75C REF 9556T 75CM AZUL</v>
          </cell>
        </row>
        <row r="289">
          <cell r="A289">
            <v>23270</v>
          </cell>
          <cell r="B289">
            <v>310314</v>
          </cell>
          <cell r="C289" t="str">
            <v>PROLENE 5-0 P-3 REF P8698T 45CM AZUL</v>
          </cell>
        </row>
        <row r="290">
          <cell r="A290">
            <v>23271</v>
          </cell>
          <cell r="B290">
            <v>301476</v>
          </cell>
          <cell r="C290" t="str">
            <v>PROLENE 5-0 PS-2 REF P8686T 45CM AZUL</v>
          </cell>
        </row>
        <row r="291">
          <cell r="A291">
            <v>23275</v>
          </cell>
          <cell r="B291">
            <v>310316</v>
          </cell>
          <cell r="C291" t="str">
            <v>PROLENE 6-0 (2)C-1 REF 8726T 60CM AZUL</v>
          </cell>
        </row>
        <row r="292">
          <cell r="A292">
            <v>23274</v>
          </cell>
          <cell r="B292">
            <v>301480</v>
          </cell>
          <cell r="C292" t="str">
            <v>PROLENE 6-0 P-1 REF P8697T 45CM AZUL</v>
          </cell>
        </row>
        <row r="293">
          <cell r="A293">
            <v>158516</v>
          </cell>
          <cell r="B293">
            <v>353759</v>
          </cell>
          <cell r="C293" t="str">
            <v>PROLENE 4-0 PS-2-45CM AZUL REF 8682T</v>
          </cell>
        </row>
        <row r="294">
          <cell r="A294">
            <v>158515</v>
          </cell>
          <cell r="B294">
            <v>353758</v>
          </cell>
          <cell r="C294" t="str">
            <v>PROLENE 3-0 PS-1-45CM AZUL REF P8663T</v>
          </cell>
          <cell r="D294">
            <v>2</v>
          </cell>
        </row>
        <row r="295">
          <cell r="A295">
            <v>23280</v>
          </cell>
          <cell r="B295">
            <v>301490</v>
          </cell>
          <cell r="C295" t="str">
            <v>SEDA 0 SH REF K834H 75CM NEGRA</v>
          </cell>
        </row>
        <row r="296">
          <cell r="A296">
            <v>23284</v>
          </cell>
          <cell r="B296">
            <v>301495</v>
          </cell>
          <cell r="C296" t="str">
            <v>SEDA 2-0 KS 75CM REF 62 REF 623H 75CM NEGRA</v>
          </cell>
        </row>
        <row r="297">
          <cell r="A297">
            <v>23282</v>
          </cell>
          <cell r="B297">
            <v>310318</v>
          </cell>
          <cell r="C297" t="str">
            <v>SEDA 2-0 S/A 75CM REF S REF SA85T 75CM NEGRA</v>
          </cell>
        </row>
        <row r="298">
          <cell r="A298">
            <v>23285</v>
          </cell>
          <cell r="B298">
            <v>301497</v>
          </cell>
          <cell r="C298" t="str">
            <v>SEDA 2-0 SC-26 REF 185T 45CM NEGRA</v>
          </cell>
        </row>
        <row r="299">
          <cell r="A299">
            <v>23289</v>
          </cell>
          <cell r="B299">
            <v>301504</v>
          </cell>
          <cell r="C299" t="str">
            <v>SEDA 3-0 SC-24 45CM REF REF 184T 45CM NEGRA</v>
          </cell>
        </row>
        <row r="300">
          <cell r="A300">
            <v>23295</v>
          </cell>
          <cell r="B300">
            <v>301510</v>
          </cell>
          <cell r="C300" t="str">
            <v>SEDA 4-0 SC-20 45CM REF REF 183T 45CM NEGRA</v>
          </cell>
        </row>
        <row r="301">
          <cell r="A301">
            <v>59920</v>
          </cell>
          <cell r="B301">
            <v>317607</v>
          </cell>
          <cell r="C301" t="str">
            <v>VICRYL 0 CT-1 90CM REF XYVCP346H 90CM VIOLETA</v>
          </cell>
        </row>
        <row r="302">
          <cell r="A302">
            <v>158518</v>
          </cell>
          <cell r="B302">
            <v>353761</v>
          </cell>
          <cell r="C302" t="str">
            <v>VICRYL 1 CT-1 REF XYVCP347H 90CM VIOLETA</v>
          </cell>
        </row>
        <row r="303">
          <cell r="A303">
            <v>23304</v>
          </cell>
          <cell r="B303">
            <v>310321</v>
          </cell>
          <cell r="C303" t="str">
            <v>VICRYL 1-0 CT-1 90CM R REF J347H 90CM VIOLETA</v>
          </cell>
        </row>
        <row r="304">
          <cell r="A304">
            <v>60297</v>
          </cell>
          <cell r="B304">
            <v>315504</v>
          </cell>
          <cell r="C304" t="str">
            <v>VICRYL 2-0 CT-1 REF XYVCP345H 90CM VIOLETA</v>
          </cell>
        </row>
        <row r="305">
          <cell r="A305">
            <v>59930</v>
          </cell>
          <cell r="B305">
            <v>316854</v>
          </cell>
          <cell r="C305" t="str">
            <v>VICRYL 2-0 SH REF XYVCP317H 70CM VIOLETA</v>
          </cell>
        </row>
        <row r="306">
          <cell r="A306">
            <v>23311</v>
          </cell>
          <cell r="B306">
            <v>301541</v>
          </cell>
          <cell r="C306" t="str">
            <v>VICRYL 3-0 SC-20 70CM R REF J123H 70CM VIOLETA</v>
          </cell>
        </row>
        <row r="307">
          <cell r="A307">
            <v>158519</v>
          </cell>
          <cell r="B307">
            <v>353762</v>
          </cell>
          <cell r="C307" t="str">
            <v>VICRYL 3-0 SH PLUS REF XYVCP316H 70CM VIOLETA</v>
          </cell>
        </row>
        <row r="308">
          <cell r="A308">
            <v>23309</v>
          </cell>
          <cell r="B308">
            <v>301540</v>
          </cell>
          <cell r="C308" t="str">
            <v>VICRYL 3-0 SH-1 70CM R REF J311H 70CM VIOLETA</v>
          </cell>
        </row>
        <row r="309">
          <cell r="A309">
            <v>75327</v>
          </cell>
          <cell r="B309">
            <v>317610</v>
          </cell>
          <cell r="C309" t="str">
            <v>VICRYL 3-0 SH-1 REF XYVCP311H 70CM VIOLETA</v>
          </cell>
        </row>
        <row r="310">
          <cell r="A310">
            <v>23315</v>
          </cell>
          <cell r="B310">
            <v>301545</v>
          </cell>
          <cell r="C310" t="str">
            <v>VICRYL 4-0 P-3 45CM REF REF JP494G 45CM VIOLETA</v>
          </cell>
        </row>
        <row r="311">
          <cell r="A311">
            <v>23316</v>
          </cell>
          <cell r="B311">
            <v>319343</v>
          </cell>
          <cell r="C311" t="str">
            <v>VICRYL 4-0 RAPID PS-2 REF VR9922G 75CM VIOLETA</v>
          </cell>
        </row>
        <row r="312">
          <cell r="A312">
            <v>23313</v>
          </cell>
          <cell r="B312">
            <v>301542</v>
          </cell>
          <cell r="C312" t="str">
            <v>VICRYL 4-0 RB-1 70CM R REF J304H 70CM VIOLETA</v>
          </cell>
        </row>
        <row r="313">
          <cell r="A313">
            <v>59933</v>
          </cell>
          <cell r="B313">
            <v>316836</v>
          </cell>
          <cell r="C313" t="str">
            <v>VICRYL 4-0 RB-1 REF XYVCP304H 70CM VIOLETA</v>
          </cell>
        </row>
        <row r="314">
          <cell r="A314">
            <v>131781</v>
          </cell>
          <cell r="B314">
            <v>0</v>
          </cell>
          <cell r="C314" t="str">
            <v>VICRYL 4-0 SH PLUS ANTIBACT REF VCP315H 70CM</v>
          </cell>
        </row>
        <row r="315">
          <cell r="A315">
            <v>79384</v>
          </cell>
          <cell r="B315">
            <v>334744</v>
          </cell>
          <cell r="C315" t="str">
            <v>VICRYL 5-0 P-1 REF VR9915G 45CM VIOLETA</v>
          </cell>
        </row>
        <row r="316">
          <cell r="A316">
            <v>23317</v>
          </cell>
          <cell r="B316">
            <v>310323</v>
          </cell>
          <cell r="C316" t="str">
            <v>VICRYL 5-0 P-3 REF JP493G 45CM VIOLETA</v>
          </cell>
        </row>
        <row r="317">
          <cell r="A317">
            <v>59936</v>
          </cell>
          <cell r="B317">
            <v>316837</v>
          </cell>
          <cell r="C317" t="str">
            <v>VICRYL 5-0 RB-1 REF XYVCP303H 70CM VIOLETA</v>
          </cell>
        </row>
        <row r="318">
          <cell r="A318">
            <v>23319</v>
          </cell>
          <cell r="B318">
            <v>310324</v>
          </cell>
          <cell r="C318" t="str">
            <v>VICRYL 6-0 P-3 45CM REF REF JP492G 45CM VIOLETA</v>
          </cell>
        </row>
        <row r="319">
          <cell r="A319">
            <v>87990</v>
          </cell>
          <cell r="B319">
            <v>349771</v>
          </cell>
          <cell r="C319" t="str">
            <v>VICRYL 6-0 RB-1 REF J302H 70CM</v>
          </cell>
        </row>
        <row r="320">
          <cell r="A320">
            <v>23321</v>
          </cell>
          <cell r="B320">
            <v>310325</v>
          </cell>
          <cell r="C320" t="str">
            <v>VICRYL 7-0 (2)TG140-8 REF J546G 45CM VIOLETA</v>
          </cell>
        </row>
        <row r="321">
          <cell r="A321">
            <v>144387</v>
          </cell>
          <cell r="B321">
            <v>352727</v>
          </cell>
          <cell r="C321" t="str">
            <v>VICRYL REF VKMM 6 PULG X 6 PULG (15X15CM)</v>
          </cell>
        </row>
        <row r="322">
          <cell r="A322">
            <v>391410</v>
          </cell>
          <cell r="B322">
            <v>0</v>
          </cell>
          <cell r="C322" t="str">
            <v>TAPON DE CIERRE HEPARINIZADO REF 4238010 CAJ X 100 IN-STOPPER</v>
          </cell>
          <cell r="D322">
            <v>1</v>
          </cell>
        </row>
        <row r="323">
          <cell r="A323">
            <v>52694</v>
          </cell>
          <cell r="B323">
            <v>0</v>
          </cell>
          <cell r="C323" t="str">
            <v>TICRON 2/27 CS10DA REF 8886294753 SOB X 1 TYCO</v>
          </cell>
        </row>
        <row r="324">
          <cell r="A324">
            <v>107205</v>
          </cell>
          <cell r="B324">
            <v>336699</v>
          </cell>
          <cell r="C324" t="str">
            <v>TUBO ENDOTRAQUEAL CON BALON REF 86111 SOB 7.0FR</v>
          </cell>
          <cell r="D324">
            <v>1</v>
          </cell>
        </row>
        <row r="325">
          <cell r="A325">
            <v>107206</v>
          </cell>
          <cell r="B325">
            <v>336714</v>
          </cell>
          <cell r="C325" t="str">
            <v>TUBO ENDOTRAQUEAL CON BALON REF 86112 SOB 7.5FR</v>
          </cell>
          <cell r="D325">
            <v>1</v>
          </cell>
        </row>
        <row r="326">
          <cell r="A326">
            <v>107207</v>
          </cell>
          <cell r="B326">
            <v>336715</v>
          </cell>
          <cell r="C326" t="str">
            <v>TUBO ENDOTRAQUEAL CON BALON REF 86113 SOB 8.0FR</v>
          </cell>
          <cell r="D326">
            <v>1</v>
          </cell>
        </row>
        <row r="327">
          <cell r="A327">
            <v>51661</v>
          </cell>
          <cell r="B327">
            <v>317597</v>
          </cell>
          <cell r="C327" t="str">
            <v>TUBO ENDOTRAQUEAL CON ALMA REF 86548 SOB X 1 TYCO  6FR</v>
          </cell>
        </row>
        <row r="328">
          <cell r="A328">
            <v>51662</v>
          </cell>
          <cell r="B328">
            <v>317598</v>
          </cell>
          <cell r="C328" t="str">
            <v>TUBO ENDOTRAQUEAL CON ALMA REF 86549 SOB X 1 TYCO  6.5FR</v>
          </cell>
        </row>
        <row r="329">
          <cell r="A329">
            <v>107201</v>
          </cell>
          <cell r="B329">
            <v>336701</v>
          </cell>
          <cell r="C329" t="str">
            <v>TUBO ENDOTRAQUEAL CON BALON REF 86107 SOB 5.0FR</v>
          </cell>
          <cell r="D329">
            <v>1</v>
          </cell>
        </row>
        <row r="330">
          <cell r="A330">
            <v>107202</v>
          </cell>
          <cell r="B330">
            <v>336716</v>
          </cell>
          <cell r="C330" t="str">
            <v>TUBO ENDOTRAQUEAL CON BALON REF 86108 SOB  5.5FR</v>
          </cell>
          <cell r="D330">
            <v>1</v>
          </cell>
        </row>
        <row r="331">
          <cell r="A331">
            <v>107203</v>
          </cell>
          <cell r="B331">
            <v>336712</v>
          </cell>
          <cell r="C331" t="str">
            <v>TUBO ENDOTRAQUEAL CON BALON REF 86109 SOB 6.0FR</v>
          </cell>
          <cell r="D331">
            <v>1</v>
          </cell>
        </row>
        <row r="332">
          <cell r="A332">
            <v>107204</v>
          </cell>
          <cell r="B332">
            <v>336713</v>
          </cell>
          <cell r="C332" t="str">
            <v>TUBO ENDOTRAQUEAL CON BALON REF 86110 SOB 6.5FR</v>
          </cell>
        </row>
        <row r="333">
          <cell r="A333">
            <v>107756</v>
          </cell>
          <cell r="B333">
            <v>337115</v>
          </cell>
          <cell r="C333" t="str">
            <v>TUBO ENDOTRAQUEAL CON BALON REF 86442 SOB 3.0FR</v>
          </cell>
        </row>
        <row r="334">
          <cell r="A334">
            <v>25811</v>
          </cell>
          <cell r="B334">
            <v>310033</v>
          </cell>
          <cell r="C334" t="str">
            <v>TUBO ENDOTRAQUEAL CON BALON REF 86443 SOB 3.5FR</v>
          </cell>
          <cell r="D334">
            <v>1</v>
          </cell>
        </row>
        <row r="335">
          <cell r="A335">
            <v>107753</v>
          </cell>
          <cell r="B335">
            <v>337084</v>
          </cell>
          <cell r="C335" t="str">
            <v>TUBO ENDOTRAQUEAL CON BALON REF 86444 SOB 4.0FR</v>
          </cell>
          <cell r="D335">
            <v>1</v>
          </cell>
        </row>
        <row r="336">
          <cell r="A336">
            <v>167938</v>
          </cell>
          <cell r="B336">
            <v>357273</v>
          </cell>
          <cell r="C336" t="str">
            <v>TUBO ENDOTRAQUEAL CON BALON REF 86445 4.5MM - 6.2MM</v>
          </cell>
          <cell r="D336">
            <v>1</v>
          </cell>
        </row>
        <row r="337">
          <cell r="A337">
            <v>32544</v>
          </cell>
          <cell r="B337">
            <v>310647</v>
          </cell>
          <cell r="C337" t="str">
            <v>TUBO ENDOTRAQUEAL REFORZADO REF 86550 SOB 7.0FR</v>
          </cell>
        </row>
        <row r="338">
          <cell r="A338">
            <v>32545</v>
          </cell>
          <cell r="B338">
            <v>310648</v>
          </cell>
          <cell r="C338" t="str">
            <v>TUBO ENDOTRAQUEAL REFORZADO REF 86551 SOB 7.5FR</v>
          </cell>
        </row>
        <row r="339">
          <cell r="A339">
            <v>32546</v>
          </cell>
          <cell r="B339">
            <v>310649</v>
          </cell>
          <cell r="C339" t="str">
            <v>TUBO ENDOTRAQUEAL REFORZADO REF 86552 SOB X 1   8.0FR</v>
          </cell>
        </row>
        <row r="340">
          <cell r="A340">
            <v>139055</v>
          </cell>
          <cell r="B340">
            <v>351216</v>
          </cell>
          <cell r="C340" t="str">
            <v>TUBO PREFOR RAE NASAL C BALON REF 96365 SOB X 1 COVIDIEN  6.5MM</v>
          </cell>
          <cell r="D340">
            <v>1</v>
          </cell>
        </row>
        <row r="341">
          <cell r="A341">
            <v>139057</v>
          </cell>
          <cell r="B341">
            <v>351218</v>
          </cell>
          <cell r="C341" t="str">
            <v>TUBO PREFOR RAE NASAL C BALON REF 96370 SOB X 1 COVIDIEN  7.0MM</v>
          </cell>
          <cell r="D341">
            <v>1</v>
          </cell>
        </row>
        <row r="342">
          <cell r="A342">
            <v>139056</v>
          </cell>
          <cell r="B342">
            <v>351217</v>
          </cell>
          <cell r="C342" t="str">
            <v>TUBO PREFOR RAE NASAL C BALON REF 96375 SOB X 1 COVIDIEN  7.5MM</v>
          </cell>
        </row>
        <row r="343">
          <cell r="A343">
            <v>60813</v>
          </cell>
          <cell r="B343">
            <v>317603</v>
          </cell>
          <cell r="C343" t="str">
            <v>TUBO PREFORMADO ORAL REF 86201 SOB X 1   5.5FR</v>
          </cell>
        </row>
        <row r="344">
          <cell r="A344">
            <v>60814</v>
          </cell>
          <cell r="B344">
            <v>317604</v>
          </cell>
          <cell r="C344" t="str">
            <v>TUBO PREFORMADO ORAL REF 86202 SOB X 1   6.0FR</v>
          </cell>
        </row>
        <row r="345">
          <cell r="A345">
            <v>53201</v>
          </cell>
          <cell r="B345">
            <v>311006</v>
          </cell>
          <cell r="C345" t="str">
            <v>TUBO PREFORMADO ORAL REF 86204 SOB X 1 MALLINCKRODT  7.0MM</v>
          </cell>
        </row>
        <row r="346">
          <cell r="A346">
            <v>145922</v>
          </cell>
          <cell r="B346">
            <v>353355</v>
          </cell>
          <cell r="C346" t="str">
            <v>TUBO SUCCION CON CONECTOR REF 8888301614  6MM X 3.1MM</v>
          </cell>
          <cell r="D346">
            <v>2</v>
          </cell>
        </row>
        <row r="347">
          <cell r="A347">
            <v>145925</v>
          </cell>
          <cell r="B347">
            <v>353357</v>
          </cell>
          <cell r="C347" t="str">
            <v>TUBO SUCCION SIN CONECTOR REF 8888301515  5MM X 1.8MM</v>
          </cell>
          <cell r="D347">
            <v>1</v>
          </cell>
        </row>
        <row r="348">
          <cell r="A348">
            <v>167939</v>
          </cell>
          <cell r="B348">
            <v>356971</v>
          </cell>
          <cell r="C348" t="str">
            <v>TUBO TAQUEAL PREFORMADO ORAL REF 86203 CAJ X 10 MALLINCKRODT - COVIDIEN  6.5MM</v>
          </cell>
        </row>
        <row r="349">
          <cell r="A349">
            <v>158717</v>
          </cell>
          <cell r="B349">
            <v>213431</v>
          </cell>
          <cell r="C349" t="str">
            <v>ULTIVA 2MG POLV INY  CAJ X 5VIAL</v>
          </cell>
          <cell r="D349">
            <v>1</v>
          </cell>
        </row>
        <row r="350">
          <cell r="A350">
            <v>22397</v>
          </cell>
          <cell r="B350">
            <v>301207</v>
          </cell>
          <cell r="C350" t="str">
            <v>V ELASTICA AUTO ADHESIVA REF 1583 SOB X 1ROL COBAN 3M 3PULG X 5YARD</v>
          </cell>
        </row>
        <row r="351">
          <cell r="A351">
            <v>22398</v>
          </cell>
          <cell r="B351">
            <v>301208</v>
          </cell>
          <cell r="C351" t="str">
            <v>V ADHESIVA COBAN REF 1584 SOB X 1ROL 3M  4 X 5 YARDAS</v>
          </cell>
          <cell r="D351">
            <v>1</v>
          </cell>
        </row>
        <row r="352">
          <cell r="A352">
            <v>169461</v>
          </cell>
          <cell r="B352">
            <v>358267</v>
          </cell>
          <cell r="C352" t="str">
            <v>V ALGODON LAMINADO ESTERIL REF 244 SOB X 1 5PULG X 5YAR</v>
          </cell>
          <cell r="D352">
            <v>2</v>
          </cell>
        </row>
        <row r="353">
          <cell r="A353">
            <v>169460</v>
          </cell>
          <cell r="B353">
            <v>358266</v>
          </cell>
          <cell r="C353" t="str">
            <v>V ALGODON LAMINADO ESTERIL REF 497 SOB X 1 4PULG X 5YAR</v>
          </cell>
          <cell r="D353">
            <v>2</v>
          </cell>
        </row>
        <row r="354">
          <cell r="A354">
            <v>169459</v>
          </cell>
          <cell r="B354">
            <v>358265</v>
          </cell>
          <cell r="C354" t="str">
            <v>V ALGODON LAMINADO ESTERIL REF 506 SOB X 1 3PULG X 5YAR</v>
          </cell>
          <cell r="D354">
            <v>2</v>
          </cell>
        </row>
        <row r="355">
          <cell r="A355">
            <v>169462</v>
          </cell>
          <cell r="B355">
            <v>358268</v>
          </cell>
          <cell r="C355" t="str">
            <v>V ALGODON LAMINADO ESTERIL 6PULG X 5YAR REF 513 SOB X 1</v>
          </cell>
          <cell r="D355">
            <v>2</v>
          </cell>
        </row>
        <row r="356">
          <cell r="A356">
            <v>45548</v>
          </cell>
          <cell r="B356">
            <v>301239</v>
          </cell>
          <cell r="C356" t="str">
            <v>V DE YESO REF 73471-00 ROL X 5YARD GYPSONA 3 PULG</v>
          </cell>
          <cell r="D356">
            <v>1</v>
          </cell>
        </row>
        <row r="357">
          <cell r="A357">
            <v>42712</v>
          </cell>
          <cell r="B357">
            <v>301240</v>
          </cell>
          <cell r="C357" t="str">
            <v>V YESO REF 73471-01 ROL X 5YARD GYPSONA 4PULG</v>
          </cell>
          <cell r="D357">
            <v>1</v>
          </cell>
        </row>
        <row r="358">
          <cell r="A358">
            <v>45549</v>
          </cell>
          <cell r="B358">
            <v>301241</v>
          </cell>
          <cell r="C358" t="str">
            <v>V YESO REF 73471-02 ROL X 5YARD GYPSONA 5PULG</v>
          </cell>
          <cell r="D358">
            <v>2</v>
          </cell>
        </row>
        <row r="359">
          <cell r="A359">
            <v>42713</v>
          </cell>
          <cell r="B359">
            <v>308145</v>
          </cell>
          <cell r="C359" t="str">
            <v>V YESO REF 73471-03 ROL X 5YARD GYPSONA 6PULG</v>
          </cell>
        </row>
        <row r="360">
          <cell r="A360">
            <v>146990</v>
          </cell>
          <cell r="B360">
            <v>353096</v>
          </cell>
          <cell r="C360" t="str">
            <v>V-CLIP DE LIGACION REF 0301-06M  AZUL</v>
          </cell>
        </row>
        <row r="361">
          <cell r="A361">
            <v>169455</v>
          </cell>
          <cell r="B361">
            <v>0</v>
          </cell>
          <cell r="C361" t="str">
            <v>V DE TELA ESTERIL 4PULG X 5YAR REF 413 SOB X 1</v>
          </cell>
          <cell r="D361">
            <v>1</v>
          </cell>
        </row>
        <row r="362">
          <cell r="A362">
            <v>169456</v>
          </cell>
          <cell r="B362">
            <v>0</v>
          </cell>
          <cell r="C362" t="str">
            <v>V DE TELA ESTERIL 5PULG X 5YAR REF 414 SOB X 1</v>
          </cell>
          <cell r="D362">
            <v>1</v>
          </cell>
        </row>
        <row r="363">
          <cell r="A363">
            <v>169457</v>
          </cell>
          <cell r="B363">
            <v>0</v>
          </cell>
          <cell r="C363" t="str">
            <v>V DE TELA ESTERIL 6PULG X 5YAR REF 415 SOB X 1</v>
          </cell>
          <cell r="D363">
            <v>1</v>
          </cell>
        </row>
        <row r="364">
          <cell r="A364">
            <v>169444</v>
          </cell>
          <cell r="B364">
            <v>0</v>
          </cell>
          <cell r="C364" t="str">
            <v>V DE TELA ESTERIL 3PULG X 5YAR REF 423 SOB X 1</v>
          </cell>
          <cell r="D364">
            <v>1</v>
          </cell>
        </row>
        <row r="365">
          <cell r="A365">
            <v>387782</v>
          </cell>
          <cell r="B365">
            <v>0</v>
          </cell>
          <cell r="C365" t="str">
            <v>V ELASTICA BLANCA ESTERIL 3PULG X 5YARD</v>
          </cell>
          <cell r="D365">
            <v>2</v>
          </cell>
        </row>
        <row r="366">
          <cell r="A366">
            <v>387780</v>
          </cell>
          <cell r="B366">
            <v>0</v>
          </cell>
          <cell r="C366" t="str">
            <v>V ELASTICA BLANCA ESTERIL 4PULG X 5YARD</v>
          </cell>
          <cell r="D366">
            <v>2</v>
          </cell>
        </row>
        <row r="367">
          <cell r="A367">
            <v>387781</v>
          </cell>
          <cell r="B367">
            <v>0</v>
          </cell>
          <cell r="C367" t="str">
            <v>V ELASTICA BLANCA ESTERIL 5PULG X 5YARD</v>
          </cell>
          <cell r="D367">
            <v>2</v>
          </cell>
        </row>
        <row r="368">
          <cell r="A368">
            <v>387783</v>
          </cell>
          <cell r="B368">
            <v>0</v>
          </cell>
          <cell r="C368" t="str">
            <v>V ELASTICA BLANCA ESTERIL 6PULG X 5YARD</v>
          </cell>
          <cell r="D368">
            <v>3</v>
          </cell>
        </row>
        <row r="369">
          <cell r="A369">
            <v>119971</v>
          </cell>
          <cell r="B369">
            <v>353208</v>
          </cell>
          <cell r="C369" t="str">
            <v xml:space="preserve">VYCRYL RAPID REF VR2140G CAJ X 12   4 </v>
          </cell>
        </row>
        <row r="370">
          <cell r="A370">
            <v>110881</v>
          </cell>
          <cell r="B370">
            <v>210705</v>
          </cell>
          <cell r="C370" t="str">
            <v>WASSERFRIN 0.5MG/ML(0.05%) SOL NAS INST FCO X 15ML</v>
          </cell>
          <cell r="D370">
            <v>1</v>
          </cell>
        </row>
        <row r="371">
          <cell r="A371">
            <v>393307</v>
          </cell>
          <cell r="B371">
            <v>0</v>
          </cell>
          <cell r="C371" t="str">
            <v>ZOLIBIOS 1GR POLV INY INST</v>
          </cell>
          <cell r="D371">
            <v>2</v>
          </cell>
        </row>
        <row r="372">
          <cell r="A372">
            <v>383519</v>
          </cell>
          <cell r="B372">
            <v>105384</v>
          </cell>
          <cell r="C372" t="str">
            <v>MIDAZOLAM 15MG/3ML(5MG/ML) SOL INY INST</v>
          </cell>
        </row>
        <row r="373">
          <cell r="A373">
            <v>77986</v>
          </cell>
          <cell r="B373">
            <v>317254</v>
          </cell>
          <cell r="C373" t="str">
            <v>INTRODUCTOR ARTERIA 7FR X 11C REF PSI7F11038</v>
          </cell>
        </row>
        <row r="374">
          <cell r="A374">
            <v>160989</v>
          </cell>
          <cell r="B374">
            <v>0</v>
          </cell>
          <cell r="C374" t="str">
            <v>JER INSULINA REF 326678 1ML - 31G X 6MM</v>
          </cell>
        </row>
        <row r="375">
          <cell r="A375">
            <v>156755</v>
          </cell>
          <cell r="B375">
            <v>0</v>
          </cell>
          <cell r="C375" t="str">
            <v>AGUJA HIPODERMICA 18G X 1 1/2 PULG</v>
          </cell>
          <cell r="D375">
            <v>3</v>
          </cell>
        </row>
        <row r="376">
          <cell r="A376">
            <v>47195</v>
          </cell>
          <cell r="B376">
            <v>308282</v>
          </cell>
          <cell r="C376" t="str">
            <v>GASA PRECOR NO TEJ EST REF 1814502  7.5CM X 7.5CM</v>
          </cell>
          <cell r="D376">
            <v>8</v>
          </cell>
        </row>
        <row r="377">
          <cell r="A377">
            <v>21798</v>
          </cell>
          <cell r="B377">
            <v>203037</v>
          </cell>
          <cell r="C377" t="str">
            <v>ROXICAINA SE 200MG/20ML(1%) SOL INY  FCO X 20ML</v>
          </cell>
          <cell r="D377">
            <v>1</v>
          </cell>
        </row>
        <row r="378">
          <cell r="A378">
            <v>116840</v>
          </cell>
          <cell r="B378">
            <v>340810</v>
          </cell>
          <cell r="C378" t="str">
            <v xml:space="preserve">MEDIA ANTIEMBOLICA MUSLO MEDIANA REGULAR </v>
          </cell>
          <cell r="D378">
            <v>1</v>
          </cell>
        </row>
        <row r="379">
          <cell r="A379">
            <v>20041</v>
          </cell>
          <cell r="B379">
            <v>201643</v>
          </cell>
          <cell r="C379" t="str">
            <v>ONDAX 8MG/4ML(2MG/ML) SOL INY INST AMP</v>
          </cell>
          <cell r="D379">
            <v>1</v>
          </cell>
        </row>
        <row r="380">
          <cell r="A380">
            <v>38008</v>
          </cell>
          <cell r="B380">
            <v>307771</v>
          </cell>
          <cell r="C380" t="str">
            <v>GUANTE QUIRURGICO  CAJ X 50 PRECISSION  No. 7.5 BN EXENTO-DC.417/2020</v>
          </cell>
          <cell r="D380">
            <v>5</v>
          </cell>
        </row>
        <row r="381">
          <cell r="A381">
            <v>108920</v>
          </cell>
          <cell r="B381">
            <v>337487</v>
          </cell>
          <cell r="C381" t="str">
            <v>GUANTE QUIRURGICO PRECISION No 6.5 BN EXENTO-DC.417/2020</v>
          </cell>
          <cell r="D381">
            <v>5</v>
          </cell>
        </row>
        <row r="382">
          <cell r="A382">
            <v>393246</v>
          </cell>
          <cell r="B382">
            <v>213891</v>
          </cell>
          <cell r="C382" t="str">
            <v>ONDAX 4MG/2ML(2MG/ML) SOL INY INST CAJ X 1AMP X 2ML</v>
          </cell>
          <cell r="D382">
            <v>1</v>
          </cell>
        </row>
        <row r="383">
          <cell r="A383">
            <v>166164</v>
          </cell>
          <cell r="B383">
            <v>105358</v>
          </cell>
          <cell r="C383" t="str">
            <v>CEFAZOLINA 1GR POLV INY INST CAJ X 10VIAL VITALIS</v>
          </cell>
          <cell r="D383">
            <v>2</v>
          </cell>
        </row>
        <row r="384">
          <cell r="A384">
            <v>119932</v>
          </cell>
          <cell r="B384">
            <v>343983</v>
          </cell>
          <cell r="C384" t="str">
            <v>MEDIA ANTIEMBOLICA MUSLO LARGA REGULAR BN EXENTO-DC.417/2020</v>
          </cell>
          <cell r="D384">
            <v>1</v>
          </cell>
        </row>
        <row r="385">
          <cell r="A385">
            <v>145372</v>
          </cell>
          <cell r="B385">
            <v>105232</v>
          </cell>
          <cell r="C385" t="str">
            <v>DIPIRONA SODICA 2.5GR/5ML(0.5GR/ML) SOL INY INST CAJ X 100AMP FARMIONNI SCALPI SA</v>
          </cell>
          <cell r="D385">
            <v>1</v>
          </cell>
        </row>
        <row r="386">
          <cell r="A386">
            <v>22071</v>
          </cell>
          <cell r="B386">
            <v>310186</v>
          </cell>
          <cell r="C386" t="str">
            <v xml:space="preserve">JERINGA A 3 PARTES CON AGUJA  5ML </v>
          </cell>
          <cell r="D386">
            <v>4</v>
          </cell>
        </row>
        <row r="387">
          <cell r="A387">
            <v>108333</v>
          </cell>
          <cell r="B387">
            <v>348035</v>
          </cell>
          <cell r="C387" t="str">
            <v>GUANTE ESTERIL LATEX S/TALCO REF GULS001  TALLA 6.5</v>
          </cell>
          <cell r="D387">
            <v>5</v>
          </cell>
        </row>
      </sheetData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8"/>
  <sheetViews>
    <sheetView tabSelected="1" topLeftCell="C1" zoomScale="80" zoomScaleNormal="80" workbookViewId="0">
      <selection activeCell="E10" sqref="E10:F10"/>
    </sheetView>
  </sheetViews>
  <sheetFormatPr baseColWidth="10" defaultColWidth="47.81640625" defaultRowHeight="14.5" x14ac:dyDescent="0.35"/>
  <cols>
    <col min="1" max="1" width="13" style="4" customWidth="1"/>
    <col min="2" max="2" width="6.7265625" style="1" customWidth="1"/>
    <col min="3" max="3" width="5.7265625" style="1" customWidth="1"/>
    <col min="4" max="4" width="9.1796875" style="2" customWidth="1"/>
    <col min="5" max="5" width="9.54296875" style="2" bestFit="1" customWidth="1"/>
    <col min="6" max="6" width="49.1796875" style="2" customWidth="1"/>
    <col min="7" max="7" width="6.54296875" style="2" customWidth="1"/>
    <col min="8" max="8" width="5" style="2" customWidth="1"/>
    <col min="9" max="9" width="7.26953125" style="2" customWidth="1"/>
    <col min="10" max="10" width="5" style="2" customWidth="1"/>
    <col min="11" max="11" width="12.81640625" style="2" customWidth="1"/>
    <col min="12" max="12" width="8.81640625" style="2" customWidth="1"/>
    <col min="13" max="13" width="21.7265625" style="2" customWidth="1"/>
    <col min="14" max="14" width="34.54296875" style="2" customWidth="1"/>
    <col min="15" max="18" width="5" style="2" customWidth="1"/>
    <col min="19" max="16384" width="47.81640625" style="4"/>
  </cols>
  <sheetData>
    <row r="3" spans="2:18" ht="12.75" customHeight="1" x14ac:dyDescent="0.35">
      <c r="G3" s="3"/>
      <c r="H3" s="3"/>
      <c r="I3" s="3"/>
      <c r="J3" s="3"/>
      <c r="K3" s="3"/>
      <c r="L3" s="3"/>
      <c r="M3" s="3"/>
    </row>
    <row r="4" spans="2:18" ht="12.75" customHeight="1" x14ac:dyDescent="0.35">
      <c r="F4" s="5" t="s">
        <v>0</v>
      </c>
      <c r="G4" s="5"/>
      <c r="H4" s="5"/>
      <c r="I4" s="5"/>
      <c r="J4" s="5"/>
      <c r="K4" s="5"/>
      <c r="L4" s="5"/>
      <c r="M4" s="5"/>
    </row>
    <row r="5" spans="2:18" x14ac:dyDescent="0.35">
      <c r="F5" s="5"/>
      <c r="G5" s="5"/>
      <c r="H5" s="5"/>
      <c r="I5" s="5"/>
      <c r="J5" s="5"/>
      <c r="K5" s="5"/>
      <c r="L5" s="5"/>
      <c r="M5" s="5"/>
    </row>
    <row r="6" spans="2:18" ht="15" thickBot="1" x14ac:dyDescent="0.4">
      <c r="F6" s="6" t="s">
        <v>1</v>
      </c>
      <c r="G6" s="6"/>
      <c r="H6" s="6"/>
      <c r="I6" s="6"/>
      <c r="J6" s="6"/>
      <c r="K6" s="6"/>
      <c r="L6" s="6"/>
      <c r="M6" s="6"/>
      <c r="N6" s="6"/>
      <c r="O6" s="6"/>
    </row>
    <row r="7" spans="2:18" ht="16.5" customHeight="1" thickBot="1" x14ac:dyDescent="0.4">
      <c r="B7" s="7" t="s">
        <v>2</v>
      </c>
      <c r="C7" s="8">
        <f ca="1">TODAY()+1</f>
        <v>44810</v>
      </c>
      <c r="D7" s="9"/>
      <c r="E7" s="10" t="s">
        <v>3</v>
      </c>
      <c r="F7" s="11"/>
      <c r="G7" s="12"/>
      <c r="H7" s="12"/>
      <c r="I7" s="12"/>
      <c r="J7" s="13" t="s">
        <v>4</v>
      </c>
      <c r="K7" s="14"/>
      <c r="L7" s="15"/>
      <c r="M7" s="16" t="s">
        <v>5</v>
      </c>
      <c r="N7" s="17"/>
      <c r="O7" s="18"/>
      <c r="P7" s="18"/>
      <c r="Q7" s="18"/>
      <c r="R7" s="19"/>
    </row>
    <row r="8" spans="2:18" ht="15" customHeight="1" thickBot="1" x14ac:dyDescent="0.4">
      <c r="B8" s="20" t="s">
        <v>6</v>
      </c>
      <c r="C8" s="21"/>
      <c r="D8" s="21"/>
      <c r="E8" s="22"/>
      <c r="F8" s="23"/>
      <c r="G8" s="24" t="s">
        <v>7</v>
      </c>
      <c r="H8" s="25"/>
      <c r="I8" s="26"/>
      <c r="J8" s="27"/>
      <c r="K8" s="28"/>
      <c r="L8" s="28"/>
      <c r="M8" s="29"/>
      <c r="N8" s="30" t="s">
        <v>8</v>
      </c>
      <c r="O8" s="31"/>
      <c r="P8" s="31"/>
      <c r="Q8" s="31"/>
      <c r="R8" s="32"/>
    </row>
    <row r="9" spans="2:18" x14ac:dyDescent="0.35">
      <c r="B9" s="33"/>
      <c r="C9" s="34"/>
      <c r="D9" s="34"/>
      <c r="E9" s="35"/>
      <c r="F9" s="36"/>
      <c r="G9" s="37" t="s">
        <v>9</v>
      </c>
      <c r="H9" s="38"/>
      <c r="I9" s="39"/>
      <c r="J9" s="40"/>
      <c r="K9" s="41"/>
      <c r="L9" s="41"/>
      <c r="M9" s="41"/>
      <c r="N9" s="42" t="s">
        <v>10</v>
      </c>
      <c r="O9" s="43"/>
      <c r="P9" s="43"/>
      <c r="Q9" s="43"/>
      <c r="R9" s="44"/>
    </row>
    <row r="10" spans="2:18" x14ac:dyDescent="0.35">
      <c r="B10" s="45" t="s">
        <v>11</v>
      </c>
      <c r="C10" s="46"/>
      <c r="D10" s="46"/>
      <c r="E10" s="47"/>
      <c r="F10" s="48"/>
      <c r="G10" s="49" t="s">
        <v>12</v>
      </c>
      <c r="H10" s="50"/>
      <c r="I10" s="51"/>
      <c r="J10" s="52"/>
      <c r="K10" s="53"/>
      <c r="L10" s="53"/>
      <c r="M10" s="54"/>
      <c r="N10" s="42" t="s">
        <v>13</v>
      </c>
      <c r="O10" s="43"/>
      <c r="P10" s="43"/>
      <c r="Q10" s="43"/>
      <c r="R10" s="44"/>
    </row>
    <row r="11" spans="2:18" ht="24.75" customHeight="1" thickBot="1" x14ac:dyDescent="0.4">
      <c r="B11" s="55" t="s">
        <v>14</v>
      </c>
      <c r="C11" s="56"/>
      <c r="D11" s="56"/>
      <c r="E11" s="57"/>
      <c r="F11" s="58"/>
      <c r="G11" s="59" t="s">
        <v>15</v>
      </c>
      <c r="H11" s="60"/>
      <c r="I11" s="61"/>
      <c r="J11" s="62"/>
      <c r="K11" s="62"/>
      <c r="L11" s="62"/>
      <c r="M11" s="63"/>
      <c r="N11" s="64" t="s">
        <v>16</v>
      </c>
      <c r="O11" s="56"/>
      <c r="P11" s="56"/>
      <c r="Q11" s="56"/>
      <c r="R11" s="65"/>
    </row>
    <row r="12" spans="2:18" ht="21" customHeight="1" thickBot="1" x14ac:dyDescent="0.35">
      <c r="B12" s="66" t="s">
        <v>17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</row>
    <row r="13" spans="2:18" s="73" customFormat="1" ht="15" thickBot="1" x14ac:dyDescent="0.4">
      <c r="B13" s="67" t="s">
        <v>18</v>
      </c>
      <c r="C13" s="68"/>
      <c r="D13" s="69" t="s">
        <v>19</v>
      </c>
      <c r="E13" s="70" t="s">
        <v>20</v>
      </c>
      <c r="F13" s="68"/>
      <c r="G13" s="69" t="s">
        <v>21</v>
      </c>
      <c r="H13" s="69" t="s">
        <v>22</v>
      </c>
      <c r="I13" s="69" t="s">
        <v>23</v>
      </c>
      <c r="J13" s="71" t="s">
        <v>24</v>
      </c>
      <c r="K13" s="72" t="s">
        <v>18</v>
      </c>
      <c r="L13" s="72" t="s">
        <v>19</v>
      </c>
      <c r="M13" s="70" t="s">
        <v>20</v>
      </c>
      <c r="N13" s="68"/>
      <c r="O13" s="69" t="s">
        <v>21</v>
      </c>
      <c r="P13" s="69" t="s">
        <v>22</v>
      </c>
      <c r="Q13" s="69" t="s">
        <v>23</v>
      </c>
      <c r="R13" s="71" t="s">
        <v>24</v>
      </c>
    </row>
    <row r="14" spans="2:18" x14ac:dyDescent="0.35">
      <c r="B14" s="74">
        <v>19967</v>
      </c>
      <c r="C14" s="75"/>
      <c r="D14" s="76">
        <f>VLOOKUP(B14,'[1]MAESTRA NO TOCAR'!A:B,2,0)</f>
        <v>202073</v>
      </c>
      <c r="E14" s="77" t="str">
        <f>VLOOKUP(B14,'[1]MAESTRA NO TOCAR'!A:C,3,0)</f>
        <v>HOM 388836 RINGER Y LACTATO DE NA  SOL IRRIG  BOL X 3000ML</v>
      </c>
      <c r="F14" s="78"/>
      <c r="G14" s="76" t="s">
        <v>25</v>
      </c>
      <c r="H14" s="76" t="s">
        <v>25</v>
      </c>
      <c r="I14" s="76" t="s">
        <v>25</v>
      </c>
      <c r="J14" s="79" t="s">
        <v>25</v>
      </c>
      <c r="K14" s="80">
        <v>116840</v>
      </c>
      <c r="L14" s="81">
        <f>VLOOKUP(K14,'[1]MAESTRA NO TOCAR'!A:B,2,0)</f>
        <v>340810</v>
      </c>
      <c r="M14" s="82" t="s">
        <v>26</v>
      </c>
      <c r="N14" s="83"/>
      <c r="O14" s="84">
        <v>1</v>
      </c>
      <c r="P14" s="81"/>
      <c r="Q14" s="81"/>
      <c r="R14" s="85"/>
    </row>
    <row r="15" spans="2:18" x14ac:dyDescent="0.35">
      <c r="B15" s="74">
        <v>110940</v>
      </c>
      <c r="C15" s="75"/>
      <c r="D15" s="76">
        <f>VLOOKUP(B15,'[1]MAESTRA NO TOCAR'!A:B,2,0)</f>
        <v>103968</v>
      </c>
      <c r="E15" s="77" t="str">
        <f>VLOOKUP(B15,'[1]MAESTRA NO TOCAR'!A:C,3,0)</f>
        <v>ATROPINA SULFATO 1MG/ML SOL INY</v>
      </c>
      <c r="F15" s="78"/>
      <c r="G15" s="76">
        <f>VLOOKUP(B15,'[1]MAESTRA NO TOCAR'!A:D,4,0)</f>
        <v>1</v>
      </c>
      <c r="H15" s="76"/>
      <c r="I15" s="76"/>
      <c r="J15" s="79"/>
      <c r="K15" s="80">
        <v>119932</v>
      </c>
      <c r="L15" s="81">
        <f>VLOOKUP(K15,'[1]MAESTRA NO TOCAR'!A:B,2,0)</f>
        <v>343983</v>
      </c>
      <c r="M15" s="82" t="s">
        <v>27</v>
      </c>
      <c r="N15" s="83"/>
      <c r="O15" s="84">
        <v>1</v>
      </c>
      <c r="P15" s="81"/>
      <c r="Q15" s="81"/>
      <c r="R15" s="85"/>
    </row>
    <row r="16" spans="2:18" x14ac:dyDescent="0.35">
      <c r="B16" s="74">
        <v>388890</v>
      </c>
      <c r="C16" s="75"/>
      <c r="D16" s="76">
        <f>VLOOKUP(B16,'[1]MAESTRA NO TOCAR'!A:B,2,0)</f>
        <v>207008</v>
      </c>
      <c r="E16" s="77" t="str">
        <f>VLOOKUP(B16,'[1]MAESTRA NO TOCAR'!A:C,3,0)</f>
        <v>BUPINEST 75MG/10ML(0.75%) SOL INY</v>
      </c>
      <c r="F16" s="78"/>
      <c r="G16" s="76">
        <f>VLOOKUP(B16,'[1]MAESTRA NO TOCAR'!A:D,4,0)</f>
        <v>3</v>
      </c>
      <c r="H16" s="76"/>
      <c r="I16" s="76"/>
      <c r="J16" s="79"/>
      <c r="K16" s="86">
        <v>145922</v>
      </c>
      <c r="L16" s="76">
        <f>VLOOKUP(K16,'[1]MAESTRA NO TOCAR'!A:B,2,0)</f>
        <v>353355</v>
      </c>
      <c r="M16" s="77" t="str">
        <f>VLOOKUP(K16,'[1]MAESTRA NO TOCAR'!A:C,3,0)</f>
        <v>TUBO SUCCION CON CONECTOR REF 8888301614  6MM X 3.1MM</v>
      </c>
      <c r="N16" s="78"/>
      <c r="O16" s="76">
        <f>VLOOKUP(K16,'[1]MAESTRA NO TOCAR'!A:D,4,0)</f>
        <v>2</v>
      </c>
      <c r="P16" s="76"/>
      <c r="Q16" s="76"/>
      <c r="R16" s="79"/>
    </row>
    <row r="17" spans="2:18" x14ac:dyDescent="0.35">
      <c r="B17" s="87">
        <v>166164</v>
      </c>
      <c r="C17" s="88"/>
      <c r="D17" s="81">
        <f>VLOOKUP(B17,'[1]MAESTRA NO TOCAR'!A:B,2,0)</f>
        <v>105358</v>
      </c>
      <c r="E17" s="82" t="str">
        <f>VLOOKUP(B17,'[1]MAESTRA NO TOCAR'!A:C,3,0)</f>
        <v>CEFAZOLINA 1GR POLV INY INST CAJ X 10VIAL VITALIS</v>
      </c>
      <c r="F17" s="83"/>
      <c r="G17" s="84">
        <f>VLOOKUP(B17,'[1]MAESTRA NO TOCAR'!A:D,4,0)</f>
        <v>2</v>
      </c>
      <c r="H17" s="81"/>
      <c r="I17" s="81"/>
      <c r="J17" s="85"/>
      <c r="K17" s="86">
        <v>145925</v>
      </c>
      <c r="L17" s="76">
        <f>VLOOKUP(K17,'[1]MAESTRA NO TOCAR'!A:B,2,0)</f>
        <v>353357</v>
      </c>
      <c r="M17" s="77" t="str">
        <f>VLOOKUP(K17,'[1]MAESTRA NO TOCAR'!A:C,3,0)</f>
        <v>TUBO SUCCION SIN CONECTOR REF 8888301515  5MM X 1.8MM</v>
      </c>
      <c r="N17" s="78"/>
      <c r="O17" s="76">
        <f>VLOOKUP(K17,'[1]MAESTRA NO TOCAR'!A:D,4,0)</f>
        <v>1</v>
      </c>
      <c r="P17" s="89"/>
      <c r="Q17" s="89"/>
      <c r="R17" s="90"/>
    </row>
    <row r="18" spans="2:18" ht="15" thickBot="1" x14ac:dyDescent="0.4">
      <c r="B18" s="87">
        <v>127697</v>
      </c>
      <c r="C18" s="88"/>
      <c r="D18" s="81">
        <f>VLOOKUP(B18,'[1]MAESTRA NO TOCAR'!A:B,2,0)</f>
        <v>104517</v>
      </c>
      <c r="E18" s="82" t="str">
        <f>VLOOKUP(B18,'[1]MAESTRA NO TOCAR'!A:C,3,0)</f>
        <v>RPQ ACETAMINOFEN 500MG TAB INST</v>
      </c>
      <c r="F18" s="83"/>
      <c r="G18" s="84">
        <f>VLOOKUP(B18,'[1]MAESTRA NO TOCAR'!A:D,4,0)</f>
        <v>2</v>
      </c>
      <c r="H18" s="91"/>
      <c r="I18" s="91"/>
      <c r="J18" s="92"/>
      <c r="K18" s="93"/>
      <c r="L18" s="94"/>
      <c r="M18" s="95"/>
      <c r="N18" s="96"/>
      <c r="O18" s="94">
        <f>VLOOKUP(K18,'[1]MAESTRA NO TOCAR'!A:D,4,0)</f>
        <v>0</v>
      </c>
      <c r="P18" s="97"/>
      <c r="Q18" s="97"/>
      <c r="R18" s="98"/>
    </row>
    <row r="19" spans="2:18" ht="15" customHeight="1" x14ac:dyDescent="0.35">
      <c r="B19" s="74">
        <v>166495</v>
      </c>
      <c r="C19" s="75"/>
      <c r="D19" s="76">
        <f>VLOOKUP(B19,'[1]MAESTRA NO TOCAR'!A:B,2,0)</f>
        <v>105327</v>
      </c>
      <c r="E19" s="77" t="str">
        <f>VLOOKUP(B19,'[1]MAESTRA NO TOCAR'!A:C,3,0)</f>
        <v>DEXAMETASONA 8MG/2ML(4MG/ML) SOL INY INST</v>
      </c>
      <c r="F19" s="78"/>
      <c r="G19" s="76">
        <f>VLOOKUP(B19,'[1]MAESTRA NO TOCAR'!A:D,4,0)</f>
        <v>1</v>
      </c>
      <c r="H19" s="89"/>
      <c r="I19" s="89"/>
      <c r="J19" s="90"/>
      <c r="K19" s="99">
        <v>158514</v>
      </c>
      <c r="L19" s="100">
        <f>VLOOKUP(K19,'[1]MAESTRA NO TOCAR'!A:B,2,0)</f>
        <v>353757</v>
      </c>
      <c r="M19" s="101" t="str">
        <f>VLOOKUP(K19,'[1]MAESTRA NO TOCAR'!A:C,3,0)</f>
        <v>APOSITO TEGADERM REF 1626W (10CM X 12CM)</v>
      </c>
      <c r="N19" s="102"/>
      <c r="O19" s="100">
        <f>VLOOKUP(K19,'[1]MAESTRA NO TOCAR'!A:D,4,0)</f>
        <v>1</v>
      </c>
      <c r="P19" s="100"/>
      <c r="Q19" s="100"/>
      <c r="R19" s="103"/>
    </row>
    <row r="20" spans="2:18" x14ac:dyDescent="0.35">
      <c r="B20" s="74">
        <v>126102</v>
      </c>
      <c r="C20" s="75"/>
      <c r="D20" s="76">
        <f>VLOOKUP(B20,'[1]MAESTRA NO TOCAR'!A:B,2,0)</f>
        <v>105214</v>
      </c>
      <c r="E20" s="77" t="str">
        <f>VLOOKUP(B20,'[1]MAESTRA NO TOCAR'!A:C,3,0)</f>
        <v>ETILEFRINA 10MG/ML SOL INY</v>
      </c>
      <c r="F20" s="78"/>
      <c r="G20" s="76">
        <f>VLOOKUP(B20,'[1]MAESTRA NO TOCAR'!A:D,4,0)</f>
        <v>1</v>
      </c>
      <c r="H20" s="76"/>
      <c r="I20" s="76"/>
      <c r="J20" s="79"/>
      <c r="K20" s="86">
        <v>22361</v>
      </c>
      <c r="L20" s="76">
        <f>VLOOKUP(K20,'[1]MAESTRA NO TOCAR'!A:B,2,0)</f>
        <v>300527</v>
      </c>
      <c r="M20" s="104" t="str">
        <f>VLOOKUP(K20,'[1]MAESTRA NO TOCAR'!A:C,3,0)</f>
        <v>APOSITO TEGADERM + FILM REF 1628 (15CM X 20CM)</v>
      </c>
      <c r="N20" s="105"/>
      <c r="O20" s="76">
        <f>VLOOKUP(K20,'[1]MAESTRA NO TOCAR'!A:D,4,0)</f>
        <v>1</v>
      </c>
      <c r="P20" s="76"/>
      <c r="Q20" s="76"/>
      <c r="R20" s="79"/>
    </row>
    <row r="21" spans="2:18" x14ac:dyDescent="0.35">
      <c r="B21" s="74">
        <v>145372</v>
      </c>
      <c r="C21" s="75"/>
      <c r="D21" s="76">
        <f>VLOOKUP(B21,'[1]MAESTRA NO TOCAR'!A:B,2,0)</f>
        <v>105232</v>
      </c>
      <c r="E21" s="77" t="str">
        <f>VLOOKUP(B21,'[1]MAESTRA NO TOCAR'!A:C,3,0)</f>
        <v>DIPIRONA SODICA 2.5GR/5ML(0.5GR/ML) SOL INY INST CAJ X 100AMP FARMIONNI SCALPI SA</v>
      </c>
      <c r="F21" s="78"/>
      <c r="G21" s="76">
        <f>VLOOKUP(B21,'[1]MAESTRA NO TOCAR'!A:D,4,0)</f>
        <v>1</v>
      </c>
      <c r="H21" s="76"/>
      <c r="I21" s="76"/>
      <c r="J21" s="79"/>
      <c r="K21" s="86">
        <v>105592</v>
      </c>
      <c r="L21" s="76">
        <f>VLOOKUP(K21,'[1]MAESTRA NO TOCAR'!A:B,2,0)</f>
        <v>336100</v>
      </c>
      <c r="M21" s="104" t="str">
        <f>VLOOKUP(K21,'[1]MAESTRA NO TOCAR'!A:C,3,0)</f>
        <v>AGUJA LOCOPLEX REF 5194-503 SOB X 1 VYGON  21GX50MM</v>
      </c>
      <c r="N21" s="105"/>
      <c r="O21" s="76">
        <f>VLOOKUP(K21,'[1]MAESTRA NO TOCAR'!A:D,4,0)</f>
        <v>1</v>
      </c>
      <c r="P21" s="76"/>
      <c r="Q21" s="76"/>
      <c r="R21" s="79"/>
    </row>
    <row r="22" spans="2:18" x14ac:dyDescent="0.35">
      <c r="B22" s="74">
        <v>20041</v>
      </c>
      <c r="C22" s="75"/>
      <c r="D22" s="76">
        <f>VLOOKUP(B22,'[1]MAESTRA NO TOCAR'!A:B,2,0)</f>
        <v>201643</v>
      </c>
      <c r="E22" s="77" t="str">
        <f>VLOOKUP(B22,'[1]MAESTRA NO TOCAR'!A:C,3,0)</f>
        <v>ONDAX 8MG/4ML(2MG/ML) SOL INY INST AMP</v>
      </c>
      <c r="F22" s="78"/>
      <c r="G22" s="76">
        <f>VLOOKUP(B22,'[1]MAESTRA NO TOCAR'!A:D,4,0)</f>
        <v>1</v>
      </c>
      <c r="H22" s="76"/>
      <c r="I22" s="76"/>
      <c r="J22" s="79"/>
      <c r="K22" s="86">
        <v>72905</v>
      </c>
      <c r="L22" s="76">
        <f>VLOOKUP(K22,'[1]MAESTRA NO TOCAR'!A:B,2,0)</f>
        <v>317514</v>
      </c>
      <c r="M22" s="104" t="str">
        <f>VLOOKUP(K22,'[1]MAESTRA NO TOCAR'!A:C,3,0)</f>
        <v>LINER SEMI-RIGIDO SOLIDIFICANT  3000ML + 1000ML</v>
      </c>
      <c r="N22" s="105"/>
      <c r="O22" s="76" t="s">
        <v>25</v>
      </c>
      <c r="P22" s="76" t="s">
        <v>25</v>
      </c>
      <c r="Q22" s="76" t="s">
        <v>25</v>
      </c>
      <c r="R22" s="79" t="s">
        <v>25</v>
      </c>
    </row>
    <row r="23" spans="2:18" x14ac:dyDescent="0.35">
      <c r="B23" s="74">
        <v>17809</v>
      </c>
      <c r="C23" s="75"/>
      <c r="D23" s="76">
        <f>VLOOKUP(B23,'[1]MAESTRA NO TOCAR'!A:B,2,0)</f>
        <v>100513</v>
      </c>
      <c r="E23" s="77" t="str">
        <f>VLOOKUP(B23,'[1]MAESTRA NO TOCAR'!A:C,3,0)</f>
        <v>KETOROLACO 30MG/ML SOL INY INST</v>
      </c>
      <c r="F23" s="78"/>
      <c r="G23" s="76">
        <f>VLOOKUP(B23,'[1]MAESTRA NO TOCAR'!A:D,4,0)</f>
        <v>2</v>
      </c>
      <c r="H23" s="76"/>
      <c r="I23" s="76"/>
      <c r="J23" s="79"/>
      <c r="K23" s="86">
        <v>113818</v>
      </c>
      <c r="L23" s="76">
        <f>VLOOKUP(K23,'[1]MAESTRA NO TOCAR'!A:B,2,0)</f>
        <v>340081</v>
      </c>
      <c r="M23" s="104" t="str">
        <f>VLOOKUP(K23,'[1]MAESTRA NO TOCAR'!A:C,3,0)</f>
        <v>HOJA BISTURI  CAJ X 100 PARAMOUNT  No11</v>
      </c>
      <c r="N23" s="105"/>
      <c r="O23" s="76">
        <f>VLOOKUP(K23,'[1]MAESTRA NO TOCAR'!A:D,4,0)</f>
        <v>1</v>
      </c>
      <c r="P23" s="76"/>
      <c r="Q23" s="76"/>
      <c r="R23" s="79"/>
    </row>
    <row r="24" spans="2:18" ht="15" customHeight="1" x14ac:dyDescent="0.35">
      <c r="B24" s="74">
        <v>135679</v>
      </c>
      <c r="C24" s="75"/>
      <c r="D24" s="76">
        <f>VLOOKUP(B24,'[1]MAESTRA NO TOCAR'!A:B,2,0)</f>
        <v>212916</v>
      </c>
      <c r="E24" s="77" t="str">
        <f>VLOOKUP(B24,'[1]MAESTRA NO TOCAR'!A:C,3,0)</f>
        <v>SERAFOL 200MG/20ML(1%) EMUL INY INST</v>
      </c>
      <c r="F24" s="78"/>
      <c r="G24" s="76">
        <f>VLOOKUP(B24,'[1]MAESTRA NO TOCAR'!A:D,4,0)</f>
        <v>1</v>
      </c>
      <c r="H24" s="76"/>
      <c r="I24" s="76"/>
      <c r="J24" s="79"/>
      <c r="K24" s="86">
        <v>113820</v>
      </c>
      <c r="L24" s="76">
        <f>VLOOKUP(K24,'[1]MAESTRA NO TOCAR'!A:B,2,0)</f>
        <v>340083</v>
      </c>
      <c r="M24" s="104" t="str">
        <f>VLOOKUP(K24,'[1]MAESTRA NO TOCAR'!A:C,3,0)</f>
        <v>HOJA BISTURI  CAJ X 100 PARAMOUNT  No15</v>
      </c>
      <c r="N24" s="104"/>
      <c r="O24" s="76">
        <f>VLOOKUP(K24,'[1]MAESTRA NO TOCAR'!A:D,4,0)</f>
        <v>2</v>
      </c>
      <c r="P24" s="76"/>
      <c r="Q24" s="76"/>
      <c r="R24" s="79"/>
    </row>
    <row r="25" spans="2:18" x14ac:dyDescent="0.35">
      <c r="B25" s="74">
        <v>388811</v>
      </c>
      <c r="C25" s="75"/>
      <c r="D25" s="76">
        <f>VLOOKUP(B25,'[1]MAESTRA NO TOCAR'!A:B,2,0)</f>
        <v>203031</v>
      </c>
      <c r="E25" s="77" t="str">
        <f>VLOOKUP(B25,'[1]MAESTRA NO TOCAR'!A:C,3,0)</f>
        <v>ROXICAINA SE 100MG/10ML(1%) SOL INY</v>
      </c>
      <c r="F25" s="78"/>
      <c r="G25" s="76">
        <f>VLOOKUP(B25,'[1]MAESTRA NO TOCAR'!A:D,4,0)</f>
        <v>2</v>
      </c>
      <c r="H25" s="76"/>
      <c r="I25" s="76"/>
      <c r="J25" s="79"/>
      <c r="K25" s="86">
        <v>158515</v>
      </c>
      <c r="L25" s="76">
        <f>VLOOKUP(K25,'[1]MAESTRA NO TOCAR'!A:B,2,0)</f>
        <v>353758</v>
      </c>
      <c r="M25" s="104" t="str">
        <f>VLOOKUP(K25,'[1]MAESTRA NO TOCAR'!A:C,3,0)</f>
        <v>PROLENE 3-0 PS-1-45CM AZUL REF P8663T</v>
      </c>
      <c r="N25" s="105"/>
      <c r="O25" s="76">
        <f>VLOOKUP(K25,'[1]MAESTRA NO TOCAR'!A:D,4,0)</f>
        <v>2</v>
      </c>
      <c r="P25" s="76"/>
      <c r="Q25" s="76"/>
      <c r="R25" s="79"/>
    </row>
    <row r="26" spans="2:18" x14ac:dyDescent="0.35">
      <c r="B26" s="74">
        <v>168772</v>
      </c>
      <c r="C26" s="75"/>
      <c r="D26" s="76">
        <f>VLOOKUP(B26,'[1]MAESTRA NO TOCAR'!A:B,2,0)</f>
        <v>105403</v>
      </c>
      <c r="E26" s="77" t="str">
        <f>VLOOKUP(B26,'[1]MAESTRA NO TOCAR'!A:C,3,0)</f>
        <v>LIDOCAINA 2% SOL INY  CAJ X 50AMP X 10ML</v>
      </c>
      <c r="F26" s="78"/>
      <c r="G26" s="76">
        <f>VLOOKUP(B26,'[1]MAESTRA NO TOCAR'!A:D,4,0)</f>
        <v>1</v>
      </c>
      <c r="H26" s="76"/>
      <c r="I26" s="76"/>
      <c r="J26" s="79"/>
      <c r="K26" s="86">
        <v>23257</v>
      </c>
      <c r="L26" s="76">
        <f>VLOOKUP(K26,'[1]MAESTRA NO TOCAR'!A:B,2,0)</f>
        <v>310310</v>
      </c>
      <c r="M26" s="104" t="str">
        <f>VLOOKUP(K26,'[1]MAESTRA NO TOCAR'!A:C,3,0)</f>
        <v>PROLENE 0 CT-1 75CM REF REF 8424T 75CM AZUL</v>
      </c>
      <c r="N26" s="105"/>
      <c r="O26" s="76">
        <f>VLOOKUP(K26,'[1]MAESTRA NO TOCAR'!A:D,4,0)</f>
        <v>1</v>
      </c>
      <c r="P26" s="76"/>
      <c r="Q26" s="76"/>
      <c r="R26" s="79"/>
    </row>
    <row r="27" spans="2:18" x14ac:dyDescent="0.35">
      <c r="B27" s="74">
        <v>388832</v>
      </c>
      <c r="C27" s="75"/>
      <c r="D27" s="76">
        <f>VLOOKUP(B27,'[1]MAESTRA NO TOCAR'!A:B,2,0)</f>
        <v>105421</v>
      </c>
      <c r="E27" s="77" t="str">
        <f>VLOOKUP(B27,'[1]MAESTRA NO TOCAR'!A:C,3,0)</f>
        <v xml:space="preserve">LACTATO DE RINGER (SOLUCION HARTMAN) SOL INY 500ML </v>
      </c>
      <c r="F27" s="78"/>
      <c r="G27" s="76">
        <f>VLOOKUP(B27,'[1]MAESTRA NO TOCAR'!A:D,4,0)</f>
        <v>3</v>
      </c>
      <c r="H27" s="76"/>
      <c r="I27" s="76"/>
      <c r="J27" s="79"/>
      <c r="K27" s="86">
        <v>109335</v>
      </c>
      <c r="L27" s="76">
        <f>VLOOKUP(K27,'[1]MAESTRA NO TOCAR'!A:B,2,0)</f>
        <v>346943</v>
      </c>
      <c r="M27" s="104" t="str">
        <f>VLOOKUP(K27,'[1]MAESTRA NO TOCAR'!A:C,3,0)</f>
        <v>APOSITO GASA Y ALGODON REF 4410 (20X40CM)</v>
      </c>
      <c r="N27" s="105"/>
      <c r="O27" s="76">
        <f>VLOOKUP(K27,'[1]MAESTRA NO TOCAR'!A:D,4,0)</f>
        <v>1</v>
      </c>
      <c r="P27" s="76"/>
      <c r="Q27" s="76"/>
      <c r="R27" s="79"/>
    </row>
    <row r="28" spans="2:18" x14ac:dyDescent="0.35">
      <c r="B28" s="87">
        <v>388835</v>
      </c>
      <c r="C28" s="88"/>
      <c r="D28" s="81">
        <f>VLOOKUP(B28,'[1]MAESTRA NO TOCAR'!A:B,2,0)</f>
        <v>105422</v>
      </c>
      <c r="E28" s="82" t="str">
        <f>VLOOKUP(B28,'[1]MAESTRA NO TOCAR'!A:C,3,0)</f>
        <v>CLORURO DE SODIO LIBRE DE PVC 0.9% SOL INY 250ML</v>
      </c>
      <c r="F28" s="83"/>
      <c r="G28" s="84">
        <f>VLOOKUP(B28,'[1]MAESTRA NO TOCAR'!A:D,4,0)</f>
        <v>4</v>
      </c>
      <c r="H28" s="81"/>
      <c r="I28" s="81"/>
      <c r="J28" s="85"/>
      <c r="K28" s="86">
        <v>22398</v>
      </c>
      <c r="L28" s="76">
        <f>VLOOKUP(K28,'[1]MAESTRA NO TOCAR'!A:B,2,0)</f>
        <v>301208</v>
      </c>
      <c r="M28" s="104" t="str">
        <f>VLOOKUP(K28,'[1]MAESTRA NO TOCAR'!A:C,3,0)</f>
        <v>V ADHESIVA COBAN REF 1584 SOB X 1ROL 3M  4 X 5 YARDAS</v>
      </c>
      <c r="N28" s="105"/>
      <c r="O28" s="76">
        <f>VLOOKUP(K28,'[1]MAESTRA NO TOCAR'!A:D,4,0)</f>
        <v>1</v>
      </c>
      <c r="P28" s="76"/>
      <c r="Q28" s="76"/>
      <c r="R28" s="79"/>
    </row>
    <row r="29" spans="2:18" ht="15" thickBot="1" x14ac:dyDescent="0.4">
      <c r="B29" s="74">
        <v>156755</v>
      </c>
      <c r="C29" s="75"/>
      <c r="D29" s="76">
        <f>VLOOKUP(B29,'[1]MAESTRA NO TOCAR'!A:B,2,0)</f>
        <v>0</v>
      </c>
      <c r="E29" s="77" t="str">
        <f>VLOOKUP(B29,'[1]MAESTRA NO TOCAR'!A:C,3,0)</f>
        <v>AGUJA HIPODERMICA 18G X 1 1/2 PULG</v>
      </c>
      <c r="F29" s="78"/>
      <c r="G29" s="76">
        <f>VLOOKUP(B29,'[1]MAESTRA NO TOCAR'!A:D,4,0)</f>
        <v>3</v>
      </c>
      <c r="H29" s="89"/>
      <c r="I29" s="89"/>
      <c r="J29" s="90"/>
      <c r="K29" s="106">
        <v>387783</v>
      </c>
      <c r="L29" s="107">
        <f>VLOOKUP(K29,'[1]MAESTRA NO TOCAR'!A:B,2,0)</f>
        <v>0</v>
      </c>
      <c r="M29" s="108" t="str">
        <f>VLOOKUP(K29,'[1]MAESTRA NO TOCAR'!A:C,3,0)</f>
        <v>V ELASTICA BLANCA ESTERIL 6PULG X 5YARD</v>
      </c>
      <c r="N29" s="109"/>
      <c r="O29" s="107">
        <f>VLOOKUP(K29,'[1]MAESTRA NO TOCAR'!A:D,4,0)</f>
        <v>3</v>
      </c>
      <c r="P29" s="107"/>
      <c r="Q29" s="107"/>
      <c r="R29" s="110"/>
    </row>
    <row r="30" spans="2:18" ht="15.75" customHeight="1" thickBot="1" x14ac:dyDescent="0.4">
      <c r="B30" s="74">
        <v>110160</v>
      </c>
      <c r="C30" s="75"/>
      <c r="D30" s="76">
        <f>VLOOKUP(B30,'[1]MAESTRA NO TOCAR'!A:B,2,0)</f>
        <v>347133</v>
      </c>
      <c r="E30" s="77" t="str">
        <f>VLOOKUP(B30,'[1]MAESTRA NO TOCAR'!A:C,3,0)</f>
        <v>AGUJA HIPODERMICA 21X1 1/2 PULG</v>
      </c>
      <c r="F30" s="78"/>
      <c r="G30" s="76">
        <f>VLOOKUP(B30,'[1]MAESTRA NO TOCAR'!A:D,4,0)</f>
        <v>3</v>
      </c>
      <c r="H30" s="76"/>
      <c r="I30" s="76"/>
      <c r="J30" s="79"/>
      <c r="K30" s="111" t="s">
        <v>28</v>
      </c>
      <c r="L30" s="112"/>
      <c r="M30" s="112"/>
      <c r="N30" s="112"/>
      <c r="O30" s="112"/>
      <c r="P30" s="112"/>
      <c r="Q30" s="112"/>
      <c r="R30" s="113"/>
    </row>
    <row r="31" spans="2:18" ht="15" customHeight="1" thickBot="1" x14ac:dyDescent="0.4">
      <c r="B31" s="74">
        <v>110161</v>
      </c>
      <c r="C31" s="75"/>
      <c r="D31" s="76">
        <f>VLOOKUP(B31,'[1]MAESTRA NO TOCAR'!A:B,2,0)</f>
        <v>0</v>
      </c>
      <c r="E31" s="77" t="str">
        <f>VLOOKUP(B31,'[1]MAESTRA NO TOCAR'!A:C,3,0)</f>
        <v>AGUJA HIPODERMICA 22X1 PULG</v>
      </c>
      <c r="F31" s="78"/>
      <c r="G31" s="76">
        <f>VLOOKUP(B31,'[1]MAESTRA NO TOCAR'!A:D,4,0)</f>
        <v>3</v>
      </c>
      <c r="H31" s="76"/>
      <c r="I31" s="76"/>
      <c r="J31" s="79"/>
      <c r="K31" s="111" t="s">
        <v>28</v>
      </c>
      <c r="L31" s="112"/>
      <c r="M31" s="112"/>
      <c r="N31" s="112"/>
      <c r="O31" s="112"/>
      <c r="P31" s="112"/>
      <c r="Q31" s="112"/>
      <c r="R31" s="113"/>
    </row>
    <row r="32" spans="2:18" x14ac:dyDescent="0.35">
      <c r="B32" s="74">
        <v>22499</v>
      </c>
      <c r="C32" s="75"/>
      <c r="D32" s="76">
        <f>VLOOKUP(B32,'[1]MAESTRA NO TOCAR'!A:B,2,0)</f>
        <v>316351</v>
      </c>
      <c r="E32" s="77" t="str">
        <f>VLOOKUP(B32,'[1]MAESTRA NO TOCAR'!A:C,3,0)</f>
        <v>CANULA STIMUPLEX BLOQ. VENOSO REF 4894251 B BRAUN  25MM</v>
      </c>
      <c r="F32" s="78"/>
      <c r="G32" s="76">
        <f>VLOOKUP(B32,'[1]MAESTRA NO TOCAR'!A:D,4,0)</f>
        <v>1</v>
      </c>
      <c r="H32" s="76"/>
      <c r="I32" s="76"/>
      <c r="J32" s="79"/>
      <c r="K32" s="114" t="s">
        <v>29</v>
      </c>
      <c r="L32" s="76">
        <v>206938</v>
      </c>
      <c r="M32" s="104" t="s">
        <v>30</v>
      </c>
      <c r="N32" s="105"/>
      <c r="O32" s="76"/>
      <c r="P32" s="76"/>
      <c r="Q32" s="76"/>
      <c r="R32" s="79"/>
    </row>
    <row r="33" spans="2:18" x14ac:dyDescent="0.35">
      <c r="B33" s="87">
        <v>169072</v>
      </c>
      <c r="C33" s="88"/>
      <c r="D33" s="81">
        <f>VLOOKUP(B33,'[1]MAESTRA NO TOCAR'!A:B,2,0)</f>
        <v>357576</v>
      </c>
      <c r="E33" s="82" t="str">
        <f>VLOOKUP(B33,'[1]MAESTRA NO TOCAR'!A:C,3,0)</f>
        <v>CATETER INTRAVENOSO PERIFERICO REF 381844 18G X 1.16PULG</v>
      </c>
      <c r="F33" s="83"/>
      <c r="G33" s="84">
        <f>VLOOKUP(B33,'[1]MAESTRA NO TOCAR'!A:D,4,0)</f>
        <v>1</v>
      </c>
      <c r="H33" s="81"/>
      <c r="I33" s="81"/>
      <c r="J33" s="85"/>
      <c r="K33" s="114" t="s">
        <v>31</v>
      </c>
      <c r="L33" s="76">
        <v>203206</v>
      </c>
      <c r="M33" s="104" t="s">
        <v>32</v>
      </c>
      <c r="N33" s="105"/>
      <c r="O33" s="76"/>
      <c r="P33" s="76"/>
      <c r="Q33" s="76"/>
      <c r="R33" s="79"/>
    </row>
    <row r="34" spans="2:18" ht="15" customHeight="1" x14ac:dyDescent="0.35">
      <c r="B34" s="87">
        <v>169071</v>
      </c>
      <c r="C34" s="88"/>
      <c r="D34" s="81">
        <f>VLOOKUP(B34,'[1]MAESTRA NO TOCAR'!A:B,2,0)</f>
        <v>357585</v>
      </c>
      <c r="E34" s="82" t="str">
        <f>VLOOKUP(B34,'[1]MAESTRA NO TOCAR'!A:C,3,0)</f>
        <v>CATETER INTRAVENOSO PERIFERICO REF 381834 20G X 1.16PULG</v>
      </c>
      <c r="F34" s="83"/>
      <c r="G34" s="84">
        <f>VLOOKUP(B34,'[1]MAESTRA NO TOCAR'!A:D,4,0)</f>
        <v>1</v>
      </c>
      <c r="H34" s="81"/>
      <c r="I34" s="81"/>
      <c r="J34" s="85"/>
      <c r="K34" s="114"/>
      <c r="L34" s="76"/>
      <c r="M34" s="104" t="s">
        <v>33</v>
      </c>
      <c r="N34" s="105"/>
      <c r="O34" s="76"/>
      <c r="P34" s="76"/>
      <c r="Q34" s="76"/>
      <c r="R34" s="79"/>
    </row>
    <row r="35" spans="2:18" ht="15" customHeight="1" x14ac:dyDescent="0.35">
      <c r="B35" s="115"/>
      <c r="C35" s="116"/>
      <c r="D35" s="117"/>
      <c r="E35" s="118"/>
      <c r="F35" s="119"/>
      <c r="G35" s="117">
        <f>VLOOKUP(B35,'[1]MAESTRA NO TOCAR'!A:D,4,0)</f>
        <v>0</v>
      </c>
      <c r="H35" s="120"/>
      <c r="I35" s="120"/>
      <c r="J35" s="121"/>
      <c r="K35" s="114"/>
      <c r="L35" s="76"/>
      <c r="M35" s="104" t="s">
        <v>34</v>
      </c>
      <c r="N35" s="105"/>
      <c r="O35" s="76"/>
      <c r="P35" s="76"/>
      <c r="Q35" s="76"/>
      <c r="R35" s="79"/>
    </row>
    <row r="36" spans="2:18" x14ac:dyDescent="0.35">
      <c r="B36" s="74">
        <v>94747</v>
      </c>
      <c r="C36" s="75"/>
      <c r="D36" s="76">
        <f>VLOOKUP(B36,'[1]MAESTRA NO TOCAR'!A:B,2,0)</f>
        <v>319132</v>
      </c>
      <c r="E36" s="77" t="str">
        <f>VLOOKUP(B36,'[1]MAESTRA NO TOCAR'!A:C,3,0)</f>
        <v>ELECTRODO MONITOREO ESPUMA REF 2228 3.4CM X 3.3CM</v>
      </c>
      <c r="F36" s="78"/>
      <c r="G36" s="76">
        <f>VLOOKUP(B36,'[1]MAESTRA NO TOCAR'!A:D,4,0)</f>
        <v>6</v>
      </c>
      <c r="H36" s="89"/>
      <c r="I36" s="89"/>
      <c r="J36" s="90"/>
      <c r="K36" s="114"/>
      <c r="L36" s="76"/>
      <c r="M36" s="104" t="s">
        <v>35</v>
      </c>
      <c r="N36" s="105"/>
      <c r="O36" s="76"/>
      <c r="P36" s="76"/>
      <c r="Q36" s="76"/>
      <c r="R36" s="79"/>
    </row>
    <row r="37" spans="2:18" x14ac:dyDescent="0.35">
      <c r="B37" s="74">
        <v>162007</v>
      </c>
      <c r="C37" s="75"/>
      <c r="D37" s="76">
        <f>VLOOKUP(B37,'[1]MAESTRA NO TOCAR'!A:B,2,0)</f>
        <v>354946</v>
      </c>
      <c r="E37" s="77" t="str">
        <f>VLOOKUP(B37,'[1]MAESTRA NO TOCAR'!A:C,3,0)</f>
        <v>SET PRIMARIO CON CLAVE REF 14001 PLUM  272CM X 19ML</v>
      </c>
      <c r="F37" s="78"/>
      <c r="G37" s="76">
        <f>VLOOKUP(B37,'[1]MAESTRA NO TOCAR'!A:D,4,0)</f>
        <v>1</v>
      </c>
      <c r="H37" s="89"/>
      <c r="I37" s="89"/>
      <c r="J37" s="90"/>
      <c r="K37" s="114"/>
      <c r="L37" s="76">
        <f>VLOOKUP(K37,'[1]MAESTRA NO TOCAR'!A:B,2,0)</f>
        <v>0</v>
      </c>
      <c r="M37" s="104" t="s">
        <v>36</v>
      </c>
      <c r="N37" s="105"/>
      <c r="O37" s="76"/>
      <c r="P37" s="76"/>
      <c r="Q37" s="76"/>
      <c r="R37" s="79"/>
    </row>
    <row r="38" spans="2:18" x14ac:dyDescent="0.35">
      <c r="B38" s="87">
        <v>23677</v>
      </c>
      <c r="C38" s="88"/>
      <c r="D38" s="81">
        <f>VLOOKUP(B38,'[1]MAESTRA NO TOCAR'!A:B,2,0)</f>
        <v>301080</v>
      </c>
      <c r="E38" s="82" t="str">
        <f>VLOOKUP(B38,'[1]MAESTRA NO TOCAR'!A:C,3,0)</f>
        <v>EQUIPO VENOCLISIS EN Y REF MRC0005P</v>
      </c>
      <c r="F38" s="83"/>
      <c r="G38" s="84">
        <f>VLOOKUP(B38,'[1]MAESTRA NO TOCAR'!A:D,4,0)</f>
        <v>1</v>
      </c>
      <c r="H38" s="81"/>
      <c r="I38" s="81"/>
      <c r="J38" s="85"/>
      <c r="K38" s="114"/>
      <c r="L38" s="76">
        <f>VLOOKUP(K38,'[1]MAESTRA NO TOCAR'!A:B,2,0)</f>
        <v>0</v>
      </c>
      <c r="M38" s="104" t="s">
        <v>37</v>
      </c>
      <c r="N38" s="105"/>
      <c r="O38" s="76"/>
      <c r="P38" s="76"/>
      <c r="Q38" s="76"/>
      <c r="R38" s="79"/>
    </row>
    <row r="39" spans="2:18" x14ac:dyDescent="0.35">
      <c r="B39" s="74">
        <v>47195</v>
      </c>
      <c r="C39" s="75"/>
      <c r="D39" s="76">
        <f>VLOOKUP(B39,'[1]MAESTRA NO TOCAR'!A:B,2,0)</f>
        <v>308282</v>
      </c>
      <c r="E39" s="77" t="str">
        <f>VLOOKUP(B39,'[1]MAESTRA NO TOCAR'!A:C,3,0)</f>
        <v>GASA PRECOR NO TEJ EST REF 1814502  7.5CM X 7.5CM</v>
      </c>
      <c r="F39" s="78"/>
      <c r="G39" s="76">
        <f>VLOOKUP(B39,'[1]MAESTRA NO TOCAR'!A:D,4,0)</f>
        <v>8</v>
      </c>
      <c r="H39" s="89"/>
      <c r="I39" s="89"/>
      <c r="J39" s="90"/>
      <c r="K39" s="114"/>
      <c r="L39" s="76">
        <f>VLOOKUP(K39,'[1]MAESTRA NO TOCAR'!A:B,2,0)</f>
        <v>0</v>
      </c>
      <c r="M39" s="104" t="s">
        <v>38</v>
      </c>
      <c r="N39" s="105"/>
      <c r="O39" s="76"/>
      <c r="P39" s="76"/>
      <c r="Q39" s="76"/>
      <c r="R39" s="79"/>
    </row>
    <row r="40" spans="2:18" x14ac:dyDescent="0.35">
      <c r="B40" s="74">
        <v>108333</v>
      </c>
      <c r="C40" s="75"/>
      <c r="D40" s="76">
        <f>VLOOKUP(B40,'[1]MAESTRA NO TOCAR'!A:B,2,0)</f>
        <v>348035</v>
      </c>
      <c r="E40" s="77" t="str">
        <f>VLOOKUP(B40,'[1]MAESTRA NO TOCAR'!A:C,3,0)</f>
        <v>GUANTE ESTERIL LATEX S/TALCO REF GULS001  TALLA 6.5</v>
      </c>
      <c r="F40" s="78"/>
      <c r="G40" s="76">
        <f>VLOOKUP(B40,'[1]MAESTRA NO TOCAR'!A:D,4,0)</f>
        <v>5</v>
      </c>
      <c r="H40" s="89"/>
      <c r="I40" s="89"/>
      <c r="J40" s="90"/>
      <c r="K40" s="114"/>
      <c r="L40" s="76">
        <f>VLOOKUP(K40,'[1]MAESTRA NO TOCAR'!A:B,2,0)</f>
        <v>0</v>
      </c>
      <c r="M40" s="104" t="s">
        <v>39</v>
      </c>
      <c r="N40" s="105"/>
      <c r="O40" s="76"/>
      <c r="P40" s="76"/>
      <c r="Q40" s="76"/>
      <c r="R40" s="79"/>
    </row>
    <row r="41" spans="2:18" ht="15" thickBot="1" x14ac:dyDescent="0.4">
      <c r="B41" s="74">
        <v>108334</v>
      </c>
      <c r="C41" s="75"/>
      <c r="D41" s="76">
        <f>VLOOKUP(B41,'[1]MAESTRA NO TOCAR'!A:B,2,0)</f>
        <v>343483</v>
      </c>
      <c r="E41" s="77" t="str">
        <f>VLOOKUP(B41,'[1]MAESTRA NO TOCAR'!A:C,3,0)</f>
        <v>GUANTE ESTERIL LATEX REF GULS002 ALFASAFE  TALLA 7.0</v>
      </c>
      <c r="F41" s="78"/>
      <c r="G41" s="76">
        <f>VLOOKUP(B41,'[1]MAESTRA NO TOCAR'!A:D,4,0)</f>
        <v>5</v>
      </c>
      <c r="H41" s="89"/>
      <c r="I41" s="89"/>
      <c r="J41" s="90"/>
      <c r="K41" s="114"/>
      <c r="L41" s="76"/>
      <c r="M41" s="104" t="s">
        <v>40</v>
      </c>
      <c r="N41" s="105"/>
      <c r="O41" s="76"/>
      <c r="P41" s="76"/>
      <c r="Q41" s="76"/>
      <c r="R41" s="79"/>
    </row>
    <row r="42" spans="2:18" ht="15" thickBot="1" x14ac:dyDescent="0.4">
      <c r="B42" s="74">
        <v>38008</v>
      </c>
      <c r="C42" s="75"/>
      <c r="D42" s="76">
        <f>VLOOKUP(B42,'[1]MAESTRA NO TOCAR'!A:B,2,0)</f>
        <v>307771</v>
      </c>
      <c r="E42" s="77" t="str">
        <f>VLOOKUP(B42,'[1]MAESTRA NO TOCAR'!A:C,3,0)</f>
        <v>GUANTE QUIRURGICO  CAJ X 50 PRECISSION  No. 7.5 BN EXENTO-DC.417/2020</v>
      </c>
      <c r="F42" s="78"/>
      <c r="G42" s="76">
        <f>VLOOKUP(B42,'[1]MAESTRA NO TOCAR'!A:D,4,0)</f>
        <v>5</v>
      </c>
      <c r="H42" s="89"/>
      <c r="I42" s="89"/>
      <c r="J42" s="90"/>
      <c r="K42" s="111" t="s">
        <v>41</v>
      </c>
      <c r="L42" s="112"/>
      <c r="M42" s="112"/>
      <c r="N42" s="112"/>
      <c r="O42" s="112"/>
      <c r="P42" s="112"/>
      <c r="Q42" s="112"/>
      <c r="R42" s="113"/>
    </row>
    <row r="43" spans="2:18" x14ac:dyDescent="0.35">
      <c r="B43" s="74">
        <v>161854</v>
      </c>
      <c r="C43" s="75"/>
      <c r="D43" s="76">
        <f>VLOOKUP(B43,'[1]MAESTRA NO TOCAR'!A:B,2,0)</f>
        <v>358497</v>
      </c>
      <c r="E43" s="77" t="str">
        <f>VLOOKUP(B43,'[1]MAESTRA NO TOCAR'!A:C,3,0)</f>
        <v>GUANTE QUIRURGICO DE LATEX REF 2D72N80X PROTEXIS  8</v>
      </c>
      <c r="F43" s="78"/>
      <c r="G43" s="76">
        <f>VLOOKUP(B43,'[1]MAESTRA NO TOCAR'!A:D,4,0)</f>
        <v>3</v>
      </c>
      <c r="H43" s="89"/>
      <c r="I43" s="89"/>
      <c r="J43" s="90"/>
      <c r="K43" s="86">
        <v>383519</v>
      </c>
      <c r="L43" s="76">
        <f>VLOOKUP(K43,'[1]MAESTRA NO TOCAR'!A:B,2,0)</f>
        <v>105384</v>
      </c>
      <c r="M43" s="104" t="str">
        <f>VLOOKUP(K43,'[1]MAESTRA NO TOCAR'!A:C,3,0)</f>
        <v>MIDAZOLAM 15MG/3ML(5MG/ML) SOL INY INST</v>
      </c>
      <c r="N43" s="105"/>
      <c r="O43" s="76">
        <v>1</v>
      </c>
      <c r="P43" s="76"/>
      <c r="Q43" s="76"/>
      <c r="R43" s="79"/>
    </row>
    <row r="44" spans="2:18" ht="15.75" customHeight="1" x14ac:dyDescent="0.35">
      <c r="B44" s="74">
        <v>22297</v>
      </c>
      <c r="C44" s="75"/>
      <c r="D44" s="76">
        <f>VLOOKUP(B44,'[1]MAESTRA NO TOCAR'!A:B,2,0)</f>
        <v>300750</v>
      </c>
      <c r="E44" s="77" t="str">
        <f>VLOOKUP(B44,'[1]MAESTRA NO TOCAR'!A:C,3,0)</f>
        <v>JERINGA DESECHABLE REF 308612 BD 3ML - 21G X 1 1/2 PULG</v>
      </c>
      <c r="F44" s="78"/>
      <c r="G44" s="76">
        <f>VLOOKUP(B44,'[1]MAESTRA NO TOCAR'!A:D,4,0)</f>
        <v>4</v>
      </c>
      <c r="H44" s="89"/>
      <c r="I44" s="89"/>
      <c r="J44" s="90"/>
      <c r="K44" s="86">
        <v>162397</v>
      </c>
      <c r="L44" s="76">
        <f>VLOOKUP(K44,'[1]MAESTRA NO TOCAR'!A:B,2,0)</f>
        <v>105312</v>
      </c>
      <c r="M44" s="104" t="str">
        <f>VLOOKUP(K44,'[1]MAESTRA NO TOCAR'!A:C,3,0)</f>
        <v>FENTANILO 0.1MG/2ML(0.05MG/ML) SOL INY</v>
      </c>
      <c r="N44" s="105"/>
      <c r="O44" s="76">
        <v>1</v>
      </c>
      <c r="P44" s="76"/>
      <c r="Q44" s="76"/>
      <c r="R44" s="79"/>
    </row>
    <row r="45" spans="2:18" ht="15" customHeight="1" x14ac:dyDescent="0.35">
      <c r="B45" s="87">
        <v>22071</v>
      </c>
      <c r="C45" s="88"/>
      <c r="D45" s="81">
        <f>VLOOKUP(B45,'[1]MAESTRA NO TOCAR'!A:B,2,0)</f>
        <v>310186</v>
      </c>
      <c r="E45" s="82" t="str">
        <f>VLOOKUP(B45,'[1]MAESTRA NO TOCAR'!A:C,3,0)</f>
        <v xml:space="preserve">JERINGA A 3 PARTES CON AGUJA  5ML </v>
      </c>
      <c r="F45" s="83"/>
      <c r="G45" s="84">
        <f>VLOOKUP(B45,'[1]MAESTRA NO TOCAR'!A:D,4,0)</f>
        <v>4</v>
      </c>
      <c r="H45" s="81"/>
      <c r="I45" s="81"/>
      <c r="J45" s="85"/>
      <c r="K45" s="86">
        <v>30164</v>
      </c>
      <c r="L45" s="76">
        <f>VLOOKUP(K45,'[1]MAESTRA NO TOCAR'!A:B,2,0)</f>
        <v>100507</v>
      </c>
      <c r="M45" s="104" t="str">
        <f>VLOOKUP(K45,'[1]MAESTRA NO TOCAR'!A:C,3,0)</f>
        <v>388908 MORFINA CLORHIDRATO 10MG/ML SOL INY 1ML</v>
      </c>
      <c r="N45" s="105"/>
      <c r="O45" s="76">
        <v>1</v>
      </c>
      <c r="P45" s="76"/>
      <c r="Q45" s="76"/>
      <c r="R45" s="79"/>
    </row>
    <row r="46" spans="2:18" x14ac:dyDescent="0.35">
      <c r="B46" s="74">
        <v>22303</v>
      </c>
      <c r="C46" s="75"/>
      <c r="D46" s="76">
        <f>VLOOKUP(B46,'[1]MAESTRA NO TOCAR'!A:B,2,0)</f>
        <v>300752</v>
      </c>
      <c r="E46" s="77" t="str">
        <f>VLOOKUP(B46,'[1]MAESTRA NO TOCAR'!A:C,3,0)</f>
        <v>JERINGA DESECHABLE REF 302499 BD 10ML - 21G X 1 1/2</v>
      </c>
      <c r="F46" s="78"/>
      <c r="G46" s="76">
        <f>VLOOKUP(B46,'[1]MAESTRA NO TOCAR'!A:D,4,0)</f>
        <v>4</v>
      </c>
      <c r="H46" s="89"/>
      <c r="I46" s="89"/>
      <c r="J46" s="90"/>
      <c r="K46" s="86">
        <v>122716</v>
      </c>
      <c r="L46" s="76">
        <f>VLOOKUP(K46,'[1]MAESTRA NO TOCAR'!A:B,2,0)</f>
        <v>211300</v>
      </c>
      <c r="M46" s="104" t="str">
        <f>VLOOKUP(K46,'[1]MAESTRA NO TOCAR'!A:C,3,0)</f>
        <v>OXYRAPID 10MG/ML SOL INY  CAJ X 5AMP X 1ML</v>
      </c>
      <c r="N46" s="105"/>
      <c r="O46" s="76">
        <v>1</v>
      </c>
      <c r="P46" s="76"/>
      <c r="Q46" s="76"/>
      <c r="R46" s="79"/>
    </row>
    <row r="47" spans="2:18" x14ac:dyDescent="0.35">
      <c r="B47" s="74">
        <v>113835</v>
      </c>
      <c r="C47" s="75"/>
      <c r="D47" s="76">
        <f>VLOOKUP(B47,'[1]MAESTRA NO TOCAR'!A:B,2,0)</f>
        <v>345596</v>
      </c>
      <c r="E47" s="77" t="str">
        <f>VLOOKUP(B47,'[1]MAESTRA NO TOCAR'!A:C,3,0)</f>
        <v>JERINGA 3PARTES C/A 20ML REF JEHL006  21GX1 PULG 1/2 PULG</v>
      </c>
      <c r="F47" s="78"/>
      <c r="G47" s="76">
        <f>VLOOKUP(B47,'[1]MAESTRA NO TOCAR'!A:D,4,0)</f>
        <v>4</v>
      </c>
      <c r="H47" s="89"/>
      <c r="I47" s="89"/>
      <c r="J47" s="90"/>
      <c r="K47" s="86">
        <v>158717</v>
      </c>
      <c r="L47" s="76">
        <f>VLOOKUP(K47,'[1]MAESTRA NO TOCAR'!A:B,2,0)</f>
        <v>213431</v>
      </c>
      <c r="M47" s="104" t="str">
        <f>VLOOKUP(K47,'[1]MAESTRA NO TOCAR'!A:C,3,0)</f>
        <v>ULTIVA 2MG POLV INY  CAJ X 5VIAL</v>
      </c>
      <c r="N47" s="105"/>
      <c r="O47" s="76">
        <v>1</v>
      </c>
      <c r="P47" s="76"/>
      <c r="Q47" s="76"/>
      <c r="R47" s="79"/>
    </row>
    <row r="48" spans="2:18" x14ac:dyDescent="0.35">
      <c r="B48" s="74">
        <v>25805</v>
      </c>
      <c r="C48" s="75"/>
      <c r="D48" s="76">
        <f>VLOOKUP(B48,'[1]MAESTRA NO TOCAR'!A:B,2,0)</f>
        <v>300456</v>
      </c>
      <c r="E48" s="77" t="str">
        <f>VLOOKUP(B48,'[1]MAESTRA NO TOCAR'!A:C,3,0)</f>
        <v>CANULA NASAL OXIGENO ADULTO REF COXADU SOB X 1 MEDEX</v>
      </c>
      <c r="F48" s="78"/>
      <c r="G48" s="76">
        <f>VLOOKUP(B48,'[1]MAESTRA NO TOCAR'!A:D,4,0)</f>
        <v>1</v>
      </c>
      <c r="H48" s="89"/>
      <c r="I48" s="89"/>
      <c r="J48" s="90"/>
      <c r="K48" s="86">
        <v>168939</v>
      </c>
      <c r="L48" s="76">
        <f>VLOOKUP(K48,'[1]MAESTRA NO TOCAR'!A:B,2,0)</f>
        <v>105394</v>
      </c>
      <c r="M48" s="104" t="str">
        <f>VLOOKUP(K48,'[1]MAESTRA NO TOCAR'!A:C,3,0)</f>
        <v>CLINDAMICINA 600MG/4ML(150MG/ML) SOL INY INST</v>
      </c>
      <c r="N48" s="105"/>
      <c r="O48" s="84">
        <v>1</v>
      </c>
      <c r="P48" s="76"/>
      <c r="Q48" s="76"/>
      <c r="R48" s="79"/>
    </row>
    <row r="49" spans="2:18" x14ac:dyDescent="0.35">
      <c r="B49" s="74">
        <v>25697</v>
      </c>
      <c r="C49" s="75"/>
      <c r="D49" s="76">
        <f>VLOOKUP(B49,'[1]MAESTRA NO TOCAR'!A:B,2,0)</f>
        <v>300295</v>
      </c>
      <c r="E49" s="77" t="str">
        <f>VLOOKUP(B49,'[1]MAESTRA NO TOCAR'!A:C,3,0)</f>
        <v>SONDA NELATON REF SN16 SOB X 1 MEDEX  16FR</v>
      </c>
      <c r="F49" s="78"/>
      <c r="G49" s="76">
        <f>VLOOKUP(B49,'[1]MAESTRA NO TOCAR'!A:D,4,0)</f>
        <v>1</v>
      </c>
      <c r="H49" s="89"/>
      <c r="I49" s="89"/>
      <c r="J49" s="90"/>
      <c r="K49" s="86">
        <v>51736</v>
      </c>
      <c r="L49" s="76">
        <f>VLOOKUP(K49,'[1]MAESTRA NO TOCAR'!A:B,2,0)</f>
        <v>101533</v>
      </c>
      <c r="M49" s="104" t="str">
        <f>VLOOKUP(K49,'[1]MAESTRA NO TOCAR'!A:C,3,0)</f>
        <v>DICLOFENACO 75MG/3ML(25MG/ML) SOL INY INST</v>
      </c>
      <c r="N49" s="105"/>
      <c r="O49" s="84">
        <v>1</v>
      </c>
      <c r="P49" s="76"/>
      <c r="Q49" s="76"/>
      <c r="R49" s="79"/>
    </row>
    <row r="50" spans="2:18" x14ac:dyDescent="0.35">
      <c r="B50" s="74">
        <v>107205</v>
      </c>
      <c r="C50" s="75"/>
      <c r="D50" s="76">
        <f>VLOOKUP(B50,'[1]MAESTRA NO TOCAR'!A:B,2,0)</f>
        <v>336699</v>
      </c>
      <c r="E50" s="77" t="str">
        <f>VLOOKUP(B50,'[1]MAESTRA NO TOCAR'!A:C,3,0)</f>
        <v>TUBO ENDOTRAQUEAL CON BALON REF 86111 SOB 7.0FR</v>
      </c>
      <c r="F50" s="78"/>
      <c r="G50" s="76">
        <f>VLOOKUP(B50,'[1]MAESTRA NO TOCAR'!A:D,4,0)</f>
        <v>1</v>
      </c>
      <c r="H50" s="89"/>
      <c r="I50" s="89"/>
      <c r="J50" s="90"/>
      <c r="K50" s="86">
        <v>123968</v>
      </c>
      <c r="L50" s="76">
        <f>VLOOKUP(K50,'[1]MAESTRA NO TOCAR'!A:B,2,0)</f>
        <v>211644</v>
      </c>
      <c r="M50" s="104" t="str">
        <f>VLOOKUP(K50,'[1]MAESTRA NO TOCAR'!A:C,3,0)</f>
        <v>BACTRODERM 10% SOL TOP INST FCO X 60ML</v>
      </c>
      <c r="N50" s="105"/>
      <c r="O50" s="76">
        <v>1</v>
      </c>
      <c r="P50" s="76"/>
      <c r="Q50" s="76"/>
      <c r="R50" s="79"/>
    </row>
    <row r="51" spans="2:18" x14ac:dyDescent="0.35">
      <c r="B51" s="74">
        <v>107206</v>
      </c>
      <c r="C51" s="75"/>
      <c r="D51" s="76">
        <f>VLOOKUP(B51,'[1]MAESTRA NO TOCAR'!A:B,2,0)</f>
        <v>336714</v>
      </c>
      <c r="E51" s="77" t="str">
        <f>VLOOKUP(B51,'[1]MAESTRA NO TOCAR'!A:C,3,0)</f>
        <v>TUBO ENDOTRAQUEAL CON BALON REF 86112 SOB 7.5FR</v>
      </c>
      <c r="F51" s="78"/>
      <c r="G51" s="76">
        <f>VLOOKUP(B51,'[1]MAESTRA NO TOCAR'!A:D,4,0)</f>
        <v>1</v>
      </c>
      <c r="H51" s="89"/>
      <c r="I51" s="89"/>
      <c r="J51" s="90"/>
      <c r="K51" s="86">
        <v>30766</v>
      </c>
      <c r="L51" s="76">
        <f>VLOOKUP(K51,'[1]MAESTRA NO TOCAR'!A:B,2,0)</f>
        <v>200748</v>
      </c>
      <c r="M51" s="104" t="str">
        <f>VLOOKUP(K51,'[1]MAESTRA NO TOCAR'!A:C,3,0)</f>
        <v>IODIGER ESPUMA 8% ESPUM TOP  FCO X 120ML</v>
      </c>
      <c r="N51" s="105"/>
      <c r="O51" s="76">
        <v>1</v>
      </c>
      <c r="P51" s="76"/>
      <c r="Q51" s="76"/>
      <c r="R51" s="79"/>
    </row>
    <row r="52" spans="2:18" x14ac:dyDescent="0.35">
      <c r="B52" s="74">
        <v>107207</v>
      </c>
      <c r="C52" s="75"/>
      <c r="D52" s="76">
        <f>VLOOKUP(B52,'[1]MAESTRA NO TOCAR'!A:B,2,0)</f>
        <v>336715</v>
      </c>
      <c r="E52" s="77" t="str">
        <f>VLOOKUP(B52,'[1]MAESTRA NO TOCAR'!A:C,3,0)</f>
        <v>TUBO ENDOTRAQUEAL CON BALON REF 86113 SOB 8.0FR</v>
      </c>
      <c r="F52" s="78"/>
      <c r="G52" s="76">
        <f>VLOOKUP(B52,'[1]MAESTRA NO TOCAR'!A:D,4,0)</f>
        <v>1</v>
      </c>
      <c r="H52" s="89"/>
      <c r="I52" s="89"/>
      <c r="J52" s="90"/>
      <c r="K52" s="86">
        <v>19515</v>
      </c>
      <c r="L52" s="76">
        <f>VLOOKUP(K52,'[1]MAESTRA NO TOCAR'!A:B,2,0)</f>
        <v>200998</v>
      </c>
      <c r="M52" s="104" t="str">
        <f>VLOOKUP(K52,'[1]MAESTRA NO TOCAR'!A:C,3,0)</f>
        <v>KENACORT AIA 50MG/5ML(10MG/ML) SUSP INY</v>
      </c>
      <c r="N52" s="105"/>
      <c r="O52" s="76">
        <v>1</v>
      </c>
      <c r="P52" s="76"/>
      <c r="Q52" s="76"/>
      <c r="R52" s="79"/>
    </row>
    <row r="53" spans="2:18" ht="15" thickBot="1" x14ac:dyDescent="0.4">
      <c r="B53" s="74">
        <v>22520</v>
      </c>
      <c r="C53" s="75"/>
      <c r="D53" s="76">
        <f>VLOOKUP(B53,'[1]MAESTRA NO TOCAR'!A:B,2,0)</f>
        <v>300863</v>
      </c>
      <c r="E53" s="77" t="str">
        <f>VLOOKUP(B53,'[1]MAESTRA NO TOCAR'!A:C,3,0)</f>
        <v>AGUJA SPINOCAN REF 4501390 18G X 3 1/2 PULG</v>
      </c>
      <c r="F53" s="78"/>
      <c r="G53" s="76">
        <f>VLOOKUP(B53,'[1]MAESTRA NO TOCAR'!A:D,4,0)</f>
        <v>1</v>
      </c>
      <c r="H53" s="89"/>
      <c r="I53" s="89"/>
      <c r="J53" s="90"/>
      <c r="K53" s="86">
        <v>388781</v>
      </c>
      <c r="L53" s="76">
        <f>VLOOKUP(K53,'[1]MAESTRA NO TOCAR'!A:B,2,0)</f>
        <v>310713</v>
      </c>
      <c r="M53" s="104" t="str">
        <f>VLOOKUP(K53,'[1]MAESTRA NO TOCAR'!A:C,3,0)</f>
        <v>QUIRUCIDAL (0.05+4)% SOL TOP CAJ X 24FCO X 120ML</v>
      </c>
      <c r="N53" s="105"/>
      <c r="O53" s="76">
        <v>1</v>
      </c>
      <c r="P53" s="76"/>
      <c r="Q53" s="76"/>
      <c r="R53" s="79"/>
    </row>
    <row r="54" spans="2:18" ht="15" customHeight="1" thickBot="1" x14ac:dyDescent="0.4">
      <c r="B54" s="122" t="s">
        <v>42</v>
      </c>
      <c r="C54" s="123"/>
      <c r="D54" s="124"/>
      <c r="E54" s="125"/>
      <c r="F54" s="125"/>
      <c r="G54" s="126"/>
      <c r="H54" s="126"/>
      <c r="I54" s="126"/>
      <c r="J54" s="127"/>
      <c r="K54" s="86">
        <v>388785</v>
      </c>
      <c r="L54" s="76">
        <f>VLOOKUP(K54,'[1]MAESTRA NO TOCAR'!A:B,2,0)</f>
        <v>301791</v>
      </c>
      <c r="M54" s="104" t="str">
        <f>VLOOKUP(K54,'[1]MAESTRA NO TOCAR'!A:C,3,0)</f>
        <v>QUIRUCIDAL VERDE (1+4)% JAB LIQ 120ML</v>
      </c>
      <c r="N54" s="105"/>
      <c r="O54" s="76">
        <v>1</v>
      </c>
      <c r="P54" s="76"/>
      <c r="Q54" s="76"/>
      <c r="R54" s="79"/>
    </row>
    <row r="55" spans="2:18" x14ac:dyDescent="0.35">
      <c r="B55" s="128" t="s">
        <v>43</v>
      </c>
      <c r="C55" s="129"/>
      <c r="D55" s="129"/>
      <c r="E55" s="129"/>
      <c r="F55" s="129"/>
      <c r="G55" s="129"/>
      <c r="H55" s="129"/>
      <c r="I55" s="129"/>
      <c r="J55" s="130"/>
      <c r="K55" s="86">
        <v>22002</v>
      </c>
      <c r="L55" s="76">
        <f>VLOOKUP(K55,'[1]MAESTRA NO TOCAR'!A:B,2,0)</f>
        <v>203253</v>
      </c>
      <c r="M55" s="104" t="str">
        <f>VLOOKUP(K55,'[1]MAESTRA NO TOCAR'!A:C,3,0)</f>
        <v>ROXICAINA CE 200MG/20ML(1%)+1:200000 SOL INY  FCO X 20ML</v>
      </c>
      <c r="N55" s="105"/>
      <c r="O55" s="76">
        <v>1</v>
      </c>
      <c r="P55" s="76"/>
      <c r="Q55" s="76"/>
      <c r="R55" s="79"/>
    </row>
    <row r="56" spans="2:18" ht="15" customHeight="1" thickBot="1" x14ac:dyDescent="0.4">
      <c r="B56" s="131"/>
      <c r="C56" s="132"/>
      <c r="D56" s="132"/>
      <c r="E56" s="132"/>
      <c r="F56" s="132"/>
      <c r="G56" s="132"/>
      <c r="H56" s="132"/>
      <c r="I56" s="132"/>
      <c r="J56" s="133"/>
      <c r="K56" s="86">
        <v>22004</v>
      </c>
      <c r="L56" s="76">
        <f>VLOOKUP(K56,'[1]MAESTRA NO TOCAR'!A:B,2,0)</f>
        <v>203255</v>
      </c>
      <c r="M56" s="104" t="str">
        <f>VLOOKUP(K56,'[1]MAESTRA NO TOCAR'!A:C,3,0)</f>
        <v>ROXICAINA CE 400MG/20ML(2%)+1:200000 SOL INY  FCO X 20ML</v>
      </c>
      <c r="N56" s="105"/>
      <c r="O56" s="76">
        <v>1</v>
      </c>
      <c r="P56" s="76"/>
      <c r="Q56" s="76"/>
      <c r="R56" s="79"/>
    </row>
    <row r="57" spans="2:18" ht="15" customHeight="1" x14ac:dyDescent="0.35">
      <c r="B57" s="128" t="s">
        <v>44</v>
      </c>
      <c r="C57" s="129"/>
      <c r="D57" s="129"/>
      <c r="E57" s="129"/>
      <c r="F57" s="129"/>
      <c r="G57" s="129"/>
      <c r="H57" s="129"/>
      <c r="I57" s="129"/>
      <c r="J57" s="130"/>
      <c r="K57" s="86"/>
      <c r="L57" s="76"/>
      <c r="M57" s="104"/>
      <c r="N57" s="105"/>
      <c r="O57" s="76"/>
      <c r="P57" s="76"/>
      <c r="Q57" s="76"/>
      <c r="R57" s="79"/>
    </row>
    <row r="58" spans="2:18" ht="15.75" customHeight="1" thickBot="1" x14ac:dyDescent="0.4">
      <c r="B58" s="131"/>
      <c r="C58" s="132"/>
      <c r="D58" s="132"/>
      <c r="E58" s="132"/>
      <c r="F58" s="132"/>
      <c r="G58" s="132"/>
      <c r="H58" s="132"/>
      <c r="I58" s="132"/>
      <c r="J58" s="133"/>
      <c r="K58" s="106"/>
      <c r="L58" s="107"/>
      <c r="M58" s="134"/>
      <c r="N58" s="135"/>
      <c r="O58" s="107"/>
      <c r="P58" s="107"/>
      <c r="Q58" s="107"/>
      <c r="R58" s="110"/>
    </row>
  </sheetData>
  <mergeCells count="118">
    <mergeCell ref="B53:C53"/>
    <mergeCell ref="E53:F53"/>
    <mergeCell ref="B54:D54"/>
    <mergeCell ref="B55:J56"/>
    <mergeCell ref="B57:J58"/>
    <mergeCell ref="M58:N58"/>
    <mergeCell ref="B50:C50"/>
    <mergeCell ref="E50:F50"/>
    <mergeCell ref="B51:C51"/>
    <mergeCell ref="E51:F51"/>
    <mergeCell ref="B52:C52"/>
    <mergeCell ref="E52:F52"/>
    <mergeCell ref="B47:C47"/>
    <mergeCell ref="E47:F47"/>
    <mergeCell ref="B48:C48"/>
    <mergeCell ref="E48:F48"/>
    <mergeCell ref="B49:C49"/>
    <mergeCell ref="E49:F49"/>
    <mergeCell ref="B44:C44"/>
    <mergeCell ref="E44:F44"/>
    <mergeCell ref="B45:C45"/>
    <mergeCell ref="E45:F45"/>
    <mergeCell ref="B46:C46"/>
    <mergeCell ref="E46:F46"/>
    <mergeCell ref="B41:C41"/>
    <mergeCell ref="E41:F41"/>
    <mergeCell ref="B42:C42"/>
    <mergeCell ref="E42:F42"/>
    <mergeCell ref="K42:R42"/>
    <mergeCell ref="B43:C43"/>
    <mergeCell ref="E43:F43"/>
    <mergeCell ref="B38:C38"/>
    <mergeCell ref="E38:F38"/>
    <mergeCell ref="B39:C39"/>
    <mergeCell ref="E39:F39"/>
    <mergeCell ref="B40:C40"/>
    <mergeCell ref="E40:F40"/>
    <mergeCell ref="B35:C35"/>
    <mergeCell ref="E35:F35"/>
    <mergeCell ref="B36:C36"/>
    <mergeCell ref="E36:F36"/>
    <mergeCell ref="B37:C37"/>
    <mergeCell ref="E37:F37"/>
    <mergeCell ref="B32:C32"/>
    <mergeCell ref="E32:F32"/>
    <mergeCell ref="B33:C33"/>
    <mergeCell ref="E33:F33"/>
    <mergeCell ref="B34:C34"/>
    <mergeCell ref="E34:F34"/>
    <mergeCell ref="B29:C29"/>
    <mergeCell ref="E29:F29"/>
    <mergeCell ref="B30:C30"/>
    <mergeCell ref="E30:F30"/>
    <mergeCell ref="K30:R30"/>
    <mergeCell ref="B31:C31"/>
    <mergeCell ref="E31:F31"/>
    <mergeCell ref="K31:R31"/>
    <mergeCell ref="B26:C26"/>
    <mergeCell ref="E26:F26"/>
    <mergeCell ref="B27:C27"/>
    <mergeCell ref="E27:F27"/>
    <mergeCell ref="B28:C28"/>
    <mergeCell ref="E28:F28"/>
    <mergeCell ref="B23:C23"/>
    <mergeCell ref="E23:F23"/>
    <mergeCell ref="B24:C24"/>
    <mergeCell ref="E24:F24"/>
    <mergeCell ref="B25:C25"/>
    <mergeCell ref="E25:F25"/>
    <mergeCell ref="B20:C20"/>
    <mergeCell ref="E20:F20"/>
    <mergeCell ref="B21:C21"/>
    <mergeCell ref="E21:F21"/>
    <mergeCell ref="B22:C22"/>
    <mergeCell ref="E22:F22"/>
    <mergeCell ref="B17:C17"/>
    <mergeCell ref="E17:F17"/>
    <mergeCell ref="M17:N17"/>
    <mergeCell ref="B18:C18"/>
    <mergeCell ref="E18:F18"/>
    <mergeCell ref="B19:C19"/>
    <mergeCell ref="E19:F19"/>
    <mergeCell ref="B15:C15"/>
    <mergeCell ref="E15:F15"/>
    <mergeCell ref="M15:N15"/>
    <mergeCell ref="B16:C16"/>
    <mergeCell ref="E16:F16"/>
    <mergeCell ref="M16:N16"/>
    <mergeCell ref="B12:R12"/>
    <mergeCell ref="B13:C13"/>
    <mergeCell ref="E13:F13"/>
    <mergeCell ref="M13:N13"/>
    <mergeCell ref="B14:C14"/>
    <mergeCell ref="E14:F14"/>
    <mergeCell ref="M14:N14"/>
    <mergeCell ref="B10:D10"/>
    <mergeCell ref="E10:F10"/>
    <mergeCell ref="G10:I10"/>
    <mergeCell ref="K10:M10"/>
    <mergeCell ref="O10:R10"/>
    <mergeCell ref="B11:D11"/>
    <mergeCell ref="E11:F11"/>
    <mergeCell ref="G11:I11"/>
    <mergeCell ref="J11:M11"/>
    <mergeCell ref="N11:R11"/>
    <mergeCell ref="B8:D8"/>
    <mergeCell ref="E8:F9"/>
    <mergeCell ref="G8:I8"/>
    <mergeCell ref="J8:M8"/>
    <mergeCell ref="N8:R8"/>
    <mergeCell ref="G9:I9"/>
    <mergeCell ref="O9:R9"/>
    <mergeCell ref="F4:M5"/>
    <mergeCell ref="F6:O6"/>
    <mergeCell ref="C7:D7"/>
    <mergeCell ref="F7:I7"/>
    <mergeCell ref="K7:L7"/>
    <mergeCell ref="N7:R7"/>
  </mergeCells>
  <printOptions horizontalCentered="1" verticalCentered="1"/>
  <pageMargins left="0" right="0" top="0" bottom="0" header="0" footer="0"/>
  <pageSetup scale="65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ARTR HOMBRO</vt:lpstr>
      <vt:lpstr>'ARTR HOMBRO'!Área_de_impresión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asrodriguez</dc:creator>
  <cp:lastModifiedBy>asrodriguez</cp:lastModifiedBy>
  <dcterms:created xsi:type="dcterms:W3CDTF">2022-09-05T16:39:16Z</dcterms:created>
  <dcterms:modified xsi:type="dcterms:W3CDTF">2022-09-05T16:39:51Z</dcterms:modified>
</cp:coreProperties>
</file>