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ons\Desktop\Facultad de Matemáticas\Fundamentos de Ingeniería de Software\Proyecto And Then\"/>
    </mc:Choice>
  </mc:AlternateContent>
  <xr:revisionPtr revIDLastSave="0" documentId="13_ncr:1_{BF2CABBC-6DB4-4089-B699-6933DBAFCB16}" xr6:coauthVersionLast="46" xr6:coauthVersionMax="46" xr10:uidLastSave="{00000000-0000-0000-0000-000000000000}"/>
  <bookViews>
    <workbookView xWindow="-120" yWindow="-120" windowWidth="19800" windowHeight="11760" xr2:uid="{0BB27744-12C3-4185-80C7-1F33170E41DB}"/>
  </bookViews>
  <sheets>
    <sheet name="Hoja1" sheetId="1" r:id="rId1"/>
  </sheets>
  <definedNames>
    <definedName name="_xlnm._FilterDatabase" localSheetId="0" hidden="1">Hoja1!$B$15:$G$34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6" i="1" l="1"/>
  <c r="F97" i="1"/>
  <c r="F98" i="1"/>
  <c r="F99" i="1"/>
  <c r="F95" i="1"/>
  <c r="E54" i="1" l="1"/>
  <c r="E55" i="1"/>
  <c r="E56" i="1"/>
  <c r="E57" i="1"/>
  <c r="E53" i="1"/>
  <c r="E3" i="1"/>
  <c r="E48" i="1"/>
  <c r="H10" i="1"/>
  <c r="H11" i="1"/>
  <c r="H12" i="1"/>
  <c r="H13" i="1"/>
  <c r="H9" i="1"/>
  <c r="E9" i="1"/>
  <c r="E10" i="1"/>
  <c r="E11" i="1"/>
  <c r="E12" i="1"/>
  <c r="E13" i="1"/>
</calcChain>
</file>

<file path=xl/sharedStrings.xml><?xml version="1.0" encoding="utf-8"?>
<sst xmlns="http://schemas.openxmlformats.org/spreadsheetml/2006/main" count="240" uniqueCount="72">
  <si>
    <t>Segunda deadline</t>
  </si>
  <si>
    <t>Importancia</t>
  </si>
  <si>
    <t>Media</t>
  </si>
  <si>
    <t>Importate/Urgente</t>
  </si>
  <si>
    <t>Integrante</t>
  </si>
  <si>
    <t>Rol(es)</t>
  </si>
  <si>
    <t>Edwin</t>
  </si>
  <si>
    <t>Enrique</t>
  </si>
  <si>
    <t>Desarrollador</t>
  </si>
  <si>
    <t>Juan</t>
  </si>
  <si>
    <t>Líder de documentación/Desarrollador</t>
  </si>
  <si>
    <t>Leandro</t>
  </si>
  <si>
    <t>Diseñador gráfico/Desarrollador</t>
  </si>
  <si>
    <t>Alejandro</t>
  </si>
  <si>
    <t>Puntos totales</t>
  </si>
  <si>
    <t>Porcentaje dentro del proyecto</t>
  </si>
  <si>
    <t>Valor en puntos</t>
  </si>
  <si>
    <t>Tarea asignada</t>
  </si>
  <si>
    <t>Integrante asignado</t>
  </si>
  <si>
    <t>Rol</t>
  </si>
  <si>
    <t>Puntos obtenidos</t>
  </si>
  <si>
    <t>Baja/Juntas</t>
  </si>
  <si>
    <t>Junta para hablar de los nuevos cambios</t>
  </si>
  <si>
    <t>Investigar sobre Recursos materiales</t>
  </si>
  <si>
    <t>Investigar sobre los recursos humanos</t>
  </si>
  <si>
    <t>Revisar las investigaciones dadas por el equipo</t>
  </si>
  <si>
    <t>Crear el nuevo archivo de excel para la tabla de porcentajes</t>
  </si>
  <si>
    <t>¿A tiempo? (Sí = 100%, No = 75%)</t>
  </si>
  <si>
    <t>Sí</t>
  </si>
  <si>
    <t>Recursos Humanos y Materiales</t>
  </si>
  <si>
    <t>Tener una junta con el tutor de proyecto para hablarle de nuestros avances</t>
  </si>
  <si>
    <t>Hacer una rama de "Primera entrega"</t>
  </si>
  <si>
    <t>Si</t>
  </si>
  <si>
    <t>Plantear el diseño o ejemplos de diseños a usar para las cartas de "Recursos Materiales"</t>
  </si>
  <si>
    <t>Plantear el diseño o ejemplos de diseños a usar para las cartas de "Recursos Humanos"</t>
  </si>
  <si>
    <t>Plantear el diseño o ejemplos de diseños a usar para las cartas de "Casos o situaciones"</t>
  </si>
  <si>
    <t>Líder de equipo</t>
  </si>
  <si>
    <t>Revisar los ejemplos/diseños de las cartas dentro de cada categoría</t>
  </si>
  <si>
    <t>Hacer las bitácoras de las juntas realizadas a lo largo de la segunda deadline</t>
  </si>
  <si>
    <t>Líder de doumentación</t>
  </si>
  <si>
    <t>Hacer presentación para la segunda deadline</t>
  </si>
  <si>
    <t>Hacer un boceto del logo principal del proyecto</t>
  </si>
  <si>
    <t>Diseñador gráfico</t>
  </si>
  <si>
    <t>Añadir recursos visuales a la presentación</t>
  </si>
  <si>
    <t>Tercera deadline</t>
  </si>
  <si>
    <t xml:space="preserve">Hacer los logos finales del resto de las categorías </t>
  </si>
  <si>
    <t>No</t>
  </si>
  <si>
    <t>15+15</t>
  </si>
  <si>
    <t>Puntos totales del proyecto en segunda entrega</t>
  </si>
  <si>
    <t>Puntos totales del proyecto en tercera entrega</t>
  </si>
  <si>
    <t>Junta para hablar sobre la tercera entrega y repartir la división de tareas de investigación</t>
  </si>
  <si>
    <t>Investigar los factores que modifican las ganancias con respecto al proyecto en sí</t>
  </si>
  <si>
    <t>Investigar los factores que modifican las ganancias con respecto a la empresa en sí</t>
  </si>
  <si>
    <t>Juntarse con el tutor de proyecto para resolver dudas</t>
  </si>
  <si>
    <t>Planear la forma en la que se haría el video</t>
  </si>
  <si>
    <t>Iniciar un boceto sobre el póster a entregar</t>
  </si>
  <si>
    <t>Iniciar un boceto sobre el word a entregar</t>
  </si>
  <si>
    <t>Puntos de habilidad y habilidades de proyectos de software</t>
  </si>
  <si>
    <t>Realizar las 10 cartas de habilidad de proyecto de software</t>
  </si>
  <si>
    <t>Realizar las 10 cartas de puntos de habilidad</t>
  </si>
  <si>
    <t>Hacer los logos de "Puntos de habilidad" y "habilidades"</t>
  </si>
  <si>
    <t>Pasar las categoría de "casos a usar" a formato de imagen</t>
  </si>
  <si>
    <t>Pasar las categoría de "Recursos Materiales" a formato de imagen</t>
  </si>
  <si>
    <t>Pasar las categoría de "Recursos Humanos" a formato de imagen</t>
  </si>
  <si>
    <t>Pasar las categoría de "Puntos de Habilidad" a formato de imagen</t>
  </si>
  <si>
    <t>Pasar las categoría de "Habilidades" a formato de imagen</t>
  </si>
  <si>
    <t xml:space="preserve">Juntarse para hacer la demostración del juego </t>
  </si>
  <si>
    <t>Porcentaje TOTAL dentro del proyecto</t>
  </si>
  <si>
    <t>Porcentaje durante la primera entrega</t>
  </si>
  <si>
    <t>Porcentaje durante la tercera entrega</t>
  </si>
  <si>
    <t>Porcentaje durante la segunda entrega</t>
  </si>
  <si>
    <t>Entrega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</si>
</sst>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</fills>
  <borders count="31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 style="thin">
        <color theme="0"/>
      </left>
      <right style="thin">
        <color theme="4"/>
      </right>
      <top style="thin">
        <color theme="0"/>
      </top>
      <bottom/>
      <diagonal/>
    </border>
    <border>
      <left style="thin">
        <color theme="0"/>
      </left>
      <right style="thin">
        <color theme="4"/>
      </right>
      <top/>
      <bottom style="thin">
        <color theme="0"/>
      </bottom>
      <diagonal/>
    </border>
    <border>
      <left style="thin">
        <color theme="0"/>
      </left>
      <right style="thin">
        <color theme="4"/>
      </right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1" applyNumberFormat="0" applyFill="0" applyAlignment="0" applyProtection="0"/>
    <xf numFmtId="0" fontId="5" fillId="5" borderId="0" applyNumberFormat="0" applyBorder="0" applyAlignment="0" applyProtection="0"/>
    <xf numFmtId="0" fontId="5" fillId="7" borderId="0" applyNumberFormat="0" applyBorder="0" applyAlignment="0" applyProtection="0"/>
    <xf numFmtId="9" fontId="12" fillId="0" borderId="0" applyFont="0" applyFill="0" applyBorder="0" applyAlignment="0" applyProtection="0"/>
  </cellStyleXfs>
  <cellXfs count="107">
    <xf numFmtId="0" fontId="0" fillId="0" borderId="0" xfId="0"/>
    <xf numFmtId="0" fontId="1" fillId="2" borderId="0" xfId="1" applyAlignment="1">
      <alignment horizontal="center" vertical="center"/>
    </xf>
    <xf numFmtId="0" fontId="3" fillId="4" borderId="0" xfId="3" applyAlignment="1">
      <alignment horizontal="center" vertical="center"/>
    </xf>
    <xf numFmtId="0" fontId="2" fillId="3" borderId="0" xfId="2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0" fontId="7" fillId="10" borderId="6" xfId="0" applyFont="1" applyFill="1" applyBorder="1" applyAlignment="1">
      <alignment horizontal="center" vertical="center"/>
    </xf>
    <xf numFmtId="0" fontId="7" fillId="9" borderId="7" xfId="0" applyFont="1" applyFill="1" applyBorder="1" applyAlignment="1">
      <alignment horizontal="center" vertical="center"/>
    </xf>
    <xf numFmtId="0" fontId="7" fillId="9" borderId="8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8" fillId="9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7" fillId="10" borderId="14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7" fillId="9" borderId="14" xfId="0" applyFont="1" applyFill="1" applyBorder="1" applyAlignment="1">
      <alignment horizontal="center" vertical="center" wrapText="1"/>
    </xf>
    <xf numFmtId="0" fontId="7" fillId="10" borderId="5" xfId="0" applyFont="1" applyFill="1" applyBorder="1" applyAlignment="1">
      <alignment horizontal="center" vertical="center" wrapText="1"/>
    </xf>
    <xf numFmtId="0" fontId="7" fillId="9" borderId="5" xfId="0" applyFont="1" applyFill="1" applyBorder="1" applyAlignment="1">
      <alignment horizontal="center" vertical="center" wrapText="1"/>
    </xf>
    <xf numFmtId="0" fontId="7" fillId="9" borderId="6" xfId="0" applyFont="1" applyFill="1" applyBorder="1" applyAlignment="1">
      <alignment horizontal="center" vertical="center" wrapText="1"/>
    </xf>
    <xf numFmtId="0" fontId="5" fillId="5" borderId="0" xfId="5" applyAlignment="1">
      <alignment horizontal="center" vertical="center" wrapText="1"/>
    </xf>
    <xf numFmtId="0" fontId="5" fillId="5" borderId="0" xfId="5" applyAlignment="1">
      <alignment horizontal="center" vertical="center"/>
    </xf>
    <xf numFmtId="0" fontId="4" fillId="6" borderId="1" xfId="4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4" fillId="6" borderId="1" xfId="4" applyFill="1" applyAlignment="1">
      <alignment horizontal="center" vertical="center"/>
    </xf>
    <xf numFmtId="0" fontId="7" fillId="10" borderId="14" xfId="0" applyFont="1" applyFill="1" applyBorder="1" applyAlignment="1">
      <alignment horizontal="center" vertical="center" wrapText="1"/>
    </xf>
    <xf numFmtId="0" fontId="3" fillId="4" borderId="2" xfId="3" applyFont="1" applyFill="1" applyBorder="1" applyAlignment="1">
      <alignment horizontal="center" vertical="center"/>
    </xf>
    <xf numFmtId="0" fontId="7" fillId="9" borderId="14" xfId="0" applyFont="1" applyFill="1" applyBorder="1" applyAlignment="1">
      <alignment horizontal="center" vertical="center" wrapText="1"/>
    </xf>
    <xf numFmtId="0" fontId="7" fillId="10" borderId="14" xfId="0" applyFont="1" applyFill="1" applyBorder="1" applyAlignment="1">
      <alignment horizontal="center" vertical="center" wrapText="1"/>
    </xf>
    <xf numFmtId="0" fontId="7" fillId="10" borderId="14" xfId="0" applyFont="1" applyFill="1" applyBorder="1" applyAlignment="1">
      <alignment horizontal="center" vertical="center" wrapText="1"/>
    </xf>
    <xf numFmtId="0" fontId="10" fillId="9" borderId="14" xfId="0" applyFont="1" applyFill="1" applyBorder="1" applyAlignment="1">
      <alignment horizontal="center" vertical="center" wrapText="1"/>
    </xf>
    <xf numFmtId="0" fontId="10" fillId="10" borderId="1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9" borderId="7" xfId="0" applyFont="1" applyFill="1" applyBorder="1" applyAlignment="1">
      <alignment horizontal="center" vertical="center" wrapText="1"/>
    </xf>
    <xf numFmtId="0" fontId="7" fillId="9" borderId="14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9" borderId="7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11" fillId="8" borderId="27" xfId="0" applyFont="1" applyFill="1" applyBorder="1" applyAlignment="1">
      <alignment horizontal="center" vertical="center" wrapText="1"/>
    </xf>
    <xf numFmtId="0" fontId="0" fillId="9" borderId="28" xfId="0" applyFont="1" applyFill="1" applyBorder="1" applyAlignment="1">
      <alignment horizontal="center" vertical="center"/>
    </xf>
    <xf numFmtId="0" fontId="2" fillId="3" borderId="29" xfId="2" applyFont="1" applyFill="1" applyBorder="1" applyAlignment="1">
      <alignment horizontal="center" vertical="center"/>
    </xf>
    <xf numFmtId="0" fontId="7" fillId="9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10" borderId="7" xfId="0" applyFont="1" applyFill="1" applyBorder="1" applyAlignment="1">
      <alignment horizontal="center" vertical="center" wrapText="1"/>
    </xf>
    <xf numFmtId="0" fontId="7" fillId="10" borderId="14" xfId="0" applyFont="1" applyFill="1" applyBorder="1" applyAlignment="1">
      <alignment horizontal="center" vertical="center" wrapText="1"/>
    </xf>
    <xf numFmtId="0" fontId="7" fillId="10" borderId="15" xfId="0" applyFont="1" applyFill="1" applyBorder="1" applyAlignment="1">
      <alignment horizontal="center" vertical="center" wrapText="1"/>
    </xf>
    <xf numFmtId="0" fontId="1" fillId="2" borderId="2" xfId="1" applyFont="1" applyFill="1" applyBorder="1" applyAlignment="1">
      <alignment horizontal="center" vertical="center" wrapText="1"/>
    </xf>
    <xf numFmtId="0" fontId="1" fillId="2" borderId="9" xfId="1" applyFont="1" applyFill="1" applyBorder="1" applyAlignment="1">
      <alignment horizontal="center" vertical="center" wrapText="1"/>
    </xf>
    <xf numFmtId="0" fontId="1" fillId="2" borderId="10" xfId="1" applyFont="1" applyFill="1" applyBorder="1" applyAlignment="1">
      <alignment horizontal="center" vertical="center" wrapText="1"/>
    </xf>
    <xf numFmtId="0" fontId="7" fillId="9" borderId="8" xfId="0" applyFont="1" applyFill="1" applyBorder="1" applyAlignment="1">
      <alignment horizontal="center" vertical="center" wrapText="1"/>
    </xf>
    <xf numFmtId="0" fontId="7" fillId="9" borderId="16" xfId="0" applyFont="1" applyFill="1" applyBorder="1" applyAlignment="1">
      <alignment horizontal="center" vertical="center" wrapText="1"/>
    </xf>
    <xf numFmtId="0" fontId="7" fillId="9" borderId="17" xfId="0" applyFont="1" applyFill="1" applyBorder="1" applyAlignment="1">
      <alignment horizontal="center" vertical="center" wrapText="1"/>
    </xf>
    <xf numFmtId="0" fontId="7" fillId="10" borderId="11" xfId="0" applyFont="1" applyFill="1" applyBorder="1" applyAlignment="1">
      <alignment horizontal="center" vertical="center" wrapText="1"/>
    </xf>
    <xf numFmtId="0" fontId="7" fillId="10" borderId="13" xfId="0" applyFont="1" applyFill="1" applyBorder="1" applyAlignment="1">
      <alignment horizontal="center" vertical="center" wrapText="1"/>
    </xf>
    <xf numFmtId="0" fontId="7" fillId="10" borderId="12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7" fillId="9" borderId="15" xfId="0" applyFont="1" applyFill="1" applyBorder="1" applyAlignment="1">
      <alignment horizontal="center" vertical="center" wrapText="1"/>
    </xf>
    <xf numFmtId="0" fontId="2" fillId="3" borderId="2" xfId="2" applyFont="1" applyFill="1" applyBorder="1" applyAlignment="1">
      <alignment horizontal="center" vertical="center" wrapText="1"/>
    </xf>
    <xf numFmtId="0" fontId="2" fillId="3" borderId="9" xfId="2" applyFont="1" applyFill="1" applyBorder="1" applyAlignment="1">
      <alignment horizontal="center" vertical="center" wrapText="1"/>
    </xf>
    <xf numFmtId="0" fontId="2" fillId="3" borderId="10" xfId="2" applyFont="1" applyFill="1" applyBorder="1" applyAlignment="1">
      <alignment horizontal="center" vertical="center" wrapText="1"/>
    </xf>
    <xf numFmtId="0" fontId="7" fillId="9" borderId="19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7" fillId="9" borderId="21" xfId="0" applyFont="1" applyFill="1" applyBorder="1" applyAlignment="1">
      <alignment horizontal="center" vertical="center" wrapText="1"/>
    </xf>
    <xf numFmtId="0" fontId="10" fillId="9" borderId="19" xfId="0" applyFont="1" applyFill="1" applyBorder="1" applyAlignment="1">
      <alignment horizontal="center" vertical="center" wrapText="1"/>
    </xf>
    <xf numFmtId="0" fontId="10" fillId="9" borderId="0" xfId="0" applyFont="1" applyFill="1" applyBorder="1" applyAlignment="1">
      <alignment horizontal="center" vertical="center" wrapText="1"/>
    </xf>
    <xf numFmtId="0" fontId="10" fillId="9" borderId="20" xfId="0" applyFont="1" applyFill="1" applyBorder="1" applyAlignment="1">
      <alignment horizontal="center" vertical="center" wrapText="1"/>
    </xf>
    <xf numFmtId="0" fontId="10" fillId="9" borderId="18" xfId="0" applyFont="1" applyFill="1" applyBorder="1" applyAlignment="1">
      <alignment horizontal="center" vertical="center" wrapText="1"/>
    </xf>
    <xf numFmtId="0" fontId="2" fillId="3" borderId="2" xfId="2" applyFont="1" applyFill="1" applyBorder="1" applyAlignment="1">
      <alignment horizontal="center" vertical="center"/>
    </xf>
    <xf numFmtId="0" fontId="2" fillId="3" borderId="9" xfId="2" applyFont="1" applyFill="1" applyBorder="1" applyAlignment="1">
      <alignment horizontal="center" vertical="center"/>
    </xf>
    <xf numFmtId="0" fontId="2" fillId="3" borderId="10" xfId="2" applyFont="1" applyFill="1" applyBorder="1" applyAlignment="1">
      <alignment horizontal="center" vertical="center"/>
    </xf>
    <xf numFmtId="0" fontId="5" fillId="7" borderId="26" xfId="6" applyBorder="1" applyAlignment="1">
      <alignment horizontal="center" vertical="center" textRotation="90" wrapText="1"/>
    </xf>
    <xf numFmtId="0" fontId="5" fillId="7" borderId="0" xfId="6" applyBorder="1" applyAlignment="1">
      <alignment horizontal="center" vertical="center" textRotation="90" wrapText="1"/>
    </xf>
    <xf numFmtId="0" fontId="7" fillId="9" borderId="11" xfId="0" applyFont="1" applyFill="1" applyBorder="1" applyAlignment="1">
      <alignment horizontal="center" vertical="center" wrapText="1"/>
    </xf>
    <xf numFmtId="0" fontId="7" fillId="9" borderId="12" xfId="0" applyFont="1" applyFill="1" applyBorder="1" applyAlignment="1">
      <alignment horizontal="center" vertical="center" wrapText="1"/>
    </xf>
    <xf numFmtId="0" fontId="3" fillId="4" borderId="22" xfId="3" applyFont="1" applyFill="1" applyBorder="1" applyAlignment="1">
      <alignment horizontal="center" vertical="center"/>
    </xf>
    <xf numFmtId="0" fontId="3" fillId="4" borderId="0" xfId="3" applyFont="1" applyFill="1" applyBorder="1" applyAlignment="1">
      <alignment horizontal="center" vertical="center"/>
    </xf>
    <xf numFmtId="0" fontId="7" fillId="10" borderId="20" xfId="0" applyFont="1" applyFill="1" applyBorder="1" applyAlignment="1">
      <alignment horizontal="center" vertical="center" wrapText="1"/>
    </xf>
    <xf numFmtId="0" fontId="7" fillId="10" borderId="18" xfId="0" applyFont="1" applyFill="1" applyBorder="1" applyAlignment="1">
      <alignment horizontal="center" vertical="center" wrapText="1"/>
    </xf>
    <xf numFmtId="0" fontId="7" fillId="10" borderId="19" xfId="0" applyFont="1" applyFill="1" applyBorder="1" applyAlignment="1">
      <alignment horizontal="center" vertical="center" wrapText="1"/>
    </xf>
    <xf numFmtId="0" fontId="7" fillId="10" borderId="0" xfId="0" applyFont="1" applyFill="1" applyBorder="1" applyAlignment="1">
      <alignment horizontal="center" vertical="center" wrapText="1"/>
    </xf>
    <xf numFmtId="0" fontId="3" fillId="4" borderId="2" xfId="3" applyFont="1" applyFill="1" applyBorder="1" applyAlignment="1">
      <alignment horizontal="center" vertical="center" wrapText="1"/>
    </xf>
    <xf numFmtId="0" fontId="3" fillId="4" borderId="9" xfId="3" applyFont="1" applyFill="1" applyBorder="1" applyAlignment="1">
      <alignment horizontal="center" vertical="center" wrapText="1"/>
    </xf>
    <xf numFmtId="0" fontId="7" fillId="9" borderId="14" xfId="0" applyFont="1" applyFill="1" applyBorder="1" applyAlignment="1">
      <alignment horizontal="center" vertical="center" wrapText="1"/>
    </xf>
    <xf numFmtId="0" fontId="1" fillId="2" borderId="18" xfId="1" applyFont="1" applyFill="1" applyBorder="1" applyAlignment="1">
      <alignment horizontal="center" vertical="center"/>
    </xf>
    <xf numFmtId="0" fontId="7" fillId="10" borderId="8" xfId="0" applyFont="1" applyFill="1" applyBorder="1" applyAlignment="1">
      <alignment horizontal="center" vertical="center" wrapText="1"/>
    </xf>
    <xf numFmtId="0" fontId="7" fillId="10" borderId="16" xfId="0" applyFont="1" applyFill="1" applyBorder="1" applyAlignment="1">
      <alignment horizontal="center" vertical="center" wrapText="1"/>
    </xf>
    <xf numFmtId="0" fontId="7" fillId="10" borderId="17" xfId="0" applyFont="1" applyFill="1" applyBorder="1" applyAlignment="1">
      <alignment horizontal="center" vertical="center" wrapText="1"/>
    </xf>
    <xf numFmtId="0" fontId="7" fillId="9" borderId="13" xfId="0" applyFont="1" applyFill="1" applyBorder="1" applyAlignment="1">
      <alignment horizontal="center" vertical="center" wrapText="1"/>
    </xf>
    <xf numFmtId="0" fontId="5" fillId="7" borderId="23" xfId="6" applyBorder="1" applyAlignment="1">
      <alignment horizontal="center" vertical="center" textRotation="90"/>
    </xf>
    <xf numFmtId="0" fontId="5" fillId="7" borderId="24" xfId="6" applyBorder="1" applyAlignment="1">
      <alignment horizontal="center" vertical="center" textRotation="90"/>
    </xf>
    <xf numFmtId="0" fontId="5" fillId="7" borderId="25" xfId="6" applyBorder="1" applyAlignment="1">
      <alignment horizontal="center" vertical="center" textRotation="90"/>
    </xf>
    <xf numFmtId="0" fontId="1" fillId="2" borderId="0" xfId="1" applyFont="1" applyFill="1" applyBorder="1" applyAlignment="1">
      <alignment horizontal="center" vertical="center"/>
    </xf>
    <xf numFmtId="0" fontId="3" fillId="4" borderId="30" xfId="3" applyFont="1" applyFill="1" applyBorder="1" applyAlignment="1">
      <alignment horizontal="center" vertical="center"/>
    </xf>
    <xf numFmtId="0" fontId="7" fillId="10" borderId="21" xfId="0" applyFont="1" applyFill="1" applyBorder="1" applyAlignment="1">
      <alignment horizontal="center" vertical="center" wrapText="1"/>
    </xf>
    <xf numFmtId="0" fontId="5" fillId="7" borderId="26" xfId="6" applyBorder="1" applyAlignment="1">
      <alignment horizontal="center" vertical="center" textRotation="90"/>
    </xf>
    <xf numFmtId="0" fontId="5" fillId="7" borderId="0" xfId="6" applyBorder="1" applyAlignment="1">
      <alignment horizontal="center" vertical="center" textRotation="90"/>
    </xf>
    <xf numFmtId="0" fontId="2" fillId="3" borderId="18" xfId="2" applyFont="1" applyFill="1" applyBorder="1" applyAlignment="1">
      <alignment horizontal="center" vertical="center"/>
    </xf>
    <xf numFmtId="9" fontId="0" fillId="9" borderId="28" xfId="7" applyFont="1" applyFill="1" applyBorder="1" applyAlignment="1">
      <alignment horizontal="center" vertical="center"/>
    </xf>
    <xf numFmtId="9" fontId="0" fillId="0" borderId="0" xfId="0" applyNumberFormat="1"/>
  </cellXfs>
  <cellStyles count="8">
    <cellStyle name="Bueno" xfId="1" builtinId="26"/>
    <cellStyle name="Énfasis1" xfId="5" builtinId="29"/>
    <cellStyle name="Énfasis5" xfId="6" builtinId="45"/>
    <cellStyle name="Incorrecto" xfId="2" builtinId="27"/>
    <cellStyle name="Neutral" xfId="3" builtinId="28"/>
    <cellStyle name="Normal" xfId="0" builtinId="0"/>
    <cellStyle name="Porcentaje" xfId="7" builtinId="5"/>
    <cellStyle name="Total" xfId="4" builtinId="25"/>
  </cellStyles>
  <dxfs count="16"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C1B544-E245-43D2-8E09-F5AFDD210426}" name="Tabla1" displayName="Tabla1" ref="C2:D5" totalsRowShown="0" headerRowDxfId="15">
  <autoFilter ref="C2:D5" xr:uid="{862C580B-EC9B-4E5B-9D53-D4ABB4625A77}"/>
  <tableColumns count="2">
    <tableColumn id="1" xr3:uid="{EC8976E8-4BC3-48AE-A114-C5EF543ACFED}" name="Importancia" dataDxfId="14" dataCellStyle="Neutral"/>
    <tableColumn id="2" xr3:uid="{E0CFE25A-625E-443A-940D-91E54D07F68D}" name="Valor en puntos" dataDxfId="1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B962C9-2804-4415-AE6D-4B856CE2DDC0}" name="Tabla6" displayName="Tabla6" ref="B8:E13" totalsRowShown="0" headerRowDxfId="12">
  <autoFilter ref="B8:E13" xr:uid="{5F48A205-4F9F-463E-84D2-0C6315B62034}"/>
  <tableColumns count="4">
    <tableColumn id="1" xr3:uid="{0B921230-D538-455B-866D-AB4FD4F426B9}" name="Integrante" dataDxfId="11"/>
    <tableColumn id="2" xr3:uid="{3C77DEF4-2700-49A6-BEB7-41B99EFA50FF}" name="Rol(es)" dataDxfId="10"/>
    <tableColumn id="3" xr3:uid="{E54109AA-2A3D-48BA-A2AA-F50076F94320}" name="Puntos totales" dataDxfId="9"/>
    <tableColumn id="4" xr3:uid="{2869A4D4-CEC6-485F-9C52-A9303DFB674B}" name="Porcentaje dentro del proyecto" dataDxfId="8">
      <calculatedColumnFormula>(D9/275)*100</calculatedColumnFormula>
    </tableColumn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CA21FAD-F707-4308-8F99-7170AE34E8B5}" name="Tabla15" displayName="Tabla15" ref="C47:D50" totalsRowShown="0" headerRowDxfId="7">
  <autoFilter ref="C47:D50" xr:uid="{C9CF8B18-81C2-488F-B05F-99FECEEB0E31}"/>
  <tableColumns count="2">
    <tableColumn id="1" xr3:uid="{F00F964A-A0C6-4321-B452-45250AFD2F03}" name="Importancia" dataDxfId="6" dataCellStyle="Neutral"/>
    <tableColumn id="2" xr3:uid="{5B1E24BE-D6B4-4797-8546-E6FE9B6DB217}" name="Valor en puntos" dataDxfId="5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768776B-61F8-404F-B8A6-C9E29CDC524E}" name="Tabla66" displayName="Tabla66" ref="B52:E57" totalsRowShown="0" headerRowDxfId="4">
  <autoFilter ref="B52:E57" xr:uid="{6CA722C1-848E-4D49-A295-D1B04374F030}"/>
  <tableColumns count="4">
    <tableColumn id="1" xr3:uid="{4E4F089B-2F3F-4EFE-B45F-D6E041C88D2E}" name="Integrante" dataDxfId="3"/>
    <tableColumn id="2" xr3:uid="{4903A50B-CD38-4107-BE9B-5D4986773C22}" name="Rol(es)" dataDxfId="2"/>
    <tableColumn id="3" xr3:uid="{040CBAFE-53C5-4098-B581-A5B094324079}" name="Puntos totales" dataDxfId="1"/>
    <tableColumn id="4" xr3:uid="{AD4FEC37-824B-43FE-9882-6406E48CB62B}" name="Porcentaje dentro del proyecto" dataDxfId="0">
      <calculatedColumnFormula>(D53/295)*100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ECB16-B807-4B04-94BF-2781F889E24E}">
  <dimension ref="A2:H108"/>
  <sheetViews>
    <sheetView tabSelected="1" zoomScale="98" zoomScaleNormal="98" workbookViewId="0">
      <selection activeCell="D108" sqref="D108"/>
    </sheetView>
  </sheetViews>
  <sheetFormatPr baseColWidth="10" defaultRowHeight="15" x14ac:dyDescent="0.25"/>
  <cols>
    <col min="2" max="2" width="23.85546875" customWidth="1"/>
    <col min="3" max="3" width="30.28515625" customWidth="1"/>
    <col min="4" max="4" width="27.28515625" customWidth="1"/>
    <col min="5" max="5" width="30.7109375" customWidth="1"/>
    <col min="6" max="6" width="25" customWidth="1"/>
    <col min="7" max="7" width="16.42578125" customWidth="1"/>
    <col min="8" max="8" width="19.28515625" customWidth="1"/>
  </cols>
  <sheetData>
    <row r="2" spans="1:8" x14ac:dyDescent="0.25">
      <c r="B2" s="49" t="s">
        <v>0</v>
      </c>
      <c r="C2" s="5" t="s">
        <v>1</v>
      </c>
      <c r="D2" s="5" t="s">
        <v>16</v>
      </c>
      <c r="E2" s="25" t="s">
        <v>48</v>
      </c>
    </row>
    <row r="3" spans="1:8" x14ac:dyDescent="0.25">
      <c r="B3" s="49"/>
      <c r="C3" s="1" t="s">
        <v>21</v>
      </c>
      <c r="D3" s="5">
        <v>5</v>
      </c>
      <c r="E3" s="50">
        <f>SUM(G16:G43)+30</f>
        <v>275</v>
      </c>
    </row>
    <row r="4" spans="1:8" x14ac:dyDescent="0.25">
      <c r="B4" s="49"/>
      <c r="C4" s="2" t="s">
        <v>2</v>
      </c>
      <c r="D4" s="5">
        <v>10</v>
      </c>
      <c r="E4" s="50"/>
    </row>
    <row r="5" spans="1:8" x14ac:dyDescent="0.25">
      <c r="B5" s="49"/>
      <c r="C5" s="3" t="s">
        <v>3</v>
      </c>
      <c r="D5" s="5">
        <v>15</v>
      </c>
      <c r="E5" s="50"/>
    </row>
    <row r="8" spans="1:8" ht="30.75" customHeight="1" thickBot="1" x14ac:dyDescent="0.3">
      <c r="B8" s="6" t="s">
        <v>4</v>
      </c>
      <c r="C8" s="7" t="s">
        <v>5</v>
      </c>
      <c r="D8" s="16" t="s">
        <v>14</v>
      </c>
      <c r="E8" s="17" t="s">
        <v>15</v>
      </c>
      <c r="F8" s="14"/>
      <c r="G8" s="6" t="s">
        <v>4</v>
      </c>
      <c r="H8" s="44" t="s">
        <v>15</v>
      </c>
    </row>
    <row r="9" spans="1:8" ht="15.75" thickTop="1" x14ac:dyDescent="0.25">
      <c r="B9" s="8" t="s">
        <v>6</v>
      </c>
      <c r="C9" s="9" t="s">
        <v>36</v>
      </c>
      <c r="D9" s="5">
        <v>55</v>
      </c>
      <c r="E9" s="5">
        <f t="shared" ref="E9:E13" si="0">(D9/275)*100</f>
        <v>20</v>
      </c>
      <c r="G9" s="8" t="s">
        <v>6</v>
      </c>
      <c r="H9" s="45">
        <f>(D9/275)*100</f>
        <v>20</v>
      </c>
    </row>
    <row r="10" spans="1:8" x14ac:dyDescent="0.25">
      <c r="B10" s="10" t="s">
        <v>7</v>
      </c>
      <c r="C10" s="11" t="s">
        <v>8</v>
      </c>
      <c r="D10" s="5">
        <v>50</v>
      </c>
      <c r="E10" s="5">
        <f t="shared" si="0"/>
        <v>18.181818181818183</v>
      </c>
      <c r="G10" s="10" t="s">
        <v>7</v>
      </c>
      <c r="H10" s="45">
        <f t="shared" ref="H10:H13" si="1">(D10/275)*100</f>
        <v>18.181818181818183</v>
      </c>
    </row>
    <row r="11" spans="1:8" x14ac:dyDescent="0.25">
      <c r="B11" s="8" t="s">
        <v>9</v>
      </c>
      <c r="C11" s="15" t="s">
        <v>10</v>
      </c>
      <c r="D11" s="5">
        <v>55</v>
      </c>
      <c r="E11" s="5">
        <f t="shared" si="0"/>
        <v>20</v>
      </c>
      <c r="G11" s="8" t="s">
        <v>9</v>
      </c>
      <c r="H11" s="45">
        <f t="shared" si="1"/>
        <v>20</v>
      </c>
    </row>
    <row r="12" spans="1:8" x14ac:dyDescent="0.25">
      <c r="B12" s="10" t="s">
        <v>11</v>
      </c>
      <c r="C12" s="11" t="s">
        <v>12</v>
      </c>
      <c r="D12" s="5">
        <v>70</v>
      </c>
      <c r="E12" s="5">
        <f t="shared" si="0"/>
        <v>25.454545454545453</v>
      </c>
      <c r="G12" s="10" t="s">
        <v>11</v>
      </c>
      <c r="H12" s="45">
        <f t="shared" si="1"/>
        <v>25.454545454545453</v>
      </c>
    </row>
    <row r="13" spans="1:8" x14ac:dyDescent="0.25">
      <c r="B13" s="12" t="s">
        <v>13</v>
      </c>
      <c r="C13" s="13" t="s">
        <v>8</v>
      </c>
      <c r="D13" s="5">
        <v>30</v>
      </c>
      <c r="E13" s="5">
        <f t="shared" si="0"/>
        <v>10.909090909090908</v>
      </c>
      <c r="G13" s="12" t="s">
        <v>13</v>
      </c>
      <c r="H13" s="45">
        <f t="shared" si="1"/>
        <v>10.909090909090908</v>
      </c>
    </row>
    <row r="14" spans="1:8" x14ac:dyDescent="0.25">
      <c r="B14" s="4"/>
      <c r="C14" s="4"/>
      <c r="D14" s="4"/>
      <c r="E14" s="41"/>
    </row>
    <row r="15" spans="1:8" ht="37.5" customHeight="1" thickBot="1" x14ac:dyDescent="0.3">
      <c r="B15" s="24" t="s">
        <v>17</v>
      </c>
      <c r="C15" s="24" t="s">
        <v>18</v>
      </c>
      <c r="D15" s="24" t="s">
        <v>19</v>
      </c>
      <c r="E15" s="24" t="s">
        <v>1</v>
      </c>
      <c r="F15" s="24" t="s">
        <v>27</v>
      </c>
      <c r="G15" s="24" t="s">
        <v>20</v>
      </c>
    </row>
    <row r="16" spans="1:8" ht="22.5" customHeight="1" thickBot="1" x14ac:dyDescent="0.3">
      <c r="A16" s="96" t="s">
        <v>29</v>
      </c>
      <c r="B16" s="51" t="s">
        <v>22</v>
      </c>
      <c r="C16" s="22" t="s">
        <v>6</v>
      </c>
      <c r="D16" s="23" t="s">
        <v>36</v>
      </c>
      <c r="E16" s="54" t="s">
        <v>21</v>
      </c>
      <c r="F16" s="57" t="s">
        <v>28</v>
      </c>
      <c r="G16" s="26">
        <v>5</v>
      </c>
    </row>
    <row r="17" spans="1:7" ht="15" customHeight="1" thickTop="1" thickBot="1" x14ac:dyDescent="0.3">
      <c r="A17" s="97"/>
      <c r="B17" s="52"/>
      <c r="C17" s="21" t="s">
        <v>7</v>
      </c>
      <c r="D17" s="60" t="s">
        <v>8</v>
      </c>
      <c r="E17" s="55"/>
      <c r="F17" s="58"/>
      <c r="G17" s="26">
        <v>5</v>
      </c>
    </row>
    <row r="18" spans="1:7" ht="15" customHeight="1" thickTop="1" thickBot="1" x14ac:dyDescent="0.3">
      <c r="A18" s="97"/>
      <c r="B18" s="52"/>
      <c r="C18" s="22" t="s">
        <v>9</v>
      </c>
      <c r="D18" s="61"/>
      <c r="E18" s="55"/>
      <c r="F18" s="58"/>
      <c r="G18" s="26">
        <v>5</v>
      </c>
    </row>
    <row r="19" spans="1:7" ht="15" customHeight="1" thickTop="1" thickBot="1" x14ac:dyDescent="0.3">
      <c r="A19" s="97"/>
      <c r="B19" s="52"/>
      <c r="C19" s="21" t="s">
        <v>11</v>
      </c>
      <c r="D19" s="61"/>
      <c r="E19" s="55"/>
      <c r="F19" s="58"/>
      <c r="G19" s="26">
        <v>5</v>
      </c>
    </row>
    <row r="20" spans="1:7" ht="15" customHeight="1" thickTop="1" thickBot="1" x14ac:dyDescent="0.3">
      <c r="A20" s="97"/>
      <c r="B20" s="53"/>
      <c r="C20" s="19" t="s">
        <v>13</v>
      </c>
      <c r="D20" s="61"/>
      <c r="E20" s="56"/>
      <c r="F20" s="59"/>
      <c r="G20" s="26">
        <v>5</v>
      </c>
    </row>
    <row r="21" spans="1:7" ht="15" customHeight="1" thickTop="1" thickBot="1" x14ac:dyDescent="0.3">
      <c r="A21" s="97"/>
      <c r="B21" s="63" t="s">
        <v>23</v>
      </c>
      <c r="C21" s="39" t="s">
        <v>7</v>
      </c>
      <c r="D21" s="61"/>
      <c r="E21" s="65" t="s">
        <v>3</v>
      </c>
      <c r="F21" s="40" t="s">
        <v>28</v>
      </c>
      <c r="G21" s="26" t="s">
        <v>47</v>
      </c>
    </row>
    <row r="22" spans="1:7" ht="16.5" thickTop="1" thickBot="1" x14ac:dyDescent="0.3">
      <c r="A22" s="97"/>
      <c r="B22" s="64"/>
      <c r="C22" s="37" t="s">
        <v>13</v>
      </c>
      <c r="D22" s="61"/>
      <c r="E22" s="66"/>
      <c r="F22" s="22" t="s">
        <v>46</v>
      </c>
      <c r="G22" s="26">
        <v>0</v>
      </c>
    </row>
    <row r="23" spans="1:7" ht="15" customHeight="1" thickTop="1" thickBot="1" x14ac:dyDescent="0.3">
      <c r="A23" s="97"/>
      <c r="B23" s="51" t="s">
        <v>24</v>
      </c>
      <c r="C23" s="21" t="s">
        <v>9</v>
      </c>
      <c r="D23" s="61"/>
      <c r="E23" s="66"/>
      <c r="F23" s="51" t="s">
        <v>28</v>
      </c>
      <c r="G23" s="26">
        <v>15</v>
      </c>
    </row>
    <row r="24" spans="1:7" ht="16.5" thickTop="1" thickBot="1" x14ac:dyDescent="0.3">
      <c r="A24" s="97"/>
      <c r="B24" s="53"/>
      <c r="C24" s="37" t="s">
        <v>11</v>
      </c>
      <c r="D24" s="62"/>
      <c r="E24" s="67"/>
      <c r="F24" s="53"/>
      <c r="G24" s="26">
        <v>15</v>
      </c>
    </row>
    <row r="25" spans="1:7" ht="26.25" customHeight="1" thickTop="1" thickBot="1" x14ac:dyDescent="0.3">
      <c r="A25" s="97"/>
      <c r="B25" s="19" t="s">
        <v>25</v>
      </c>
      <c r="C25" s="92" t="s">
        <v>6</v>
      </c>
      <c r="D25" s="80" t="s">
        <v>36</v>
      </c>
      <c r="E25" s="88" t="s">
        <v>2</v>
      </c>
      <c r="F25" s="22" t="s">
        <v>28</v>
      </c>
      <c r="G25" s="26">
        <v>10</v>
      </c>
    </row>
    <row r="26" spans="1:7" ht="42" customHeight="1" thickTop="1" thickBot="1" x14ac:dyDescent="0.3">
      <c r="A26" s="97"/>
      <c r="B26" s="21" t="s">
        <v>26</v>
      </c>
      <c r="C26" s="93"/>
      <c r="D26" s="81"/>
      <c r="E26" s="89"/>
      <c r="F26" s="21" t="s">
        <v>28</v>
      </c>
      <c r="G26" s="26">
        <v>10</v>
      </c>
    </row>
    <row r="27" spans="1:7" ht="15" customHeight="1" thickTop="1" thickBot="1" x14ac:dyDescent="0.3">
      <c r="A27" s="97"/>
      <c r="B27" s="63" t="s">
        <v>30</v>
      </c>
      <c r="C27" s="94"/>
      <c r="D27" s="21" t="s">
        <v>36</v>
      </c>
      <c r="E27" s="91" t="s">
        <v>21</v>
      </c>
      <c r="F27" s="63" t="s">
        <v>28</v>
      </c>
      <c r="G27" s="28">
        <v>5</v>
      </c>
    </row>
    <row r="28" spans="1:7" ht="16.5" thickTop="1" thickBot="1" x14ac:dyDescent="0.3">
      <c r="A28" s="97"/>
      <c r="B28" s="90"/>
      <c r="C28" s="19" t="s">
        <v>7</v>
      </c>
      <c r="D28" s="57" t="s">
        <v>8</v>
      </c>
      <c r="E28" s="91"/>
      <c r="F28" s="90"/>
      <c r="G28" s="28">
        <v>5</v>
      </c>
    </row>
    <row r="29" spans="1:7" ht="16.5" thickTop="1" thickBot="1" x14ac:dyDescent="0.3">
      <c r="A29" s="97"/>
      <c r="B29" s="90"/>
      <c r="C29" s="21" t="s">
        <v>11</v>
      </c>
      <c r="D29" s="58"/>
      <c r="E29" s="91"/>
      <c r="F29" s="90"/>
      <c r="G29" s="28">
        <v>5</v>
      </c>
    </row>
    <row r="30" spans="1:7" ht="27" thickTop="1" thickBot="1" x14ac:dyDescent="0.3">
      <c r="A30" s="97"/>
      <c r="B30" s="21" t="s">
        <v>31</v>
      </c>
      <c r="C30" s="19" t="s">
        <v>6</v>
      </c>
      <c r="D30" s="21" t="s">
        <v>36</v>
      </c>
      <c r="E30" s="91"/>
      <c r="F30" s="21" t="s">
        <v>32</v>
      </c>
      <c r="G30" s="28">
        <v>5</v>
      </c>
    </row>
    <row r="31" spans="1:7" ht="31.5" customHeight="1" thickTop="1" thickBot="1" x14ac:dyDescent="0.3">
      <c r="A31" s="97"/>
      <c r="B31" s="68" t="s">
        <v>33</v>
      </c>
      <c r="C31" s="21" t="s">
        <v>7</v>
      </c>
      <c r="D31" s="80" t="s">
        <v>8</v>
      </c>
      <c r="E31" s="88" t="s">
        <v>2</v>
      </c>
      <c r="F31" s="68" t="s">
        <v>28</v>
      </c>
      <c r="G31" s="28">
        <v>10</v>
      </c>
    </row>
    <row r="32" spans="1:7" ht="22.5" customHeight="1" thickTop="1" thickBot="1" x14ac:dyDescent="0.3">
      <c r="A32" s="97"/>
      <c r="B32" s="69"/>
      <c r="C32" s="19" t="s">
        <v>9</v>
      </c>
      <c r="D32" s="95"/>
      <c r="E32" s="89"/>
      <c r="F32" s="70"/>
      <c r="G32" s="28">
        <v>10</v>
      </c>
    </row>
    <row r="33" spans="1:7" ht="30" customHeight="1" thickTop="1" thickBot="1" x14ac:dyDescent="0.3">
      <c r="A33" s="97"/>
      <c r="B33" s="86" t="s">
        <v>34</v>
      </c>
      <c r="C33" s="18" t="s">
        <v>13</v>
      </c>
      <c r="D33" s="95"/>
      <c r="E33" s="88" t="s">
        <v>2</v>
      </c>
      <c r="F33" s="51" t="s">
        <v>28</v>
      </c>
      <c r="G33" s="28">
        <v>10</v>
      </c>
    </row>
    <row r="34" spans="1:7" ht="24" customHeight="1" thickTop="1" thickBot="1" x14ac:dyDescent="0.3">
      <c r="A34" s="97"/>
      <c r="B34" s="87"/>
      <c r="C34" s="20" t="s">
        <v>11</v>
      </c>
      <c r="D34" s="95"/>
      <c r="E34" s="89"/>
      <c r="F34" s="53"/>
      <c r="G34" s="28">
        <v>10</v>
      </c>
    </row>
    <row r="35" spans="1:7" ht="52.5" thickTop="1" thickBot="1" x14ac:dyDescent="0.3">
      <c r="A35" s="97"/>
      <c r="B35" s="27" t="s">
        <v>35</v>
      </c>
      <c r="C35" s="84" t="s">
        <v>6</v>
      </c>
      <c r="D35" s="86" t="s">
        <v>36</v>
      </c>
      <c r="E35" s="82" t="s">
        <v>2</v>
      </c>
      <c r="F35" s="68" t="s">
        <v>28</v>
      </c>
      <c r="G35" s="28">
        <v>10</v>
      </c>
    </row>
    <row r="36" spans="1:7" ht="52.5" thickTop="1" thickBot="1" x14ac:dyDescent="0.3">
      <c r="A36" s="98"/>
      <c r="B36" s="21" t="s">
        <v>37</v>
      </c>
      <c r="C36" s="85"/>
      <c r="D36" s="87"/>
      <c r="E36" s="83"/>
      <c r="F36" s="70"/>
      <c r="G36" s="28">
        <v>10</v>
      </c>
    </row>
    <row r="37" spans="1:7" ht="20.25" customHeight="1" thickBot="1" x14ac:dyDescent="0.3">
      <c r="A37" s="78" t="s">
        <v>0</v>
      </c>
      <c r="B37" s="71" t="s">
        <v>40</v>
      </c>
      <c r="C37" s="34" t="s">
        <v>11</v>
      </c>
      <c r="D37" s="73" t="s">
        <v>8</v>
      </c>
      <c r="E37" s="75" t="s">
        <v>3</v>
      </c>
      <c r="F37" s="68" t="s">
        <v>28</v>
      </c>
      <c r="G37" s="28">
        <v>15</v>
      </c>
    </row>
    <row r="38" spans="1:7" ht="16.5" thickTop="1" thickBot="1" x14ac:dyDescent="0.3">
      <c r="A38" s="79"/>
      <c r="B38" s="72"/>
      <c r="C38" s="35" t="s">
        <v>13</v>
      </c>
      <c r="D38" s="74"/>
      <c r="E38" s="76"/>
      <c r="F38" s="69"/>
      <c r="G38" s="28">
        <v>15</v>
      </c>
    </row>
    <row r="39" spans="1:7" ht="16.5" thickTop="1" thickBot="1" x14ac:dyDescent="0.3">
      <c r="A39" s="79"/>
      <c r="B39" s="72"/>
      <c r="C39" s="34" t="s">
        <v>7</v>
      </c>
      <c r="D39" s="74"/>
      <c r="E39" s="77"/>
      <c r="F39" s="70"/>
      <c r="G39" s="28">
        <v>15</v>
      </c>
    </row>
    <row r="40" spans="1:7" ht="39.75" thickTop="1" thickBot="1" x14ac:dyDescent="0.3">
      <c r="A40" s="79"/>
      <c r="B40" s="29" t="s">
        <v>38</v>
      </c>
      <c r="C40" s="29" t="s">
        <v>9</v>
      </c>
      <c r="D40" s="29" t="s">
        <v>39</v>
      </c>
      <c r="E40" s="30" t="s">
        <v>2</v>
      </c>
      <c r="F40" s="22" t="s">
        <v>28</v>
      </c>
      <c r="G40" s="28">
        <v>10</v>
      </c>
    </row>
    <row r="41" spans="1:7" ht="27" thickTop="1" thickBot="1" x14ac:dyDescent="0.3">
      <c r="A41" s="79"/>
      <c r="B41" s="31" t="s">
        <v>41</v>
      </c>
      <c r="C41" s="31" t="s">
        <v>11</v>
      </c>
      <c r="D41" s="31" t="s">
        <v>42</v>
      </c>
      <c r="E41" s="30" t="s">
        <v>2</v>
      </c>
      <c r="F41" s="21" t="s">
        <v>28</v>
      </c>
      <c r="G41" s="28">
        <v>10</v>
      </c>
    </row>
    <row r="42" spans="1:7" ht="27" thickTop="1" thickBot="1" x14ac:dyDescent="0.3">
      <c r="A42" s="79"/>
      <c r="B42" s="33" t="s">
        <v>43</v>
      </c>
      <c r="C42" s="32" t="s">
        <v>9</v>
      </c>
      <c r="D42" s="32" t="s">
        <v>8</v>
      </c>
      <c r="E42" s="30" t="s">
        <v>2</v>
      </c>
      <c r="F42" s="22" t="s">
        <v>28</v>
      </c>
      <c r="G42" s="28">
        <v>15</v>
      </c>
    </row>
    <row r="43" spans="1:7" ht="27" thickTop="1" thickBot="1" x14ac:dyDescent="0.3">
      <c r="A43" s="79"/>
      <c r="B43" s="38" t="s">
        <v>45</v>
      </c>
      <c r="C43" s="38" t="s">
        <v>11</v>
      </c>
      <c r="D43" s="38" t="s">
        <v>42</v>
      </c>
      <c r="E43" s="30" t="s">
        <v>2</v>
      </c>
      <c r="F43" s="21" t="s">
        <v>32</v>
      </c>
      <c r="G43" s="28">
        <v>10</v>
      </c>
    </row>
    <row r="44" spans="1:7" ht="27" customHeight="1" thickTop="1" x14ac:dyDescent="0.25"/>
    <row r="45" spans="1:7" ht="15" customHeight="1" x14ac:dyDescent="0.25"/>
    <row r="46" spans="1:7" ht="15" customHeight="1" x14ac:dyDescent="0.25"/>
    <row r="47" spans="1:7" ht="15" customHeight="1" x14ac:dyDescent="0.25">
      <c r="B47" s="49" t="s">
        <v>44</v>
      </c>
      <c r="C47" s="36" t="s">
        <v>1</v>
      </c>
      <c r="D47" s="36" t="s">
        <v>16</v>
      </c>
      <c r="E47" s="25" t="s">
        <v>49</v>
      </c>
    </row>
    <row r="48" spans="1:7" ht="15.75" customHeight="1" x14ac:dyDescent="0.25">
      <c r="B48" s="49"/>
      <c r="C48" s="1" t="s">
        <v>21</v>
      </c>
      <c r="D48" s="36">
        <v>5</v>
      </c>
      <c r="E48" s="50">
        <f>SUM(G60:G91)+15</f>
        <v>295</v>
      </c>
    </row>
    <row r="49" spans="1:7" ht="23.25" customHeight="1" x14ac:dyDescent="0.25">
      <c r="B49" s="49"/>
      <c r="C49" s="2" t="s">
        <v>2</v>
      </c>
      <c r="D49" s="36">
        <v>10</v>
      </c>
      <c r="E49" s="50"/>
    </row>
    <row r="50" spans="1:7" ht="23.25" customHeight="1" x14ac:dyDescent="0.25">
      <c r="B50" s="49"/>
      <c r="C50" s="3" t="s">
        <v>3</v>
      </c>
      <c r="D50" s="36">
        <v>15</v>
      </c>
      <c r="E50" s="50"/>
    </row>
    <row r="52" spans="1:7" ht="15.75" thickBot="1" x14ac:dyDescent="0.3">
      <c r="B52" s="6" t="s">
        <v>4</v>
      </c>
      <c r="C52" s="7" t="s">
        <v>5</v>
      </c>
      <c r="D52" s="16" t="s">
        <v>14</v>
      </c>
      <c r="E52" s="17" t="s">
        <v>15</v>
      </c>
    </row>
    <row r="53" spans="1:7" ht="15.75" thickTop="1" x14ac:dyDescent="0.25">
      <c r="B53" s="8" t="s">
        <v>6</v>
      </c>
      <c r="C53" s="9" t="s">
        <v>36</v>
      </c>
      <c r="D53" s="36">
        <v>65</v>
      </c>
      <c r="E53" s="36">
        <f>(D53/295)*100</f>
        <v>22.033898305084744</v>
      </c>
    </row>
    <row r="54" spans="1:7" x14ac:dyDescent="0.25">
      <c r="B54" s="10" t="s">
        <v>7</v>
      </c>
      <c r="C54" s="11" t="s">
        <v>8</v>
      </c>
      <c r="D54" s="36">
        <v>55</v>
      </c>
      <c r="E54" s="48">
        <f t="shared" ref="E54:E57" si="2">(D54/295)*100</f>
        <v>18.64406779661017</v>
      </c>
    </row>
    <row r="55" spans="1:7" x14ac:dyDescent="0.25">
      <c r="B55" s="8" t="s">
        <v>9</v>
      </c>
      <c r="C55" s="15" t="s">
        <v>10</v>
      </c>
      <c r="D55" s="36">
        <v>55</v>
      </c>
      <c r="E55" s="48">
        <f t="shared" si="2"/>
        <v>18.64406779661017</v>
      </c>
    </row>
    <row r="56" spans="1:7" x14ac:dyDescent="0.25">
      <c r="B56" s="10" t="s">
        <v>11</v>
      </c>
      <c r="C56" s="11" t="s">
        <v>12</v>
      </c>
      <c r="D56" s="36">
        <v>50</v>
      </c>
      <c r="E56" s="48">
        <f t="shared" si="2"/>
        <v>16.949152542372879</v>
      </c>
    </row>
    <row r="57" spans="1:7" x14ac:dyDescent="0.25">
      <c r="B57" s="12" t="s">
        <v>13</v>
      </c>
      <c r="C57" s="13" t="s">
        <v>8</v>
      </c>
      <c r="D57" s="36">
        <v>55</v>
      </c>
      <c r="E57" s="48">
        <f t="shared" si="2"/>
        <v>18.64406779661017</v>
      </c>
    </row>
    <row r="59" spans="1:7" ht="41.25" customHeight="1" thickBot="1" x14ac:dyDescent="0.3">
      <c r="B59" s="24" t="s">
        <v>17</v>
      </c>
      <c r="C59" s="24" t="s">
        <v>18</v>
      </c>
      <c r="D59" s="24" t="s">
        <v>19</v>
      </c>
      <c r="E59" s="24" t="s">
        <v>1</v>
      </c>
      <c r="F59" s="24" t="s">
        <v>27</v>
      </c>
      <c r="G59" s="24" t="s">
        <v>20</v>
      </c>
    </row>
    <row r="60" spans="1:7" ht="15.75" customHeight="1" thickBot="1" x14ac:dyDescent="0.3">
      <c r="A60" s="102" t="s">
        <v>57</v>
      </c>
      <c r="B60" s="51" t="s">
        <v>50</v>
      </c>
      <c r="C60" s="22" t="s">
        <v>6</v>
      </c>
      <c r="D60" s="23" t="s">
        <v>36</v>
      </c>
      <c r="E60" s="54" t="s">
        <v>21</v>
      </c>
      <c r="F60" s="57" t="s">
        <v>28</v>
      </c>
      <c r="G60" s="26">
        <v>5</v>
      </c>
    </row>
    <row r="61" spans="1:7" ht="16.5" thickTop="1" thickBot="1" x14ac:dyDescent="0.3">
      <c r="A61" s="103"/>
      <c r="B61" s="52"/>
      <c r="C61" s="21" t="s">
        <v>7</v>
      </c>
      <c r="D61" s="60" t="s">
        <v>8</v>
      </c>
      <c r="E61" s="55"/>
      <c r="F61" s="58"/>
      <c r="G61" s="26">
        <v>5</v>
      </c>
    </row>
    <row r="62" spans="1:7" ht="16.5" thickTop="1" thickBot="1" x14ac:dyDescent="0.3">
      <c r="A62" s="103"/>
      <c r="B62" s="52"/>
      <c r="C62" s="22" t="s">
        <v>9</v>
      </c>
      <c r="D62" s="61"/>
      <c r="E62" s="55"/>
      <c r="F62" s="58"/>
      <c r="G62" s="26">
        <v>5</v>
      </c>
    </row>
    <row r="63" spans="1:7" ht="16.5" thickTop="1" thickBot="1" x14ac:dyDescent="0.3">
      <c r="A63" s="103"/>
      <c r="B63" s="52"/>
      <c r="C63" s="21" t="s">
        <v>11</v>
      </c>
      <c r="D63" s="61"/>
      <c r="E63" s="55"/>
      <c r="F63" s="58"/>
      <c r="G63" s="26">
        <v>5</v>
      </c>
    </row>
    <row r="64" spans="1:7" ht="16.5" thickTop="1" thickBot="1" x14ac:dyDescent="0.3">
      <c r="A64" s="103"/>
      <c r="B64" s="53"/>
      <c r="C64" s="42" t="s">
        <v>13</v>
      </c>
      <c r="D64" s="61"/>
      <c r="E64" s="56"/>
      <c r="F64" s="59"/>
      <c r="G64" s="26">
        <v>5</v>
      </c>
    </row>
    <row r="65" spans="1:7" ht="25.5" customHeight="1" thickTop="1" thickBot="1" x14ac:dyDescent="0.3">
      <c r="A65" s="103"/>
      <c r="B65" s="63" t="s">
        <v>51</v>
      </c>
      <c r="C65" s="43" t="s">
        <v>11</v>
      </c>
      <c r="D65" s="61"/>
      <c r="E65" s="65" t="s">
        <v>3</v>
      </c>
      <c r="F65" s="51" t="s">
        <v>28</v>
      </c>
      <c r="G65" s="26">
        <v>15</v>
      </c>
    </row>
    <row r="66" spans="1:7" ht="16.5" thickTop="1" thickBot="1" x14ac:dyDescent="0.3">
      <c r="A66" s="103"/>
      <c r="B66" s="64"/>
      <c r="C66" s="42" t="s">
        <v>9</v>
      </c>
      <c r="D66" s="61"/>
      <c r="E66" s="66"/>
      <c r="F66" s="53"/>
      <c r="G66" s="26">
        <v>15</v>
      </c>
    </row>
    <row r="67" spans="1:7" ht="25.5" customHeight="1" thickTop="1" thickBot="1" x14ac:dyDescent="0.3">
      <c r="A67" s="103"/>
      <c r="B67" s="51" t="s">
        <v>52</v>
      </c>
      <c r="C67" s="21" t="s">
        <v>13</v>
      </c>
      <c r="D67" s="61"/>
      <c r="E67" s="66"/>
      <c r="F67" s="57" t="s">
        <v>28</v>
      </c>
      <c r="G67" s="26">
        <v>15</v>
      </c>
    </row>
    <row r="68" spans="1:7" ht="16.5" thickTop="1" thickBot="1" x14ac:dyDescent="0.3">
      <c r="A68" s="103"/>
      <c r="B68" s="53"/>
      <c r="C68" s="42" t="s">
        <v>7</v>
      </c>
      <c r="D68" s="62"/>
      <c r="E68" s="67"/>
      <c r="F68" s="59"/>
      <c r="G68" s="26">
        <v>15</v>
      </c>
    </row>
    <row r="69" spans="1:7" ht="39.75" thickTop="1" thickBot="1" x14ac:dyDescent="0.3">
      <c r="A69" s="103"/>
      <c r="B69" s="42" t="s">
        <v>53</v>
      </c>
      <c r="C69" s="21" t="s">
        <v>6</v>
      </c>
      <c r="D69" s="23" t="s">
        <v>36</v>
      </c>
      <c r="E69" s="46" t="s">
        <v>3</v>
      </c>
      <c r="F69" s="43" t="s">
        <v>28</v>
      </c>
      <c r="G69" s="26">
        <v>15</v>
      </c>
    </row>
    <row r="70" spans="1:7" ht="52.5" customHeight="1" thickTop="1" thickBot="1" x14ac:dyDescent="0.3">
      <c r="A70" s="103"/>
      <c r="B70" s="86" t="s">
        <v>58</v>
      </c>
      <c r="C70" s="42" t="s">
        <v>9</v>
      </c>
      <c r="D70" s="84" t="s">
        <v>8</v>
      </c>
      <c r="E70" s="82" t="s">
        <v>2</v>
      </c>
      <c r="F70" s="68" t="s">
        <v>46</v>
      </c>
      <c r="G70" s="26">
        <v>7.5</v>
      </c>
    </row>
    <row r="71" spans="1:7" ht="16.5" customHeight="1" thickTop="1" thickBot="1" x14ac:dyDescent="0.3">
      <c r="A71" s="103"/>
      <c r="B71" s="87"/>
      <c r="C71" s="21" t="s">
        <v>7</v>
      </c>
      <c r="D71" s="85"/>
      <c r="E71" s="83"/>
      <c r="F71" s="69"/>
      <c r="G71" s="26">
        <v>7.5</v>
      </c>
    </row>
    <row r="72" spans="1:7" ht="16.5" thickTop="1" thickBot="1" x14ac:dyDescent="0.3">
      <c r="A72" s="103"/>
      <c r="B72" s="87"/>
      <c r="C72" s="42" t="s">
        <v>13</v>
      </c>
      <c r="D72" s="85"/>
      <c r="E72" s="83"/>
      <c r="F72" s="70"/>
      <c r="G72" s="26">
        <v>7.5</v>
      </c>
    </row>
    <row r="73" spans="1:7" ht="16.5" thickTop="1" thickBot="1" x14ac:dyDescent="0.3">
      <c r="A73" s="103"/>
      <c r="B73" s="63" t="s">
        <v>59</v>
      </c>
      <c r="C73" s="21" t="s">
        <v>9</v>
      </c>
      <c r="D73" s="85"/>
      <c r="E73" s="83"/>
      <c r="F73" s="86" t="s">
        <v>46</v>
      </c>
      <c r="G73" s="26">
        <v>7.5</v>
      </c>
    </row>
    <row r="74" spans="1:7" ht="16.5" customHeight="1" thickTop="1" thickBot="1" x14ac:dyDescent="0.3">
      <c r="A74" s="103"/>
      <c r="B74" s="90"/>
      <c r="C74" s="47" t="s">
        <v>7</v>
      </c>
      <c r="D74" s="85"/>
      <c r="E74" s="83"/>
      <c r="F74" s="87"/>
      <c r="G74" s="26">
        <v>7.5</v>
      </c>
    </row>
    <row r="75" spans="1:7" ht="31.5" customHeight="1" thickTop="1" thickBot="1" x14ac:dyDescent="0.3">
      <c r="A75" s="103"/>
      <c r="B75" s="64"/>
      <c r="C75" s="21" t="s">
        <v>13</v>
      </c>
      <c r="D75" s="85"/>
      <c r="E75" s="100"/>
      <c r="F75" s="101"/>
      <c r="G75" s="26">
        <v>7.5</v>
      </c>
    </row>
    <row r="76" spans="1:7" ht="39.75" thickTop="1" thickBot="1" x14ac:dyDescent="0.3">
      <c r="A76" s="103"/>
      <c r="B76" s="21" t="s">
        <v>60</v>
      </c>
      <c r="C76" s="47" t="s">
        <v>11</v>
      </c>
      <c r="D76" s="47" t="s">
        <v>42</v>
      </c>
      <c r="E76" s="30" t="s">
        <v>2</v>
      </c>
      <c r="F76" s="42" t="s">
        <v>28</v>
      </c>
      <c r="G76" s="26">
        <v>10</v>
      </c>
    </row>
    <row r="77" spans="1:7" ht="45.75" customHeight="1" thickTop="1" thickBot="1" x14ac:dyDescent="0.3">
      <c r="A77" s="103"/>
      <c r="B77" s="47" t="s">
        <v>61</v>
      </c>
      <c r="C77" s="85" t="s">
        <v>6</v>
      </c>
      <c r="D77" s="87" t="s">
        <v>36</v>
      </c>
      <c r="E77" s="99" t="s">
        <v>21</v>
      </c>
      <c r="F77" s="86" t="s">
        <v>28</v>
      </c>
      <c r="G77" s="26">
        <v>5</v>
      </c>
    </row>
    <row r="78" spans="1:7" ht="39.75" thickTop="1" thickBot="1" x14ac:dyDescent="0.3">
      <c r="A78" s="103"/>
      <c r="B78" s="21" t="s">
        <v>62</v>
      </c>
      <c r="C78" s="85"/>
      <c r="D78" s="87"/>
      <c r="E78" s="99"/>
      <c r="F78" s="87"/>
      <c r="G78" s="26">
        <v>5</v>
      </c>
    </row>
    <row r="79" spans="1:7" ht="39.75" thickTop="1" thickBot="1" x14ac:dyDescent="0.3">
      <c r="A79" s="103"/>
      <c r="B79" s="47" t="s">
        <v>63</v>
      </c>
      <c r="C79" s="85"/>
      <c r="D79" s="87"/>
      <c r="E79" s="99"/>
      <c r="F79" s="87"/>
      <c r="G79" s="26">
        <v>5</v>
      </c>
    </row>
    <row r="80" spans="1:7" ht="39.75" thickTop="1" thickBot="1" x14ac:dyDescent="0.3">
      <c r="A80" s="103"/>
      <c r="B80" s="21" t="s">
        <v>64</v>
      </c>
      <c r="C80" s="85"/>
      <c r="D80" s="87"/>
      <c r="E80" s="99"/>
      <c r="F80" s="87"/>
      <c r="G80" s="26">
        <v>5</v>
      </c>
    </row>
    <row r="81" spans="1:7" ht="45" customHeight="1" thickTop="1" thickBot="1" x14ac:dyDescent="0.3">
      <c r="A81" s="103"/>
      <c r="B81" s="47" t="s">
        <v>65</v>
      </c>
      <c r="C81" s="85"/>
      <c r="D81" s="87"/>
      <c r="E81" s="99"/>
      <c r="F81" s="87"/>
      <c r="G81" s="26">
        <v>5</v>
      </c>
    </row>
    <row r="82" spans="1:7" ht="41.25" customHeight="1" thickTop="1" thickBot="1" x14ac:dyDescent="0.3">
      <c r="A82" s="103"/>
      <c r="B82" s="87" t="s">
        <v>66</v>
      </c>
      <c r="C82" s="47" t="s">
        <v>6</v>
      </c>
      <c r="D82" s="47" t="s">
        <v>36</v>
      </c>
      <c r="E82" s="99" t="s">
        <v>21</v>
      </c>
      <c r="F82" s="63" t="s">
        <v>28</v>
      </c>
      <c r="G82" s="26">
        <v>5</v>
      </c>
    </row>
    <row r="83" spans="1:7" ht="41.25" customHeight="1" thickTop="1" thickBot="1" x14ac:dyDescent="0.3">
      <c r="A83" s="103"/>
      <c r="B83" s="87"/>
      <c r="C83" s="21" t="s">
        <v>11</v>
      </c>
      <c r="D83" s="92" t="s">
        <v>8</v>
      </c>
      <c r="E83" s="99"/>
      <c r="F83" s="90"/>
      <c r="G83" s="26">
        <v>5</v>
      </c>
    </row>
    <row r="84" spans="1:7" ht="15" customHeight="1" thickTop="1" thickBot="1" x14ac:dyDescent="0.3">
      <c r="A84" s="103"/>
      <c r="B84" s="87"/>
      <c r="C84" s="47" t="s">
        <v>7</v>
      </c>
      <c r="D84" s="93"/>
      <c r="E84" s="99"/>
      <c r="F84" s="90"/>
      <c r="G84" s="26">
        <v>5</v>
      </c>
    </row>
    <row r="85" spans="1:7" ht="26.25" customHeight="1" thickTop="1" thickBot="1" x14ac:dyDescent="0.3">
      <c r="A85" s="103"/>
      <c r="B85" s="87"/>
      <c r="C85" s="21" t="s">
        <v>9</v>
      </c>
      <c r="D85" s="93"/>
      <c r="E85" s="99"/>
      <c r="F85" s="90"/>
      <c r="G85" s="26">
        <v>5</v>
      </c>
    </row>
    <row r="86" spans="1:7" ht="16.5" thickTop="1" thickBot="1" x14ac:dyDescent="0.3">
      <c r="A86" s="103"/>
      <c r="B86" s="87"/>
      <c r="C86" s="47" t="s">
        <v>13</v>
      </c>
      <c r="D86" s="94"/>
      <c r="E86" s="99"/>
      <c r="F86" s="90"/>
      <c r="G86" s="26">
        <v>5</v>
      </c>
    </row>
    <row r="87" spans="1:7" ht="41.25" customHeight="1" thickTop="1" thickBot="1" x14ac:dyDescent="0.3">
      <c r="A87" s="78" t="s">
        <v>44</v>
      </c>
      <c r="B87" s="51" t="s">
        <v>54</v>
      </c>
      <c r="C87" s="21" t="s">
        <v>13</v>
      </c>
      <c r="D87" s="57" t="s">
        <v>8</v>
      </c>
      <c r="E87" s="104" t="s">
        <v>3</v>
      </c>
      <c r="F87" s="51" t="s">
        <v>28</v>
      </c>
      <c r="G87" s="26">
        <v>15</v>
      </c>
    </row>
    <row r="88" spans="1:7" ht="16.5" thickTop="1" thickBot="1" x14ac:dyDescent="0.3">
      <c r="A88" s="79"/>
      <c r="B88" s="53"/>
      <c r="C88" s="47" t="s">
        <v>9</v>
      </c>
      <c r="D88" s="58"/>
      <c r="E88" s="104"/>
      <c r="F88" s="53"/>
      <c r="G88" s="26">
        <v>15</v>
      </c>
    </row>
    <row r="89" spans="1:7" ht="26.25" customHeight="1" thickTop="1" thickBot="1" x14ac:dyDescent="0.3">
      <c r="A89" s="79"/>
      <c r="B89" s="63" t="s">
        <v>55</v>
      </c>
      <c r="C89" s="21" t="s">
        <v>11</v>
      </c>
      <c r="D89" s="58"/>
      <c r="E89" s="104"/>
      <c r="F89" s="63" t="s">
        <v>28</v>
      </c>
      <c r="G89" s="26">
        <v>15</v>
      </c>
    </row>
    <row r="90" spans="1:7" ht="16.5" thickTop="1" thickBot="1" x14ac:dyDescent="0.3">
      <c r="A90" s="79"/>
      <c r="B90" s="64"/>
      <c r="C90" s="47" t="s">
        <v>7</v>
      </c>
      <c r="D90" s="59"/>
      <c r="E90" s="104"/>
      <c r="F90" s="64"/>
      <c r="G90" s="26">
        <v>15</v>
      </c>
    </row>
    <row r="91" spans="1:7" ht="27" thickTop="1" thickBot="1" x14ac:dyDescent="0.3">
      <c r="A91" s="79"/>
      <c r="B91" s="21" t="s">
        <v>56</v>
      </c>
      <c r="C91" s="21" t="s">
        <v>6</v>
      </c>
      <c r="D91" s="21" t="s">
        <v>36</v>
      </c>
      <c r="E91" s="104"/>
      <c r="F91" s="21" t="s">
        <v>28</v>
      </c>
      <c r="G91" s="26">
        <v>15</v>
      </c>
    </row>
    <row r="92" spans="1:7" ht="15.75" thickTop="1" x14ac:dyDescent="0.25"/>
    <row r="94" spans="1:7" ht="30.75" thickBot="1" x14ac:dyDescent="0.3">
      <c r="B94" s="6" t="s">
        <v>4</v>
      </c>
      <c r="C94" s="44" t="s">
        <v>68</v>
      </c>
      <c r="D94" s="44" t="s">
        <v>70</v>
      </c>
      <c r="E94" s="44" t="s">
        <v>69</v>
      </c>
      <c r="F94" s="44" t="s">
        <v>67</v>
      </c>
    </row>
    <row r="95" spans="1:7" ht="15.75" thickTop="1" x14ac:dyDescent="0.25">
      <c r="B95" s="8" t="s">
        <v>6</v>
      </c>
      <c r="C95" s="105">
        <v>0.28000000000000003</v>
      </c>
      <c r="D95" s="105">
        <v>0.2</v>
      </c>
      <c r="E95" s="105">
        <v>0.22</v>
      </c>
      <c r="F95" s="45">
        <f>(SUM(C95:E95)/3)*100</f>
        <v>23.333333333333336</v>
      </c>
    </row>
    <row r="96" spans="1:7" x14ac:dyDescent="0.25">
      <c r="B96" s="10" t="s">
        <v>7</v>
      </c>
      <c r="C96" s="105">
        <v>0.16</v>
      </c>
      <c r="D96" s="105">
        <v>0.18</v>
      </c>
      <c r="E96" s="105">
        <v>0.18</v>
      </c>
      <c r="F96" s="45">
        <f t="shared" ref="F96:F99" si="3">(SUM(C96:E96)/3)*100</f>
        <v>17.333333333333336</v>
      </c>
    </row>
    <row r="97" spans="2:6" x14ac:dyDescent="0.25">
      <c r="B97" s="8" t="s">
        <v>9</v>
      </c>
      <c r="C97" s="105">
        <v>0.2</v>
      </c>
      <c r="D97" s="105">
        <v>0.2</v>
      </c>
      <c r="E97" s="105">
        <v>0.18</v>
      </c>
      <c r="F97" s="45">
        <f t="shared" si="3"/>
        <v>19.333333333333336</v>
      </c>
    </row>
    <row r="98" spans="2:6" x14ac:dyDescent="0.25">
      <c r="B98" s="10" t="s">
        <v>11</v>
      </c>
      <c r="C98" s="105">
        <v>0.18</v>
      </c>
      <c r="D98" s="105">
        <v>0.25</v>
      </c>
      <c r="E98" s="105">
        <v>0.16</v>
      </c>
      <c r="F98" s="45">
        <f t="shared" si="3"/>
        <v>19.666666666666664</v>
      </c>
    </row>
    <row r="99" spans="2:6" x14ac:dyDescent="0.25">
      <c r="B99" s="12" t="s">
        <v>13</v>
      </c>
      <c r="C99" s="105">
        <v>0.18</v>
      </c>
      <c r="D99" s="105">
        <v>0.1</v>
      </c>
      <c r="E99" s="105">
        <v>0.18</v>
      </c>
      <c r="F99" s="45">
        <f t="shared" si="3"/>
        <v>15.333333333333336</v>
      </c>
    </row>
    <row r="101" spans="2:6" ht="30.75" thickBot="1" x14ac:dyDescent="0.3">
      <c r="B101" s="49" t="s">
        <v>71</v>
      </c>
      <c r="C101" s="6" t="s">
        <v>4</v>
      </c>
      <c r="D101" s="44" t="s">
        <v>67</v>
      </c>
    </row>
    <row r="102" spans="2:6" ht="15.75" thickTop="1" x14ac:dyDescent="0.25">
      <c r="B102" s="49"/>
      <c r="C102" s="8" t="s">
        <v>6</v>
      </c>
      <c r="D102" s="105">
        <v>0.23</v>
      </c>
    </row>
    <row r="103" spans="2:6" x14ac:dyDescent="0.25">
      <c r="B103" s="49"/>
      <c r="C103" s="10" t="s">
        <v>7</v>
      </c>
      <c r="D103" s="105">
        <v>0.17</v>
      </c>
    </row>
    <row r="104" spans="2:6" x14ac:dyDescent="0.25">
      <c r="B104" s="49"/>
      <c r="C104" s="8" t="s">
        <v>9</v>
      </c>
      <c r="D104" s="105">
        <v>0.19</v>
      </c>
    </row>
    <row r="105" spans="2:6" x14ac:dyDescent="0.25">
      <c r="C105" s="10" t="s">
        <v>11</v>
      </c>
      <c r="D105" s="105">
        <v>0.19</v>
      </c>
    </row>
    <row r="106" spans="2:6" x14ac:dyDescent="0.25">
      <c r="C106" s="12" t="s">
        <v>13</v>
      </c>
      <c r="D106" s="105">
        <v>0.15</v>
      </c>
    </row>
    <row r="108" spans="2:6" x14ac:dyDescent="0.25">
      <c r="E108" s="106"/>
    </row>
  </sheetData>
  <autoFilter ref="B15:G34" xr:uid="{51BC020D-777B-4227-8B4F-B10322076E67}"/>
  <mergeCells count="68">
    <mergeCell ref="B101:B104"/>
    <mergeCell ref="E87:E91"/>
    <mergeCell ref="F87:F88"/>
    <mergeCell ref="F89:F90"/>
    <mergeCell ref="D83:D86"/>
    <mergeCell ref="E82:E86"/>
    <mergeCell ref="F82:F86"/>
    <mergeCell ref="A60:A86"/>
    <mergeCell ref="A87:A91"/>
    <mergeCell ref="B87:B88"/>
    <mergeCell ref="B89:B90"/>
    <mergeCell ref="D87:D90"/>
    <mergeCell ref="C77:C81"/>
    <mergeCell ref="D77:D81"/>
    <mergeCell ref="F77:F81"/>
    <mergeCell ref="E77:E81"/>
    <mergeCell ref="B82:B86"/>
    <mergeCell ref="B70:B72"/>
    <mergeCell ref="B73:B75"/>
    <mergeCell ref="D70:D75"/>
    <mergeCell ref="E70:E75"/>
    <mergeCell ref="F73:F75"/>
    <mergeCell ref="F70:F72"/>
    <mergeCell ref="E3:E5"/>
    <mergeCell ref="B2:B5"/>
    <mergeCell ref="B33:B34"/>
    <mergeCell ref="D31:D34"/>
    <mergeCell ref="A16:A36"/>
    <mergeCell ref="B31:B32"/>
    <mergeCell ref="B27:B29"/>
    <mergeCell ref="F16:F20"/>
    <mergeCell ref="F23:F24"/>
    <mergeCell ref="B16:B20"/>
    <mergeCell ref="B21:B22"/>
    <mergeCell ref="B23:B24"/>
    <mergeCell ref="E16:E20"/>
    <mergeCell ref="E21:E24"/>
    <mergeCell ref="D17:D24"/>
    <mergeCell ref="F33:F34"/>
    <mergeCell ref="D28:D29"/>
    <mergeCell ref="D25:D26"/>
    <mergeCell ref="E35:E36"/>
    <mergeCell ref="C35:C36"/>
    <mergeCell ref="D35:D36"/>
    <mergeCell ref="E33:E34"/>
    <mergeCell ref="F35:F36"/>
    <mergeCell ref="E25:E26"/>
    <mergeCell ref="F27:F29"/>
    <mergeCell ref="E27:E30"/>
    <mergeCell ref="E31:E32"/>
    <mergeCell ref="F31:F32"/>
    <mergeCell ref="C25:C27"/>
    <mergeCell ref="F37:F39"/>
    <mergeCell ref="B37:B39"/>
    <mergeCell ref="D37:D39"/>
    <mergeCell ref="E37:E39"/>
    <mergeCell ref="A37:A43"/>
    <mergeCell ref="B47:B50"/>
    <mergeCell ref="E48:E50"/>
    <mergeCell ref="B60:B64"/>
    <mergeCell ref="E60:E64"/>
    <mergeCell ref="F60:F64"/>
    <mergeCell ref="D61:D68"/>
    <mergeCell ref="B65:B66"/>
    <mergeCell ref="E65:E68"/>
    <mergeCell ref="B67:B68"/>
    <mergeCell ref="F67:F68"/>
    <mergeCell ref="F65:F66"/>
  </mergeCell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Alonso Andrade Ac</dc:creator>
  <cp:lastModifiedBy>Edwin Alonso Andrade Ac</cp:lastModifiedBy>
  <dcterms:created xsi:type="dcterms:W3CDTF">2020-12-14T18:13:22Z</dcterms:created>
  <dcterms:modified xsi:type="dcterms:W3CDTF">2021-01-27T19:22:31Z</dcterms:modified>
</cp:coreProperties>
</file>