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mc:AlternateContent xmlns:mc="http://schemas.openxmlformats.org/markup-compatibility/2006">
    <mc:Choice Requires="x15">
      <x15ac:absPath xmlns:x15ac="http://schemas.microsoft.com/office/spreadsheetml/2010/11/ac" url="C:\Users\User\Documents\thesis\"/>
    </mc:Choice>
  </mc:AlternateContent>
  <bookViews>
    <workbookView xWindow="0" yWindow="0" windowWidth="23040" windowHeight="9084" activeTab="1"/>
  </bookViews>
  <sheets>
    <sheet name="Sheet2" sheetId="13" r:id="rId1"/>
    <sheet name="PCA+FLAT+NORMAL STATS" sheetId="14" r:id="rId2"/>
    <sheet name="CON NN SINGLE CALL STATS" sheetId="12" r:id="rId3"/>
    <sheet name="chromosome dataset features" sheetId="10" r:id="rId4"/>
    <sheet name="Iteration 2 no BS" sheetId="9" r:id="rId5"/>
    <sheet name="DATASET FROM OTHER CALLERS" sheetId="11" r:id="rId6"/>
    <sheet name="Iteration 1 minimal number" sheetId="8" r:id="rId7"/>
    <sheet name="Samtoosl" sheetId="2" r:id="rId8"/>
    <sheet name="HC" sheetId="3" r:id="rId9"/>
    <sheet name="UG" sheetId="4" r:id="rId10"/>
    <sheet name="FB" sheetId="5" r:id="rId11"/>
    <sheet name="pindel" sheetId="6" r:id="rId12"/>
    <sheet name="breakseq2" sheetId="7" r:id="rId13"/>
  </sheets>
  <definedNames>
    <definedName name="mycsv" localSheetId="3">'chromosome dataset features'!$A$2:$E$25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2" i="9" l="1"/>
  <c r="AI5" i="9"/>
  <c r="AI4" i="9"/>
  <c r="AI3" i="9"/>
  <c r="AI6" i="9"/>
  <c r="AI7" i="9" l="1"/>
  <c r="AM2" i="8"/>
  <c r="AM3" i="8" l="1"/>
  <c r="AM4" i="8"/>
  <c r="AM5" i="8"/>
  <c r="AM6" i="8"/>
  <c r="AM7" i="8"/>
</calcChain>
</file>

<file path=xl/connections.xml><?xml version="1.0" encoding="utf-8"?>
<connections xmlns="http://schemas.openxmlformats.org/spreadsheetml/2006/main">
  <connection id="1" name="mycsv" type="6" refreshedVersion="6" background="1" saveData="1">
    <textPr codePage="437" sourceFile="C:\Users\User\Documents\THESIS\mycsv.csv" space="1" comma="1" consecutive="1">
      <textFields count="6">
        <textField/>
        <textField/>
        <textField/>
        <textField/>
        <textField/>
        <textField/>
      </textFields>
    </textPr>
  </connection>
</connections>
</file>

<file path=xl/sharedStrings.xml><?xml version="1.0" encoding="utf-8"?>
<sst xmlns="http://schemas.openxmlformats.org/spreadsheetml/2006/main" count="771" uniqueCount="409">
  <si>
    <t>Samtools</t>
  </si>
  <si>
    <t>I16</t>
  </si>
  <si>
    <t>16 integers:</t>
  </si>
  <si>
    <t>#reference Q13 bases on the forward strand</t>
  </si>
  <si>
    <t>#reference Q13 bases on the reverse strand</t>
  </si>
  <si>
    <t>#non-ref Q13 bases on the forward strand</t>
  </si>
  <si>
    <t>#non-ref Q13 bases on the reverse strand</t>
  </si>
  <si>
    <t>sum of reference base qualities</t>
  </si>
  <si>
    <t>sum of squares of reference base qualities</t>
  </si>
  <si>
    <t>sum of non-ref base qualities</t>
  </si>
  <si>
    <t>sum of squares of non-ref base qualities</t>
  </si>
  <si>
    <t>sum of ref mapping qualities</t>
  </si>
  <si>
    <t>sum of squares of ref mapping qualities</t>
  </si>
  <si>
    <t>sum of non-ref mapping qualities</t>
  </si>
  <si>
    <t>sum of squares of non-ref mapping qualities</t>
  </si>
  <si>
    <t>sum of tail distance for ref bases</t>
  </si>
  <si>
    <t>sum of squares of tail distance for ref bases</t>
  </si>
  <si>
    <t>sum of tail distance for non-ref bases</t>
  </si>
  <si>
    <t>sum of squares of tail distance for non-ref</t>
  </si>
  <si>
    <t>INDEL</t>
  </si>
  <si>
    <t>Indicating the variant is an INDEL.</t>
  </si>
  <si>
    <t>DP</t>
  </si>
  <si>
    <t>The number of reads covering or bridging POS.</t>
  </si>
  <si>
    <t>DP4</t>
  </si>
  <si>
    <t>Number of 1) forward ref alleles; 2) reverse ref; 3) forward non-ref; 4) reverse non-ref alleles, used in variant calling. Sum can be smaller than DP because low-quality bases are not counted.</t>
  </si>
  <si>
    <t>PV4</t>
  </si>
  <si>
    <t>P-values for 1) strand bias (exact test); 2) baseQ bias (t-test); 3) mapQ bias (t); 4) tail distance bias (t)</t>
  </si>
  <si>
    <t>FQ</t>
  </si>
  <si>
    <t>Consensus quality. If positive, FQ equals the phred-scaled probability of there being two or more different alleles. If negative, FQ equals the minus phred-scaled probability of all chromosomes being identical. Notably, given one sample, FQ is positive at hets and negative at homs.</t>
  </si>
  <si>
    <t>AF1</t>
  </si>
  <si>
    <t>EM estimate of the site allele frequency of the strongest non-reference allele.</t>
  </si>
  <si>
    <t>CI95</t>
  </si>
  <si>
    <t>Equal-tail (Bayesian) credible interval of the site allele frequency at the 95% level.</t>
  </si>
  <si>
    <t>PC2</t>
  </si>
  <si>
    <t>Phred-scaled probability of the alternate allele frequency of group1 samples being larger (,smaller) than of group2 samples.</t>
  </si>
  <si>
    <t>PCHI2</t>
  </si>
  <si>
    <t>Posterior weighted chi^2 P-value between group1 and group2 samples. This P-value is conservative.</t>
  </si>
  <si>
    <t>QCHI2</t>
  </si>
  <si>
    <t>Phred-scaled PCHI2</t>
  </si>
  <si>
    <t>RP</t>
  </si>
  <si>
    <t>Number of permutations yeilding a smaller PCHI2</t>
  </si>
  <si>
    <t>samtools (BCF)</t>
  </si>
  <si>
    <t>breakseq</t>
  </si>
  <si>
    <t>pindel</t>
  </si>
  <si>
    <t>UG</t>
  </si>
  <si>
    <t>HC</t>
  </si>
  <si>
    <t>fb</t>
  </si>
  <si>
    <t>Read Depth</t>
  </si>
  <si>
    <t>##INFO=&lt;ID=AC,Number=A,Type=Integer,Description="Allele count in genotypes, for each ALT allele, in the same order as listed"&gt;</t>
  </si>
  <si>
    <t>##INFO=&lt;ID=AF,Number=A,Type=Float,Description="Allele Frequency, for each ALT allele, in the same order as listed"&gt;</t>
  </si>
  <si>
    <t>##INFO=&lt;ID=AN,Number=1,Type=Integer,Description="Total number of alleles in called genotypes"&gt;</t>
  </si>
  <si>
    <t>##INFO=&lt;ID=BaseQRankSum,Number=1,Type=Float,Description="Z-score from Wilcoxon rank sum test of Alt Vs. Ref base qualities"&gt;</t>
  </si>
  <si>
    <t>##INFO=&lt;ID=ClippingRankSum,Number=1,Type=Float,Description="Z-score From Wilcoxon rank sum test of Alt vs. Ref number of hard clipped bases"&gt;</t>
  </si>
  <si>
    <t>##INFO=&lt;ID=DP,Number=1,Type=Integer,Description="Approximate read depth; some reads may have been filtered"&gt;</t>
  </si>
  <si>
    <t>##INFO=&lt;ID=DS,Number=0,Type=Flag,Description="Were any of the samples downsampled?"&gt;</t>
  </si>
  <si>
    <t>##INFO=&lt;ID=ExcessHet,Number=1,Type=Float,Description="Phred-scaled p-value for exact test of excess heterozygosity"&gt;</t>
  </si>
  <si>
    <t>##INFO=&lt;ID=FS,Number=1,Type=Float,Description="Phred-scaled p-value using Fisher's exact test to detect strand bias"&gt;</t>
  </si>
  <si>
    <t xml:space="preserve">##INFO=&lt;ID=HaplotypeScore,Number=1,Type=Float,Description="Consistency of the site with at most two segregating haplotypes"&gt;  </t>
  </si>
  <si>
    <t xml:space="preserve">##INFO=&lt;ID=InbreedingCoeff,Number=1,Type=Float,Description="Inbreeding coefficient as estimated from the genotype likelihoods per-sample when compared against the Hardy-Weinberg expectation"&gt;  </t>
  </si>
  <si>
    <t xml:space="preserve">##INFO=&lt;ID=MLEAC,Number=A,Type=Integer,Description="Maximum likelihood expectation (MLE) for the allele counts (not necessarily the same as the AC), for each ALT allele, in the same order as listed"&gt;  </t>
  </si>
  <si>
    <t>##INFO=&lt;ID=MLEAF,Number=A,Type=Float,Description="Maximum likelihood expectation (MLE) for the allele frequency (not necessarily the same as the AF), for each ALT allele, in the same order as listed"&gt;</t>
  </si>
  <si>
    <t>##INFO=&lt;ID=MQ,Number=1,Type=Float,Description="RMS Mapping Quality"&gt;</t>
  </si>
  <si>
    <t>##INFO=&lt;ID=MQRankSum,Number=1,Type=Float,Description="Z-score From Wilcoxon rank sum test of Alt vs. Ref read mapping qualities"&gt;</t>
  </si>
  <si>
    <t>##INFO=&lt;ID=QD,Number=1,Type=Float,Description="Variant Confidence/Quality by Depth"&gt;</t>
  </si>
  <si>
    <t>##INFO=&lt;ID=ReadPosRankSum,Number=1,Type=Float,Description="Z-score from Wilcoxon rank sum test of Alt vs. Ref read position bias"&gt;</t>
  </si>
  <si>
    <t>##INFO=&lt;ID=SOR,Number=1,Type=Float,Description="Symmetric Odds Ratio of 2x2 contingency table to detect strand bias"</t>
  </si>
  <si>
    <t>##FORMAT=&lt;ID=AD,Number=.,Type=Integer,Description="Allelic depths for the ref and alt alleles in the order listed"&gt;</t>
  </si>
  <si>
    <t>##FORMAT=&lt;ID=DP,Number=1,Type=Integer,Description="Approximate read depth (reads with MQ=255 or with bad mates are filtered)"&gt;</t>
  </si>
  <si>
    <t>##FORMAT=&lt;ID=GQ,Number=1,Type=Integer,Description="Genotype Quality"&gt;</t>
  </si>
  <si>
    <t>##FORMAT=&lt;ID=GT,Number=1,Type=String,Description="Genotype"&gt;</t>
  </si>
  <si>
    <t>INFO=&lt;ID=AC,Number=A,Type=Integer,Description="Allele count in genotypes, for each ALT allele, in the same order as listed"&gt;</t>
  </si>
  <si>
    <t>##INFO=&lt;ID=Dels,Number=1,Type=Float,Description="Fraction of Reads Containing Spanning Deletions"&gt;</t>
  </si>
  <si>
    <t>##INFO=&lt;ID=HaplotypeScore,Number=1,Type=Float,Description="Consistency of the site with at most two segregating haplotypes"&gt;</t>
  </si>
  <si>
    <t>##INFO=&lt;ID=InbreedingCoeff,Number=1,Type=Float,Description="Inbreeding coefficient as estimated from the genotype likelihoods per-sample when compared against the Hardy-Weinberg expectation"&gt;</t>
  </si>
  <si>
    <t>##INFO=&lt;ID=MLEAC,Number=A,Type=Integer,Description="Maximum likelihood expectation (MLE) for the allele counts (not necessarily the same as the AC), for each ALT allele, in the same order as listed"&gt;</t>
  </si>
  <si>
    <t>##INFO=&lt;ID=MQ0,Number=1,Type=Integer,Description="Total Mapping Quality Zero Reads"&gt;</t>
  </si>
  <si>
    <t>##INFO=&lt;ID=RPA,Number=.,Type=Integer,Description="Number of times tandem repeat unit is repeated, for each allele (including reference)"&gt;</t>
  </si>
  <si>
    <t>##INFO=&lt;ID=RU,Number=1,Type=String,Description="Tandem repeat unit (bases)"&gt;</t>
  </si>
  <si>
    <t>##INFO=&lt;ID=SOR,Number=1,Type=Float,Description="Symmetric Odds Ratio of 2x2 contingency table to detect strand bias"&gt;</t>
  </si>
  <si>
    <t>##INFO=&lt;ID=STR,Number=0,Type=Flag,Description="Variant is a short tandem repeat"&gt;</t>
  </si>
  <si>
    <t>#INFO=&lt;ID=NS,Number=1,Type=Integer,Description="Number of samples with data"&gt;</t>
  </si>
  <si>
    <t>##INFO=&lt;ID=DP,Number=1,Type=Integer,Description="Total read depth at the locus"&gt;</t>
  </si>
  <si>
    <t>##INFO=&lt;ID=DPB,Number=1,Type=Float,Description="Total read depth per bp at the locus; bases in reads overlapping / bases in haplotype"&gt;</t>
  </si>
  <si>
    <t>##INFO=&lt;ID=AC,Number=A,Type=Integer,Description="Total number of alternate alleles in called genotypes"&gt;</t>
  </si>
  <si>
    <t>##INFO=&lt;ID=AF,Number=A,Type=Float,Description="Estimated allele frequency in the range (0,1]"&gt;</t>
  </si>
  <si>
    <t>##INFO=&lt;ID=RO,Number=1,Type=Integer,Description="Reference allele observation count, with partial observations recorded fractionally"&gt;</t>
  </si>
  <si>
    <t>##INFO=&lt;ID=AO,Number=A,Type=Integer,Description="Alternate allele observations, with partial observations recorded fractionally"&gt;</t>
  </si>
  <si>
    <t>##INFO=&lt;ID=PRO,Number=1,Type=Float,Description="Reference allele observation count, with partial observations recorded fractionally"&gt;</t>
  </si>
  <si>
    <t>##INFO=&lt;ID=PAO,Number=A,Type=Float,Description="Alternate allele observations, with partial observations recorded fractionally"&gt;</t>
  </si>
  <si>
    <t>##INFO=&lt;ID=QR,Number=1,Type=Integer,Description="Reference allele quality sum in phred"&gt;</t>
  </si>
  <si>
    <t>##INFO=&lt;ID=QA,Number=A,Type=Integer,Description="Alternate allele quality sum in phred"&gt;</t>
  </si>
  <si>
    <t>##INFO=&lt;ID=PQR,Number=1,Type=Float,Description="Reference allele quality sum in phred for partial observations"&gt;</t>
  </si>
  <si>
    <t>##INFO=&lt;ID=PQA,Number=A,Type=Float,Description="Alternate allele quality sum in phred for partial observations"&gt;</t>
  </si>
  <si>
    <t>##INFO=&lt;ID=SRF,Number=1,Type=Integer,Description="Number of reference observations on the forward strand"&gt;</t>
  </si>
  <si>
    <t>##INFO=&lt;ID=SRR,Number=1,Type=Integer,Description="Number of reference observations on the reverse strand"&gt;</t>
  </si>
  <si>
    <t>##INFO=&lt;ID=SAF,Number=A,Type=Integer,Description="Number of alternate observations on the forward strand"&gt;</t>
  </si>
  <si>
    <t>##INFO=&lt;ID=SAR,Number=A,Type=Integer,Description="Number of alternate observations on the reverse strand"&gt;</t>
  </si>
  <si>
    <t>##INFO=&lt;ID=SRP,Number=1,Type=Float,Description="Strand balance probability for the reference allele: Phred-scaled upper-bounds estimate of the probability of observing the deviation between SRF and SRR given E(SRF/SRR) ~ 0.5, derived using Hoeffding's inequality"&gt;</t>
  </si>
  <si>
    <t>##INFO=&lt;ID=SAP,Number=A,Type=Float,Description="Strand balance probability for the alternate allele: Phred-scaled upper-bounds estimate of the probability of observing the deviation between SAF and SAR given E(SAF/SAR) ~ 0.5, derived using Hoeffding's inequality"&gt;</t>
  </si>
  <si>
    <t>##INFO=&lt;ID=AB,Number=A,Type=Float,Description="Allele balance at heterozygous sites: a number between 0 and 1 representing the ratio of reads showing the reference allele to all reads, considering only reads from individuals called as heterozygous"&gt;</t>
  </si>
  <si>
    <t>##INFO=&lt;ID=ABP,Number=A,Type=Float,Description="Allele balance probability at heterozygous sites: Phred-scaled upper-bounds estimate of the probability of observing the deviation between ABR and ABA given E(ABR/ABA) ~ 0.5, derived using Hoeffding's inequality"&gt;</t>
  </si>
  <si>
    <t>##INFO=&lt;ID=RUN,Number=A,Type=Integer,Description="Run length: the number of consecutive repeats of the alternate allele in the reference genome"&gt;</t>
  </si>
  <si>
    <t>##INFO=&lt;ID=RPP,Number=A,Type=Float,Description="Read Placement Probability: Phred-scaled upper-bounds estimate of the probability of observing the deviation between RPL and RPR given E(RPL/RPR) ~ 0.5, derived using Hoeffding's inequality"&gt;</t>
  </si>
  <si>
    <t>##INFO=&lt;ID=RPPR,Number=1,Type=Float,Description="Read Placement Probability for reference observations: Phred-scaled upper-bounds estimate of the probability of observing the deviation between RPL and RPR given E(RPL/RPR) ~ 0.5, derived using Hoeffding's inequality"&gt;</t>
  </si>
  <si>
    <t>##INFO=&lt;ID=RPL,Number=A,Type=Float,Description="Reads Placed Left: number of reads supporting the alternate balanced to the left (5') of the alternate allele"&gt;</t>
  </si>
  <si>
    <t>##INFO=&lt;ID=RPR,Number=A,Type=Float,Description="Reads Placed Right: number of reads supporting the alternate balanced to the right (3') of the alternate allele"&gt;</t>
  </si>
  <si>
    <t>##INFO=&lt;ID=EPP,Number=A,Type=Float,Description="End Placement Probability: Phred-scaled upper-bounds estimate of the probability of observing the deviation between EL and ER given E(EL/ER) ~ 0.5, derived using Hoeffding's inequality"&gt;</t>
  </si>
  <si>
    <t>##INFO=&lt;ID=EPPR,Number=1,Type=Float,Description="End Placement Probability for reference observations: Phred-scaled upper-bounds estimate of the probability of observing the deviation between EL and ER given E(EL/ER) ~ 0.5, derived using Hoeffding's inequality"&gt;</t>
  </si>
  <si>
    <t>##INFO=&lt;ID=DPRA,Number=A,Type=Float,Description="Alternate allele depth ratio.  Ratio between depth in samples with each called alternate allele and those without."&gt;</t>
  </si>
  <si>
    <t>##INFO=&lt;ID=ODDS,Number=1,Type=Float,Description="The log odds ratio of the best genotype combination to the second-best."&gt;</t>
  </si>
  <si>
    <t>##INFO=&lt;ID=GTI,Number=1,Type=Integer,Description="Number of genotyping iterations required to reach convergence or bailout."&gt;</t>
  </si>
  <si>
    <t>##INFO=&lt;ID=TYPE,Number=A,Type=String,Description="The type of allele, either snp, mnp, ins, del, or complex."&gt;</t>
  </si>
  <si>
    <t>##INFO=&lt;ID=CIGAR,Number=A,Type=String,Description="The extended CIGAR representation of each alternate allele, with the exception that '=' is replaced by 'M' to ease VCF parsing.  Note that INDEL alleles do not have the first matched base (which is provided by default, per the spec) referred to by the CIGAR."&gt;</t>
  </si>
  <si>
    <t>##INFO=&lt;ID=NUMALT,Number=1,Type=Integer,Description="Number of unique non-reference alleles in called genotypes at this position."&gt;</t>
  </si>
  <si>
    <t>##INFO=&lt;ID=MEANALT,Number=A,Type=Float,Description="Mean number of unique non-reference allele observations per sample with the corresponding alternate alleles."&gt;</t>
  </si>
  <si>
    <t>##INFO=&lt;ID=LEN,Number=A,Type=Integer,Description="allele length"&gt;</t>
  </si>
  <si>
    <t>##INFO=&lt;ID=MQM,Number=A,Type=Float,Description="Mean mapping quality of observed alternate alleles"&gt;</t>
  </si>
  <si>
    <t>##INFO=&lt;ID=MQMR,Number=1,Type=Float,Description="Mean mapping quality of observed reference alleles"&gt;</t>
  </si>
  <si>
    <t>##INFO=&lt;ID=PAIRED,Number=A,Type=Float,Description="Proportion of observed alternate alleles which are supported by properly paired read fragments"&gt;</t>
  </si>
  <si>
    <t>##INFO=&lt;ID=PAIREDR,Number=1,Type=Float,Description="Proportion of observed reference alleles which are supported by properly paired read fragments"&gt;</t>
  </si>
  <si>
    <t>##INFO=&lt;ID=MIN,Number=1,Type=Integer,Description="Minimum depth in gVCF output block."&gt;</t>
  </si>
  <si>
    <t>##INFO=&lt;ID=END,Number=1,Type=Integer,Description="Last position (inclusive) in gVCF output record."&gt;</t>
  </si>
  <si>
    <t>##INFO=&lt;ID=technology.illumina,Number=A,Type=Float,Description="Fraction of observations supporting the alternate observed in reads from illumina"&gt;</t>
  </si>
  <si>
    <t>##INFO=&lt;ID=END,Number=1,Type=Integer,Description="End position of the variant described in this record"&gt;</t>
  </si>
  <si>
    <t>##INFO=&lt;ID=HOMLEN,Number=1,Type=Integer,Description="Length of base pair identical micro-homology at event breakpoints"&gt;</t>
  </si>
  <si>
    <t>##INFO=&lt;ID=PF,Number=1,Type=Integer,Description="The number of samples carry the variant"&gt;</t>
  </si>
  <si>
    <t>##INFO=&lt;ID=HOMSEQ,Number=.,Type=String,Description="Sequence of base pair identical micro-homology at event breakpoints"&gt;</t>
  </si>
  <si>
    <t>##INFO=&lt;ID=SVLEN,Number=1,Type=Integer,Description="Difference in length between REF and ALT alleles"&gt;</t>
  </si>
  <si>
    <t>##INFO=&lt;ID=SVTYPE,Number=1,Type=String,Description="Type of structural variant"&gt;</t>
  </si>
  <si>
    <t>##INFO=&lt;ID=NTLEN,Number=.,Type=Integer,Description="Number of bases inserted in place of deleted code"&gt;</t>
  </si>
  <si>
    <t>##INFO=&lt;ID=BKPTID,Number=.,Type=String,Description="ID of the assembled alternate allele in the assembly file"&gt;</t>
  </si>
  <si>
    <t>##INFO=&lt;ID=CIEND,Number=2,Type=Integer,Description="Confidence interval around END for imprecise variants"&gt;</t>
  </si>
  <si>
    <t>##INFO=&lt;ID=CIPOS,Number=2,Type=Integer,Description="Confidence interval around POS for imprecise variants"&gt;</t>
  </si>
  <si>
    <t>##INFO=&lt;ID=HOMLEN,Number=.,Type=Integer,Description="Length of base pair identical micro-homology at event breakpoints"&gt;</t>
  </si>
  <si>
    <t>##INFO=&lt;ID=IMPRECISE,Number=0,Type=Flag,Description="Imprecise structural variation"&gt;</t>
  </si>
  <si>
    <t>##INFO=&lt;ID=MEINFO,Number=4,Type=String,Description="Mobile element info of the form NAME,START,END,POLARITY"&gt;</t>
  </si>
  <si>
    <t>##INFO=&lt;ID=SVLEN,Number=.,Type=Integer,Description="Difference in length between REF and ALT alleles"&gt;</t>
  </si>
  <si>
    <t>MQ</t>
  </si>
  <si>
    <t>QUAL</t>
  </si>
  <si>
    <t>record.samples[0].data.AD[0]</t>
  </si>
  <si>
    <t>record.samples[0].data.AD[1]</t>
  </si>
  <si>
    <t xml:space="preserve">Mapping Quality </t>
  </si>
  <si>
    <t>MQB</t>
  </si>
  <si>
    <t>MQM</t>
  </si>
  <si>
    <t>MQMR</t>
  </si>
  <si>
    <t>record.QUAL</t>
  </si>
  <si>
    <t>manual</t>
  </si>
  <si>
    <t>base entropy</t>
  </si>
  <si>
    <t>KL entropy</t>
  </si>
  <si>
    <t>Sub</t>
  </si>
  <si>
    <t>Ins</t>
  </si>
  <si>
    <t>Deletion</t>
  </si>
  <si>
    <t>Complex</t>
  </si>
  <si>
    <t>Allele balance</t>
  </si>
  <si>
    <t>AB</t>
  </si>
  <si>
    <t>ABP</t>
  </si>
  <si>
    <t>ABHet</t>
  </si>
  <si>
    <t>ABHom</t>
  </si>
  <si>
    <t>Base Quality</t>
  </si>
  <si>
    <t>BaseQRankSum</t>
  </si>
  <si>
    <t>GC content</t>
  </si>
  <si>
    <t>QD</t>
  </si>
  <si>
    <t>Variant Confidence/Quality by Depth</t>
  </si>
  <si>
    <t>Homopolymerrun</t>
  </si>
  <si>
    <t>Hashdatalookup</t>
  </si>
  <si>
    <t>IDV</t>
  </si>
  <si>
    <t>INDEL?</t>
  </si>
  <si>
    <t>PL</t>
  </si>
  <si>
    <t>record.samples[0].data.PL[0]</t>
  </si>
  <si>
    <t>record.samples[0].data.PL[1]</t>
  </si>
  <si>
    <t>record.samples[0].data.PL[2]</t>
  </si>
  <si>
    <t>record.INFO['DP4'][0]</t>
  </si>
  <si>
    <t>record.INFO['DP4'][1]</t>
  </si>
  <si>
    <t>record.INFO['DP4'][2]</t>
  </si>
  <si>
    <t>record.INFO['DP4'][3]</t>
  </si>
  <si>
    <t>IMV</t>
  </si>
  <si>
    <t>Segregation based metric</t>
  </si>
  <si>
    <t>SGB</t>
  </si>
  <si>
    <t>DPB</t>
  </si>
  <si>
    <t>QR</t>
  </si>
  <si>
    <t>QA</t>
  </si>
  <si>
    <t>record.samples[0].data.DPR[0]</t>
  </si>
  <si>
    <t>record.samples[0].data.DPR[1]</t>
  </si>
  <si>
    <t>GL</t>
  </si>
  <si>
    <t>record.samples[0].data.GL</t>
  </si>
  <si>
    <t>MQ0</t>
  </si>
  <si>
    <t>MQRankSum</t>
  </si>
  <si>
    <t>AC</t>
  </si>
  <si>
    <t>AF</t>
  </si>
  <si>
    <t>Allele Count</t>
  </si>
  <si>
    <t>Allele Frequency</t>
  </si>
  <si>
    <t>record.samples[0].data.GQ[0]</t>
  </si>
  <si>
    <t>Read Depth or allele depth or  Maximum number of reads supporting an indel(IDV/IMV), Number of observation for each allele(DPR), Read Depth per base (DPB)</t>
  </si>
  <si>
    <t>Base QUAL</t>
  </si>
  <si>
    <t>KL entropy diff between ref and alt</t>
  </si>
  <si>
    <t>Geotype likelihoods</t>
  </si>
  <si>
    <t>Total</t>
  </si>
  <si>
    <t>SUM</t>
  </si>
  <si>
    <t>Features</t>
  </si>
  <si>
    <t>+</t>
  </si>
  <si>
    <t>Mapping Quality</t>
  </si>
  <si>
    <t>Allele Balance</t>
  </si>
  <si>
    <t>Genotype Likelihoods</t>
  </si>
  <si>
    <t>Quality by Depth</t>
  </si>
  <si>
    <t>Base Composition (Longest Homopolymer Run, GC content</t>
  </si>
  <si>
    <t>Shannon Entropy (Reference Entropy, Alternate Entropy and KL- Divergence)</t>
  </si>
  <si>
    <t>FB</t>
  </si>
  <si>
    <t>true negatives : 0</t>
  </si>
  <si>
    <t>st</t>
  </si>
  <si>
    <t>array of predicted new length is 1261875</t>
  </si>
  <si>
    <t>true positives : 281079</t>
  </si>
  <si>
    <t>false positives : 934799</t>
  </si>
  <si>
    <t>false negatives : 45997</t>
  </si>
  <si>
    <t>final precision score is : 0.231173686834</t>
  </si>
  <si>
    <t>final recall score is : 0.8593690763</t>
  </si>
  <si>
    <t>final F1 score is :  0.364338794287</t>
  </si>
  <si>
    <t>hc</t>
  </si>
  <si>
    <t>final precision score is : 0.606529010157</t>
  </si>
  <si>
    <t>final recall score is : 0.837379983973</t>
  </si>
  <si>
    <t>ug</t>
  </si>
  <si>
    <t>array of predicted new length is 2334306</t>
  </si>
  <si>
    <t>true positives : 57201</t>
  </si>
  <si>
    <t>false positives : 1782722</t>
  </si>
  <si>
    <t>false negatives : 494383</t>
  </si>
  <si>
    <t>final precision score is : 0.0310888009987</t>
  </si>
  <si>
    <t>final recall score is : 0.103703153101</t>
  </si>
  <si>
    <t>final F1 score is :  0.0478367824138</t>
  </si>
  <si>
    <t>Variant caller</t>
  </si>
  <si>
    <t>First real dataset (HiSeq)</t>
  </si>
  <si>
    <t>Second real dataset (NextSeq)</t>
  </si>
  <si>
    <t>Mutations (SNVs + indels)</t>
  </si>
  <si>
    <t>Artefacts</t>
  </si>
  <si>
    <t>Sens</t>
  </si>
  <si>
    <t>PPV</t>
  </si>
  <si>
    <r>
      <t>F</t>
    </r>
    <r>
      <rPr>
        <b/>
        <vertAlign val="subscript"/>
        <sz val="8"/>
        <color theme="1"/>
        <rFont val="Calibri"/>
        <family val="2"/>
        <scheme val="minor"/>
      </rPr>
      <t>1</t>
    </r>
    <r>
      <rPr>
        <b/>
        <sz val="11"/>
        <color theme="1"/>
        <rFont val="Calibri"/>
        <family val="2"/>
        <scheme val="minor"/>
      </rPr>
      <t>score</t>
    </r>
  </si>
  <si>
    <t>GATK</t>
  </si>
  <si>
    <t>94 (76 + 18)</t>
  </si>
  <si>
    <t>156 (112 + 44)</t>
  </si>
  <si>
    <t>Platypus</t>
  </si>
  <si>
    <t>95 (76 + 19)</t>
  </si>
  <si>
    <t>189 (136 + 53)</t>
  </si>
  <si>
    <t>VarScan</t>
  </si>
  <si>
    <t>85 (69 + 15)</t>
  </si>
  <si>
    <t>91 (84 + 7)</t>
  </si>
  <si>
    <t>LoFreq</t>
  </si>
  <si>
    <t>111 (91 + 20)</t>
  </si>
  <si>
    <t>178 (121 + 57)</t>
  </si>
  <si>
    <t>FreeBayes</t>
  </si>
  <si>
    <t>113 (93 + 20)</t>
  </si>
  <si>
    <t>178 (162 + 16)</t>
  </si>
  <si>
    <t>SNVer</t>
  </si>
  <si>
    <t>127 (72 + 55)</t>
  </si>
  <si>
    <t>SAMtools</t>
  </si>
  <si>
    <t>72 (70 + 2)</t>
  </si>
  <si>
    <t>73 (71 + 2)</t>
  </si>
  <si>
    <t>VarDict</t>
  </si>
  <si>
    <t>109 (90 + 19)</t>
  </si>
  <si>
    <t>205 (155 + 50)</t>
  </si>
  <si>
    <t>Ground truth</t>
  </si>
  <si>
    <t>226 (168 + 58)</t>
  </si>
  <si>
    <t>Y</t>
  </si>
  <si>
    <t>X</t>
  </si>
  <si>
    <t>Chromosome</t>
  </si>
  <si>
    <t>SNPs</t>
  </si>
  <si>
    <t>Indels</t>
  </si>
  <si>
    <t>SNPs per Base</t>
  </si>
  <si>
    <t>Indels per base</t>
  </si>
  <si>
    <t>Chromosome Size (not graphed)</t>
  </si>
  <si>
    <t>HiSeq Real Dataset</t>
  </si>
  <si>
    <t>NextSeq Real Dataset</t>
  </si>
  <si>
    <t>Artificial Dataset with Illumina Profile</t>
  </si>
  <si>
    <t>Recall</t>
  </si>
  <si>
    <t>F1</t>
  </si>
  <si>
    <t>Precision</t>
  </si>
  <si>
    <t>array of predicted new length is 359520</t>
  </si>
  <si>
    <t>true positives : 260809</t>
  </si>
  <si>
    <t>false positives : 69490</t>
  </si>
  <si>
    <t>false negatives : 29221</t>
  </si>
  <si>
    <t>final precision score is : 0.789614864108</t>
  </si>
  <si>
    <t>final recall score is : 0.899248353619</t>
  </si>
  <si>
    <t>final F1 score is :  0.840873149571</t>
  </si>
  <si>
    <t>array of predicted new length is 526792</t>
  </si>
  <si>
    <t>true positives : 263937</t>
  </si>
  <si>
    <t>false positives : 236762</t>
  </si>
  <si>
    <t>false negatives : 26093</t>
  </si>
  <si>
    <t>final precision score is : 0.527137062387</t>
  </si>
  <si>
    <t>final recall score is : 0.910033444816</t>
  </si>
  <si>
    <t>final F1 score is :  0.667578905036</t>
  </si>
  <si>
    <t>array of predicted new length is 338416</t>
  </si>
  <si>
    <t>true positives : 251710</t>
  </si>
  <si>
    <t>false positives : 48386</t>
  </si>
  <si>
    <t>false negatives : 38320</t>
  </si>
  <si>
    <t>final precision score is : 0.838764928556</t>
  </si>
  <si>
    <t>final recall score is : 0.867875736993</t>
  </si>
  <si>
    <t>final F1 score is :  0.853072055798</t>
  </si>
  <si>
    <t xml:space="preserve">[/data/backup/metacaller/stage/analysis/mason_version_1.0/slave]$ cat latest_hcscores.txt </t>
  </si>
  <si>
    <t>length of truth dictionary 290029</t>
  </si>
  <si>
    <t>length of sample dictionary 456547</t>
  </si>
  <si>
    <t>lengths of actual_predictions, final_array_of_samples, final_truth_list 456547 456547 456547</t>
  </si>
  <si>
    <t>array of predicted new length is 469667</t>
  </si>
  <si>
    <t>true positives : 276909</t>
  </si>
  <si>
    <t>false positives : 179638</t>
  </si>
  <si>
    <t>false negatives : 13120</t>
  </si>
  <si>
    <t>final recall score is : 0.954763144375</t>
  </si>
  <si>
    <t>final F1 score is :  0.741810612717</t>
  </si>
  <si>
    <t xml:space="preserve">[/data/backup/metacaller/stage/analysis/mason_version_1.0/slave]$ cat latest_stscores.txt </t>
  </si>
  <si>
    <t>length of sample dictionary 1215878</t>
  </si>
  <si>
    <t>lengths of actual_predictions, final_array_of_samples, final_truth_list 1215878 1215878 1215878</t>
  </si>
  <si>
    <t>array of predicted new length is 1224828</t>
  </si>
  <si>
    <t>false negatives : 8950</t>
  </si>
  <si>
    <t>final F1 score is :  0.373301936972</t>
  </si>
  <si>
    <t xml:space="preserve">[/data/backup/metacaller/stage/analysis/mason_version_1.0/slave]$ cat latest_ugscores.txt </t>
  </si>
  <si>
    <t>length of sample dictionary 2992726</t>
  </si>
  <si>
    <t>lengths of actual_predictions, final_array_of_samples, final_truth_list 2992726 2992726 2992726</t>
  </si>
  <si>
    <t>array of predicted new length is 3022866</t>
  </si>
  <si>
    <t>true positives : 259889</t>
  </si>
  <si>
    <t>false positives : 2732837</t>
  </si>
  <si>
    <t>false negatives : 30140</t>
  </si>
  <si>
    <t>final precision score is : 0.0868402252662</t>
  </si>
  <si>
    <t>final recall score is : 0.896079357581</t>
  </si>
  <si>
    <t>final F1 score is :  0.158335909929</t>
  </si>
  <si>
    <t>final recall score is : 0.969141016933</t>
  </si>
  <si>
    <t xml:space="preserve">[/data/backup/metacaller/stage/analysis/mason_version_1.0/slave]$ cat latest_fbscores.txt </t>
  </si>
  <si>
    <t>length of sample dictionary 500699</t>
  </si>
  <si>
    <t>lengths of actual_predictions, final_array_of_samples, final_truth_list 500699 500699 500699</t>
  </si>
  <si>
    <t>array of predicted new length is 511956</t>
  </si>
  <si>
    <t>true positives : 278772</t>
  </si>
  <si>
    <t>false positives : 221927</t>
  </si>
  <si>
    <t>false negatives : 11257</t>
  </si>
  <si>
    <t>final precision score is : 0.556765641633</t>
  </si>
  <si>
    <t>final recall score is : 0.961186639957</t>
  </si>
  <si>
    <t>final F1 score is :  0.70510213373</t>
  </si>
  <si>
    <t xml:space="preserve">[/data/backup/metacaller/stage/analysis/mason_version_1.0/slave]$ cat latest_pindelscores.txt </t>
  </si>
  <si>
    <t>length of sample dictionary 1839923</t>
  </si>
  <si>
    <t>lengths of actual_predictions, final_array_of_samples, final_truth_list 1839923 1839923 1839923</t>
  </si>
  <si>
    <t>array of predicted new length is 2072751</t>
  </si>
  <si>
    <t>false negatives : 232828</t>
  </si>
  <si>
    <t>final recall score is : 0.197225105076</t>
  </si>
  <si>
    <t>final F1 score is :  0.0537110695452</t>
  </si>
  <si>
    <t>PRECISION</t>
  </si>
  <si>
    <t>RECALL</t>
  </si>
  <si>
    <t xml:space="preserve">[/data/backup/metacaller/stage/analysis/mason_version_1.0/slave]$ cat latest_con_1scores.txt </t>
  </si>
  <si>
    <t>length of sample dictionary 4834488</t>
  </si>
  <si>
    <t>lengths of actual_predictions, final_array_of_samples, final_truth_list 4834488 4834488 4834488</t>
  </si>
  <si>
    <t>array of predicted new length is 4841208</t>
  </si>
  <si>
    <t>true positives : 286569</t>
  </si>
  <si>
    <t>false positives : 4547919</t>
  </si>
  <si>
    <t>false negatives : 6720</t>
  </si>
  <si>
    <t>final precision score is : 0.0592759771045</t>
  </si>
  <si>
    <t>final recall score is : 0.977087446171</t>
  </si>
  <si>
    <t>final F1 score is :  0.111771241222</t>
  </si>
  <si>
    <t xml:space="preserve">[/data/backup/metacaller/stage/analysis/mason_version_1.0/slave]$ cat latest_con_2scores.txt </t>
  </si>
  <si>
    <t>length of sample dictionary 1292249</t>
  </si>
  <si>
    <t>lengths of actual_predictions, final_array_of_samples, final_truth_list 1292249 1292249 1292249</t>
  </si>
  <si>
    <t>array of predicted new length is 1300480</t>
  </si>
  <si>
    <t>true positives : 281800</t>
  </si>
  <si>
    <t>false positives : 1010449</t>
  </si>
  <si>
    <t>false negatives : 8231</t>
  </si>
  <si>
    <t>final precision score is : 0.218069427796</t>
  </si>
  <si>
    <t>final recall score is : 0.971620275074</t>
  </si>
  <si>
    <t>final F1 score is :  0.356194858053</t>
  </si>
  <si>
    <t xml:space="preserve">[/data/backup/metacaller/stage/analysis/mason_version_1.0/slave]$ cat latest_con_3scores.txt </t>
  </si>
  <si>
    <t>length of sample dictionary 467019</t>
  </si>
  <si>
    <t>lengths of actual_predictions, final_array_of_samples, final_truth_list 467019 467019 467019</t>
  </si>
  <si>
    <t>array of predicted new length is 477642</t>
  </si>
  <si>
    <t>true positives : 279406</t>
  </si>
  <si>
    <t>false positives : 187613</t>
  </si>
  <si>
    <t>false negatives : 10623</t>
  </si>
  <si>
    <t>final precision score is : 0.598275444896</t>
  </si>
  <si>
    <t>final recall score is : 0.963372628254</t>
  </si>
  <si>
    <t>final F1 score is :  0.738146062073</t>
  </si>
  <si>
    <t xml:space="preserve">[/data/backup/metacaller/stage/analysis/mason_version_1.0/slave]$ cat latest_con_4scores.txt </t>
  </si>
  <si>
    <t>length of sample dictionary 379092</t>
  </si>
  <si>
    <t>lengths of actual_predictions, final_array_of_samples, final_truth_list 379092 379092 379092</t>
  </si>
  <si>
    <t>array of predicted new length is 395971</t>
  </si>
  <si>
    <t>true positives : 273150</t>
  </si>
  <si>
    <t>false positives : 105942</t>
  </si>
  <si>
    <t>false negatives : 16879</t>
  </si>
  <si>
    <t>final precision score is : 0.720537494856</t>
  </si>
  <si>
    <t>final recall score is : 0.941802371487</t>
  </si>
  <si>
    <t>final F1 score is :  0.816444260455</t>
  </si>
  <si>
    <t xml:space="preserve">/data/backup/metacaller/stage/analysis/mason_version_1.0/slave]$ cat latest_con_5scores.txt </t>
  </si>
  <si>
    <t>length of sample dictionary 32925</t>
  </si>
  <si>
    <t>lengths of actual_predictions, final_array_of_samples, final_truth_list 32925 32925 32925</t>
  </si>
  <si>
    <t>array of predicted new length is 290029</t>
  </si>
  <si>
    <t>true positives : 32925</t>
  </si>
  <si>
    <t>false positives : 0</t>
  </si>
  <si>
    <t>false negatives : 257104</t>
  </si>
  <si>
    <t>final precision score is : 1.0</t>
  </si>
  <si>
    <t>final recall score is : 0.113523130446</t>
  </si>
  <si>
    <t>final F1 score is :  0.203899007289</t>
  </si>
  <si>
    <t>Precisoin</t>
  </si>
  <si>
    <t>NN</t>
  </si>
  <si>
    <t>F1 Score</t>
  </si>
  <si>
    <t>Neural Network</t>
  </si>
  <si>
    <t>Free Bayes</t>
  </si>
  <si>
    <t>Haplotype Caller</t>
  </si>
  <si>
    <t>Unified Genotyper</t>
  </si>
  <si>
    <t>Pindel</t>
  </si>
  <si>
    <t>1-Concordance</t>
  </si>
  <si>
    <t>2-Concordance</t>
  </si>
  <si>
    <t>3-Concordance</t>
  </si>
  <si>
    <t>4-Concordance</t>
  </si>
  <si>
    <t>5-Concordance</t>
  </si>
  <si>
    <t>final precision score is : 0.0734576017015</t>
  </si>
  <si>
    <t>final recall score is : 0.975378866228</t>
  </si>
  <si>
    <t>final F1 score is :  0.136625669405</t>
  </si>
  <si>
    <t>PCA</t>
  </si>
  <si>
    <t>Old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</si>
</sst>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7"/>
      <color rgb="FF444444"/>
      <name val="Lucida Sans Unicode"/>
      <family val="2"/>
    </font>
    <font>
      <sz val="7"/>
      <color theme="1"/>
      <name val="Lucida Sans Unicode"/>
      <family val="2"/>
    </font>
    <font>
      <sz val="10"/>
      <color rgb="FF000000"/>
      <name val="Arial Unicode MS"/>
      <family val="2"/>
    </font>
    <font>
      <sz val="11"/>
      <color rgb="FFFF0000"/>
      <name val="Calibri"/>
      <family val="2"/>
      <scheme val="minor"/>
    </font>
    <font>
      <b/>
      <i/>
      <sz val="11"/>
      <color theme="1"/>
      <name val="Calibri"/>
      <family val="2"/>
      <scheme val="minor"/>
    </font>
    <font>
      <b/>
      <vertAlign val="subscript"/>
      <sz val="8"/>
      <color theme="1"/>
      <name val="Calibri"/>
      <family val="2"/>
      <scheme val="minor"/>
    </font>
    <font>
      <sz val="10"/>
      <color rgb="FF222222"/>
      <name val="Times New Roman"/>
      <family val="1"/>
    </font>
  </fonts>
  <fills count="9">
    <fill>
      <patternFill patternType="none"/>
    </fill>
    <fill>
      <patternFill patternType="gray125"/>
    </fill>
    <fill>
      <patternFill patternType="solid">
        <fgColor rgb="FFFFFFFF"/>
        <bgColor indexed="64"/>
      </patternFill>
    </fill>
    <fill>
      <patternFill patternType="solid">
        <fgColor rgb="FFCCCCCC"/>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EEEEEE"/>
        <bgColor indexed="64"/>
      </patternFill>
    </fill>
    <fill>
      <patternFill patternType="solid">
        <fgColor rgb="FFFFFF99"/>
        <bgColor indexed="64"/>
      </patternFill>
    </fill>
  </fills>
  <borders count="20">
    <border>
      <left/>
      <right/>
      <top/>
      <bottom/>
      <diagonal/>
    </border>
    <border>
      <left style="medium">
        <color rgb="FFE6E6E6"/>
      </left>
      <right/>
      <top style="medium">
        <color rgb="FFE6E6E6"/>
      </top>
      <bottom/>
      <diagonal/>
    </border>
    <border>
      <left/>
      <right/>
      <top style="medium">
        <color rgb="FFE6E6E6"/>
      </top>
      <bottom/>
      <diagonal/>
    </border>
    <border>
      <left/>
      <right style="medium">
        <color rgb="FFE6E6E6"/>
      </right>
      <top style="medium">
        <color rgb="FFE6E6E6"/>
      </top>
      <bottom/>
      <diagonal/>
    </border>
    <border>
      <left style="medium">
        <color rgb="FFE6E6E6"/>
      </left>
      <right/>
      <top/>
      <bottom/>
      <diagonal/>
    </border>
    <border>
      <left/>
      <right style="medium">
        <color rgb="FFE6E6E6"/>
      </right>
      <top/>
      <bottom/>
      <diagonal/>
    </border>
    <border>
      <left style="medium">
        <color rgb="FFE6E6E6"/>
      </left>
      <right/>
      <top/>
      <bottom style="medium">
        <color rgb="FFE6E6E6"/>
      </bottom>
      <diagonal/>
    </border>
    <border>
      <left/>
      <right/>
      <top/>
      <bottom style="medium">
        <color rgb="FFE6E6E6"/>
      </bottom>
      <diagonal/>
    </border>
    <border>
      <left/>
      <right style="medium">
        <color rgb="FFE6E6E6"/>
      </right>
      <top/>
      <bottom style="medium">
        <color rgb="FFE6E6E6"/>
      </bottom>
      <diagonal/>
    </border>
    <border>
      <left/>
      <right/>
      <top style="medium">
        <color rgb="FFE6E6E6"/>
      </top>
      <bottom style="medium">
        <color rgb="FFE6E6E6"/>
      </bottom>
      <diagonal/>
    </border>
    <border>
      <left/>
      <right style="medium">
        <color rgb="FFE6E6E6"/>
      </right>
      <top style="medium">
        <color rgb="FFE6E6E6"/>
      </top>
      <bottom style="medium">
        <color rgb="FFE6E6E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DADADA"/>
      </right>
      <top/>
      <bottom style="medium">
        <color rgb="FFDADADA"/>
      </bottom>
      <diagonal/>
    </border>
    <border>
      <left/>
      <right style="medium">
        <color rgb="FFDADADA"/>
      </right>
      <top/>
      <bottom/>
      <diagonal/>
    </border>
    <border>
      <left/>
      <right/>
      <top/>
      <bottom style="medium">
        <color rgb="FFDADADA"/>
      </bottom>
      <diagonal/>
    </border>
    <border>
      <left/>
      <right style="medium">
        <color rgb="FFDADADA"/>
      </right>
      <top style="medium">
        <color rgb="FFDADADA"/>
      </top>
      <bottom/>
      <diagonal/>
    </border>
    <border>
      <left style="medium">
        <color rgb="FFDADADA"/>
      </left>
      <right/>
      <top/>
      <bottom style="medium">
        <color rgb="FFDADADA"/>
      </bottom>
      <diagonal/>
    </border>
    <border>
      <left/>
      <right/>
      <top style="medium">
        <color rgb="FFDADADA"/>
      </top>
      <bottom/>
      <diagonal/>
    </border>
    <border>
      <left/>
      <right style="thin">
        <color indexed="64"/>
      </right>
      <top/>
      <bottom/>
      <diagonal/>
    </border>
  </borders>
  <cellStyleXfs count="1">
    <xf numFmtId="0" fontId="0" fillId="0" borderId="0"/>
  </cellStyleXfs>
  <cellXfs count="71">
    <xf numFmtId="0" fontId="0" fillId="0" borderId="0" xfId="0"/>
    <xf numFmtId="0" fontId="3" fillId="2" borderId="1" xfId="0" applyFont="1" applyFill="1" applyBorder="1" applyAlignment="1">
      <alignment vertical="top" wrapText="1"/>
    </xf>
    <xf numFmtId="0" fontId="3" fillId="2" borderId="4" xfId="0" applyFont="1" applyFill="1" applyBorder="1" applyAlignment="1">
      <alignment vertical="top" wrapText="1"/>
    </xf>
    <xf numFmtId="0" fontId="3" fillId="2" borderId="6" xfId="0" applyFont="1" applyFill="1" applyBorder="1" applyAlignment="1">
      <alignment vertical="top" wrapText="1"/>
    </xf>
    <xf numFmtId="0" fontId="2" fillId="3" borderId="6"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2" borderId="2" xfId="0" applyFont="1" applyFill="1" applyBorder="1" applyAlignment="1">
      <alignment vertical="top" wrapText="1"/>
    </xf>
    <xf numFmtId="0" fontId="3" fillId="2" borderId="0" xfId="0" applyFont="1" applyFill="1" applyAlignment="1">
      <alignment vertical="top" wrapText="1"/>
    </xf>
    <xf numFmtId="0" fontId="3" fillId="2" borderId="3" xfId="0" applyFont="1" applyFill="1" applyBorder="1" applyAlignment="1">
      <alignment vertical="top" wrapText="1"/>
    </xf>
    <xf numFmtId="0" fontId="3" fillId="2" borderId="5" xfId="0" applyFont="1"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1" fillId="0" borderId="0" xfId="0" applyFont="1"/>
    <xf numFmtId="0" fontId="0" fillId="0" borderId="0" xfId="0" applyAlignment="1">
      <alignment wrapText="1"/>
    </xf>
    <xf numFmtId="0" fontId="4" fillId="0" borderId="0" xfId="0" applyFont="1" applyAlignment="1">
      <alignment vertical="center"/>
    </xf>
    <xf numFmtId="0" fontId="0" fillId="0" borderId="11" xfId="0" applyBorder="1" applyAlignment="1">
      <alignment wrapText="1"/>
    </xf>
    <xf numFmtId="0" fontId="0" fillId="0" borderId="12" xfId="0" applyFill="1" applyBorder="1" applyAlignment="1">
      <alignment wrapText="1"/>
    </xf>
    <xf numFmtId="0" fontId="0" fillId="0" borderId="11" xfId="0" applyFill="1" applyBorder="1" applyAlignment="1">
      <alignment wrapText="1"/>
    </xf>
    <xf numFmtId="0" fontId="0" fillId="4" borderId="11" xfId="0" applyFill="1" applyBorder="1" applyAlignment="1">
      <alignment wrapText="1"/>
    </xf>
    <xf numFmtId="0" fontId="0" fillId="4" borderId="0" xfId="0" applyFill="1" applyAlignment="1">
      <alignment wrapText="1"/>
    </xf>
    <xf numFmtId="0" fontId="0" fillId="5" borderId="0" xfId="0" applyFill="1" applyAlignment="1">
      <alignment wrapText="1"/>
    </xf>
    <xf numFmtId="0" fontId="0" fillId="6" borderId="11" xfId="0" applyFill="1" applyBorder="1" applyAlignment="1">
      <alignment wrapText="1"/>
    </xf>
    <xf numFmtId="0" fontId="5" fillId="0" borderId="12" xfId="0" applyFont="1" applyFill="1" applyBorder="1" applyAlignment="1">
      <alignment wrapText="1"/>
    </xf>
    <xf numFmtId="0" fontId="4" fillId="0" borderId="11" xfId="0" applyFont="1" applyBorder="1" applyAlignment="1">
      <alignment vertical="center"/>
    </xf>
    <xf numFmtId="0" fontId="5" fillId="0" borderId="11" xfId="0" applyFont="1" applyFill="1" applyBorder="1" applyAlignment="1">
      <alignment wrapText="1"/>
    </xf>
    <xf numFmtId="0" fontId="0" fillId="5" borderId="11" xfId="0" applyFill="1" applyBorder="1" applyAlignment="1">
      <alignment wrapText="1"/>
    </xf>
    <xf numFmtId="0" fontId="1" fillId="7" borderId="13" xfId="0" applyFont="1" applyFill="1" applyBorder="1" applyAlignment="1">
      <alignment horizontal="center" wrapText="1"/>
    </xf>
    <xf numFmtId="0" fontId="6" fillId="7" borderId="13" xfId="0" applyFont="1" applyFill="1" applyBorder="1" applyAlignment="1">
      <alignment horizontal="center" wrapText="1"/>
    </xf>
    <xf numFmtId="0" fontId="0" fillId="2" borderId="14" xfId="0" applyFill="1" applyBorder="1" applyAlignment="1">
      <alignment horizontal="left" vertical="top" wrapText="1"/>
    </xf>
    <xf numFmtId="0" fontId="0" fillId="2" borderId="14" xfId="0" applyFill="1" applyBorder="1" applyAlignment="1">
      <alignment horizontal="center" vertical="top" wrapText="1"/>
    </xf>
    <xf numFmtId="0" fontId="0" fillId="7" borderId="16" xfId="0" applyFill="1" applyBorder="1" applyAlignment="1">
      <alignment horizontal="left" vertical="top" wrapText="1"/>
    </xf>
    <xf numFmtId="0" fontId="0" fillId="7" borderId="16" xfId="0" applyFill="1" applyBorder="1" applyAlignment="1">
      <alignment horizontal="center" vertical="top" wrapText="1"/>
    </xf>
    <xf numFmtId="0" fontId="0" fillId="2" borderId="16" xfId="0" applyFill="1" applyBorder="1" applyAlignment="1">
      <alignment horizontal="left" vertical="top" wrapText="1"/>
    </xf>
    <xf numFmtId="0" fontId="0" fillId="2" borderId="16" xfId="0" applyFill="1" applyBorder="1" applyAlignment="1">
      <alignment horizontal="center" vertical="top" wrapText="1"/>
    </xf>
    <xf numFmtId="3" fontId="0" fillId="7" borderId="16" xfId="0" applyNumberFormat="1" applyFill="1" applyBorder="1" applyAlignment="1">
      <alignment horizontal="center" vertical="top" wrapText="1"/>
    </xf>
    <xf numFmtId="3" fontId="0" fillId="2" borderId="16" xfId="0" applyNumberFormat="1" applyFill="1" applyBorder="1" applyAlignment="1">
      <alignment horizontal="center" vertical="top" wrapText="1"/>
    </xf>
    <xf numFmtId="0" fontId="0" fillId="8" borderId="16" xfId="0" applyFill="1" applyBorder="1" applyAlignment="1">
      <alignment horizontal="left" vertical="top" wrapText="1"/>
    </xf>
    <xf numFmtId="0" fontId="0" fillId="8" borderId="16" xfId="0" applyFill="1" applyBorder="1" applyAlignment="1">
      <alignment horizontal="center" vertical="top" wrapText="1"/>
    </xf>
    <xf numFmtId="3" fontId="0" fillId="8" borderId="16" xfId="0" applyNumberFormat="1" applyFill="1" applyBorder="1" applyAlignment="1">
      <alignment horizontal="center" vertical="top" wrapText="1"/>
    </xf>
    <xf numFmtId="0" fontId="8" fillId="2" borderId="16" xfId="0" applyFont="1" applyFill="1" applyBorder="1" applyAlignment="1">
      <alignment horizontal="left" vertical="top" wrapText="1"/>
    </xf>
    <xf numFmtId="0" fontId="8" fillId="2" borderId="16" xfId="0" applyFont="1" applyFill="1" applyBorder="1" applyAlignment="1">
      <alignment horizontal="center" vertical="top" wrapText="1"/>
    </xf>
    <xf numFmtId="0" fontId="6" fillId="7" borderId="15" xfId="0" applyFont="1" applyFill="1" applyBorder="1" applyAlignment="1">
      <alignment horizontal="center" wrapText="1"/>
    </xf>
    <xf numFmtId="0" fontId="0" fillId="2" borderId="0" xfId="0" applyFill="1" applyAlignment="1">
      <alignment horizontal="center" vertical="top" wrapText="1"/>
    </xf>
    <xf numFmtId="0" fontId="0" fillId="7" borderId="18" xfId="0" applyFill="1" applyBorder="1" applyAlignment="1">
      <alignment horizontal="center" vertical="top" wrapText="1"/>
    </xf>
    <xf numFmtId="0" fontId="0" fillId="2" borderId="18" xfId="0" applyFill="1" applyBorder="1" applyAlignment="1">
      <alignment horizontal="center" vertical="top" wrapText="1"/>
    </xf>
    <xf numFmtId="0" fontId="0" fillId="8" borderId="18" xfId="0" applyFill="1" applyBorder="1" applyAlignment="1">
      <alignment horizontal="center" vertical="top" wrapText="1"/>
    </xf>
    <xf numFmtId="11" fontId="0" fillId="0" borderId="0" xfId="0" applyNumberFormat="1" applyAlignment="1">
      <alignment wrapText="1"/>
    </xf>
    <xf numFmtId="0" fontId="0" fillId="0" borderId="11" xfId="0" applyBorder="1"/>
    <xf numFmtId="0" fontId="0" fillId="2" borderId="11" xfId="0" applyFill="1" applyBorder="1" applyAlignment="1">
      <alignment horizontal="left" vertical="top" wrapText="1"/>
    </xf>
    <xf numFmtId="0" fontId="0" fillId="2" borderId="11" xfId="0" applyFill="1" applyBorder="1" applyAlignment="1">
      <alignment horizontal="center" vertical="top" wrapText="1"/>
    </xf>
    <xf numFmtId="0" fontId="0" fillId="0" borderId="0" xfId="0" applyAlignment="1">
      <alignment horizontal="center" vertical="center"/>
    </xf>
    <xf numFmtId="0" fontId="4" fillId="0" borderId="0" xfId="0" applyFont="1" applyAlignment="1">
      <alignment horizontal="center" vertical="center"/>
    </xf>
    <xf numFmtId="0" fontId="0" fillId="0" borderId="11" xfId="0" applyFill="1" applyBorder="1" applyAlignment="1">
      <alignment horizontal="center" wrapText="1"/>
    </xf>
    <xf numFmtId="0" fontId="0" fillId="0" borderId="11" xfId="0" applyBorder="1" applyAlignment="1">
      <alignment horizontal="center" wrapText="1"/>
    </xf>
    <xf numFmtId="0" fontId="1" fillId="7" borderId="14" xfId="0" applyFont="1" applyFill="1" applyBorder="1" applyAlignment="1">
      <alignment horizontal="left" wrapText="1"/>
    </xf>
    <xf numFmtId="0" fontId="1" fillId="7" borderId="13" xfId="0" applyFont="1" applyFill="1" applyBorder="1" applyAlignment="1">
      <alignment horizontal="left" wrapText="1"/>
    </xf>
    <xf numFmtId="0" fontId="1" fillId="7" borderId="17" xfId="0" applyFont="1" applyFill="1" applyBorder="1" applyAlignment="1">
      <alignment horizontal="center" wrapText="1"/>
    </xf>
    <xf numFmtId="0" fontId="1" fillId="7" borderId="15" xfId="0" applyFont="1" applyFill="1" applyBorder="1" applyAlignment="1">
      <alignment horizontal="center" wrapText="1"/>
    </xf>
    <xf numFmtId="0" fontId="1" fillId="7" borderId="13" xfId="0" applyFont="1" applyFill="1" applyBorder="1" applyAlignment="1">
      <alignment horizontal="center" wrapText="1"/>
    </xf>
    <xf numFmtId="0" fontId="0" fillId="0" borderId="19" xfId="0" applyBorder="1" applyAlignment="1">
      <alignment horizontal="center"/>
    </xf>
    <xf numFmtId="0" fontId="0" fillId="0" borderId="19" xfId="0" applyBorder="1" applyAlignment="1">
      <alignment horizontal="center"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2" borderId="0" xfId="0" applyFont="1" applyFill="1" applyAlignment="1">
      <alignment vertical="top" wrapText="1"/>
    </xf>
    <xf numFmtId="0" fontId="3" fillId="2" borderId="5" xfId="0" applyFont="1" applyFill="1" applyBorder="1" applyAlignment="1">
      <alignment vertical="top" wrapText="1"/>
    </xf>
    <xf numFmtId="0" fontId="2" fillId="3" borderId="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2" borderId="9" xfId="0" applyFont="1" applyFill="1" applyBorder="1" applyAlignment="1">
      <alignment vertical="top" wrapText="1"/>
    </xf>
    <xf numFmtId="0" fontId="3" fillId="2" borderId="10"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name="mycsv"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election activeCell="Q5" sqref="Q5:Q7"/>
    </sheetView>
  </sheetViews>
  <sheetFormatPr defaultRowHeight="14.4" x14ac:dyDescent="0.3"/>
  <sheetData>
    <row r="1" spans="1:17" ht="15" x14ac:dyDescent="0.3">
      <c r="A1" s="14" t="s">
        <v>341</v>
      </c>
    </row>
    <row r="2" spans="1:17" ht="15" x14ac:dyDescent="0.3">
      <c r="A2" s="14" t="s">
        <v>296</v>
      </c>
    </row>
    <row r="3" spans="1:17" ht="15" x14ac:dyDescent="0.3">
      <c r="A3" s="14" t="s">
        <v>342</v>
      </c>
    </row>
    <row r="4" spans="1:17" ht="15" x14ac:dyDescent="0.3">
      <c r="A4" s="14" t="s">
        <v>343</v>
      </c>
      <c r="L4">
        <v>1</v>
      </c>
      <c r="M4">
        <v>2</v>
      </c>
      <c r="N4">
        <v>3</v>
      </c>
      <c r="O4">
        <v>4</v>
      </c>
      <c r="P4">
        <v>5</v>
      </c>
      <c r="Q4" t="s">
        <v>392</v>
      </c>
    </row>
    <row r="5" spans="1:17" ht="15" x14ac:dyDescent="0.3">
      <c r="A5" s="14">
        <v>290029</v>
      </c>
      <c r="K5" t="s">
        <v>391</v>
      </c>
      <c r="L5" s="14">
        <v>5.9275977104499999E-2</v>
      </c>
      <c r="M5" s="14">
        <v>0.218069427796</v>
      </c>
      <c r="N5" s="14">
        <v>0.59827544489600004</v>
      </c>
      <c r="O5" s="14">
        <v>0.72053749485600005</v>
      </c>
      <c r="P5" s="14">
        <v>1</v>
      </c>
      <c r="Q5" s="14">
        <v>0.996467880907</v>
      </c>
    </row>
    <row r="6" spans="1:17" ht="15" x14ac:dyDescent="0.3">
      <c r="A6" s="14" t="s">
        <v>344</v>
      </c>
      <c r="K6" t="s">
        <v>271</v>
      </c>
      <c r="L6" s="14">
        <v>0.97708744617099996</v>
      </c>
      <c r="M6" s="14">
        <v>0.97162027507399995</v>
      </c>
      <c r="N6" s="14">
        <v>0.96337262825400005</v>
      </c>
      <c r="O6" s="14">
        <v>0.94180237148699997</v>
      </c>
      <c r="P6" s="14">
        <v>0.113523130446</v>
      </c>
      <c r="Q6" s="14">
        <v>0.96298990790600003</v>
      </c>
    </row>
    <row r="7" spans="1:17" ht="15" x14ac:dyDescent="0.3">
      <c r="A7" s="14" t="s">
        <v>345</v>
      </c>
      <c r="K7" t="s">
        <v>393</v>
      </c>
      <c r="L7" s="14">
        <v>0.111771241222</v>
      </c>
      <c r="M7" s="14">
        <v>0.356194858053</v>
      </c>
      <c r="N7" s="14">
        <v>0.73814606207300004</v>
      </c>
      <c r="O7" s="14">
        <v>0.81644426045499996</v>
      </c>
      <c r="P7" s="14">
        <v>0.20389900728900001</v>
      </c>
      <c r="Q7" s="14">
        <v>0.979442903383</v>
      </c>
    </row>
    <row r="8" spans="1:17" ht="15" x14ac:dyDescent="0.3">
      <c r="A8" s="14" t="s">
        <v>346</v>
      </c>
    </row>
    <row r="9" spans="1:17" ht="15" x14ac:dyDescent="0.3">
      <c r="A9" s="14" t="s">
        <v>347</v>
      </c>
    </row>
    <row r="10" spans="1:17" ht="15" x14ac:dyDescent="0.3">
      <c r="A10" s="14" t="s">
        <v>207</v>
      </c>
      <c r="L10" s="14"/>
    </row>
    <row r="11" spans="1:17" ht="15" x14ac:dyDescent="0.3">
      <c r="A11" s="14" t="s">
        <v>348</v>
      </c>
      <c r="L11" s="14"/>
    </row>
    <row r="12" spans="1:17" ht="15" x14ac:dyDescent="0.3">
      <c r="A12" s="14" t="s">
        <v>349</v>
      </c>
      <c r="L12" s="14"/>
    </row>
    <row r="13" spans="1:17" ht="15" x14ac:dyDescent="0.3">
      <c r="A13" s="14" t="s">
        <v>350</v>
      </c>
    </row>
    <row r="14" spans="1:17" ht="15" x14ac:dyDescent="0.3">
      <c r="A14" s="14" t="s">
        <v>351</v>
      </c>
    </row>
    <row r="15" spans="1:17" ht="15" x14ac:dyDescent="0.3">
      <c r="A15" s="14" t="s">
        <v>296</v>
      </c>
    </row>
    <row r="16" spans="1:17" ht="15" x14ac:dyDescent="0.3">
      <c r="A16" s="14" t="s">
        <v>352</v>
      </c>
    </row>
    <row r="17" spans="1:1" ht="15" x14ac:dyDescent="0.3">
      <c r="A17" s="14" t="s">
        <v>353</v>
      </c>
    </row>
    <row r="18" spans="1:1" ht="15" x14ac:dyDescent="0.3">
      <c r="A18" s="14">
        <v>290029</v>
      </c>
    </row>
    <row r="19" spans="1:1" ht="15" x14ac:dyDescent="0.3">
      <c r="A19" s="14" t="s">
        <v>354</v>
      </c>
    </row>
    <row r="20" spans="1:1" ht="15" x14ac:dyDescent="0.3">
      <c r="A20" s="14" t="s">
        <v>355</v>
      </c>
    </row>
    <row r="21" spans="1:1" ht="15" x14ac:dyDescent="0.3">
      <c r="A21" s="14" t="s">
        <v>356</v>
      </c>
    </row>
    <row r="22" spans="1:1" ht="15" x14ac:dyDescent="0.3">
      <c r="A22" s="14" t="s">
        <v>357</v>
      </c>
    </row>
    <row r="23" spans="1:1" ht="15" x14ac:dyDescent="0.3">
      <c r="A23" s="14" t="s">
        <v>207</v>
      </c>
    </row>
    <row r="24" spans="1:1" ht="15" x14ac:dyDescent="0.3">
      <c r="A24" s="14" t="s">
        <v>358</v>
      </c>
    </row>
    <row r="25" spans="1:1" ht="15" x14ac:dyDescent="0.3">
      <c r="A25" s="14" t="s">
        <v>359</v>
      </c>
    </row>
    <row r="26" spans="1:1" ht="15" x14ac:dyDescent="0.3">
      <c r="A26" s="14" t="s">
        <v>360</v>
      </c>
    </row>
    <row r="27" spans="1:1" ht="15" x14ac:dyDescent="0.3">
      <c r="A27" s="14" t="s">
        <v>361</v>
      </c>
    </row>
    <row r="28" spans="1:1" ht="15" x14ac:dyDescent="0.3">
      <c r="A28" s="14" t="s">
        <v>296</v>
      </c>
    </row>
    <row r="29" spans="1:1" ht="15" x14ac:dyDescent="0.3">
      <c r="A29" s="14" t="s">
        <v>362</v>
      </c>
    </row>
    <row r="30" spans="1:1" ht="15" x14ac:dyDescent="0.3">
      <c r="A30" s="14" t="s">
        <v>363</v>
      </c>
    </row>
    <row r="31" spans="1:1" ht="15" x14ac:dyDescent="0.3">
      <c r="A31" s="14">
        <v>290029</v>
      </c>
    </row>
    <row r="32" spans="1:1" ht="15" x14ac:dyDescent="0.3">
      <c r="A32" s="14" t="s">
        <v>364</v>
      </c>
    </row>
    <row r="33" spans="1:1" ht="15" x14ac:dyDescent="0.3">
      <c r="A33" s="14" t="s">
        <v>365</v>
      </c>
    </row>
    <row r="34" spans="1:1" ht="15" x14ac:dyDescent="0.3">
      <c r="A34" s="14" t="s">
        <v>366</v>
      </c>
    </row>
    <row r="35" spans="1:1" ht="15" x14ac:dyDescent="0.3">
      <c r="A35" s="14" t="s">
        <v>367</v>
      </c>
    </row>
    <row r="36" spans="1:1" ht="15" x14ac:dyDescent="0.3">
      <c r="A36" s="14" t="s">
        <v>207</v>
      </c>
    </row>
    <row r="37" spans="1:1" ht="15" x14ac:dyDescent="0.3">
      <c r="A37" s="14" t="s">
        <v>368</v>
      </c>
    </row>
    <row r="38" spans="1:1" ht="15" x14ac:dyDescent="0.3">
      <c r="A38" s="14" t="s">
        <v>369</v>
      </c>
    </row>
    <row r="39" spans="1:1" ht="15" x14ac:dyDescent="0.3">
      <c r="A39" s="14" t="s">
        <v>370</v>
      </c>
    </row>
    <row r="40" spans="1:1" ht="15" x14ac:dyDescent="0.3">
      <c r="A40" s="14" t="s">
        <v>371</v>
      </c>
    </row>
    <row r="41" spans="1:1" ht="15" x14ac:dyDescent="0.3">
      <c r="A41" s="14" t="s">
        <v>296</v>
      </c>
    </row>
    <row r="42" spans="1:1" ht="15" x14ac:dyDescent="0.3">
      <c r="A42" s="14" t="s">
        <v>372</v>
      </c>
    </row>
    <row r="43" spans="1:1" ht="15" x14ac:dyDescent="0.3">
      <c r="A43" s="14" t="s">
        <v>373</v>
      </c>
    </row>
    <row r="44" spans="1:1" ht="15" x14ac:dyDescent="0.3">
      <c r="A44" s="14">
        <v>290029</v>
      </c>
    </row>
    <row r="45" spans="1:1" ht="15" x14ac:dyDescent="0.3">
      <c r="A45" s="14" t="s">
        <v>374</v>
      </c>
    </row>
    <row r="46" spans="1:1" ht="15" x14ac:dyDescent="0.3">
      <c r="A46" s="14" t="s">
        <v>375</v>
      </c>
    </row>
    <row r="47" spans="1:1" ht="15" x14ac:dyDescent="0.3">
      <c r="A47" s="14" t="s">
        <v>376</v>
      </c>
    </row>
    <row r="48" spans="1:1" ht="15" x14ac:dyDescent="0.3">
      <c r="A48" s="14" t="s">
        <v>377</v>
      </c>
    </row>
    <row r="49" spans="1:1" ht="15" x14ac:dyDescent="0.3">
      <c r="A49" s="14" t="s">
        <v>207</v>
      </c>
    </row>
    <row r="50" spans="1:1" ht="15" x14ac:dyDescent="0.3">
      <c r="A50" s="14" t="s">
        <v>378</v>
      </c>
    </row>
    <row r="51" spans="1:1" ht="15" x14ac:dyDescent="0.3">
      <c r="A51" s="14" t="s">
        <v>379</v>
      </c>
    </row>
    <row r="52" spans="1:1" ht="15" x14ac:dyDescent="0.3">
      <c r="A52" s="14" t="s">
        <v>380</v>
      </c>
    </row>
    <row r="53" spans="1:1" ht="15" x14ac:dyDescent="0.3">
      <c r="A53" s="14" t="s">
        <v>381</v>
      </c>
    </row>
    <row r="54" spans="1:1" ht="15" x14ac:dyDescent="0.3">
      <c r="A54" s="14" t="s">
        <v>296</v>
      </c>
    </row>
    <row r="55" spans="1:1" ht="15" x14ac:dyDescent="0.3">
      <c r="A55" s="14" t="s">
        <v>382</v>
      </c>
    </row>
    <row r="56" spans="1:1" ht="15" x14ac:dyDescent="0.3">
      <c r="A56" s="14" t="s">
        <v>383</v>
      </c>
    </row>
    <row r="57" spans="1:1" ht="15" x14ac:dyDescent="0.3">
      <c r="A57" s="14">
        <v>290029</v>
      </c>
    </row>
    <row r="58" spans="1:1" ht="15" x14ac:dyDescent="0.3">
      <c r="A58" s="14" t="s">
        <v>384</v>
      </c>
    </row>
    <row r="59" spans="1:1" ht="15" x14ac:dyDescent="0.3">
      <c r="A59" s="14" t="s">
        <v>385</v>
      </c>
    </row>
    <row r="60" spans="1:1" ht="15" x14ac:dyDescent="0.3">
      <c r="A60" s="14" t="s">
        <v>386</v>
      </c>
    </row>
    <row r="61" spans="1:1" ht="15" x14ac:dyDescent="0.3">
      <c r="A61" s="14" t="s">
        <v>387</v>
      </c>
    </row>
    <row r="62" spans="1:1" ht="15" x14ac:dyDescent="0.3">
      <c r="A62" s="14" t="s">
        <v>207</v>
      </c>
    </row>
    <row r="63" spans="1:1" ht="15" x14ac:dyDescent="0.3">
      <c r="A63" s="14" t="s">
        <v>388</v>
      </c>
    </row>
    <row r="64" spans="1:1" ht="15" x14ac:dyDescent="0.3">
      <c r="A64" s="14" t="s">
        <v>389</v>
      </c>
    </row>
    <row r="65" spans="1:1" ht="15" x14ac:dyDescent="0.3">
      <c r="A65" s="14"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7"/>
  <sheetViews>
    <sheetView workbookViewId="0">
      <selection activeCell="A18" sqref="A18:XFD18"/>
    </sheetView>
  </sheetViews>
  <sheetFormatPr defaultRowHeight="14.4" x14ac:dyDescent="0.3"/>
  <sheetData>
    <row r="2" spans="1:1" ht="15" x14ac:dyDescent="0.3">
      <c r="A2" s="14" t="s">
        <v>66</v>
      </c>
    </row>
    <row r="3" spans="1:1" ht="15" x14ac:dyDescent="0.3">
      <c r="A3" s="14" t="s">
        <v>67</v>
      </c>
    </row>
    <row r="4" spans="1:1" ht="15" x14ac:dyDescent="0.3">
      <c r="A4" s="14" t="s">
        <v>68</v>
      </c>
    </row>
    <row r="5" spans="1:1" ht="15" x14ac:dyDescent="0.3">
      <c r="A5" s="14" t="s">
        <v>69</v>
      </c>
    </row>
    <row r="6" spans="1:1" ht="15" x14ac:dyDescent="0.3">
      <c r="A6" s="14" t="s">
        <v>70</v>
      </c>
    </row>
    <row r="7" spans="1:1" ht="15" x14ac:dyDescent="0.3">
      <c r="A7" s="14" t="s">
        <v>49</v>
      </c>
    </row>
    <row r="8" spans="1:1" ht="15" x14ac:dyDescent="0.3">
      <c r="A8" s="14" t="s">
        <v>50</v>
      </c>
    </row>
    <row r="9" spans="1:1" ht="15" x14ac:dyDescent="0.3">
      <c r="A9" s="14" t="s">
        <v>51</v>
      </c>
    </row>
    <row r="10" spans="1:1" ht="15" x14ac:dyDescent="0.3">
      <c r="A10" s="14" t="s">
        <v>53</v>
      </c>
    </row>
    <row r="11" spans="1:1" ht="15" x14ac:dyDescent="0.3">
      <c r="A11" s="14" t="s">
        <v>54</v>
      </c>
    </row>
    <row r="12" spans="1:1" ht="15" x14ac:dyDescent="0.3">
      <c r="A12" s="14" t="s">
        <v>71</v>
      </c>
    </row>
    <row r="13" spans="1:1" ht="15" x14ac:dyDescent="0.3">
      <c r="A13" s="14" t="s">
        <v>55</v>
      </c>
    </row>
    <row r="14" spans="1:1" ht="15" x14ac:dyDescent="0.3">
      <c r="A14" s="14" t="s">
        <v>56</v>
      </c>
    </row>
    <row r="15" spans="1:1" ht="15" x14ac:dyDescent="0.3">
      <c r="A15" s="14" t="s">
        <v>72</v>
      </c>
    </row>
    <row r="16" spans="1:1" ht="15" x14ac:dyDescent="0.3">
      <c r="A16" s="14" t="s">
        <v>73</v>
      </c>
    </row>
    <row r="17" spans="1:1" ht="15" x14ac:dyDescent="0.3">
      <c r="A17" s="14" t="s">
        <v>74</v>
      </c>
    </row>
    <row r="18" spans="1:1" ht="15" x14ac:dyDescent="0.3">
      <c r="A18" s="14" t="s">
        <v>60</v>
      </c>
    </row>
    <row r="19" spans="1:1" ht="15" x14ac:dyDescent="0.3">
      <c r="A19" s="14" t="s">
        <v>61</v>
      </c>
    </row>
    <row r="20" spans="1:1" ht="15" x14ac:dyDescent="0.3">
      <c r="A20" s="14" t="s">
        <v>75</v>
      </c>
    </row>
    <row r="21" spans="1:1" ht="15" x14ac:dyDescent="0.3">
      <c r="A21" s="14" t="s">
        <v>62</v>
      </c>
    </row>
    <row r="22" spans="1:1" ht="15" x14ac:dyDescent="0.3">
      <c r="A22" s="14" t="s">
        <v>63</v>
      </c>
    </row>
    <row r="23" spans="1:1" ht="15" x14ac:dyDescent="0.3">
      <c r="A23" s="14" t="s">
        <v>76</v>
      </c>
    </row>
    <row r="24" spans="1:1" ht="15" x14ac:dyDescent="0.3">
      <c r="A24" s="14" t="s">
        <v>77</v>
      </c>
    </row>
    <row r="25" spans="1:1" ht="15" x14ac:dyDescent="0.3">
      <c r="A25" s="14" t="s">
        <v>64</v>
      </c>
    </row>
    <row r="26" spans="1:1" ht="15" x14ac:dyDescent="0.3">
      <c r="A26" s="14" t="s">
        <v>78</v>
      </c>
    </row>
    <row r="27" spans="1:1" ht="15" x14ac:dyDescent="0.3">
      <c r="A27" s="14" t="s">
        <v>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topLeftCell="A4" workbookViewId="0">
      <selection activeCell="A30" sqref="A30:XFD30"/>
    </sheetView>
  </sheetViews>
  <sheetFormatPr defaultRowHeight="14.4" x14ac:dyDescent="0.3"/>
  <sheetData>
    <row r="1" spans="1:1" ht="15" x14ac:dyDescent="0.3">
      <c r="A1" s="14" t="s">
        <v>80</v>
      </c>
    </row>
    <row r="2" spans="1:1" ht="15" x14ac:dyDescent="0.3">
      <c r="A2" s="14" t="s">
        <v>81</v>
      </c>
    </row>
    <row r="3" spans="1:1" ht="15" x14ac:dyDescent="0.3">
      <c r="A3" s="14" t="s">
        <v>82</v>
      </c>
    </row>
    <row r="4" spans="1:1" ht="15" x14ac:dyDescent="0.3">
      <c r="A4" s="14" t="s">
        <v>83</v>
      </c>
    </row>
    <row r="5" spans="1:1" ht="15" x14ac:dyDescent="0.3">
      <c r="A5" s="14" t="s">
        <v>50</v>
      </c>
    </row>
    <row r="6" spans="1:1" ht="15" x14ac:dyDescent="0.3">
      <c r="A6" s="14" t="s">
        <v>84</v>
      </c>
    </row>
    <row r="7" spans="1:1" ht="15" x14ac:dyDescent="0.3">
      <c r="A7" s="14" t="s">
        <v>85</v>
      </c>
    </row>
    <row r="8" spans="1:1" ht="15" x14ac:dyDescent="0.3">
      <c r="A8" s="14" t="s">
        <v>86</v>
      </c>
    </row>
    <row r="9" spans="1:1" ht="15" x14ac:dyDescent="0.3">
      <c r="A9" s="14" t="s">
        <v>87</v>
      </c>
    </row>
    <row r="10" spans="1:1" ht="15" x14ac:dyDescent="0.3">
      <c r="A10" s="14" t="s">
        <v>88</v>
      </c>
    </row>
    <row r="11" spans="1:1" ht="15" x14ac:dyDescent="0.3">
      <c r="A11" s="14" t="s">
        <v>89</v>
      </c>
    </row>
    <row r="12" spans="1:1" ht="15" x14ac:dyDescent="0.3">
      <c r="A12" s="14" t="s">
        <v>90</v>
      </c>
    </row>
    <row r="13" spans="1:1" ht="15" x14ac:dyDescent="0.3">
      <c r="A13" s="14" t="s">
        <v>91</v>
      </c>
    </row>
    <row r="14" spans="1:1" ht="15" x14ac:dyDescent="0.3">
      <c r="A14" s="14" t="s">
        <v>92</v>
      </c>
    </row>
    <row r="15" spans="1:1" ht="15" x14ac:dyDescent="0.3">
      <c r="A15" s="14" t="s">
        <v>93</v>
      </c>
    </row>
    <row r="16" spans="1:1" ht="15" x14ac:dyDescent="0.3">
      <c r="A16" s="14" t="s">
        <v>94</v>
      </c>
    </row>
    <row r="17" spans="1:1" ht="15" x14ac:dyDescent="0.3">
      <c r="A17" s="14" t="s">
        <v>95</v>
      </c>
    </row>
    <row r="18" spans="1:1" ht="15" x14ac:dyDescent="0.3">
      <c r="A18" s="14" t="s">
        <v>96</v>
      </c>
    </row>
    <row r="19" spans="1:1" ht="15" x14ac:dyDescent="0.3">
      <c r="A19" s="14" t="s">
        <v>97</v>
      </c>
    </row>
    <row r="20" spans="1:1" ht="15" x14ac:dyDescent="0.3">
      <c r="A20" s="14" t="s">
        <v>98</v>
      </c>
    </row>
    <row r="21" spans="1:1" ht="15" x14ac:dyDescent="0.3">
      <c r="A21" s="14" t="s">
        <v>99</v>
      </c>
    </row>
    <row r="22" spans="1:1" ht="15" x14ac:dyDescent="0.3">
      <c r="A22" s="14" t="s">
        <v>100</v>
      </c>
    </row>
    <row r="23" spans="1:1" ht="15" x14ac:dyDescent="0.3">
      <c r="A23" s="14" t="s">
        <v>101</v>
      </c>
    </row>
    <row r="24" spans="1:1" ht="15" x14ac:dyDescent="0.3">
      <c r="A24" s="14" t="s">
        <v>102</v>
      </c>
    </row>
    <row r="25" spans="1:1" ht="15" x14ac:dyDescent="0.3">
      <c r="A25" s="14" t="s">
        <v>103</v>
      </c>
    </row>
    <row r="26" spans="1:1" ht="15" x14ac:dyDescent="0.3">
      <c r="A26" s="14" t="s">
        <v>104</v>
      </c>
    </row>
    <row r="27" spans="1:1" ht="15" x14ac:dyDescent="0.3">
      <c r="A27" s="14" t="s">
        <v>105</v>
      </c>
    </row>
    <row r="28" spans="1:1" ht="15" x14ac:dyDescent="0.3">
      <c r="A28" s="14" t="s">
        <v>106</v>
      </c>
    </row>
    <row r="29" spans="1:1" ht="15" x14ac:dyDescent="0.3">
      <c r="A29" s="14" t="s">
        <v>107</v>
      </c>
    </row>
    <row r="30" spans="1:1" ht="15" x14ac:dyDescent="0.3">
      <c r="A30" s="14" t="s">
        <v>108</v>
      </c>
    </row>
    <row r="31" spans="1:1" ht="15" x14ac:dyDescent="0.3">
      <c r="A31" s="14" t="s">
        <v>109</v>
      </c>
    </row>
    <row r="32" spans="1:1" ht="15" x14ac:dyDescent="0.3">
      <c r="A32" s="14" t="s">
        <v>110</v>
      </c>
    </row>
    <row r="33" spans="1:1" ht="15" x14ac:dyDescent="0.3">
      <c r="A33" s="14" t="s">
        <v>111</v>
      </c>
    </row>
    <row r="34" spans="1:1" ht="15" x14ac:dyDescent="0.3">
      <c r="A34" s="14" t="s">
        <v>112</v>
      </c>
    </row>
    <row r="35" spans="1:1" ht="15" x14ac:dyDescent="0.3">
      <c r="A35" s="14" t="s">
        <v>113</v>
      </c>
    </row>
    <row r="36" spans="1:1" ht="15" x14ac:dyDescent="0.3">
      <c r="A36" s="14" t="s">
        <v>114</v>
      </c>
    </row>
    <row r="37" spans="1:1" ht="15" x14ac:dyDescent="0.3">
      <c r="A37" s="14" t="s">
        <v>115</v>
      </c>
    </row>
    <row r="38" spans="1:1" ht="15" x14ac:dyDescent="0.3">
      <c r="A38" s="14" t="s">
        <v>116</v>
      </c>
    </row>
    <row r="39" spans="1:1" ht="15" x14ac:dyDescent="0.3">
      <c r="A39" s="14" t="s">
        <v>117</v>
      </c>
    </row>
    <row r="40" spans="1:1" ht="15" x14ac:dyDescent="0.3">
      <c r="A40" s="14" t="s">
        <v>118</v>
      </c>
    </row>
    <row r="41" spans="1:1" ht="15" x14ac:dyDescent="0.3">
      <c r="A41" s="14" t="s">
        <v>119</v>
      </c>
    </row>
    <row r="42" spans="1:1" ht="15" x14ac:dyDescent="0.3">
      <c r="A42" s="14" t="s">
        <v>120</v>
      </c>
    </row>
    <row r="43" spans="1:1" ht="15" x14ac:dyDescent="0.3">
      <c r="A43" s="14" t="s">
        <v>121</v>
      </c>
    </row>
    <row r="44" spans="1:1" ht="15" x14ac:dyDescent="0.3">
      <c r="A44" s="14"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sqref="A1:A7"/>
    </sheetView>
  </sheetViews>
  <sheetFormatPr defaultRowHeight="14.4" x14ac:dyDescent="0.3"/>
  <sheetData>
    <row r="1" spans="1:1" ht="15" x14ac:dyDescent="0.3">
      <c r="A1" s="14" t="s">
        <v>123</v>
      </c>
    </row>
    <row r="2" spans="1:1" ht="15" x14ac:dyDescent="0.3">
      <c r="A2" s="14" t="s">
        <v>124</v>
      </c>
    </row>
    <row r="3" spans="1:1" ht="15" x14ac:dyDescent="0.3">
      <c r="A3" s="14" t="s">
        <v>125</v>
      </c>
    </row>
    <row r="4" spans="1:1" ht="15" x14ac:dyDescent="0.3">
      <c r="A4" s="14" t="s">
        <v>126</v>
      </c>
    </row>
    <row r="5" spans="1:1" ht="15" x14ac:dyDescent="0.3">
      <c r="A5" s="14" t="s">
        <v>127</v>
      </c>
    </row>
    <row r="6" spans="1:1" ht="15" x14ac:dyDescent="0.3">
      <c r="A6" s="14" t="s">
        <v>128</v>
      </c>
    </row>
    <row r="7" spans="1:1" ht="15" x14ac:dyDescent="0.3">
      <c r="A7" s="14" t="s">
        <v>129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L16" sqref="L16"/>
    </sheetView>
  </sheetViews>
  <sheetFormatPr defaultRowHeight="14.4" x14ac:dyDescent="0.3"/>
  <sheetData>
    <row r="1" spans="1:1" ht="15" x14ac:dyDescent="0.3">
      <c r="A1" s="14" t="s">
        <v>130</v>
      </c>
    </row>
    <row r="2" spans="1:1" ht="15" x14ac:dyDescent="0.3">
      <c r="A2" s="14" t="s">
        <v>131</v>
      </c>
    </row>
    <row r="3" spans="1:1" ht="15" x14ac:dyDescent="0.3">
      <c r="A3" s="14" t="s">
        <v>132</v>
      </c>
    </row>
    <row r="4" spans="1:1" ht="15" x14ac:dyDescent="0.3">
      <c r="A4" s="14" t="s">
        <v>123</v>
      </c>
    </row>
    <row r="5" spans="1:1" ht="15" x14ac:dyDescent="0.3">
      <c r="A5" s="14" t="s">
        <v>133</v>
      </c>
    </row>
    <row r="6" spans="1:1" ht="15" x14ac:dyDescent="0.3">
      <c r="A6" s="14" t="s">
        <v>126</v>
      </c>
    </row>
    <row r="7" spans="1:1" ht="15" x14ac:dyDescent="0.3">
      <c r="A7" s="14" t="s">
        <v>134</v>
      </c>
    </row>
    <row r="8" spans="1:1" ht="15" x14ac:dyDescent="0.3">
      <c r="A8" s="14" t="s">
        <v>135</v>
      </c>
    </row>
    <row r="9" spans="1:1" ht="15" x14ac:dyDescent="0.3">
      <c r="A9" s="14" t="s">
        <v>136</v>
      </c>
    </row>
    <row r="10" spans="1:1" ht="15" x14ac:dyDescent="0.3">
      <c r="A10" s="14"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workbookViewId="0">
      <selection activeCell="J8" sqref="J8"/>
    </sheetView>
  </sheetViews>
  <sheetFormatPr defaultRowHeight="14.4" x14ac:dyDescent="0.3"/>
  <sheetData>
    <row r="1" spans="1:1" x14ac:dyDescent="0.3">
      <c r="A1" t="s">
        <v>407</v>
      </c>
    </row>
    <row r="2" spans="1:1" ht="15" x14ac:dyDescent="0.3">
      <c r="A2" s="14" t="s">
        <v>404</v>
      </c>
    </row>
    <row r="3" spans="1:1" ht="15" x14ac:dyDescent="0.3">
      <c r="A3" s="14" t="s">
        <v>405</v>
      </c>
    </row>
    <row r="4" spans="1:1" ht="15" x14ac:dyDescent="0.3">
      <c r="A4" s="14" t="s">
        <v>406</v>
      </c>
    </row>
    <row r="5" spans="1:1" ht="15" x14ac:dyDescent="0.3">
      <c r="A5" s="14" t="s">
        <v>392</v>
      </c>
    </row>
    <row r="6" spans="1:1" ht="15" x14ac:dyDescent="0.3">
      <c r="A6" s="14">
        <v>0.996467880907</v>
      </c>
    </row>
    <row r="7" spans="1:1" ht="15" x14ac:dyDescent="0.3">
      <c r="A7" s="14">
        <v>0.96298990790600003</v>
      </c>
    </row>
    <row r="8" spans="1:1" ht="15" x14ac:dyDescent="0.3">
      <c r="A8" s="14">
        <v>0.979442903383</v>
      </c>
    </row>
    <row r="9" spans="1:1" x14ac:dyDescent="0.3">
      <c r="A9" t="s">
        <v>408</v>
      </c>
    </row>
    <row r="10" spans="1:1" ht="15" x14ac:dyDescent="0.3">
      <c r="A10" s="14" t="s">
        <v>348</v>
      </c>
    </row>
    <row r="11" spans="1:1" ht="15" x14ac:dyDescent="0.3">
      <c r="A11" s="14" t="s">
        <v>349</v>
      </c>
    </row>
    <row r="12" spans="1:1" ht="15" x14ac:dyDescent="0.3">
      <c r="A12" s="14" t="s">
        <v>350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opLeftCell="A16" zoomScale="85" zoomScaleNormal="85" workbookViewId="0">
      <selection activeCell="A63" sqref="A63"/>
    </sheetView>
  </sheetViews>
  <sheetFormatPr defaultRowHeight="14.4" x14ac:dyDescent="0.3"/>
  <cols>
    <col min="11" max="11" width="15.44140625" customWidth="1"/>
    <col min="12" max="12" width="10.88671875" customWidth="1"/>
  </cols>
  <sheetData>
    <row r="1" spans="1:16" ht="15" x14ac:dyDescent="0.3">
      <c r="A1" s="14" t="s">
        <v>295</v>
      </c>
      <c r="C1" s="14"/>
    </row>
    <row r="2" spans="1:16" ht="15" x14ac:dyDescent="0.3">
      <c r="A2" s="14" t="s">
        <v>296</v>
      </c>
      <c r="C2" s="14"/>
      <c r="K2" s="50"/>
      <c r="L2" s="50" t="s">
        <v>339</v>
      </c>
      <c r="M2" s="50" t="s">
        <v>340</v>
      </c>
      <c r="N2" s="50" t="s">
        <v>272</v>
      </c>
    </row>
    <row r="3" spans="1:16" ht="15" x14ac:dyDescent="0.3">
      <c r="A3" s="14" t="s">
        <v>297</v>
      </c>
      <c r="C3" s="14"/>
      <c r="K3" s="50" t="s">
        <v>395</v>
      </c>
      <c r="L3" s="50">
        <v>0.55676564163300002</v>
      </c>
      <c r="M3" s="50">
        <v>0.96118663995700004</v>
      </c>
      <c r="N3" s="50">
        <v>0.70510213372999997</v>
      </c>
    </row>
    <row r="4" spans="1:16" ht="15" x14ac:dyDescent="0.3">
      <c r="A4" s="14" t="s">
        <v>298</v>
      </c>
      <c r="C4" s="14"/>
      <c r="K4" s="50" t="s">
        <v>396</v>
      </c>
      <c r="L4" s="50">
        <v>0.606529010157</v>
      </c>
      <c r="M4" s="50">
        <v>0.95476314437499998</v>
      </c>
      <c r="N4" s="50">
        <v>0.741810612717</v>
      </c>
    </row>
    <row r="5" spans="1:16" ht="15" x14ac:dyDescent="0.3">
      <c r="A5" s="14">
        <v>290029</v>
      </c>
      <c r="C5" s="14"/>
      <c r="K5" s="50" t="s">
        <v>397</v>
      </c>
      <c r="L5" s="50">
        <v>8.68402252662E-2</v>
      </c>
      <c r="M5" s="50">
        <v>0.89607935758099999</v>
      </c>
      <c r="N5" s="50">
        <v>0.15833590992900001</v>
      </c>
    </row>
    <row r="6" spans="1:16" ht="15" x14ac:dyDescent="0.3">
      <c r="A6" s="14" t="s">
        <v>299</v>
      </c>
      <c r="C6" s="14"/>
      <c r="K6" s="50" t="s">
        <v>398</v>
      </c>
      <c r="L6" s="50">
        <v>3.1088800998700001E-2</v>
      </c>
      <c r="M6" s="50">
        <v>0.197225105076</v>
      </c>
      <c r="N6" s="50">
        <v>5.3711069545200003E-2</v>
      </c>
      <c r="P6" s="14"/>
    </row>
    <row r="7" spans="1:16" ht="15" x14ac:dyDescent="0.3">
      <c r="A7" s="14" t="s">
        <v>300</v>
      </c>
      <c r="C7" s="14"/>
      <c r="K7" s="50" t="s">
        <v>0</v>
      </c>
      <c r="L7" s="50">
        <v>0.231173686834</v>
      </c>
      <c r="M7" s="50">
        <v>0.96914101693300003</v>
      </c>
      <c r="N7" s="50">
        <v>0.37330193697199998</v>
      </c>
      <c r="P7" s="14"/>
    </row>
    <row r="8" spans="1:16" ht="15" x14ac:dyDescent="0.3">
      <c r="A8" s="14" t="s">
        <v>301</v>
      </c>
      <c r="C8" s="14"/>
      <c r="K8" s="50" t="s">
        <v>399</v>
      </c>
      <c r="L8" s="51">
        <v>5.9275977104499999E-2</v>
      </c>
      <c r="M8" s="51">
        <v>0.97708744617099996</v>
      </c>
      <c r="N8" s="51">
        <v>0.111771241222</v>
      </c>
      <c r="P8" s="14"/>
    </row>
    <row r="9" spans="1:16" ht="15" x14ac:dyDescent="0.3">
      <c r="A9" s="14" t="s">
        <v>302</v>
      </c>
      <c r="C9" s="14"/>
      <c r="K9" s="50" t="s">
        <v>400</v>
      </c>
      <c r="L9" s="51">
        <v>0.218069427796</v>
      </c>
      <c r="M9" s="51">
        <v>0.97162027507399995</v>
      </c>
      <c r="N9" s="51">
        <v>0.356194858053</v>
      </c>
    </row>
    <row r="10" spans="1:16" ht="15" x14ac:dyDescent="0.3">
      <c r="A10" s="14" t="s">
        <v>207</v>
      </c>
      <c r="C10" s="14"/>
      <c r="K10" s="50" t="s">
        <v>401</v>
      </c>
      <c r="L10" s="51">
        <v>0.59827544489600004</v>
      </c>
      <c r="M10" s="51">
        <v>0.96337262825400005</v>
      </c>
      <c r="N10" s="51">
        <v>0.73814606207300004</v>
      </c>
    </row>
    <row r="11" spans="1:16" ht="15" x14ac:dyDescent="0.3">
      <c r="A11" s="14" t="s">
        <v>217</v>
      </c>
      <c r="C11" s="14"/>
      <c r="K11" s="50" t="s">
        <v>402</v>
      </c>
      <c r="L11" s="51">
        <v>0.72053749485600005</v>
      </c>
      <c r="M11" s="51">
        <v>0.94180237148699997</v>
      </c>
      <c r="N11" s="51">
        <v>0.81644426045499996</v>
      </c>
    </row>
    <row r="12" spans="1:16" ht="15" x14ac:dyDescent="0.3">
      <c r="A12" s="14" t="s">
        <v>303</v>
      </c>
      <c r="C12" s="14"/>
      <c r="K12" s="50" t="s">
        <v>403</v>
      </c>
      <c r="L12" s="51">
        <v>1</v>
      </c>
      <c r="M12" s="51">
        <v>0.113523130446</v>
      </c>
      <c r="N12" s="51">
        <v>0.20389900728900001</v>
      </c>
    </row>
    <row r="13" spans="1:16" ht="15" x14ac:dyDescent="0.3">
      <c r="A13" s="14" t="s">
        <v>304</v>
      </c>
      <c r="K13" s="50" t="s">
        <v>394</v>
      </c>
      <c r="L13" s="51">
        <v>0.996467880907</v>
      </c>
      <c r="M13" s="51">
        <v>0.96298990790600003</v>
      </c>
      <c r="N13" s="51">
        <v>0.979442903383</v>
      </c>
    </row>
    <row r="14" spans="1:16" ht="15" x14ac:dyDescent="0.3">
      <c r="A14" s="14" t="s">
        <v>311</v>
      </c>
    </row>
    <row r="15" spans="1:16" ht="15" x14ac:dyDescent="0.3">
      <c r="A15" s="14" t="s">
        <v>296</v>
      </c>
      <c r="M15" s="14"/>
    </row>
    <row r="16" spans="1:16" ht="15" x14ac:dyDescent="0.3">
      <c r="A16" s="14" t="s">
        <v>312</v>
      </c>
      <c r="M16" s="14"/>
    </row>
    <row r="17" spans="1:13" ht="15" x14ac:dyDescent="0.3">
      <c r="A17" s="14" t="s">
        <v>313</v>
      </c>
      <c r="M17" s="14"/>
    </row>
    <row r="18" spans="1:13" ht="15" x14ac:dyDescent="0.3">
      <c r="A18" s="14">
        <v>290029</v>
      </c>
    </row>
    <row r="19" spans="1:13" ht="15" x14ac:dyDescent="0.3">
      <c r="A19" s="14" t="s">
        <v>314</v>
      </c>
    </row>
    <row r="20" spans="1:13" ht="15" x14ac:dyDescent="0.3">
      <c r="A20" s="14" t="s">
        <v>315</v>
      </c>
    </row>
    <row r="21" spans="1:13" ht="15" x14ac:dyDescent="0.3">
      <c r="A21" s="14" t="s">
        <v>316</v>
      </c>
    </row>
    <row r="22" spans="1:13" ht="15" x14ac:dyDescent="0.3">
      <c r="A22" s="14" t="s">
        <v>317</v>
      </c>
    </row>
    <row r="23" spans="1:13" ht="15" x14ac:dyDescent="0.3">
      <c r="A23" s="14" t="s">
        <v>207</v>
      </c>
    </row>
    <row r="24" spans="1:13" ht="15" x14ac:dyDescent="0.3">
      <c r="A24" s="14" t="s">
        <v>318</v>
      </c>
    </row>
    <row r="25" spans="1:13" ht="15" x14ac:dyDescent="0.3">
      <c r="A25" s="14" t="s">
        <v>319</v>
      </c>
    </row>
    <row r="26" spans="1:13" ht="15" x14ac:dyDescent="0.3">
      <c r="A26" s="14" t="s">
        <v>320</v>
      </c>
    </row>
    <row r="27" spans="1:13" ht="15" x14ac:dyDescent="0.3">
      <c r="A27" s="14" t="s">
        <v>305</v>
      </c>
    </row>
    <row r="28" spans="1:13" ht="15" x14ac:dyDescent="0.3">
      <c r="A28" s="14" t="s">
        <v>296</v>
      </c>
    </row>
    <row r="29" spans="1:13" ht="15" x14ac:dyDescent="0.3">
      <c r="A29" s="14" t="s">
        <v>306</v>
      </c>
    </row>
    <row r="30" spans="1:13" ht="15" x14ac:dyDescent="0.3">
      <c r="A30" s="14" t="s">
        <v>307</v>
      </c>
    </row>
    <row r="31" spans="1:13" ht="15" x14ac:dyDescent="0.3">
      <c r="A31" s="14">
        <v>290029</v>
      </c>
    </row>
    <row r="32" spans="1:13" ht="15" x14ac:dyDescent="0.3">
      <c r="A32" s="14" t="s">
        <v>308</v>
      </c>
    </row>
    <row r="33" spans="1:1" ht="15" x14ac:dyDescent="0.3">
      <c r="A33" s="14" t="s">
        <v>210</v>
      </c>
    </row>
    <row r="34" spans="1:1" ht="15" x14ac:dyDescent="0.3">
      <c r="A34" s="14" t="s">
        <v>211</v>
      </c>
    </row>
    <row r="35" spans="1:1" ht="15" x14ac:dyDescent="0.3">
      <c r="A35" s="14" t="s">
        <v>309</v>
      </c>
    </row>
    <row r="36" spans="1:1" ht="15" x14ac:dyDescent="0.3">
      <c r="A36" s="14" t="s">
        <v>207</v>
      </c>
    </row>
    <row r="37" spans="1:1" ht="15" x14ac:dyDescent="0.3">
      <c r="A37" s="14" t="s">
        <v>213</v>
      </c>
    </row>
    <row r="38" spans="1:1" ht="15" x14ac:dyDescent="0.3">
      <c r="A38" s="14" t="s">
        <v>321</v>
      </c>
    </row>
    <row r="39" spans="1:1" ht="15" x14ac:dyDescent="0.3">
      <c r="A39" s="14" t="s">
        <v>310</v>
      </c>
    </row>
    <row r="40" spans="1:1" ht="15" x14ac:dyDescent="0.3">
      <c r="A40" s="14" t="s">
        <v>322</v>
      </c>
    </row>
    <row r="41" spans="1:1" ht="15" x14ac:dyDescent="0.3">
      <c r="A41" s="14" t="s">
        <v>296</v>
      </c>
    </row>
    <row r="42" spans="1:1" ht="15" x14ac:dyDescent="0.3">
      <c r="A42" s="14" t="s">
        <v>323</v>
      </c>
    </row>
    <row r="43" spans="1:1" ht="15" x14ac:dyDescent="0.3">
      <c r="A43" s="14" t="s">
        <v>324</v>
      </c>
    </row>
    <row r="44" spans="1:1" ht="15" x14ac:dyDescent="0.3">
      <c r="A44" s="14">
        <v>290029</v>
      </c>
    </row>
    <row r="45" spans="1:1" ht="15" x14ac:dyDescent="0.3">
      <c r="A45" s="14" t="s">
        <v>325</v>
      </c>
    </row>
    <row r="46" spans="1:1" ht="15" x14ac:dyDescent="0.3">
      <c r="A46" s="14" t="s">
        <v>326</v>
      </c>
    </row>
    <row r="47" spans="1:1" ht="15" x14ac:dyDescent="0.3">
      <c r="A47" s="14" t="s">
        <v>327</v>
      </c>
    </row>
    <row r="48" spans="1:1" ht="15" x14ac:dyDescent="0.3">
      <c r="A48" s="14" t="s">
        <v>328</v>
      </c>
    </row>
    <row r="49" spans="1:1" ht="15" x14ac:dyDescent="0.3">
      <c r="A49" s="14" t="s">
        <v>207</v>
      </c>
    </row>
    <row r="50" spans="1:1" ht="15" x14ac:dyDescent="0.3">
      <c r="A50" s="14" t="s">
        <v>329</v>
      </c>
    </row>
    <row r="51" spans="1:1" ht="15" x14ac:dyDescent="0.3">
      <c r="A51" s="14" t="s">
        <v>330</v>
      </c>
    </row>
    <row r="52" spans="1:1" ht="15" x14ac:dyDescent="0.3">
      <c r="A52" s="14" t="s">
        <v>331</v>
      </c>
    </row>
    <row r="53" spans="1:1" ht="15" x14ac:dyDescent="0.3">
      <c r="A53" s="14" t="s">
        <v>332</v>
      </c>
    </row>
    <row r="54" spans="1:1" ht="15" x14ac:dyDescent="0.3">
      <c r="A54" s="14" t="s">
        <v>296</v>
      </c>
    </row>
    <row r="55" spans="1:1" ht="15" x14ac:dyDescent="0.3">
      <c r="A55" s="14" t="s">
        <v>333</v>
      </c>
    </row>
    <row r="56" spans="1:1" ht="15" x14ac:dyDescent="0.3">
      <c r="A56" s="14" t="s">
        <v>334</v>
      </c>
    </row>
    <row r="57" spans="1:1" ht="15" x14ac:dyDescent="0.3">
      <c r="A57" s="14">
        <v>290029</v>
      </c>
    </row>
    <row r="58" spans="1:1" ht="15" x14ac:dyDescent="0.3">
      <c r="A58" s="14" t="s">
        <v>335</v>
      </c>
    </row>
    <row r="59" spans="1:1" ht="15" x14ac:dyDescent="0.3">
      <c r="A59" s="14" t="s">
        <v>221</v>
      </c>
    </row>
    <row r="60" spans="1:1" ht="15" x14ac:dyDescent="0.3">
      <c r="A60" s="14" t="s">
        <v>222</v>
      </c>
    </row>
    <row r="61" spans="1:1" ht="15" x14ac:dyDescent="0.3">
      <c r="A61" s="14" t="s">
        <v>336</v>
      </c>
    </row>
    <row r="62" spans="1:1" ht="15" x14ac:dyDescent="0.3">
      <c r="A62" s="14" t="s">
        <v>207</v>
      </c>
    </row>
    <row r="63" spans="1:1" ht="15" x14ac:dyDescent="0.3">
      <c r="A63" s="14" t="s">
        <v>224</v>
      </c>
    </row>
    <row r="64" spans="1:1" ht="15" x14ac:dyDescent="0.3">
      <c r="A64" s="14" t="s">
        <v>337</v>
      </c>
    </row>
    <row r="65" spans="1:1" ht="15" x14ac:dyDescent="0.3">
      <c r="A65" s="14" t="s">
        <v>338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0" workbookViewId="0">
      <selection activeCell="G17" sqref="G17"/>
    </sheetView>
  </sheetViews>
  <sheetFormatPr defaultRowHeight="14.4" x14ac:dyDescent="0.3"/>
  <cols>
    <col min="1" max="1" width="12.88671875" style="13" customWidth="1"/>
    <col min="2" max="2" width="6" style="13" bestFit="1" customWidth="1"/>
    <col min="3" max="3" width="7.6640625" style="13" customWidth="1"/>
    <col min="4" max="5" width="8.21875" style="13" bestFit="1" customWidth="1"/>
    <col min="6" max="6" width="10" style="13" customWidth="1"/>
    <col min="7" max="16384" width="8.88671875" style="13"/>
  </cols>
  <sheetData>
    <row r="1" spans="1:6" ht="57.6" x14ac:dyDescent="0.3">
      <c r="A1" s="13" t="s">
        <v>262</v>
      </c>
      <c r="B1" s="13" t="s">
        <v>263</v>
      </c>
      <c r="C1" s="13" t="s">
        <v>264</v>
      </c>
      <c r="D1" s="13" t="s">
        <v>265</v>
      </c>
      <c r="E1" s="13" t="s">
        <v>266</v>
      </c>
      <c r="F1" s="13" t="s">
        <v>267</v>
      </c>
    </row>
    <row r="2" spans="1:6" x14ac:dyDescent="0.3">
      <c r="A2" s="13">
        <v>1</v>
      </c>
      <c r="B2" s="13">
        <v>17911</v>
      </c>
      <c r="C2" s="13">
        <v>4508</v>
      </c>
      <c r="D2" s="46">
        <v>7.1859399700352193E-5</v>
      </c>
      <c r="E2" s="46">
        <v>1.8086213714990101E-5</v>
      </c>
      <c r="F2" s="13">
        <v>249250621</v>
      </c>
    </row>
    <row r="3" spans="1:6" x14ac:dyDescent="0.3">
      <c r="A3" s="13">
        <v>2</v>
      </c>
      <c r="B3" s="13">
        <v>19173</v>
      </c>
      <c r="C3" s="13">
        <v>4776</v>
      </c>
      <c r="D3" s="46">
        <v>7.8836551934695907E-5</v>
      </c>
      <c r="E3" s="46">
        <v>1.9638208524493101E-5</v>
      </c>
      <c r="F3" s="13">
        <v>243199373</v>
      </c>
    </row>
    <row r="4" spans="1:6" x14ac:dyDescent="0.3">
      <c r="A4" s="13">
        <v>3</v>
      </c>
      <c r="B4" s="13">
        <v>15621</v>
      </c>
      <c r="C4" s="13">
        <v>3867</v>
      </c>
      <c r="D4" s="46">
        <v>7.8885003077681598E-5</v>
      </c>
      <c r="E4" s="46">
        <v>1.95280908329425E-5</v>
      </c>
      <c r="F4" s="13">
        <v>198022430</v>
      </c>
    </row>
    <row r="5" spans="1:6" x14ac:dyDescent="0.3">
      <c r="A5" s="13">
        <v>4</v>
      </c>
      <c r="B5" s="13">
        <v>15049</v>
      </c>
      <c r="C5" s="13">
        <v>3885</v>
      </c>
      <c r="D5" s="46">
        <v>7.8726985945111596E-5</v>
      </c>
      <c r="E5" s="46">
        <v>2.0323897959781901E-5</v>
      </c>
      <c r="F5" s="13">
        <v>191154276</v>
      </c>
    </row>
    <row r="6" spans="1:6" x14ac:dyDescent="0.3">
      <c r="A6" s="13">
        <v>5</v>
      </c>
      <c r="B6" s="13">
        <v>14072</v>
      </c>
      <c r="C6" s="13">
        <v>3565</v>
      </c>
      <c r="D6" s="46">
        <v>7.77822722085467E-5</v>
      </c>
      <c r="E6" s="46">
        <v>1.9705358188137301E-5</v>
      </c>
      <c r="F6" s="13">
        <v>180915260</v>
      </c>
    </row>
    <row r="7" spans="1:6" x14ac:dyDescent="0.3">
      <c r="A7" s="13">
        <v>6</v>
      </c>
      <c r="B7" s="13">
        <v>13371</v>
      </c>
      <c r="C7" s="13">
        <v>3382</v>
      </c>
      <c r="D7" s="46">
        <v>7.8140401277463197E-5</v>
      </c>
      <c r="E7" s="46">
        <v>1.9764478133301902E-5</v>
      </c>
      <c r="F7" s="13">
        <v>171115067</v>
      </c>
    </row>
    <row r="8" spans="1:6" x14ac:dyDescent="0.3">
      <c r="A8" s="13">
        <v>7</v>
      </c>
      <c r="B8" s="13">
        <v>12315</v>
      </c>
      <c r="C8" s="13">
        <v>3153</v>
      </c>
      <c r="D8" s="46">
        <v>7.7385342869193193E-5</v>
      </c>
      <c r="E8" s="46">
        <v>1.9812909952624101E-5</v>
      </c>
      <c r="F8" s="13">
        <v>159138663</v>
      </c>
    </row>
    <row r="9" spans="1:6" x14ac:dyDescent="0.3">
      <c r="A9" s="13">
        <v>8</v>
      </c>
      <c r="B9" s="13">
        <v>11430</v>
      </c>
      <c r="C9" s="13">
        <v>2909</v>
      </c>
      <c r="D9" s="46">
        <v>7.8092961943885303E-5</v>
      </c>
      <c r="E9" s="46">
        <v>1.9875102912927599E-5</v>
      </c>
      <c r="F9" s="13">
        <v>146364022</v>
      </c>
    </row>
    <row r="10" spans="1:6" x14ac:dyDescent="0.3">
      <c r="A10" s="13">
        <v>9</v>
      </c>
      <c r="B10" s="13">
        <v>9512</v>
      </c>
      <c r="C10" s="13">
        <v>2374</v>
      </c>
      <c r="D10" s="46">
        <v>6.7359031875657702E-5</v>
      </c>
      <c r="E10" s="46">
        <v>1.68114320513889E-5</v>
      </c>
      <c r="F10" s="13">
        <v>141213431</v>
      </c>
    </row>
    <row r="11" spans="1:6" x14ac:dyDescent="0.3">
      <c r="A11" s="13">
        <v>10</v>
      </c>
      <c r="B11" s="13">
        <v>10519</v>
      </c>
      <c r="C11" s="13">
        <v>2546</v>
      </c>
      <c r="D11" s="46">
        <v>7.7611094076119005E-5</v>
      </c>
      <c r="E11" s="46">
        <v>1.87848507954937E-5</v>
      </c>
      <c r="F11" s="13">
        <v>135534747</v>
      </c>
    </row>
    <row r="12" spans="1:6" x14ac:dyDescent="0.3">
      <c r="A12" s="13">
        <v>11</v>
      </c>
      <c r="B12" s="13">
        <v>10443</v>
      </c>
      <c r="C12" s="13">
        <v>2619</v>
      </c>
      <c r="D12" s="46">
        <v>7.7351822040944997E-5</v>
      </c>
      <c r="E12" s="46">
        <v>1.93990636718601E-5</v>
      </c>
      <c r="F12" s="13">
        <v>135006516</v>
      </c>
    </row>
    <row r="13" spans="1:6" x14ac:dyDescent="0.3">
      <c r="A13" s="13">
        <v>12</v>
      </c>
      <c r="B13" s="13">
        <v>10542</v>
      </c>
      <c r="C13" s="13">
        <v>2576</v>
      </c>
      <c r="D13" s="46">
        <v>7.8758690715585294E-5</v>
      </c>
      <c r="E13" s="46">
        <v>1.9245151516158899E-5</v>
      </c>
      <c r="F13" s="13">
        <v>133851895</v>
      </c>
    </row>
    <row r="14" spans="1:6" x14ac:dyDescent="0.3">
      <c r="A14" s="13">
        <v>13</v>
      </c>
      <c r="B14" s="13">
        <v>7740</v>
      </c>
      <c r="C14" s="13">
        <v>1946</v>
      </c>
      <c r="D14" s="46">
        <v>6.7205072493000295E-5</v>
      </c>
      <c r="E14" s="46">
        <v>1.6896779208188399E-5</v>
      </c>
      <c r="F14" s="13">
        <v>115169878</v>
      </c>
    </row>
    <row r="15" spans="1:6" x14ac:dyDescent="0.3">
      <c r="A15" s="13">
        <v>14</v>
      </c>
      <c r="B15" s="13">
        <v>7025</v>
      </c>
      <c r="C15" s="13">
        <v>1779</v>
      </c>
      <c r="D15" s="46">
        <v>6.5440429460619895E-5</v>
      </c>
      <c r="E15" s="46">
        <v>1.6572031887607501E-5</v>
      </c>
      <c r="F15" s="13">
        <v>107349540</v>
      </c>
    </row>
    <row r="16" spans="1:6" x14ac:dyDescent="0.3">
      <c r="A16" s="13">
        <v>15</v>
      </c>
      <c r="B16" s="13">
        <v>6637</v>
      </c>
      <c r="C16" s="13">
        <v>1579</v>
      </c>
      <c r="D16" s="46">
        <v>6.4731394654234207E-5</v>
      </c>
      <c r="E16" s="46">
        <v>1.5400161542720402E-5</v>
      </c>
      <c r="F16" s="13">
        <v>102531392</v>
      </c>
    </row>
    <row r="17" spans="1:6" x14ac:dyDescent="0.3">
      <c r="A17" s="13">
        <v>16</v>
      </c>
      <c r="B17" s="13">
        <v>6422</v>
      </c>
      <c r="C17" s="13">
        <v>1566</v>
      </c>
      <c r="D17" s="46">
        <v>7.1075397660596705E-5</v>
      </c>
      <c r="E17" s="46">
        <v>1.7331683702350401E-5</v>
      </c>
      <c r="F17" s="13">
        <v>90354753</v>
      </c>
    </row>
    <row r="18" spans="1:6" x14ac:dyDescent="0.3">
      <c r="A18" s="13">
        <v>17</v>
      </c>
      <c r="B18" s="13">
        <v>6308</v>
      </c>
      <c r="C18" s="13">
        <v>1535</v>
      </c>
      <c r="D18" s="46">
        <v>7.76893119680335E-5</v>
      </c>
      <c r="E18" s="46">
        <v>1.8905056098752599E-5</v>
      </c>
      <c r="F18" s="13">
        <v>81195210</v>
      </c>
    </row>
    <row r="19" spans="1:6" x14ac:dyDescent="0.3">
      <c r="A19" s="13">
        <v>18</v>
      </c>
      <c r="B19" s="13">
        <v>5910</v>
      </c>
      <c r="C19" s="13">
        <v>1455</v>
      </c>
      <c r="D19" s="46">
        <v>7.5694266273319404E-5</v>
      </c>
      <c r="E19" s="46">
        <v>1.8635390427695399E-5</v>
      </c>
      <c r="F19" s="13">
        <v>78077248</v>
      </c>
    </row>
    <row r="20" spans="1:6" x14ac:dyDescent="0.3">
      <c r="A20" s="13">
        <v>19</v>
      </c>
      <c r="B20" s="13">
        <v>4535</v>
      </c>
      <c r="C20" s="13">
        <v>1109</v>
      </c>
      <c r="D20" s="46">
        <v>7.6696736015229597E-5</v>
      </c>
      <c r="E20" s="46">
        <v>1.87556075503615E-5</v>
      </c>
      <c r="F20" s="13">
        <v>59128983</v>
      </c>
    </row>
    <row r="21" spans="1:6" x14ac:dyDescent="0.3">
      <c r="A21" s="13">
        <v>20</v>
      </c>
      <c r="B21" s="13">
        <v>4872</v>
      </c>
      <c r="C21" s="13">
        <v>1147</v>
      </c>
      <c r="D21" s="46">
        <v>7.7302019880200906E-5</v>
      </c>
      <c r="E21" s="46">
        <v>1.8198977176229501E-5</v>
      </c>
      <c r="F21" s="13">
        <v>63025520</v>
      </c>
    </row>
    <row r="22" spans="1:6" x14ac:dyDescent="0.3">
      <c r="A22" s="13">
        <v>21</v>
      </c>
      <c r="B22" s="13">
        <v>2888</v>
      </c>
      <c r="C22" s="13">
        <v>722</v>
      </c>
      <c r="D22" s="46">
        <v>6.0004286317266998E-5</v>
      </c>
      <c r="E22" s="46">
        <v>1.50010715793167E-5</v>
      </c>
      <c r="F22" s="13">
        <v>48129895</v>
      </c>
    </row>
    <row r="23" spans="1:6" x14ac:dyDescent="0.3">
      <c r="A23" s="13">
        <v>22</v>
      </c>
      <c r="B23" s="13">
        <v>2830</v>
      </c>
      <c r="C23" s="13">
        <v>612</v>
      </c>
      <c r="D23" s="46">
        <v>5.5160782375588103E-5</v>
      </c>
      <c r="E23" s="46">
        <v>1.1928762831752599E-5</v>
      </c>
      <c r="F23" s="13">
        <v>51304566</v>
      </c>
    </row>
    <row r="24" spans="1:6" x14ac:dyDescent="0.3">
      <c r="A24" s="13" t="s">
        <v>261</v>
      </c>
      <c r="B24" s="13">
        <v>12045</v>
      </c>
      <c r="C24" s="13">
        <v>3117</v>
      </c>
      <c r="D24" s="46">
        <v>7.7574267781348798E-5</v>
      </c>
      <c r="E24" s="46">
        <v>2.0074636170565701E-5</v>
      </c>
      <c r="F24" s="13">
        <v>155270560</v>
      </c>
    </row>
    <row r="25" spans="1:6" x14ac:dyDescent="0.3">
      <c r="A25" s="13" t="s">
        <v>260</v>
      </c>
      <c r="B25" s="13">
        <v>2083</v>
      </c>
      <c r="C25" s="13">
        <v>530</v>
      </c>
      <c r="D25" s="46">
        <v>3.50829525718566E-5</v>
      </c>
      <c r="E25" s="46">
        <v>8.9265313793010097E-6</v>
      </c>
      <c r="F25" s="13">
        <v>59373566</v>
      </c>
    </row>
  </sheetData>
  <sortState ref="A2:E25">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9"/>
  <sheetViews>
    <sheetView topLeftCell="A19" workbookViewId="0">
      <pane xSplit="1" topLeftCell="B1" activePane="topRight" state="frozen"/>
      <selection pane="topRight" activeCell="E20" sqref="E20:E21"/>
    </sheetView>
  </sheetViews>
  <sheetFormatPr defaultRowHeight="14.4" x14ac:dyDescent="0.3"/>
  <cols>
    <col min="1" max="1" width="19.109375" style="13" customWidth="1"/>
    <col min="2" max="2" width="15.21875" style="13" customWidth="1"/>
    <col min="3" max="3" width="14.109375" style="13" customWidth="1"/>
    <col min="4" max="4" width="8.88671875" style="13" customWidth="1"/>
    <col min="5" max="5" width="10.6640625" style="13" customWidth="1"/>
    <col min="6" max="6" width="9.6640625" style="13" customWidth="1"/>
    <col min="7" max="7" width="10.6640625" style="13" customWidth="1"/>
    <col min="8" max="8" width="13.5546875" style="13" customWidth="1"/>
    <col min="9" max="9" width="8.88671875" style="13"/>
    <col min="10" max="10" width="15.88671875" style="13" customWidth="1"/>
    <col min="11" max="11" width="11.44140625" style="13" customWidth="1"/>
    <col min="12" max="12" width="11" style="13" customWidth="1"/>
    <col min="13" max="13" width="10.88671875" style="13" customWidth="1"/>
    <col min="14" max="14" width="9" style="13" customWidth="1"/>
    <col min="15" max="17" width="13.33203125" style="13" customWidth="1"/>
    <col min="18" max="21" width="8.88671875" style="13"/>
    <col min="22" max="22" width="6.6640625" style="13" customWidth="1"/>
    <col min="23" max="23" width="8.109375" style="13" customWidth="1"/>
    <col min="24" max="24" width="10.33203125" style="13" customWidth="1"/>
    <col min="25" max="26" width="17.44140625" style="13" customWidth="1"/>
    <col min="27" max="27" width="16.44140625" style="13" customWidth="1"/>
    <col min="28" max="16384" width="8.88671875" style="13"/>
  </cols>
  <sheetData>
    <row r="1" spans="1:35" ht="43.2" customHeight="1" x14ac:dyDescent="0.3">
      <c r="A1" s="15"/>
      <c r="B1" s="15" t="s">
        <v>147</v>
      </c>
      <c r="C1" s="15" t="s">
        <v>148</v>
      </c>
      <c r="D1" s="15" t="s">
        <v>194</v>
      </c>
      <c r="E1" s="53" t="s">
        <v>192</v>
      </c>
      <c r="F1" s="53"/>
      <c r="G1" s="53"/>
      <c r="H1" s="53"/>
      <c r="I1" s="53"/>
      <c r="J1" s="53"/>
      <c r="K1" s="53"/>
      <c r="L1" s="53" t="s">
        <v>141</v>
      </c>
      <c r="M1" s="53"/>
      <c r="N1" s="53"/>
      <c r="O1" s="53" t="s">
        <v>193</v>
      </c>
      <c r="P1" s="53"/>
      <c r="Q1" s="53"/>
      <c r="R1" s="15" t="s">
        <v>149</v>
      </c>
      <c r="S1" s="15" t="s">
        <v>150</v>
      </c>
      <c r="T1" s="15" t="s">
        <v>151</v>
      </c>
      <c r="U1" s="15" t="s">
        <v>152</v>
      </c>
      <c r="V1" s="52" t="s">
        <v>153</v>
      </c>
      <c r="W1" s="52"/>
      <c r="X1" s="15" t="s">
        <v>160</v>
      </c>
      <c r="Y1" s="15" t="s">
        <v>162</v>
      </c>
      <c r="Z1" s="15" t="s">
        <v>176</v>
      </c>
      <c r="AA1" s="17" t="s">
        <v>163</v>
      </c>
      <c r="AB1" s="15" t="s">
        <v>164</v>
      </c>
      <c r="AC1" s="15" t="s">
        <v>189</v>
      </c>
      <c r="AD1" s="15" t="s">
        <v>190</v>
      </c>
      <c r="AE1" s="15" t="s">
        <v>166</v>
      </c>
      <c r="AF1" s="53" t="s">
        <v>195</v>
      </c>
      <c r="AG1" s="53"/>
      <c r="AH1" s="53"/>
      <c r="AI1" s="13" t="s">
        <v>196</v>
      </c>
    </row>
    <row r="2" spans="1:35" ht="43.2" x14ac:dyDescent="0.3">
      <c r="A2" s="17" t="s">
        <v>46</v>
      </c>
      <c r="B2" s="17" t="s">
        <v>146</v>
      </c>
      <c r="C2" s="17" t="s">
        <v>146</v>
      </c>
      <c r="D2" s="17" t="s">
        <v>146</v>
      </c>
      <c r="E2" s="15" t="s">
        <v>21</v>
      </c>
      <c r="F2" s="21" t="s">
        <v>178</v>
      </c>
      <c r="G2" s="21" t="s">
        <v>181</v>
      </c>
      <c r="H2" s="21" t="s">
        <v>182</v>
      </c>
      <c r="I2" s="18"/>
      <c r="J2" s="18"/>
      <c r="K2" s="18"/>
      <c r="L2" s="15" t="s">
        <v>143</v>
      </c>
      <c r="M2" s="15" t="s">
        <v>144</v>
      </c>
      <c r="N2" s="18"/>
      <c r="O2" s="15" t="s">
        <v>145</v>
      </c>
      <c r="P2" s="15" t="s">
        <v>179</v>
      </c>
      <c r="Q2" s="15" t="s">
        <v>180</v>
      </c>
      <c r="R2" s="15" t="s">
        <v>146</v>
      </c>
      <c r="S2" s="15" t="s">
        <v>146</v>
      </c>
      <c r="T2" s="15" t="s">
        <v>146</v>
      </c>
      <c r="U2" s="15" t="s">
        <v>146</v>
      </c>
      <c r="V2" s="15" t="s">
        <v>154</v>
      </c>
      <c r="W2" s="15" t="s">
        <v>155</v>
      </c>
      <c r="X2" s="15" t="s">
        <v>146</v>
      </c>
      <c r="Y2" s="18"/>
      <c r="Z2" s="18"/>
      <c r="AA2" s="17" t="s">
        <v>146</v>
      </c>
      <c r="AB2" s="25"/>
      <c r="AC2" s="18"/>
      <c r="AD2" s="18"/>
      <c r="AE2" s="18"/>
      <c r="AF2" s="15" t="s">
        <v>184</v>
      </c>
      <c r="AG2" s="15" t="s">
        <v>184</v>
      </c>
      <c r="AH2" s="15" t="s">
        <v>184</v>
      </c>
      <c r="AI2" s="13">
        <f>COUNTA(B2:AH2)</f>
        <v>23</v>
      </c>
    </row>
    <row r="3" spans="1:35" ht="43.2" x14ac:dyDescent="0.3">
      <c r="A3" s="17" t="s">
        <v>45</v>
      </c>
      <c r="B3" s="17" t="s">
        <v>146</v>
      </c>
      <c r="C3" s="17" t="s">
        <v>146</v>
      </c>
      <c r="D3" s="17" t="s">
        <v>146</v>
      </c>
      <c r="E3" s="15" t="s">
        <v>21</v>
      </c>
      <c r="F3" s="21" t="s">
        <v>139</v>
      </c>
      <c r="G3" s="21" t="s">
        <v>140</v>
      </c>
      <c r="H3" s="18"/>
      <c r="I3" s="18"/>
      <c r="J3" s="18"/>
      <c r="K3" s="18"/>
      <c r="L3" s="15" t="s">
        <v>137</v>
      </c>
      <c r="M3" s="18"/>
      <c r="N3" s="15" t="s">
        <v>186</v>
      </c>
      <c r="O3" s="15" t="s">
        <v>145</v>
      </c>
      <c r="P3" s="21" t="s">
        <v>191</v>
      </c>
      <c r="Q3" s="15" t="s">
        <v>159</v>
      </c>
      <c r="R3" s="15" t="s">
        <v>146</v>
      </c>
      <c r="S3" s="15" t="s">
        <v>146</v>
      </c>
      <c r="T3" s="15" t="s">
        <v>146</v>
      </c>
      <c r="U3" s="15" t="s">
        <v>146</v>
      </c>
      <c r="V3" s="18"/>
      <c r="W3" s="18"/>
      <c r="X3" s="15" t="s">
        <v>146</v>
      </c>
      <c r="Y3" s="15" t="s">
        <v>161</v>
      </c>
      <c r="Z3" s="18"/>
      <c r="AA3" s="17" t="s">
        <v>146</v>
      </c>
      <c r="AB3" s="25"/>
      <c r="AC3" s="15" t="s">
        <v>187</v>
      </c>
      <c r="AD3" s="15" t="s">
        <v>188</v>
      </c>
      <c r="AE3" s="18"/>
      <c r="AF3" s="15" t="s">
        <v>184</v>
      </c>
      <c r="AG3" s="15" t="s">
        <v>184</v>
      </c>
      <c r="AH3" s="15" t="s">
        <v>184</v>
      </c>
      <c r="AI3" s="13">
        <f t="shared" ref="AI3" si="0">COUNTA(B3:AH3)</f>
        <v>23</v>
      </c>
    </row>
    <row r="4" spans="1:35" ht="43.2" x14ac:dyDescent="0.3">
      <c r="A4" s="17" t="s">
        <v>44</v>
      </c>
      <c r="B4" s="17" t="s">
        <v>146</v>
      </c>
      <c r="C4" s="17" t="s">
        <v>146</v>
      </c>
      <c r="D4" s="17" t="s">
        <v>146</v>
      </c>
      <c r="E4" s="15" t="s">
        <v>21</v>
      </c>
      <c r="F4" s="21" t="s">
        <v>139</v>
      </c>
      <c r="G4" s="21" t="s">
        <v>140</v>
      </c>
      <c r="H4" s="18"/>
      <c r="I4" s="18"/>
      <c r="J4" s="18"/>
      <c r="K4" s="18"/>
      <c r="L4" s="15" t="s">
        <v>137</v>
      </c>
      <c r="M4" s="15" t="s">
        <v>185</v>
      </c>
      <c r="N4" s="15" t="s">
        <v>186</v>
      </c>
      <c r="O4" s="15" t="s">
        <v>145</v>
      </c>
      <c r="P4" s="21" t="s">
        <v>191</v>
      </c>
      <c r="Q4" s="17" t="s">
        <v>159</v>
      </c>
      <c r="R4" s="15" t="s">
        <v>146</v>
      </c>
      <c r="S4" s="15" t="s">
        <v>146</v>
      </c>
      <c r="T4" s="15" t="s">
        <v>146</v>
      </c>
      <c r="U4" s="15" t="s">
        <v>146</v>
      </c>
      <c r="V4" s="24" t="s">
        <v>156</v>
      </c>
      <c r="W4" s="24" t="s">
        <v>157</v>
      </c>
      <c r="X4" s="15" t="s">
        <v>146</v>
      </c>
      <c r="Y4" s="15" t="s">
        <v>161</v>
      </c>
      <c r="Z4" s="18"/>
      <c r="AA4" s="17" t="s">
        <v>146</v>
      </c>
      <c r="AB4" s="25"/>
      <c r="AC4" s="15" t="s">
        <v>187</v>
      </c>
      <c r="AD4" s="15" t="s">
        <v>188</v>
      </c>
      <c r="AE4" s="18"/>
      <c r="AF4" s="15" t="s">
        <v>184</v>
      </c>
      <c r="AG4" s="15" t="s">
        <v>184</v>
      </c>
      <c r="AH4" s="15" t="s">
        <v>184</v>
      </c>
      <c r="AI4" s="13">
        <f>COUNTA(B4:AH4)</f>
        <v>26</v>
      </c>
    </row>
    <row r="5" spans="1:35" ht="28.8" x14ac:dyDescent="0.3">
      <c r="A5" s="17" t="s">
        <v>43</v>
      </c>
      <c r="B5" s="17" t="s">
        <v>146</v>
      </c>
      <c r="C5" s="17" t="s">
        <v>146</v>
      </c>
      <c r="D5" s="17" t="s">
        <v>146</v>
      </c>
      <c r="E5" s="15" t="s">
        <v>139</v>
      </c>
      <c r="F5" s="15" t="s">
        <v>140</v>
      </c>
      <c r="G5" s="18"/>
      <c r="H5" s="18"/>
      <c r="I5" s="18"/>
      <c r="J5" s="18"/>
      <c r="K5" s="18"/>
      <c r="L5" s="18"/>
      <c r="M5" s="18"/>
      <c r="N5" s="18"/>
      <c r="O5" s="18"/>
      <c r="P5" s="18"/>
      <c r="Q5" s="18"/>
      <c r="R5" s="15" t="s">
        <v>146</v>
      </c>
      <c r="S5" s="15" t="s">
        <v>146</v>
      </c>
      <c r="T5" s="15" t="s">
        <v>146</v>
      </c>
      <c r="U5" s="15" t="s">
        <v>146</v>
      </c>
      <c r="V5" s="18"/>
      <c r="W5" s="18"/>
      <c r="X5" s="15" t="s">
        <v>146</v>
      </c>
      <c r="Y5" s="18"/>
      <c r="Z5" s="18"/>
      <c r="AA5" s="17" t="s">
        <v>146</v>
      </c>
      <c r="AB5" s="25"/>
      <c r="AC5" s="18"/>
      <c r="AD5" s="18"/>
      <c r="AE5" s="18"/>
      <c r="AF5" s="18"/>
      <c r="AG5" s="18"/>
      <c r="AH5" s="18"/>
      <c r="AI5" s="13">
        <f>COUNTA(B5:AH5)</f>
        <v>11</v>
      </c>
    </row>
    <row r="6" spans="1:35" ht="57.6" x14ac:dyDescent="0.3">
      <c r="A6" s="17" t="s">
        <v>41</v>
      </c>
      <c r="B6" s="17" t="s">
        <v>146</v>
      </c>
      <c r="C6" s="17" t="s">
        <v>146</v>
      </c>
      <c r="D6" s="17" t="s">
        <v>146</v>
      </c>
      <c r="E6" s="15" t="s">
        <v>21</v>
      </c>
      <c r="F6" s="23" t="s">
        <v>165</v>
      </c>
      <c r="G6" s="23" t="s">
        <v>175</v>
      </c>
      <c r="H6" s="15" t="s">
        <v>171</v>
      </c>
      <c r="I6" s="15" t="s">
        <v>172</v>
      </c>
      <c r="J6" s="15" t="s">
        <v>173</v>
      </c>
      <c r="K6" s="15" t="s">
        <v>174</v>
      </c>
      <c r="L6" s="15" t="s">
        <v>137</v>
      </c>
      <c r="M6" s="15" t="s">
        <v>142</v>
      </c>
      <c r="N6" s="18"/>
      <c r="O6" s="15" t="s">
        <v>145</v>
      </c>
      <c r="P6" s="18"/>
      <c r="Q6" s="18"/>
      <c r="R6" s="15" t="s">
        <v>146</v>
      </c>
      <c r="S6" s="15" t="s">
        <v>146</v>
      </c>
      <c r="T6" s="15" t="s">
        <v>146</v>
      </c>
      <c r="U6" s="15" t="s">
        <v>146</v>
      </c>
      <c r="V6" s="18"/>
      <c r="W6" s="18"/>
      <c r="X6" s="15" t="s">
        <v>146</v>
      </c>
      <c r="Y6" s="18"/>
      <c r="Z6" s="15" t="s">
        <v>177</v>
      </c>
      <c r="AA6" s="17" t="s">
        <v>146</v>
      </c>
      <c r="AB6" s="25"/>
      <c r="AC6" s="18"/>
      <c r="AD6" s="18"/>
      <c r="AE6" s="15" t="s">
        <v>19</v>
      </c>
      <c r="AF6" s="15" t="s">
        <v>168</v>
      </c>
      <c r="AG6" s="15" t="s">
        <v>169</v>
      </c>
      <c r="AH6" s="15" t="s">
        <v>170</v>
      </c>
      <c r="AI6" s="13">
        <f>COUNTA(B6:AH6)</f>
        <v>24</v>
      </c>
    </row>
    <row r="7" spans="1:35" x14ac:dyDescent="0.3">
      <c r="AH7" s="13" t="s">
        <v>197</v>
      </c>
      <c r="AI7" s="13">
        <f>SUM(AI6:AI6)</f>
        <v>24</v>
      </c>
    </row>
    <row r="12" spans="1:35" ht="86.4" x14ac:dyDescent="0.3">
      <c r="A12" s="15" t="s">
        <v>198</v>
      </c>
      <c r="B12" s="15" t="s">
        <v>205</v>
      </c>
      <c r="C12" s="15" t="s">
        <v>204</v>
      </c>
      <c r="D12" s="15" t="s">
        <v>47</v>
      </c>
      <c r="E12" s="15" t="s">
        <v>200</v>
      </c>
      <c r="F12" s="15" t="s">
        <v>158</v>
      </c>
      <c r="G12" s="15" t="s">
        <v>201</v>
      </c>
      <c r="H12" s="15" t="s">
        <v>203</v>
      </c>
      <c r="I12" s="15" t="s">
        <v>189</v>
      </c>
      <c r="J12" s="15" t="s">
        <v>202</v>
      </c>
    </row>
    <row r="13" spans="1:35" x14ac:dyDescent="0.3">
      <c r="A13" s="17" t="s">
        <v>46</v>
      </c>
      <c r="B13" s="15" t="s">
        <v>199</v>
      </c>
      <c r="C13" s="15" t="s">
        <v>199</v>
      </c>
      <c r="D13" s="15" t="s">
        <v>199</v>
      </c>
      <c r="E13" s="15" t="s">
        <v>199</v>
      </c>
      <c r="F13" s="15" t="s">
        <v>199</v>
      </c>
      <c r="G13" s="15" t="s">
        <v>199</v>
      </c>
      <c r="H13" s="15"/>
      <c r="I13" s="15"/>
      <c r="J13" s="15" t="s">
        <v>199</v>
      </c>
    </row>
    <row r="14" spans="1:35" x14ac:dyDescent="0.3">
      <c r="A14" s="17" t="s">
        <v>45</v>
      </c>
      <c r="B14" s="15" t="s">
        <v>199</v>
      </c>
      <c r="C14" s="15" t="s">
        <v>199</v>
      </c>
      <c r="D14" s="15" t="s">
        <v>199</v>
      </c>
      <c r="E14" s="15" t="s">
        <v>199</v>
      </c>
      <c r="F14" s="15" t="s">
        <v>199</v>
      </c>
      <c r="G14" s="15"/>
      <c r="H14" s="15" t="s">
        <v>199</v>
      </c>
      <c r="I14" s="15" t="s">
        <v>199</v>
      </c>
      <c r="J14" s="15" t="s">
        <v>199</v>
      </c>
    </row>
    <row r="15" spans="1:35" x14ac:dyDescent="0.3">
      <c r="A15" s="17" t="s">
        <v>44</v>
      </c>
      <c r="B15" s="15" t="s">
        <v>199</v>
      </c>
      <c r="C15" s="15" t="s">
        <v>199</v>
      </c>
      <c r="D15" s="15" t="s">
        <v>199</v>
      </c>
      <c r="E15" s="15" t="s">
        <v>199</v>
      </c>
      <c r="F15" s="15" t="s">
        <v>199</v>
      </c>
      <c r="G15" s="15" t="s">
        <v>199</v>
      </c>
      <c r="H15" s="15" t="s">
        <v>199</v>
      </c>
      <c r="I15" s="15" t="s">
        <v>199</v>
      </c>
      <c r="J15" s="15" t="s">
        <v>199</v>
      </c>
    </row>
    <row r="16" spans="1:35" x14ac:dyDescent="0.3">
      <c r="A16" s="17" t="s">
        <v>43</v>
      </c>
      <c r="B16" s="15" t="s">
        <v>199</v>
      </c>
      <c r="C16" s="15" t="s">
        <v>199</v>
      </c>
      <c r="D16" s="15" t="s">
        <v>199</v>
      </c>
      <c r="E16" s="15"/>
      <c r="F16" s="15"/>
      <c r="G16" s="15"/>
      <c r="H16" s="15"/>
      <c r="I16" s="15"/>
      <c r="J16" s="15" t="s">
        <v>199</v>
      </c>
    </row>
    <row r="17" spans="1:15" x14ac:dyDescent="0.3">
      <c r="A17" s="17" t="s">
        <v>41</v>
      </c>
      <c r="B17" s="15" t="s">
        <v>199</v>
      </c>
      <c r="C17" s="15" t="s">
        <v>199</v>
      </c>
      <c r="D17" s="15" t="s">
        <v>199</v>
      </c>
      <c r="E17" s="15" t="s">
        <v>199</v>
      </c>
      <c r="F17" s="15" t="s">
        <v>199</v>
      </c>
      <c r="G17" s="15" t="s">
        <v>199</v>
      </c>
      <c r="H17" s="15"/>
      <c r="I17" s="15"/>
      <c r="J17" s="15" t="s">
        <v>199</v>
      </c>
    </row>
    <row r="20" spans="1:15" ht="15" customHeight="1" thickBot="1" x14ac:dyDescent="0.35">
      <c r="A20" s="13" t="s">
        <v>206</v>
      </c>
      <c r="E20" s="54" t="s">
        <v>227</v>
      </c>
      <c r="F20" s="56" t="s">
        <v>228</v>
      </c>
      <c r="G20" s="57"/>
      <c r="H20" s="57"/>
      <c r="I20" s="57"/>
      <c r="J20" s="58"/>
      <c r="K20" s="56" t="s">
        <v>229</v>
      </c>
      <c r="L20" s="57"/>
      <c r="M20" s="57"/>
      <c r="N20" s="57"/>
      <c r="O20" s="57"/>
    </row>
    <row r="21" spans="1:15" ht="43.8" thickBot="1" x14ac:dyDescent="0.35">
      <c r="A21" s="14">
        <v>290030</v>
      </c>
      <c r="E21" s="55"/>
      <c r="F21" s="26" t="s">
        <v>230</v>
      </c>
      <c r="G21" s="26" t="s">
        <v>231</v>
      </c>
      <c r="H21" s="26" t="s">
        <v>232</v>
      </c>
      <c r="I21" s="26" t="s">
        <v>233</v>
      </c>
      <c r="J21" s="27" t="s">
        <v>234</v>
      </c>
      <c r="K21" s="26" t="s">
        <v>230</v>
      </c>
      <c r="L21" s="26" t="s">
        <v>231</v>
      </c>
      <c r="M21" s="26" t="s">
        <v>232</v>
      </c>
      <c r="N21" s="26" t="s">
        <v>233</v>
      </c>
      <c r="O21" s="41" t="s">
        <v>234</v>
      </c>
    </row>
    <row r="22" spans="1:15" ht="29.4" thickBot="1" x14ac:dyDescent="0.35">
      <c r="A22" s="14" t="s">
        <v>281</v>
      </c>
      <c r="E22" s="28" t="s">
        <v>235</v>
      </c>
      <c r="F22" s="29" t="s">
        <v>236</v>
      </c>
      <c r="G22" s="29">
        <v>55</v>
      </c>
      <c r="H22" s="29">
        <v>0.83</v>
      </c>
      <c r="I22" s="29">
        <v>0.63</v>
      </c>
      <c r="J22" s="29">
        <v>0.72</v>
      </c>
      <c r="K22" s="29" t="s">
        <v>237</v>
      </c>
      <c r="L22" s="29">
        <v>209</v>
      </c>
      <c r="M22" s="29">
        <v>0.69</v>
      </c>
      <c r="N22" s="29">
        <v>0.43</v>
      </c>
      <c r="O22" s="42">
        <v>0.53</v>
      </c>
    </row>
    <row r="23" spans="1:15" ht="29.4" thickBot="1" x14ac:dyDescent="0.35">
      <c r="A23" s="14" t="s">
        <v>282</v>
      </c>
      <c r="E23" s="30" t="s">
        <v>238</v>
      </c>
      <c r="F23" s="31" t="s">
        <v>239</v>
      </c>
      <c r="G23" s="31">
        <v>67</v>
      </c>
      <c r="H23" s="31">
        <v>0.84</v>
      </c>
      <c r="I23" s="31">
        <v>0.57999999999999996</v>
      </c>
      <c r="J23" s="31">
        <v>0.69</v>
      </c>
      <c r="K23" s="31" t="s">
        <v>240</v>
      </c>
      <c r="L23" s="31">
        <v>791</v>
      </c>
      <c r="M23" s="31">
        <v>0.83</v>
      </c>
      <c r="N23" s="31">
        <v>0.19</v>
      </c>
      <c r="O23" s="43">
        <v>0.31</v>
      </c>
    </row>
    <row r="24" spans="1:15" ht="29.4" thickBot="1" x14ac:dyDescent="0.35">
      <c r="A24" s="14" t="s">
        <v>283</v>
      </c>
      <c r="E24" s="32" t="s">
        <v>241</v>
      </c>
      <c r="F24" s="33" t="s">
        <v>242</v>
      </c>
      <c r="G24" s="33">
        <v>7</v>
      </c>
      <c r="H24" s="33">
        <v>0.75</v>
      </c>
      <c r="I24" s="33">
        <v>0.92</v>
      </c>
      <c r="J24" s="33">
        <v>0.83</v>
      </c>
      <c r="K24" s="33" t="s">
        <v>243</v>
      </c>
      <c r="L24" s="33">
        <v>109</v>
      </c>
      <c r="M24" s="33">
        <v>0.4</v>
      </c>
      <c r="N24" s="33">
        <v>0.46</v>
      </c>
      <c r="O24" s="44">
        <v>0.43</v>
      </c>
    </row>
    <row r="25" spans="1:15" ht="29.4" thickBot="1" x14ac:dyDescent="0.35">
      <c r="A25" s="14" t="s">
        <v>284</v>
      </c>
      <c r="E25" s="30" t="s">
        <v>244</v>
      </c>
      <c r="F25" s="31" t="s">
        <v>245</v>
      </c>
      <c r="G25" s="31">
        <v>503</v>
      </c>
      <c r="H25" s="31">
        <v>0.98</v>
      </c>
      <c r="I25" s="31">
        <v>0.18</v>
      </c>
      <c r="J25" s="31">
        <v>0.31</v>
      </c>
      <c r="K25" s="31" t="s">
        <v>246</v>
      </c>
      <c r="L25" s="34">
        <v>1650</v>
      </c>
      <c r="M25" s="31">
        <v>0.79</v>
      </c>
      <c r="N25" s="31">
        <v>0.1</v>
      </c>
      <c r="O25" s="43">
        <v>0.17</v>
      </c>
    </row>
    <row r="26" spans="1:15" ht="29.4" thickBot="1" x14ac:dyDescent="0.35">
      <c r="A26" s="14" t="s">
        <v>207</v>
      </c>
      <c r="E26" s="32" t="s">
        <v>247</v>
      </c>
      <c r="F26" s="33" t="s">
        <v>248</v>
      </c>
      <c r="G26" s="35">
        <v>7918</v>
      </c>
      <c r="H26" s="33">
        <v>1</v>
      </c>
      <c r="I26" s="33">
        <v>0.01</v>
      </c>
      <c r="J26" s="33">
        <v>0.03</v>
      </c>
      <c r="K26" s="33" t="s">
        <v>249</v>
      </c>
      <c r="L26" s="35">
        <v>35126</v>
      </c>
      <c r="M26" s="33">
        <v>0.79</v>
      </c>
      <c r="N26" s="33">
        <v>0.01</v>
      </c>
      <c r="O26" s="44">
        <v>0.01</v>
      </c>
    </row>
    <row r="27" spans="1:15" ht="29.4" thickBot="1" x14ac:dyDescent="0.35">
      <c r="A27" s="14" t="s">
        <v>285</v>
      </c>
      <c r="E27" s="30" t="s">
        <v>250</v>
      </c>
      <c r="F27" s="31" t="s">
        <v>236</v>
      </c>
      <c r="G27" s="31">
        <v>24</v>
      </c>
      <c r="H27" s="31">
        <v>0.83</v>
      </c>
      <c r="I27" s="31">
        <v>0.8</v>
      </c>
      <c r="J27" s="31">
        <v>0.81</v>
      </c>
      <c r="K27" s="31" t="s">
        <v>251</v>
      </c>
      <c r="L27" s="34">
        <v>4389</v>
      </c>
      <c r="M27" s="31">
        <v>0.56000000000000005</v>
      </c>
      <c r="N27" s="31">
        <v>0.03</v>
      </c>
      <c r="O27" s="43">
        <v>0.05</v>
      </c>
    </row>
    <row r="28" spans="1:15" ht="15.6" thickBot="1" x14ac:dyDescent="0.35">
      <c r="A28" s="14" t="s">
        <v>286</v>
      </c>
      <c r="E28" s="32" t="s">
        <v>252</v>
      </c>
      <c r="F28" s="33" t="s">
        <v>253</v>
      </c>
      <c r="G28" s="33">
        <v>37</v>
      </c>
      <c r="H28" s="33">
        <v>0.64</v>
      </c>
      <c r="I28" s="33">
        <v>0.65</v>
      </c>
      <c r="J28" s="33">
        <v>0.65</v>
      </c>
      <c r="K28" s="33" t="s">
        <v>254</v>
      </c>
      <c r="L28" s="33">
        <v>111</v>
      </c>
      <c r="M28" s="33">
        <v>0.32</v>
      </c>
      <c r="N28" s="33">
        <v>0.4</v>
      </c>
      <c r="O28" s="44">
        <v>0.36</v>
      </c>
    </row>
    <row r="29" spans="1:15" ht="29.4" thickBot="1" x14ac:dyDescent="0.35">
      <c r="A29" s="14" t="s">
        <v>287</v>
      </c>
      <c r="E29" s="36" t="s">
        <v>255</v>
      </c>
      <c r="F29" s="37" t="s">
        <v>256</v>
      </c>
      <c r="G29" s="37">
        <v>9</v>
      </c>
      <c r="H29" s="37">
        <v>0.96</v>
      </c>
      <c r="I29" s="37">
        <v>0.92</v>
      </c>
      <c r="J29" s="37">
        <v>0.94</v>
      </c>
      <c r="K29" s="37" t="s">
        <v>257</v>
      </c>
      <c r="L29" s="38">
        <v>3517</v>
      </c>
      <c r="M29" s="37">
        <v>0.91</v>
      </c>
      <c r="N29" s="37">
        <v>0.06</v>
      </c>
      <c r="O29" s="45">
        <v>0.1</v>
      </c>
    </row>
    <row r="30" spans="1:15" ht="26.4" x14ac:dyDescent="0.3">
      <c r="A30" s="13" t="s">
        <v>208</v>
      </c>
      <c r="E30" s="39" t="s">
        <v>258</v>
      </c>
      <c r="F30" s="40" t="s">
        <v>248</v>
      </c>
      <c r="G30" s="40">
        <v>0</v>
      </c>
      <c r="H30" s="40"/>
      <c r="I30" s="40"/>
      <c r="J30" s="40"/>
      <c r="K30" s="40" t="s">
        <v>259</v>
      </c>
      <c r="L30" s="40">
        <v>0</v>
      </c>
      <c r="M30"/>
      <c r="N30"/>
      <c r="O30"/>
    </row>
    <row r="31" spans="1:15" ht="15" x14ac:dyDescent="0.3">
      <c r="A31" s="14" t="s">
        <v>209</v>
      </c>
    </row>
    <row r="32" spans="1:15" ht="15" x14ac:dyDescent="0.3">
      <c r="A32" s="14" t="s">
        <v>210</v>
      </c>
    </row>
    <row r="33" spans="1:1" ht="15" x14ac:dyDescent="0.3">
      <c r="A33" s="14" t="s">
        <v>211</v>
      </c>
    </row>
    <row r="34" spans="1:1" ht="15" x14ac:dyDescent="0.3">
      <c r="A34" s="14" t="s">
        <v>212</v>
      </c>
    </row>
    <row r="35" spans="1:1" ht="15" x14ac:dyDescent="0.3">
      <c r="A35" s="14" t="s">
        <v>207</v>
      </c>
    </row>
    <row r="36" spans="1:1" ht="15" x14ac:dyDescent="0.3">
      <c r="A36" s="14" t="s">
        <v>213</v>
      </c>
    </row>
    <row r="37" spans="1:1" ht="15" x14ac:dyDescent="0.3">
      <c r="A37" s="14" t="s">
        <v>214</v>
      </c>
    </row>
    <row r="38" spans="1:1" ht="15" x14ac:dyDescent="0.3">
      <c r="A38" s="14" t="s">
        <v>215</v>
      </c>
    </row>
    <row r="40" spans="1:1" x14ac:dyDescent="0.3">
      <c r="A40" s="13" t="s">
        <v>216</v>
      </c>
    </row>
    <row r="41" spans="1:1" ht="15" x14ac:dyDescent="0.3">
      <c r="A41" s="14">
        <v>290030</v>
      </c>
    </row>
    <row r="42" spans="1:1" ht="15" x14ac:dyDescent="0.3">
      <c r="A42" s="14" t="s">
        <v>274</v>
      </c>
    </row>
    <row r="43" spans="1:1" ht="15" x14ac:dyDescent="0.3">
      <c r="A43" s="14" t="s">
        <v>275</v>
      </c>
    </row>
    <row r="44" spans="1:1" ht="15" x14ac:dyDescent="0.3">
      <c r="A44" s="14" t="s">
        <v>276</v>
      </c>
    </row>
    <row r="45" spans="1:1" ht="15" x14ac:dyDescent="0.3">
      <c r="A45" s="14" t="s">
        <v>277</v>
      </c>
    </row>
    <row r="46" spans="1:1" ht="15" x14ac:dyDescent="0.3">
      <c r="A46" s="14" t="s">
        <v>207</v>
      </c>
    </row>
    <row r="47" spans="1:1" ht="15" x14ac:dyDescent="0.3">
      <c r="A47" s="14" t="s">
        <v>278</v>
      </c>
    </row>
    <row r="48" spans="1:1" ht="15" x14ac:dyDescent="0.3">
      <c r="A48" s="14" t="s">
        <v>279</v>
      </c>
    </row>
    <row r="49" spans="1:1" ht="15" x14ac:dyDescent="0.3">
      <c r="A49" s="14" t="s">
        <v>280</v>
      </c>
    </row>
    <row r="51" spans="1:1" x14ac:dyDescent="0.3">
      <c r="A51" s="13" t="s">
        <v>219</v>
      </c>
    </row>
    <row r="52" spans="1:1" ht="15" x14ac:dyDescent="0.3">
      <c r="A52" s="14">
        <v>290030</v>
      </c>
    </row>
    <row r="53" spans="1:1" ht="15" x14ac:dyDescent="0.3">
      <c r="A53" s="14" t="s">
        <v>288</v>
      </c>
    </row>
    <row r="54" spans="1:1" ht="15" x14ac:dyDescent="0.3">
      <c r="A54" s="14" t="s">
        <v>289</v>
      </c>
    </row>
    <row r="55" spans="1:1" ht="15" x14ac:dyDescent="0.3">
      <c r="A55" s="14" t="s">
        <v>290</v>
      </c>
    </row>
    <row r="56" spans="1:1" ht="15" x14ac:dyDescent="0.3">
      <c r="A56" s="14" t="s">
        <v>291</v>
      </c>
    </row>
    <row r="57" spans="1:1" ht="15" x14ac:dyDescent="0.3">
      <c r="A57" s="14" t="s">
        <v>207</v>
      </c>
    </row>
    <row r="58" spans="1:1" ht="15" x14ac:dyDescent="0.3">
      <c r="A58" s="14" t="s">
        <v>292</v>
      </c>
    </row>
    <row r="59" spans="1:1" ht="15" x14ac:dyDescent="0.3">
      <c r="A59" s="14" t="s">
        <v>293</v>
      </c>
    </row>
    <row r="60" spans="1:1" ht="15" x14ac:dyDescent="0.3">
      <c r="A60" s="14" t="s">
        <v>294</v>
      </c>
    </row>
    <row r="61" spans="1:1" ht="15" x14ac:dyDescent="0.3">
      <c r="A61" s="14" t="s">
        <v>43</v>
      </c>
    </row>
    <row r="62" spans="1:1" ht="15" x14ac:dyDescent="0.3">
      <c r="A62" s="14" t="s">
        <v>220</v>
      </c>
    </row>
    <row r="63" spans="1:1" ht="15" x14ac:dyDescent="0.3">
      <c r="A63" s="14" t="s">
        <v>221</v>
      </c>
    </row>
    <row r="64" spans="1:1" ht="15" x14ac:dyDescent="0.3">
      <c r="A64" s="14" t="s">
        <v>222</v>
      </c>
    </row>
    <row r="65" spans="1:1" ht="15" x14ac:dyDescent="0.3">
      <c r="A65" s="14" t="s">
        <v>223</v>
      </c>
    </row>
    <row r="66" spans="1:1" ht="15" x14ac:dyDescent="0.3">
      <c r="A66" s="14" t="s">
        <v>207</v>
      </c>
    </row>
    <row r="67" spans="1:1" ht="15" x14ac:dyDescent="0.3">
      <c r="A67" s="14" t="s">
        <v>224</v>
      </c>
    </row>
    <row r="68" spans="1:1" ht="15" x14ac:dyDescent="0.3">
      <c r="A68" s="14" t="s">
        <v>225</v>
      </c>
    </row>
    <row r="69" spans="1:1" ht="15" x14ac:dyDescent="0.3">
      <c r="A69" s="14" t="s">
        <v>226</v>
      </c>
    </row>
  </sheetData>
  <mergeCells count="8">
    <mergeCell ref="V1:W1"/>
    <mergeCell ref="AF1:AH1"/>
    <mergeCell ref="E1:K1"/>
    <mergeCell ref="E20:E21"/>
    <mergeCell ref="F20:J20"/>
    <mergeCell ref="K20:O20"/>
    <mergeCell ref="L1:N1"/>
    <mergeCell ref="O1:Q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7" workbookViewId="0">
      <selection activeCell="B10" sqref="B10"/>
    </sheetView>
  </sheetViews>
  <sheetFormatPr defaultRowHeight="14.4" x14ac:dyDescent="0.3"/>
  <cols>
    <col min="2" max="2" width="10.88671875" customWidth="1"/>
    <col min="3" max="3" width="16.6640625" customWidth="1"/>
    <col min="4" max="4" width="19" customWidth="1"/>
  </cols>
  <sheetData>
    <row r="1" spans="2:12" ht="15" customHeight="1" thickBot="1" x14ac:dyDescent="0.35">
      <c r="B1" s="54" t="s">
        <v>227</v>
      </c>
      <c r="C1" s="56" t="s">
        <v>228</v>
      </c>
      <c r="D1" s="57"/>
      <c r="E1" s="57"/>
      <c r="F1" s="57"/>
      <c r="G1" s="58"/>
      <c r="H1" s="56" t="s">
        <v>229</v>
      </c>
      <c r="I1" s="57"/>
      <c r="J1" s="57"/>
      <c r="K1" s="57"/>
      <c r="L1" s="57"/>
    </row>
    <row r="2" spans="2:12" ht="58.2" thickBot="1" x14ac:dyDescent="0.35">
      <c r="B2" s="55"/>
      <c r="C2" s="26" t="s">
        <v>230</v>
      </c>
      <c r="D2" s="26" t="s">
        <v>231</v>
      </c>
      <c r="E2" s="26" t="s">
        <v>232</v>
      </c>
      <c r="F2" s="26" t="s">
        <v>233</v>
      </c>
      <c r="G2" s="27" t="s">
        <v>234</v>
      </c>
      <c r="H2" s="26" t="s">
        <v>230</v>
      </c>
      <c r="I2" s="26" t="s">
        <v>231</v>
      </c>
      <c r="J2" s="26" t="s">
        <v>232</v>
      </c>
      <c r="K2" s="26" t="s">
        <v>233</v>
      </c>
      <c r="L2" s="41" t="s">
        <v>234</v>
      </c>
    </row>
    <row r="3" spans="2:12" ht="43.8" thickBot="1" x14ac:dyDescent="0.35">
      <c r="B3" s="28" t="s">
        <v>235</v>
      </c>
      <c r="C3" s="29" t="s">
        <v>236</v>
      </c>
      <c r="D3" s="29">
        <v>55</v>
      </c>
      <c r="E3" s="29">
        <v>0.83</v>
      </c>
      <c r="F3" s="29">
        <v>0.63</v>
      </c>
      <c r="G3" s="29">
        <v>0.72</v>
      </c>
      <c r="H3" s="29" t="s">
        <v>237</v>
      </c>
      <c r="I3" s="29">
        <v>209</v>
      </c>
      <c r="J3" s="29">
        <v>0.69</v>
      </c>
      <c r="K3" s="29">
        <v>0.43</v>
      </c>
      <c r="L3" s="42">
        <v>0.53</v>
      </c>
    </row>
    <row r="4" spans="2:12" ht="43.8" thickBot="1" x14ac:dyDescent="0.35">
      <c r="B4" s="30" t="s">
        <v>238</v>
      </c>
      <c r="C4" s="31" t="s">
        <v>239</v>
      </c>
      <c r="D4" s="31">
        <v>67</v>
      </c>
      <c r="E4" s="31">
        <v>0.84</v>
      </c>
      <c r="F4" s="31">
        <v>0.57999999999999996</v>
      </c>
      <c r="G4" s="31">
        <v>0.69</v>
      </c>
      <c r="H4" s="31" t="s">
        <v>240</v>
      </c>
      <c r="I4" s="31">
        <v>791</v>
      </c>
      <c r="J4" s="31">
        <v>0.83</v>
      </c>
      <c r="K4" s="31">
        <v>0.19</v>
      </c>
      <c r="L4" s="43">
        <v>0.31</v>
      </c>
    </row>
    <row r="5" spans="2:12" ht="29.4" thickBot="1" x14ac:dyDescent="0.35">
      <c r="B5" s="32" t="s">
        <v>241</v>
      </c>
      <c r="C5" s="33" t="s">
        <v>242</v>
      </c>
      <c r="D5" s="33">
        <v>7</v>
      </c>
      <c r="E5" s="33">
        <v>0.75</v>
      </c>
      <c r="F5" s="33">
        <v>0.92</v>
      </c>
      <c r="G5" s="33">
        <v>0.83</v>
      </c>
      <c r="H5" s="33" t="s">
        <v>243</v>
      </c>
      <c r="I5" s="33">
        <v>109</v>
      </c>
      <c r="J5" s="33">
        <v>0.4</v>
      </c>
      <c r="K5" s="33">
        <v>0.46</v>
      </c>
      <c r="L5" s="44">
        <v>0.43</v>
      </c>
    </row>
    <row r="6" spans="2:12" ht="43.8" thickBot="1" x14ac:dyDescent="0.35">
      <c r="B6" s="30" t="s">
        <v>244</v>
      </c>
      <c r="C6" s="31" t="s">
        <v>245</v>
      </c>
      <c r="D6" s="31">
        <v>503</v>
      </c>
      <c r="E6" s="31">
        <v>0.98</v>
      </c>
      <c r="F6" s="31">
        <v>0.18</v>
      </c>
      <c r="G6" s="31">
        <v>0.31</v>
      </c>
      <c r="H6" s="31" t="s">
        <v>246</v>
      </c>
      <c r="I6" s="34">
        <v>1650</v>
      </c>
      <c r="J6" s="31">
        <v>0.79</v>
      </c>
      <c r="K6" s="31">
        <v>0.1</v>
      </c>
      <c r="L6" s="43">
        <v>0.17</v>
      </c>
    </row>
    <row r="7" spans="2:12" ht="43.8" thickBot="1" x14ac:dyDescent="0.35">
      <c r="B7" s="32" t="s">
        <v>247</v>
      </c>
      <c r="C7" s="33" t="s">
        <v>248</v>
      </c>
      <c r="D7" s="35">
        <v>7918</v>
      </c>
      <c r="E7" s="33">
        <v>1</v>
      </c>
      <c r="F7" s="33">
        <v>0.01</v>
      </c>
      <c r="G7" s="33">
        <v>0.03</v>
      </c>
      <c r="H7" s="33" t="s">
        <v>249</v>
      </c>
      <c r="I7" s="35">
        <v>35126</v>
      </c>
      <c r="J7" s="33">
        <v>0.79</v>
      </c>
      <c r="K7" s="33">
        <v>0.01</v>
      </c>
      <c r="L7" s="44">
        <v>0.01</v>
      </c>
    </row>
    <row r="8" spans="2:12" ht="29.4" thickBot="1" x14ac:dyDescent="0.35">
      <c r="B8" s="30" t="s">
        <v>250</v>
      </c>
      <c r="C8" s="31" t="s">
        <v>236</v>
      </c>
      <c r="D8" s="31">
        <v>24</v>
      </c>
      <c r="E8" s="31">
        <v>0.83</v>
      </c>
      <c r="F8" s="31">
        <v>0.8</v>
      </c>
      <c r="G8" s="31">
        <v>0.81</v>
      </c>
      <c r="H8" s="31" t="s">
        <v>251</v>
      </c>
      <c r="I8" s="34">
        <v>4389</v>
      </c>
      <c r="J8" s="31">
        <v>0.56000000000000005</v>
      </c>
      <c r="K8" s="31">
        <v>0.03</v>
      </c>
      <c r="L8" s="43">
        <v>0.05</v>
      </c>
    </row>
    <row r="9" spans="2:12" ht="29.4" thickBot="1" x14ac:dyDescent="0.35">
      <c r="B9" s="32" t="s">
        <v>252</v>
      </c>
      <c r="C9" s="33" t="s">
        <v>253</v>
      </c>
      <c r="D9" s="33">
        <v>37</v>
      </c>
      <c r="E9" s="33">
        <v>0.64</v>
      </c>
      <c r="F9" s="33">
        <v>0.65</v>
      </c>
      <c r="G9" s="33">
        <v>0.65</v>
      </c>
      <c r="H9" s="33" t="s">
        <v>254</v>
      </c>
      <c r="I9" s="33">
        <v>111</v>
      </c>
      <c r="J9" s="33">
        <v>0.32</v>
      </c>
      <c r="K9" s="33">
        <v>0.4</v>
      </c>
      <c r="L9" s="44">
        <v>0.36</v>
      </c>
    </row>
    <row r="10" spans="2:12" ht="43.8" thickBot="1" x14ac:dyDescent="0.35">
      <c r="B10" s="36" t="s">
        <v>255</v>
      </c>
      <c r="C10" s="37" t="s">
        <v>256</v>
      </c>
      <c r="D10" s="37">
        <v>9</v>
      </c>
      <c r="E10" s="37">
        <v>0.96</v>
      </c>
      <c r="F10" s="37">
        <v>0.92</v>
      </c>
      <c r="G10" s="37">
        <v>0.94</v>
      </c>
      <c r="H10" s="37" t="s">
        <v>257</v>
      </c>
      <c r="I10" s="38">
        <v>3517</v>
      </c>
      <c r="J10" s="37">
        <v>0.91</v>
      </c>
      <c r="K10" s="37">
        <v>0.06</v>
      </c>
      <c r="L10" s="45">
        <v>0.1</v>
      </c>
    </row>
    <row r="11" spans="2:12" ht="39.6" x14ac:dyDescent="0.3">
      <c r="B11" s="39" t="s">
        <v>258</v>
      </c>
      <c r="C11" s="40" t="s">
        <v>248</v>
      </c>
      <c r="D11" s="40">
        <v>0</v>
      </c>
      <c r="E11" s="40"/>
      <c r="F11" s="40"/>
      <c r="G11" s="40"/>
      <c r="H11" s="40" t="s">
        <v>259</v>
      </c>
      <c r="I11" s="40">
        <v>0</v>
      </c>
    </row>
    <row r="16" spans="2:12" x14ac:dyDescent="0.3">
      <c r="C16" t="s">
        <v>268</v>
      </c>
      <c r="D16" t="s">
        <v>269</v>
      </c>
      <c r="E16" t="s">
        <v>270</v>
      </c>
    </row>
    <row r="17" spans="1:7" x14ac:dyDescent="0.3">
      <c r="A17" s="60" t="s">
        <v>235</v>
      </c>
      <c r="B17" s="47" t="s">
        <v>271</v>
      </c>
      <c r="C17" s="49">
        <v>0.83</v>
      </c>
      <c r="D17" s="49">
        <v>0.69</v>
      </c>
      <c r="E17" s="47">
        <v>0.83737998397299995</v>
      </c>
    </row>
    <row r="18" spans="1:7" ht="15" x14ac:dyDescent="0.3">
      <c r="A18" s="60"/>
      <c r="B18" s="47" t="s">
        <v>273</v>
      </c>
      <c r="C18" s="49">
        <v>0.63</v>
      </c>
      <c r="D18" s="49">
        <v>0.43</v>
      </c>
      <c r="E18" s="47">
        <v>0.606529010157</v>
      </c>
      <c r="G18" s="14" t="s">
        <v>217</v>
      </c>
    </row>
    <row r="19" spans="1:7" ht="15" x14ac:dyDescent="0.3">
      <c r="A19" s="60"/>
      <c r="B19" s="48" t="s">
        <v>272</v>
      </c>
      <c r="C19" s="49">
        <v>0.72</v>
      </c>
      <c r="D19" s="49">
        <v>0.53</v>
      </c>
      <c r="E19" s="47">
        <v>0.703500365839</v>
      </c>
      <c r="G19" s="14" t="s">
        <v>218</v>
      </c>
    </row>
    <row r="20" spans="1:7" ht="15" x14ac:dyDescent="0.3">
      <c r="A20" s="59" t="s">
        <v>206</v>
      </c>
      <c r="B20" s="48" t="s">
        <v>271</v>
      </c>
      <c r="C20" s="49">
        <v>1</v>
      </c>
      <c r="D20" s="49">
        <v>0.79</v>
      </c>
      <c r="E20" s="47">
        <v>0.55676564163300002</v>
      </c>
      <c r="F20" s="14"/>
      <c r="G20" s="14"/>
    </row>
    <row r="21" spans="1:7" ht="15" x14ac:dyDescent="0.3">
      <c r="A21" s="59"/>
      <c r="B21" s="47" t="s">
        <v>273</v>
      </c>
      <c r="C21" s="49">
        <v>0.01</v>
      </c>
      <c r="D21" s="49">
        <v>0.01</v>
      </c>
      <c r="E21" s="47">
        <v>0.84763789942300005</v>
      </c>
      <c r="F21" s="14"/>
      <c r="G21" s="14"/>
    </row>
    <row r="22" spans="1:7" x14ac:dyDescent="0.3">
      <c r="A22" s="59"/>
      <c r="B22" s="47" t="s">
        <v>272</v>
      </c>
      <c r="C22" s="49">
        <v>0.03</v>
      </c>
      <c r="D22" s="49">
        <v>0.01</v>
      </c>
      <c r="E22" s="47">
        <v>0.67207984763399997</v>
      </c>
    </row>
    <row r="23" spans="1:7" x14ac:dyDescent="0.3">
      <c r="A23" s="59" t="s">
        <v>0</v>
      </c>
      <c r="B23" s="47" t="s">
        <v>271</v>
      </c>
      <c r="C23" s="49">
        <v>0.64</v>
      </c>
      <c r="D23" s="49">
        <v>0.32</v>
      </c>
      <c r="E23" s="47">
        <v>0.231173686834</v>
      </c>
    </row>
    <row r="24" spans="1:7" x14ac:dyDescent="0.3">
      <c r="A24" s="59"/>
      <c r="B24" s="47" t="s">
        <v>273</v>
      </c>
      <c r="C24" s="49">
        <v>0.65</v>
      </c>
      <c r="D24" s="49">
        <v>0.4</v>
      </c>
      <c r="E24" s="47">
        <v>0.85936907630000003</v>
      </c>
    </row>
    <row r="25" spans="1:7" x14ac:dyDescent="0.3">
      <c r="A25" s="59"/>
      <c r="B25" s="47" t="s">
        <v>272</v>
      </c>
      <c r="C25" s="49">
        <v>0.65</v>
      </c>
      <c r="D25" s="49">
        <v>0.36</v>
      </c>
      <c r="E25" s="47">
        <v>0.364338794287</v>
      </c>
    </row>
  </sheetData>
  <mergeCells count="6">
    <mergeCell ref="A23:A25"/>
    <mergeCell ref="B1:B2"/>
    <mergeCell ref="C1:G1"/>
    <mergeCell ref="H1:L1"/>
    <mergeCell ref="A17:A19"/>
    <mergeCell ref="A20:A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
  <sheetViews>
    <sheetView workbookViewId="0">
      <pane xSplit="1" topLeftCell="B1" activePane="topRight" state="frozen"/>
      <selection pane="topRight" activeCell="E2" sqref="E2"/>
    </sheetView>
  </sheetViews>
  <sheetFormatPr defaultRowHeight="14.4" x14ac:dyDescent="0.3"/>
  <cols>
    <col min="1" max="1" width="19.109375" style="13" customWidth="1"/>
    <col min="2" max="2" width="12.21875" style="13" customWidth="1"/>
    <col min="3" max="3" width="11" style="13" customWidth="1"/>
    <col min="4" max="4" width="14.77734375" style="13" customWidth="1"/>
    <col min="5" max="7" width="13.5546875" style="13" customWidth="1"/>
    <col min="8" max="8" width="11" style="13" customWidth="1"/>
    <col min="9" max="10" width="9" style="13" customWidth="1"/>
    <col min="11" max="13" width="13.33203125" style="13" customWidth="1"/>
    <col min="14" max="17" width="8.88671875" style="13"/>
    <col min="18" max="18" width="6.6640625" style="13" customWidth="1"/>
    <col min="19" max="19" width="8.109375" style="13" customWidth="1"/>
    <col min="20" max="20" width="14.88671875" style="13" customWidth="1"/>
    <col min="21" max="21" width="10.33203125" style="13" customWidth="1"/>
    <col min="22" max="23" width="17.44140625" style="13" customWidth="1"/>
    <col min="24" max="24" width="16.44140625" style="13" customWidth="1"/>
    <col min="25" max="16384" width="8.88671875" style="13"/>
  </cols>
  <sheetData>
    <row r="1" spans="1:39" ht="43.2" x14ac:dyDescent="0.3">
      <c r="A1" s="15"/>
      <c r="B1" s="15" t="s">
        <v>147</v>
      </c>
      <c r="C1" s="15" t="s">
        <v>148</v>
      </c>
      <c r="D1" s="15" t="s">
        <v>47</v>
      </c>
      <c r="E1" s="15"/>
      <c r="F1" s="15"/>
      <c r="G1" s="15"/>
      <c r="H1" s="15" t="s">
        <v>141</v>
      </c>
      <c r="I1" s="15"/>
      <c r="J1" s="15"/>
      <c r="K1" s="15" t="s">
        <v>138</v>
      </c>
      <c r="L1" s="15"/>
      <c r="M1" s="15"/>
      <c r="N1" s="15" t="s">
        <v>149</v>
      </c>
      <c r="O1" s="15" t="s">
        <v>150</v>
      </c>
      <c r="P1" s="15" t="s">
        <v>151</v>
      </c>
      <c r="Q1" s="15" t="s">
        <v>152</v>
      </c>
      <c r="R1" s="16" t="s">
        <v>153</v>
      </c>
      <c r="T1" s="13" t="s">
        <v>158</v>
      </c>
      <c r="U1" s="13" t="s">
        <v>160</v>
      </c>
      <c r="V1" s="13" t="s">
        <v>162</v>
      </c>
      <c r="W1" s="13" t="s">
        <v>176</v>
      </c>
      <c r="X1" s="20" t="s">
        <v>163</v>
      </c>
      <c r="Y1" s="13" t="s">
        <v>164</v>
      </c>
      <c r="Z1" s="13" t="s">
        <v>189</v>
      </c>
      <c r="AA1" s="13" t="s">
        <v>190</v>
      </c>
      <c r="AB1" s="13" t="s">
        <v>166</v>
      </c>
      <c r="AC1" s="13" t="s">
        <v>23</v>
      </c>
      <c r="AD1" s="13" t="s">
        <v>23</v>
      </c>
      <c r="AE1" s="13" t="s">
        <v>23</v>
      </c>
      <c r="AF1" s="13" t="s">
        <v>23</v>
      </c>
      <c r="AG1" s="13" t="s">
        <v>167</v>
      </c>
      <c r="AH1" s="13" t="s">
        <v>167</v>
      </c>
      <c r="AI1" s="13" t="s">
        <v>167</v>
      </c>
      <c r="AJ1" s="13" t="s">
        <v>183</v>
      </c>
      <c r="AK1" s="13" t="s">
        <v>183</v>
      </c>
      <c r="AL1" s="13" t="s">
        <v>183</v>
      </c>
    </row>
    <row r="2" spans="1:39" ht="57.6" x14ac:dyDescent="0.3">
      <c r="A2" s="17" t="s">
        <v>41</v>
      </c>
      <c r="B2" s="17" t="s">
        <v>146</v>
      </c>
      <c r="C2" s="17" t="s">
        <v>146</v>
      </c>
      <c r="D2" s="15" t="s">
        <v>21</v>
      </c>
      <c r="E2" s="14" t="s">
        <v>165</v>
      </c>
      <c r="F2" s="14" t="s">
        <v>175</v>
      </c>
      <c r="G2" s="14"/>
      <c r="H2" s="15" t="s">
        <v>137</v>
      </c>
      <c r="I2" s="15" t="s">
        <v>142</v>
      </c>
      <c r="J2" s="15"/>
      <c r="K2" s="15" t="s">
        <v>145</v>
      </c>
      <c r="L2" s="15"/>
      <c r="M2" s="15"/>
      <c r="N2" s="15" t="s">
        <v>146</v>
      </c>
      <c r="O2" s="15" t="s">
        <v>146</v>
      </c>
      <c r="P2" s="15" t="s">
        <v>146</v>
      </c>
      <c r="Q2" s="15" t="s">
        <v>146</v>
      </c>
      <c r="R2" s="19"/>
      <c r="S2" s="19"/>
      <c r="T2" s="19"/>
      <c r="U2" s="13" t="s">
        <v>146</v>
      </c>
      <c r="W2" s="13" t="s">
        <v>177</v>
      </c>
      <c r="X2" s="20"/>
      <c r="AB2" s="13" t="s">
        <v>19</v>
      </c>
      <c r="AC2" s="13" t="s">
        <v>171</v>
      </c>
      <c r="AD2" s="13" t="s">
        <v>172</v>
      </c>
      <c r="AE2" s="13" t="s">
        <v>173</v>
      </c>
      <c r="AF2" s="13" t="s">
        <v>174</v>
      </c>
      <c r="AG2" s="13" t="s">
        <v>168</v>
      </c>
      <c r="AH2" s="13" t="s">
        <v>169</v>
      </c>
      <c r="AI2" s="13" t="s">
        <v>170</v>
      </c>
      <c r="AM2" s="13">
        <f>COUNTA(B2:Y2)</f>
        <v>14</v>
      </c>
    </row>
    <row r="3" spans="1:39" x14ac:dyDescent="0.3">
      <c r="A3" s="17" t="s">
        <v>42</v>
      </c>
      <c r="B3" s="17" t="s">
        <v>146</v>
      </c>
      <c r="C3" s="17" t="s">
        <v>146</v>
      </c>
      <c r="D3" s="18"/>
      <c r="E3" s="18"/>
      <c r="F3" s="18"/>
      <c r="G3" s="18"/>
      <c r="H3" s="15"/>
      <c r="I3" s="15"/>
      <c r="J3" s="15"/>
      <c r="K3" s="18"/>
      <c r="L3" s="18"/>
      <c r="M3" s="18"/>
      <c r="N3" s="15" t="s">
        <v>146</v>
      </c>
      <c r="O3" s="15" t="s">
        <v>146</v>
      </c>
      <c r="P3" s="15" t="s">
        <v>146</v>
      </c>
      <c r="Q3" s="15" t="s">
        <v>146</v>
      </c>
      <c r="R3" s="19"/>
      <c r="S3" s="19"/>
      <c r="T3" s="19"/>
      <c r="U3" s="13" t="s">
        <v>146</v>
      </c>
      <c r="X3" s="20"/>
      <c r="AM3" s="13">
        <f t="shared" ref="AM3:AM7" si="0">COUNTA(B3:Y3)</f>
        <v>7</v>
      </c>
    </row>
    <row r="4" spans="1:39" ht="43.2" x14ac:dyDescent="0.3">
      <c r="A4" s="17" t="s">
        <v>46</v>
      </c>
      <c r="B4" s="17" t="s">
        <v>146</v>
      </c>
      <c r="C4" s="17" t="s">
        <v>146</v>
      </c>
      <c r="D4" s="15" t="s">
        <v>21</v>
      </c>
      <c r="E4" s="21" t="s">
        <v>178</v>
      </c>
      <c r="F4" s="18" t="s">
        <v>181</v>
      </c>
      <c r="G4" s="18" t="s">
        <v>182</v>
      </c>
      <c r="H4" s="15" t="s">
        <v>143</v>
      </c>
      <c r="I4" s="15" t="s">
        <v>144</v>
      </c>
      <c r="J4" s="15"/>
      <c r="K4" s="15" t="s">
        <v>145</v>
      </c>
      <c r="L4" s="15" t="s">
        <v>179</v>
      </c>
      <c r="M4" s="15" t="s">
        <v>180</v>
      </c>
      <c r="N4" s="15" t="s">
        <v>146</v>
      </c>
      <c r="O4" s="15" t="s">
        <v>146</v>
      </c>
      <c r="P4" s="15" t="s">
        <v>146</v>
      </c>
      <c r="Q4" s="15" t="s">
        <v>146</v>
      </c>
      <c r="R4" s="13" t="s">
        <v>154</v>
      </c>
      <c r="S4" s="13" t="s">
        <v>155</v>
      </c>
      <c r="T4" s="19"/>
      <c r="U4" s="13" t="s">
        <v>146</v>
      </c>
      <c r="X4" s="20"/>
      <c r="AJ4" s="13" t="s">
        <v>184</v>
      </c>
      <c r="AK4" s="13" t="s">
        <v>184</v>
      </c>
      <c r="AL4" s="13" t="s">
        <v>184</v>
      </c>
      <c r="AM4" s="13">
        <f t="shared" si="0"/>
        <v>18</v>
      </c>
    </row>
    <row r="5" spans="1:39" ht="28.8" x14ac:dyDescent="0.3">
      <c r="A5" s="17" t="s">
        <v>43</v>
      </c>
      <c r="B5" s="17" t="s">
        <v>146</v>
      </c>
      <c r="C5" s="17" t="s">
        <v>146</v>
      </c>
      <c r="D5" s="15" t="s">
        <v>139</v>
      </c>
      <c r="E5" s="15" t="s">
        <v>140</v>
      </c>
      <c r="F5" s="15"/>
      <c r="G5" s="15"/>
      <c r="H5" s="18"/>
      <c r="I5" s="18"/>
      <c r="J5" s="18"/>
      <c r="K5" s="18"/>
      <c r="L5" s="18"/>
      <c r="M5" s="18"/>
      <c r="N5" s="15" t="s">
        <v>146</v>
      </c>
      <c r="O5" s="15" t="s">
        <v>146</v>
      </c>
      <c r="P5" s="15" t="s">
        <v>146</v>
      </c>
      <c r="Q5" s="15" t="s">
        <v>146</v>
      </c>
      <c r="R5" s="19"/>
      <c r="S5" s="19"/>
      <c r="T5" s="19"/>
      <c r="U5" s="13" t="s">
        <v>146</v>
      </c>
      <c r="X5" s="20"/>
      <c r="AM5" s="13">
        <f t="shared" si="0"/>
        <v>9</v>
      </c>
    </row>
    <row r="6" spans="1:39" ht="43.2" x14ac:dyDescent="0.3">
      <c r="A6" s="17" t="s">
        <v>44</v>
      </c>
      <c r="B6" s="17" t="s">
        <v>146</v>
      </c>
      <c r="C6" s="17" t="s">
        <v>146</v>
      </c>
      <c r="D6" s="15" t="s">
        <v>21</v>
      </c>
      <c r="E6" s="18" t="s">
        <v>139</v>
      </c>
      <c r="F6" s="18" t="s">
        <v>140</v>
      </c>
      <c r="G6" s="18"/>
      <c r="H6" s="15" t="s">
        <v>137</v>
      </c>
      <c r="I6" s="15" t="s">
        <v>185</v>
      </c>
      <c r="J6" s="15" t="s">
        <v>186</v>
      </c>
      <c r="K6" s="15" t="s">
        <v>145</v>
      </c>
      <c r="L6" s="18" t="s">
        <v>191</v>
      </c>
      <c r="M6" s="15"/>
      <c r="N6" s="15" t="s">
        <v>146</v>
      </c>
      <c r="O6" s="15" t="s">
        <v>146</v>
      </c>
      <c r="P6" s="15" t="s">
        <v>146</v>
      </c>
      <c r="Q6" s="15" t="s">
        <v>146</v>
      </c>
      <c r="R6" s="22" t="s">
        <v>156</v>
      </c>
      <c r="S6" s="22" t="s">
        <v>157</v>
      </c>
      <c r="T6" s="16" t="s">
        <v>159</v>
      </c>
      <c r="U6" s="13" t="s">
        <v>146</v>
      </c>
      <c r="V6" s="13" t="s">
        <v>161</v>
      </c>
      <c r="X6" s="20"/>
      <c r="Z6" s="13" t="s">
        <v>187</v>
      </c>
      <c r="AA6" s="13" t="s">
        <v>188</v>
      </c>
      <c r="AJ6" s="13" t="s">
        <v>184</v>
      </c>
      <c r="AK6" s="13" t="s">
        <v>184</v>
      </c>
      <c r="AL6" s="13" t="s">
        <v>184</v>
      </c>
      <c r="AM6" s="13">
        <f t="shared" si="0"/>
        <v>19</v>
      </c>
    </row>
    <row r="7" spans="1:39" ht="43.2" x14ac:dyDescent="0.3">
      <c r="A7" s="17" t="s">
        <v>45</v>
      </c>
      <c r="B7" s="17" t="s">
        <v>146</v>
      </c>
      <c r="C7" s="17" t="s">
        <v>146</v>
      </c>
      <c r="D7" s="15" t="s">
        <v>21</v>
      </c>
      <c r="E7" s="18" t="s">
        <v>139</v>
      </c>
      <c r="F7" s="18" t="s">
        <v>140</v>
      </c>
      <c r="G7" s="18"/>
      <c r="H7" s="15" t="s">
        <v>137</v>
      </c>
      <c r="I7" s="15"/>
      <c r="J7" s="15" t="s">
        <v>186</v>
      </c>
      <c r="K7" s="15" t="s">
        <v>145</v>
      </c>
      <c r="L7" s="18" t="s">
        <v>191</v>
      </c>
      <c r="M7" s="15"/>
      <c r="N7" s="15" t="s">
        <v>146</v>
      </c>
      <c r="O7" s="15" t="s">
        <v>146</v>
      </c>
      <c r="P7" s="15" t="s">
        <v>146</v>
      </c>
      <c r="Q7" s="15" t="s">
        <v>146</v>
      </c>
      <c r="R7" s="19"/>
      <c r="S7" s="19"/>
      <c r="T7" s="13" t="s">
        <v>159</v>
      </c>
      <c r="U7" s="13" t="s">
        <v>146</v>
      </c>
      <c r="V7" s="13" t="s">
        <v>161</v>
      </c>
      <c r="X7" s="20"/>
      <c r="Z7" s="13" t="s">
        <v>187</v>
      </c>
      <c r="AA7" s="13" t="s">
        <v>188</v>
      </c>
      <c r="AJ7" s="13" t="s">
        <v>184</v>
      </c>
      <c r="AK7" s="13" t="s">
        <v>184</v>
      </c>
      <c r="AL7" s="13" t="s">
        <v>184</v>
      </c>
      <c r="AM7" s="13">
        <f t="shared" si="0"/>
        <v>16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0" workbookViewId="0">
      <selection activeCell="B26" sqref="B26"/>
    </sheetView>
  </sheetViews>
  <sheetFormatPr defaultRowHeight="14.4" x14ac:dyDescent="0.3"/>
  <cols>
    <col min="2" max="2" width="17.77734375" customWidth="1"/>
  </cols>
  <sheetData>
    <row r="1" spans="1:5" ht="15" thickBot="1" x14ac:dyDescent="0.35">
      <c r="A1" s="12" t="s">
        <v>0</v>
      </c>
    </row>
    <row r="2" spans="1:5" ht="15" thickBot="1" x14ac:dyDescent="0.35">
      <c r="A2" s="65" t="s">
        <v>1</v>
      </c>
      <c r="B2" s="67" t="s">
        <v>2</v>
      </c>
      <c r="C2" s="67"/>
      <c r="D2" s="67"/>
      <c r="E2" s="68"/>
    </row>
    <row r="3" spans="1:5" ht="54" x14ac:dyDescent="0.3">
      <c r="A3" s="66"/>
      <c r="B3" s="1">
        <v>1</v>
      </c>
      <c r="C3" s="6" t="s">
        <v>3</v>
      </c>
      <c r="D3" s="6">
        <v>2</v>
      </c>
      <c r="E3" s="8" t="s">
        <v>4</v>
      </c>
    </row>
    <row r="4" spans="1:5" ht="54" x14ac:dyDescent="0.3">
      <c r="A4" s="66"/>
      <c r="B4" s="2">
        <v>3</v>
      </c>
      <c r="C4" s="7" t="s">
        <v>5</v>
      </c>
      <c r="D4" s="7">
        <v>4</v>
      </c>
      <c r="E4" s="9" t="s">
        <v>6</v>
      </c>
    </row>
    <row r="5" spans="1:5" ht="54" x14ac:dyDescent="0.3">
      <c r="A5" s="66"/>
      <c r="B5" s="2">
        <v>5</v>
      </c>
      <c r="C5" s="7" t="s">
        <v>7</v>
      </c>
      <c r="D5" s="7">
        <v>6</v>
      </c>
      <c r="E5" s="9" t="s">
        <v>8</v>
      </c>
    </row>
    <row r="6" spans="1:5" ht="54" x14ac:dyDescent="0.3">
      <c r="A6" s="66"/>
      <c r="B6" s="2">
        <v>7</v>
      </c>
      <c r="C6" s="7" t="s">
        <v>9</v>
      </c>
      <c r="D6" s="7">
        <v>8</v>
      </c>
      <c r="E6" s="9" t="s">
        <v>10</v>
      </c>
    </row>
    <row r="7" spans="1:5" ht="43.2" x14ac:dyDescent="0.3">
      <c r="A7" s="66"/>
      <c r="B7" s="2">
        <v>9</v>
      </c>
      <c r="C7" s="7" t="s">
        <v>11</v>
      </c>
      <c r="D7" s="7">
        <v>10</v>
      </c>
      <c r="E7" s="9" t="s">
        <v>12</v>
      </c>
    </row>
    <row r="8" spans="1:5" ht="54" x14ac:dyDescent="0.3">
      <c r="A8" s="66"/>
      <c r="B8" s="2">
        <v>11</v>
      </c>
      <c r="C8" s="7" t="s">
        <v>13</v>
      </c>
      <c r="D8" s="7">
        <v>12</v>
      </c>
      <c r="E8" s="9" t="s">
        <v>14</v>
      </c>
    </row>
    <row r="9" spans="1:5" ht="54" x14ac:dyDescent="0.3">
      <c r="A9" s="66"/>
      <c r="B9" s="2">
        <v>13</v>
      </c>
      <c r="C9" s="7" t="s">
        <v>15</v>
      </c>
      <c r="D9" s="7">
        <v>14</v>
      </c>
      <c r="E9" s="9" t="s">
        <v>16</v>
      </c>
    </row>
    <row r="10" spans="1:5" ht="43.8" thickBot="1" x14ac:dyDescent="0.35">
      <c r="A10" s="66"/>
      <c r="B10" s="3">
        <v>15</v>
      </c>
      <c r="C10" s="10" t="s">
        <v>17</v>
      </c>
      <c r="D10" s="10">
        <v>16</v>
      </c>
      <c r="E10" s="11" t="s">
        <v>18</v>
      </c>
    </row>
    <row r="11" spans="1:5" ht="24" customHeight="1" x14ac:dyDescent="0.3">
      <c r="A11" s="5" t="s">
        <v>19</v>
      </c>
      <c r="B11" s="69" t="s">
        <v>20</v>
      </c>
      <c r="C11" s="69"/>
      <c r="D11" s="69"/>
      <c r="E11" s="70"/>
    </row>
    <row r="12" spans="1:5" ht="23.4" customHeight="1" x14ac:dyDescent="0.3">
      <c r="A12" s="5" t="s">
        <v>21</v>
      </c>
      <c r="B12" s="63" t="s">
        <v>22</v>
      </c>
      <c r="C12" s="63"/>
      <c r="D12" s="63"/>
      <c r="E12" s="64"/>
    </row>
    <row r="13" spans="1:5" ht="43.2" customHeight="1" x14ac:dyDescent="0.3">
      <c r="A13" s="5" t="s">
        <v>23</v>
      </c>
      <c r="B13" s="63" t="s">
        <v>24</v>
      </c>
      <c r="C13" s="63"/>
      <c r="D13" s="63"/>
      <c r="E13" s="64"/>
    </row>
    <row r="14" spans="1:5" ht="36" customHeight="1" x14ac:dyDescent="0.3">
      <c r="A14" s="5" t="s">
        <v>25</v>
      </c>
      <c r="B14" s="63" t="s">
        <v>26</v>
      </c>
      <c r="C14" s="63"/>
      <c r="D14" s="63"/>
      <c r="E14" s="64"/>
    </row>
    <row r="15" spans="1:5" ht="60" customHeight="1" x14ac:dyDescent="0.3">
      <c r="A15" s="5" t="s">
        <v>27</v>
      </c>
      <c r="B15" s="63" t="s">
        <v>28</v>
      </c>
      <c r="C15" s="63"/>
      <c r="D15" s="63"/>
      <c r="E15" s="64"/>
    </row>
    <row r="16" spans="1:5" x14ac:dyDescent="0.3">
      <c r="A16" s="5" t="s">
        <v>29</v>
      </c>
      <c r="B16" s="63" t="s">
        <v>30</v>
      </c>
      <c r="C16" s="63"/>
      <c r="D16" s="63"/>
      <c r="E16" s="64"/>
    </row>
    <row r="17" spans="1:5" ht="27.6" customHeight="1" x14ac:dyDescent="0.3">
      <c r="A17" s="5" t="s">
        <v>31</v>
      </c>
      <c r="B17" s="63" t="s">
        <v>32</v>
      </c>
      <c r="C17" s="63"/>
      <c r="D17" s="63"/>
      <c r="E17" s="64"/>
    </row>
    <row r="18" spans="1:5" ht="35.4" customHeight="1" x14ac:dyDescent="0.3">
      <c r="A18" s="5" t="s">
        <v>33</v>
      </c>
      <c r="B18" s="63" t="s">
        <v>34</v>
      </c>
      <c r="C18" s="63"/>
      <c r="D18" s="63"/>
      <c r="E18" s="64"/>
    </row>
    <row r="19" spans="1:5" ht="30.6" customHeight="1" x14ac:dyDescent="0.3">
      <c r="A19" s="5" t="s">
        <v>35</v>
      </c>
      <c r="B19" s="63" t="s">
        <v>36</v>
      </c>
      <c r="C19" s="63"/>
      <c r="D19" s="63"/>
      <c r="E19" s="64"/>
    </row>
    <row r="20" spans="1:5" ht="24" customHeight="1" x14ac:dyDescent="0.3">
      <c r="A20" s="5" t="s">
        <v>37</v>
      </c>
      <c r="B20" s="63" t="s">
        <v>38</v>
      </c>
      <c r="C20" s="63"/>
      <c r="D20" s="63"/>
      <c r="E20" s="64"/>
    </row>
    <row r="21" spans="1:5" ht="23.4" customHeight="1" thickBot="1" x14ac:dyDescent="0.35">
      <c r="A21" s="4" t="s">
        <v>39</v>
      </c>
      <c r="B21" s="61" t="s">
        <v>40</v>
      </c>
      <c r="C21" s="61"/>
      <c r="D21" s="61"/>
      <c r="E21" s="62"/>
    </row>
  </sheetData>
  <mergeCells count="13">
    <mergeCell ref="B14:E14"/>
    <mergeCell ref="A2:A10"/>
    <mergeCell ref="B2:E2"/>
    <mergeCell ref="B11:E11"/>
    <mergeCell ref="B12:E12"/>
    <mergeCell ref="B13:E13"/>
    <mergeCell ref="B21:E21"/>
    <mergeCell ref="B15:E15"/>
    <mergeCell ref="B16:E16"/>
    <mergeCell ref="B17:E17"/>
    <mergeCell ref="B18:E18"/>
    <mergeCell ref="B19:E19"/>
    <mergeCell ref="B20:E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F22" sqref="F22"/>
    </sheetView>
  </sheetViews>
  <sheetFormatPr defaultRowHeight="14.4" x14ac:dyDescent="0.3"/>
  <sheetData>
    <row r="1" spans="1:1" x14ac:dyDescent="0.3">
      <c r="A1" t="s">
        <v>45</v>
      </c>
    </row>
    <row r="2" spans="1:1" ht="15" x14ac:dyDescent="0.3">
      <c r="A2" s="14" t="s">
        <v>48</v>
      </c>
    </row>
    <row r="3" spans="1:1" ht="15" x14ac:dyDescent="0.3">
      <c r="A3" s="14" t="s">
        <v>49</v>
      </c>
    </row>
    <row r="4" spans="1:1" ht="15" x14ac:dyDescent="0.3">
      <c r="A4" s="14" t="s">
        <v>50</v>
      </c>
    </row>
    <row r="5" spans="1:1" ht="15" x14ac:dyDescent="0.3">
      <c r="A5" s="14" t="s">
        <v>51</v>
      </c>
    </row>
    <row r="6" spans="1:1" ht="15" x14ac:dyDescent="0.3">
      <c r="A6" s="14" t="s">
        <v>52</v>
      </c>
    </row>
    <row r="7" spans="1:1" ht="15" x14ac:dyDescent="0.3">
      <c r="A7" s="14" t="s">
        <v>53</v>
      </c>
    </row>
    <row r="8" spans="1:1" ht="15" x14ac:dyDescent="0.3">
      <c r="A8" s="14" t="s">
        <v>54</v>
      </c>
    </row>
    <row r="9" spans="1:1" ht="15" x14ac:dyDescent="0.3">
      <c r="A9" s="14" t="s">
        <v>55</v>
      </c>
    </row>
    <row r="10" spans="1:1" ht="15" x14ac:dyDescent="0.3">
      <c r="A10" s="14" t="s">
        <v>56</v>
      </c>
    </row>
    <row r="11" spans="1:1" ht="15" x14ac:dyDescent="0.3">
      <c r="A11" s="14" t="s">
        <v>57</v>
      </c>
    </row>
    <row r="12" spans="1:1" ht="15" x14ac:dyDescent="0.3">
      <c r="A12" s="14" t="s">
        <v>58</v>
      </c>
    </row>
    <row r="13" spans="1:1" ht="15" x14ac:dyDescent="0.3">
      <c r="A13" s="14" t="s">
        <v>59</v>
      </c>
    </row>
    <row r="14" spans="1:1" ht="15" x14ac:dyDescent="0.3">
      <c r="A14" s="14" t="s">
        <v>60</v>
      </c>
    </row>
    <row r="15" spans="1:1" ht="15" x14ac:dyDescent="0.3">
      <c r="A15" s="14" t="s">
        <v>61</v>
      </c>
    </row>
    <row r="16" spans="1:1" ht="15" x14ac:dyDescent="0.3">
      <c r="A16" s="14" t="s">
        <v>62</v>
      </c>
    </row>
    <row r="17" spans="1:1" ht="15" x14ac:dyDescent="0.3">
      <c r="A17" s="14" t="s">
        <v>63</v>
      </c>
    </row>
    <row r="18" spans="1:1" ht="15" x14ac:dyDescent="0.3">
      <c r="A18" s="14" t="s">
        <v>64</v>
      </c>
    </row>
    <row r="19" spans="1:1" ht="15" x14ac:dyDescent="0.3">
      <c r="A19" s="14" t="s">
        <v>65</v>
      </c>
    </row>
    <row r="20" spans="1:1" ht="15" x14ac:dyDescent="0.3">
      <c r="A20" s="14" t="s">
        <v>66</v>
      </c>
    </row>
    <row r="21" spans="1:1" ht="15" x14ac:dyDescent="0.3">
      <c r="A21" s="14" t="s">
        <v>67</v>
      </c>
    </row>
    <row r="22" spans="1:1" ht="15" x14ac:dyDescent="0.3">
      <c r="A22" s="14" t="s">
        <v>68</v>
      </c>
    </row>
    <row r="23" spans="1:1" ht="15" x14ac:dyDescent="0.3">
      <c r="A23" s="14"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Sheet2</vt:lpstr>
      <vt:lpstr>PCA+FLAT+NORMAL STATS</vt:lpstr>
      <vt:lpstr>CON NN SINGLE CALL STATS</vt:lpstr>
      <vt:lpstr>chromosome dataset features</vt:lpstr>
      <vt:lpstr>Iteration 2 no BS</vt:lpstr>
      <vt:lpstr>DATASET FROM OTHER CALLERS</vt:lpstr>
      <vt:lpstr>Iteration 1 minimal number</vt:lpstr>
      <vt:lpstr>Samtoosl</vt:lpstr>
      <vt:lpstr>HC</vt:lpstr>
      <vt:lpstr>UG</vt:lpstr>
      <vt:lpstr>FB</vt:lpstr>
      <vt:lpstr>pindel</vt:lpstr>
      <vt:lpstr>breakseq2</vt:lpstr>
      <vt:lpstr>'chromosome dataset features'!mycsv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Chan</dc:creator>
  <cp:lastModifiedBy>Edwin Chan</cp:lastModifiedBy>
  <dcterms:created xsi:type="dcterms:W3CDTF">2016-08-30T08:08:05Z</dcterms:created>
  <dcterms:modified xsi:type="dcterms:W3CDTF">2017-03-13T19:20:27Z</dcterms:modified>
</cp:coreProperties>
</file>