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nedrive\1. OEFA_2021\1. Coordin_SEG_VIGILANCIA\1. PROYECTOS_VIG\2. EAS_Ladrillera_Huach\3. REPORTES\2024\8.Agosto\Gráficas\Scripts\CA-HU-04\"/>
    </mc:Choice>
  </mc:AlternateContent>
  <xr:revisionPtr revIDLastSave="0" documentId="8_{1900FD76-4090-4587-BF15-80576F007096}" xr6:coauthVersionLast="47" xr6:coauthVersionMax="47" xr10:uidLastSave="{00000000-0000-0000-0000-000000000000}"/>
  <bookViews>
    <workbookView xWindow="-120" yWindow="-120" windowWidth="20730" windowHeight="11160" xr2:uid="{50940B2F-EE63-4318-A463-8A136EC418C1}"/>
  </bookViews>
  <sheets>
    <sheet name="BD5_N3_1H" sheetId="1" r:id="rId1"/>
  </sheets>
  <externalReferences>
    <externalReference r:id="rId2"/>
    <externalReference r:id="rId3"/>
  </externalReferences>
  <definedNames>
    <definedName name="_xlcn.WorksheetConnection_CACC01_VALIDACION_DIC_2021.xlsxBD2.NIVEL1_5M1" hidden="1">#REF!</definedName>
    <definedName name="_xlcn.WorksheetConnection_CACC01_VALIDACION_DIC_2021.xlsxBD4.NIVEL2_1H1" hidden="1">[2]!BD4_NIVEL2_1H[#Data]</definedName>
    <definedName name="_xlcn.WorksheetConnection_CACC01_VALIDACION_DIC_2021.xlsxBD6_NIVEL3_24H1" hidden="1">[2]!BD6_NIVEL3_24H[#Data]</definedName>
    <definedName name="_xlcn.WorksheetConnection_CAILO02_VALIDACION_DIC_2021.xlsxBD2_N1_5M1" hidden="1">#REF!</definedName>
    <definedName name="ESTAD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745" i="1" l="1"/>
  <c r="BR745" i="1"/>
  <c r="BQ745" i="1"/>
  <c r="BP745" i="1"/>
  <c r="BO745" i="1"/>
  <c r="BN745" i="1"/>
  <c r="BS744" i="1"/>
  <c r="BR744" i="1"/>
  <c r="BQ744" i="1"/>
  <c r="BP744" i="1"/>
  <c r="BO744" i="1"/>
  <c r="BN744" i="1"/>
  <c r="BS743" i="1"/>
  <c r="BR743" i="1"/>
  <c r="BQ743" i="1"/>
  <c r="BP743" i="1"/>
  <c r="BO743" i="1"/>
  <c r="BN743" i="1"/>
  <c r="BS742" i="1"/>
  <c r="BR742" i="1"/>
  <c r="BQ742" i="1"/>
  <c r="BP742" i="1"/>
  <c r="BO742" i="1"/>
  <c r="BN742" i="1"/>
  <c r="BS741" i="1"/>
  <c r="BR741" i="1"/>
  <c r="BQ741" i="1"/>
  <c r="BP741" i="1"/>
  <c r="BO741" i="1"/>
  <c r="BN741" i="1"/>
  <c r="BS740" i="1"/>
  <c r="BR740" i="1"/>
  <c r="BQ740" i="1"/>
  <c r="BP740" i="1"/>
  <c r="BO740" i="1"/>
  <c r="BN740" i="1"/>
  <c r="BS739" i="1"/>
  <c r="BR739" i="1"/>
  <c r="BQ739" i="1"/>
  <c r="BP739" i="1"/>
  <c r="BO739" i="1"/>
  <c r="BN739" i="1"/>
  <c r="BS738" i="1"/>
  <c r="BR738" i="1"/>
  <c r="BQ738" i="1"/>
  <c r="BP738" i="1"/>
  <c r="BO738" i="1"/>
  <c r="BN738" i="1"/>
  <c r="BS737" i="1"/>
  <c r="BR737" i="1"/>
  <c r="BQ737" i="1"/>
  <c r="BP737" i="1"/>
  <c r="BO737" i="1"/>
  <c r="BN737" i="1"/>
  <c r="BS736" i="1"/>
  <c r="BR736" i="1"/>
  <c r="BQ736" i="1"/>
  <c r="BP736" i="1"/>
  <c r="BO736" i="1"/>
  <c r="BN736" i="1"/>
  <c r="BS735" i="1"/>
  <c r="BR735" i="1"/>
  <c r="BQ735" i="1"/>
  <c r="BP735" i="1"/>
  <c r="BO735" i="1"/>
  <c r="BN735" i="1"/>
  <c r="BS734" i="1"/>
  <c r="BR734" i="1"/>
  <c r="BQ734" i="1"/>
  <c r="BP734" i="1"/>
  <c r="BO734" i="1"/>
  <c r="BN734" i="1"/>
  <c r="BS733" i="1"/>
  <c r="BR733" i="1"/>
  <c r="BQ733" i="1"/>
  <c r="BP733" i="1"/>
  <c r="BO733" i="1"/>
  <c r="BN733" i="1"/>
  <c r="BS732" i="1"/>
  <c r="BR732" i="1"/>
  <c r="BQ732" i="1"/>
  <c r="BP732" i="1"/>
  <c r="BO732" i="1"/>
  <c r="BN732" i="1"/>
  <c r="BS731" i="1"/>
  <c r="BR731" i="1"/>
  <c r="BQ731" i="1"/>
  <c r="BP731" i="1"/>
  <c r="BO731" i="1"/>
  <c r="BN731" i="1"/>
  <c r="BS730" i="1"/>
  <c r="BR730" i="1"/>
  <c r="BQ730" i="1"/>
  <c r="BP730" i="1"/>
  <c r="BO730" i="1"/>
  <c r="BN730" i="1"/>
  <c r="BS729" i="1"/>
  <c r="BR729" i="1"/>
  <c r="BQ729" i="1"/>
  <c r="BP729" i="1"/>
  <c r="BO729" i="1"/>
  <c r="BN729" i="1"/>
  <c r="BS728" i="1"/>
  <c r="BR728" i="1"/>
  <c r="BQ728" i="1"/>
  <c r="BP728" i="1"/>
  <c r="BO728" i="1"/>
  <c r="BN728" i="1"/>
  <c r="BS727" i="1"/>
  <c r="BR727" i="1"/>
  <c r="BQ727" i="1"/>
  <c r="BP727" i="1"/>
  <c r="BO727" i="1"/>
  <c r="BN727" i="1"/>
  <c r="BS726" i="1"/>
  <c r="BR726" i="1"/>
  <c r="BQ726" i="1"/>
  <c r="BP726" i="1"/>
  <c r="BO726" i="1"/>
  <c r="BN726" i="1"/>
  <c r="BS725" i="1"/>
  <c r="BR725" i="1"/>
  <c r="BQ725" i="1"/>
  <c r="BP725" i="1"/>
  <c r="BO725" i="1"/>
  <c r="BN725" i="1"/>
  <c r="BS724" i="1"/>
  <c r="BR724" i="1"/>
  <c r="BQ724" i="1"/>
  <c r="BP724" i="1"/>
  <c r="BO724" i="1"/>
  <c r="BN724" i="1"/>
  <c r="BS723" i="1"/>
  <c r="BR723" i="1"/>
  <c r="BQ723" i="1"/>
  <c r="BP723" i="1"/>
  <c r="BO723" i="1"/>
  <c r="BN723" i="1"/>
  <c r="BS722" i="1"/>
  <c r="BR722" i="1"/>
  <c r="BQ722" i="1"/>
  <c r="BP722" i="1"/>
  <c r="BO722" i="1"/>
  <c r="BN722" i="1"/>
  <c r="BS721" i="1"/>
  <c r="BR721" i="1"/>
  <c r="BQ721" i="1"/>
  <c r="BP721" i="1"/>
  <c r="BO721" i="1"/>
  <c r="BN721" i="1"/>
  <c r="BS720" i="1"/>
  <c r="BR720" i="1"/>
  <c r="BQ720" i="1"/>
  <c r="BP720" i="1"/>
  <c r="BO720" i="1"/>
  <c r="BN720" i="1"/>
  <c r="BS719" i="1"/>
  <c r="BR719" i="1"/>
  <c r="BQ719" i="1"/>
  <c r="BP719" i="1"/>
  <c r="BO719" i="1"/>
  <c r="BN719" i="1"/>
  <c r="BS718" i="1"/>
  <c r="BR718" i="1"/>
  <c r="BQ718" i="1"/>
  <c r="BP718" i="1"/>
  <c r="BO718" i="1"/>
  <c r="BN718" i="1"/>
  <c r="BS717" i="1"/>
  <c r="BR717" i="1"/>
  <c r="BQ717" i="1"/>
  <c r="BP717" i="1"/>
  <c r="BO717" i="1"/>
  <c r="BN717" i="1"/>
  <c r="BS716" i="1"/>
  <c r="BR716" i="1"/>
  <c r="BQ716" i="1"/>
  <c r="BP716" i="1"/>
  <c r="BO716" i="1"/>
  <c r="BN716" i="1"/>
  <c r="BS715" i="1"/>
  <c r="BR715" i="1"/>
  <c r="BQ715" i="1"/>
  <c r="BP715" i="1"/>
  <c r="BO715" i="1"/>
  <c r="BN715" i="1"/>
  <c r="BS714" i="1"/>
  <c r="BR714" i="1"/>
  <c r="BQ714" i="1"/>
  <c r="BP714" i="1"/>
  <c r="BO714" i="1"/>
  <c r="BN714" i="1"/>
  <c r="BS713" i="1"/>
  <c r="BR713" i="1"/>
  <c r="BQ713" i="1"/>
  <c r="BP713" i="1"/>
  <c r="BO713" i="1"/>
  <c r="BN713" i="1"/>
  <c r="BS712" i="1"/>
  <c r="BR712" i="1"/>
  <c r="BQ712" i="1"/>
  <c r="BP712" i="1"/>
  <c r="BO712" i="1"/>
  <c r="BN712" i="1"/>
  <c r="BS711" i="1"/>
  <c r="BR711" i="1"/>
  <c r="BQ711" i="1"/>
  <c r="BP711" i="1"/>
  <c r="BO711" i="1"/>
  <c r="BN711" i="1"/>
  <c r="BS710" i="1"/>
  <c r="BR710" i="1"/>
  <c r="BQ710" i="1"/>
  <c r="BP710" i="1"/>
  <c r="BO710" i="1"/>
  <c r="BN710" i="1"/>
  <c r="BS709" i="1"/>
  <c r="BR709" i="1"/>
  <c r="BQ709" i="1"/>
  <c r="BP709" i="1"/>
  <c r="BO709" i="1"/>
  <c r="BN709" i="1"/>
  <c r="BS708" i="1"/>
  <c r="BR708" i="1"/>
  <c r="BQ708" i="1"/>
  <c r="BP708" i="1"/>
  <c r="BO708" i="1"/>
  <c r="BN708" i="1"/>
  <c r="BS707" i="1"/>
  <c r="BR707" i="1"/>
  <c r="BQ707" i="1"/>
  <c r="BP707" i="1"/>
  <c r="BO707" i="1"/>
  <c r="BN707" i="1"/>
  <c r="BS706" i="1"/>
  <c r="BR706" i="1"/>
  <c r="BQ706" i="1"/>
  <c r="BP706" i="1"/>
  <c r="BO706" i="1"/>
  <c r="BN706" i="1"/>
  <c r="BS705" i="1"/>
  <c r="BR705" i="1"/>
  <c r="BQ705" i="1"/>
  <c r="BP705" i="1"/>
  <c r="BO705" i="1"/>
  <c r="BN705" i="1"/>
  <c r="BS704" i="1"/>
  <c r="BR704" i="1"/>
  <c r="BQ704" i="1"/>
  <c r="BP704" i="1"/>
  <c r="BO704" i="1"/>
  <c r="BN704" i="1"/>
  <c r="BS703" i="1"/>
  <c r="BR703" i="1"/>
  <c r="BQ703" i="1"/>
  <c r="BP703" i="1"/>
  <c r="BO703" i="1"/>
  <c r="BN703" i="1"/>
  <c r="BS702" i="1"/>
  <c r="BR702" i="1"/>
  <c r="BQ702" i="1"/>
  <c r="BP702" i="1"/>
  <c r="BO702" i="1"/>
  <c r="BN702" i="1"/>
  <c r="BS701" i="1"/>
  <c r="BR701" i="1"/>
  <c r="BQ701" i="1"/>
  <c r="BP701" i="1"/>
  <c r="BO701" i="1"/>
  <c r="BN701" i="1"/>
  <c r="BS700" i="1"/>
  <c r="BR700" i="1"/>
  <c r="BQ700" i="1"/>
  <c r="BP700" i="1"/>
  <c r="BO700" i="1"/>
  <c r="BN700" i="1"/>
  <c r="BS699" i="1"/>
  <c r="BR699" i="1"/>
  <c r="BQ699" i="1"/>
  <c r="BP699" i="1"/>
  <c r="BO699" i="1"/>
  <c r="BN699" i="1"/>
  <c r="BS698" i="1"/>
  <c r="BR698" i="1"/>
  <c r="BQ698" i="1"/>
  <c r="BP698" i="1"/>
  <c r="BO698" i="1"/>
  <c r="BN698" i="1"/>
  <c r="BS697" i="1"/>
  <c r="BR697" i="1"/>
  <c r="BQ697" i="1"/>
  <c r="BP697" i="1"/>
  <c r="BO697" i="1"/>
  <c r="BN697" i="1"/>
  <c r="BS696" i="1"/>
  <c r="BR696" i="1"/>
  <c r="BQ696" i="1"/>
  <c r="BP696" i="1"/>
  <c r="BO696" i="1"/>
  <c r="BN696" i="1"/>
  <c r="BS695" i="1"/>
  <c r="BR695" i="1"/>
  <c r="BQ695" i="1"/>
  <c r="BP695" i="1"/>
  <c r="BO695" i="1"/>
  <c r="BN695" i="1"/>
  <c r="BS694" i="1"/>
  <c r="BR694" i="1"/>
  <c r="BQ694" i="1"/>
  <c r="BP694" i="1"/>
  <c r="BO694" i="1"/>
  <c r="BN694" i="1"/>
  <c r="BS693" i="1"/>
  <c r="BR693" i="1"/>
  <c r="BQ693" i="1"/>
  <c r="BP693" i="1"/>
  <c r="BO693" i="1"/>
  <c r="BN693" i="1"/>
  <c r="BS692" i="1"/>
  <c r="BR692" i="1"/>
  <c r="BQ692" i="1"/>
  <c r="BP692" i="1"/>
  <c r="BO692" i="1"/>
  <c r="BN692" i="1"/>
  <c r="BS691" i="1"/>
  <c r="BR691" i="1"/>
  <c r="BQ691" i="1"/>
  <c r="BP691" i="1"/>
  <c r="BO691" i="1"/>
  <c r="BN691" i="1"/>
  <c r="BS690" i="1"/>
  <c r="BR690" i="1"/>
  <c r="BQ690" i="1"/>
  <c r="BP690" i="1"/>
  <c r="BO690" i="1"/>
  <c r="BN690" i="1"/>
  <c r="BS689" i="1"/>
  <c r="BR689" i="1"/>
  <c r="BQ689" i="1"/>
  <c r="BP689" i="1"/>
  <c r="BO689" i="1"/>
  <c r="BN689" i="1"/>
  <c r="BS688" i="1"/>
  <c r="BR688" i="1"/>
  <c r="BQ688" i="1"/>
  <c r="BP688" i="1"/>
  <c r="BO688" i="1"/>
  <c r="BN688" i="1"/>
  <c r="BS687" i="1"/>
  <c r="BR687" i="1"/>
  <c r="BQ687" i="1"/>
  <c r="BP687" i="1"/>
  <c r="BO687" i="1"/>
  <c r="BN687" i="1"/>
  <c r="BS686" i="1"/>
  <c r="BR686" i="1"/>
  <c r="BQ686" i="1"/>
  <c r="BP686" i="1"/>
  <c r="BO686" i="1"/>
  <c r="BN686" i="1"/>
  <c r="BS685" i="1"/>
  <c r="BR685" i="1"/>
  <c r="BQ685" i="1"/>
  <c r="BP685" i="1"/>
  <c r="BO685" i="1"/>
  <c r="BN685" i="1"/>
  <c r="BS684" i="1"/>
  <c r="BR684" i="1"/>
  <c r="BQ684" i="1"/>
  <c r="BP684" i="1"/>
  <c r="BO684" i="1"/>
  <c r="BN684" i="1"/>
  <c r="BS683" i="1"/>
  <c r="BR683" i="1"/>
  <c r="BQ683" i="1"/>
  <c r="BP683" i="1"/>
  <c r="BO683" i="1"/>
  <c r="BN683" i="1"/>
  <c r="BS682" i="1"/>
  <c r="BR682" i="1"/>
  <c r="BQ682" i="1"/>
  <c r="BP682" i="1"/>
  <c r="BO682" i="1"/>
  <c r="BN682" i="1"/>
  <c r="BS681" i="1"/>
  <c r="BR681" i="1"/>
  <c r="BQ681" i="1"/>
  <c r="BP681" i="1"/>
  <c r="BO681" i="1"/>
  <c r="BN681" i="1"/>
  <c r="BS680" i="1"/>
  <c r="BR680" i="1"/>
  <c r="BQ680" i="1"/>
  <c r="BP680" i="1"/>
  <c r="BO680" i="1"/>
  <c r="BN680" i="1"/>
  <c r="BS679" i="1"/>
  <c r="BR679" i="1"/>
  <c r="BQ679" i="1"/>
  <c r="BP679" i="1"/>
  <c r="BO679" i="1"/>
  <c r="BN679" i="1"/>
  <c r="BS678" i="1"/>
  <c r="BR678" i="1"/>
  <c r="BQ678" i="1"/>
  <c r="BP678" i="1"/>
  <c r="BO678" i="1"/>
  <c r="BN678" i="1"/>
  <c r="BS677" i="1"/>
  <c r="BR677" i="1"/>
  <c r="BQ677" i="1"/>
  <c r="BP677" i="1"/>
  <c r="BO677" i="1"/>
  <c r="BN677" i="1"/>
  <c r="BS676" i="1"/>
  <c r="BR676" i="1"/>
  <c r="BQ676" i="1"/>
  <c r="BP676" i="1"/>
  <c r="BO676" i="1"/>
  <c r="BN676" i="1"/>
  <c r="BS675" i="1"/>
  <c r="BR675" i="1"/>
  <c r="BQ675" i="1"/>
  <c r="BP675" i="1"/>
  <c r="BO675" i="1"/>
  <c r="BN675" i="1"/>
  <c r="BS674" i="1"/>
  <c r="BR674" i="1"/>
  <c r="BQ674" i="1"/>
  <c r="BP674" i="1"/>
  <c r="BO674" i="1"/>
  <c r="BN674" i="1"/>
  <c r="BS673" i="1"/>
  <c r="BR673" i="1"/>
  <c r="BQ673" i="1"/>
  <c r="BP673" i="1"/>
  <c r="BO673" i="1"/>
  <c r="BN673" i="1"/>
  <c r="BS672" i="1"/>
  <c r="BR672" i="1"/>
  <c r="BQ672" i="1"/>
  <c r="BP672" i="1"/>
  <c r="BO672" i="1"/>
  <c r="BN672" i="1"/>
  <c r="BS671" i="1"/>
  <c r="BR671" i="1"/>
  <c r="BQ671" i="1"/>
  <c r="BP671" i="1"/>
  <c r="BO671" i="1"/>
  <c r="BN671" i="1"/>
  <c r="BS670" i="1"/>
  <c r="BR670" i="1"/>
  <c r="BQ670" i="1"/>
  <c r="BP670" i="1"/>
  <c r="BO670" i="1"/>
  <c r="BN670" i="1"/>
  <c r="BS669" i="1"/>
  <c r="BR669" i="1"/>
  <c r="BQ669" i="1"/>
  <c r="BP669" i="1"/>
  <c r="BO669" i="1"/>
  <c r="BN669" i="1"/>
  <c r="BS668" i="1"/>
  <c r="BR668" i="1"/>
  <c r="BQ668" i="1"/>
  <c r="BP668" i="1"/>
  <c r="BO668" i="1"/>
  <c r="BN668" i="1"/>
  <c r="BS667" i="1"/>
  <c r="BR667" i="1"/>
  <c r="BQ667" i="1"/>
  <c r="BP667" i="1"/>
  <c r="BO667" i="1"/>
  <c r="BN667" i="1"/>
  <c r="BS666" i="1"/>
  <c r="BR666" i="1"/>
  <c r="BQ666" i="1"/>
  <c r="BP666" i="1"/>
  <c r="BO666" i="1"/>
  <c r="BN666" i="1"/>
  <c r="BS665" i="1"/>
  <c r="BR665" i="1"/>
  <c r="BQ665" i="1"/>
  <c r="BP665" i="1"/>
  <c r="BO665" i="1"/>
  <c r="BN665" i="1"/>
  <c r="BS664" i="1"/>
  <c r="BR664" i="1"/>
  <c r="BQ664" i="1"/>
  <c r="BP664" i="1"/>
  <c r="BO664" i="1"/>
  <c r="BN664" i="1"/>
  <c r="BS663" i="1"/>
  <c r="BR663" i="1"/>
  <c r="BQ663" i="1"/>
  <c r="BP663" i="1"/>
  <c r="BO663" i="1"/>
  <c r="BN663" i="1"/>
  <c r="BS662" i="1"/>
  <c r="BR662" i="1"/>
  <c r="BQ662" i="1"/>
  <c r="BP662" i="1"/>
  <c r="BO662" i="1"/>
  <c r="BN662" i="1"/>
  <c r="BS661" i="1"/>
  <c r="BR661" i="1"/>
  <c r="BQ661" i="1"/>
  <c r="BP661" i="1"/>
  <c r="BO661" i="1"/>
  <c r="BN661" i="1"/>
  <c r="BS660" i="1"/>
  <c r="BR660" i="1"/>
  <c r="BQ660" i="1"/>
  <c r="BP660" i="1"/>
  <c r="BO660" i="1"/>
  <c r="BN660" i="1"/>
  <c r="BS659" i="1"/>
  <c r="BR659" i="1"/>
  <c r="BQ659" i="1"/>
  <c r="BP659" i="1"/>
  <c r="BO659" i="1"/>
  <c r="BN659" i="1"/>
  <c r="BS658" i="1"/>
  <c r="BR658" i="1"/>
  <c r="BQ658" i="1"/>
  <c r="BP658" i="1"/>
  <c r="BO658" i="1"/>
  <c r="BN658" i="1"/>
  <c r="BS657" i="1"/>
  <c r="BR657" i="1"/>
  <c r="BQ657" i="1"/>
  <c r="BP657" i="1"/>
  <c r="BO657" i="1"/>
  <c r="BN657" i="1"/>
  <c r="BS656" i="1"/>
  <c r="BR656" i="1"/>
  <c r="BQ656" i="1"/>
  <c r="BP656" i="1"/>
  <c r="BO656" i="1"/>
  <c r="BN656" i="1"/>
  <c r="BS655" i="1"/>
  <c r="BR655" i="1"/>
  <c r="BQ655" i="1"/>
  <c r="BP655" i="1"/>
  <c r="BO655" i="1"/>
  <c r="BN655" i="1"/>
  <c r="BS654" i="1"/>
  <c r="BR654" i="1"/>
  <c r="BQ654" i="1"/>
  <c r="BP654" i="1"/>
  <c r="BO654" i="1"/>
  <c r="BN654" i="1"/>
  <c r="BS653" i="1"/>
  <c r="BR653" i="1"/>
  <c r="BQ653" i="1"/>
  <c r="BP653" i="1"/>
  <c r="BO653" i="1"/>
  <c r="BN653" i="1"/>
  <c r="BS652" i="1"/>
  <c r="BR652" i="1"/>
  <c r="BQ652" i="1"/>
  <c r="BP652" i="1"/>
  <c r="BO652" i="1"/>
  <c r="BN652" i="1"/>
  <c r="BS651" i="1"/>
  <c r="BR651" i="1"/>
  <c r="BQ651" i="1"/>
  <c r="BP651" i="1"/>
  <c r="BO651" i="1"/>
  <c r="BN651" i="1"/>
  <c r="BS650" i="1"/>
  <c r="BR650" i="1"/>
  <c r="BQ650" i="1"/>
  <c r="BP650" i="1"/>
  <c r="BO650" i="1"/>
  <c r="BN650" i="1"/>
  <c r="BS649" i="1"/>
  <c r="BR649" i="1"/>
  <c r="BQ649" i="1"/>
  <c r="BP649" i="1"/>
  <c r="BO649" i="1"/>
  <c r="BN649" i="1"/>
  <c r="BS648" i="1"/>
  <c r="BR648" i="1"/>
  <c r="BQ648" i="1"/>
  <c r="BP648" i="1"/>
  <c r="BO648" i="1"/>
  <c r="BN648" i="1"/>
  <c r="BS647" i="1"/>
  <c r="BR647" i="1"/>
  <c r="BQ647" i="1"/>
  <c r="BP647" i="1"/>
  <c r="BO647" i="1"/>
  <c r="BN647" i="1"/>
  <c r="BS646" i="1"/>
  <c r="BR646" i="1"/>
  <c r="BQ646" i="1"/>
  <c r="BP646" i="1"/>
  <c r="BO646" i="1"/>
  <c r="BN646" i="1"/>
  <c r="BS645" i="1"/>
  <c r="BR645" i="1"/>
  <c r="BQ645" i="1"/>
  <c r="BP645" i="1"/>
  <c r="BO645" i="1"/>
  <c r="BN645" i="1"/>
  <c r="BS644" i="1"/>
  <c r="BR644" i="1"/>
  <c r="BQ644" i="1"/>
  <c r="BP644" i="1"/>
  <c r="BO644" i="1"/>
  <c r="BN644" i="1"/>
  <c r="BS643" i="1"/>
  <c r="BR643" i="1"/>
  <c r="BQ643" i="1"/>
  <c r="BP643" i="1"/>
  <c r="BO643" i="1"/>
  <c r="BN643" i="1"/>
  <c r="BS642" i="1"/>
  <c r="BR642" i="1"/>
  <c r="BQ642" i="1"/>
  <c r="BP642" i="1"/>
  <c r="BO642" i="1"/>
  <c r="BN642" i="1"/>
  <c r="BS641" i="1"/>
  <c r="BR641" i="1"/>
  <c r="BQ641" i="1"/>
  <c r="BP641" i="1"/>
  <c r="BO641" i="1"/>
  <c r="BN641" i="1"/>
  <c r="BS640" i="1"/>
  <c r="BR640" i="1"/>
  <c r="BQ640" i="1"/>
  <c r="BP640" i="1"/>
  <c r="BO640" i="1"/>
  <c r="BN640" i="1"/>
  <c r="BS639" i="1"/>
  <c r="BR639" i="1"/>
  <c r="BQ639" i="1"/>
  <c r="BP639" i="1"/>
  <c r="BO639" i="1"/>
  <c r="BN639" i="1"/>
  <c r="BS638" i="1"/>
  <c r="BR638" i="1"/>
  <c r="BQ638" i="1"/>
  <c r="BP638" i="1"/>
  <c r="BO638" i="1"/>
  <c r="BN638" i="1"/>
  <c r="BS637" i="1"/>
  <c r="BR637" i="1"/>
  <c r="BQ637" i="1"/>
  <c r="BP637" i="1"/>
  <c r="BO637" i="1"/>
  <c r="BN637" i="1"/>
  <c r="BS636" i="1"/>
  <c r="BR636" i="1"/>
  <c r="BQ636" i="1"/>
  <c r="BP636" i="1"/>
  <c r="BO636" i="1"/>
  <c r="BN636" i="1"/>
  <c r="BS635" i="1"/>
  <c r="BR635" i="1"/>
  <c r="BQ635" i="1"/>
  <c r="BP635" i="1"/>
  <c r="BO635" i="1"/>
  <c r="BN635" i="1"/>
  <c r="BS634" i="1"/>
  <c r="BR634" i="1"/>
  <c r="BQ634" i="1"/>
  <c r="BP634" i="1"/>
  <c r="BO634" i="1"/>
  <c r="BN634" i="1"/>
  <c r="BS633" i="1"/>
  <c r="BR633" i="1"/>
  <c r="BQ633" i="1"/>
  <c r="BP633" i="1"/>
  <c r="BO633" i="1"/>
  <c r="BN633" i="1"/>
  <c r="BS632" i="1"/>
  <c r="BR632" i="1"/>
  <c r="BQ632" i="1"/>
  <c r="BP632" i="1"/>
  <c r="BO632" i="1"/>
  <c r="BN632" i="1"/>
  <c r="BS631" i="1"/>
  <c r="BR631" i="1"/>
  <c r="BQ631" i="1"/>
  <c r="BP631" i="1"/>
  <c r="BO631" i="1"/>
  <c r="BN631" i="1"/>
  <c r="BS630" i="1"/>
  <c r="BR630" i="1"/>
  <c r="BQ630" i="1"/>
  <c r="BP630" i="1"/>
  <c r="BO630" i="1"/>
  <c r="BN630" i="1"/>
  <c r="BS629" i="1"/>
  <c r="BR629" i="1"/>
  <c r="BQ629" i="1"/>
  <c r="BP629" i="1"/>
  <c r="BO629" i="1"/>
  <c r="BN629" i="1"/>
  <c r="BS628" i="1"/>
  <c r="BR628" i="1"/>
  <c r="BQ628" i="1"/>
  <c r="BP628" i="1"/>
  <c r="BO628" i="1"/>
  <c r="BN628" i="1"/>
  <c r="BS627" i="1"/>
  <c r="BR627" i="1"/>
  <c r="BQ627" i="1"/>
  <c r="BP627" i="1"/>
  <c r="BO627" i="1"/>
  <c r="BN627" i="1"/>
  <c r="BS626" i="1"/>
  <c r="BR626" i="1"/>
  <c r="BQ626" i="1"/>
  <c r="BP626" i="1"/>
  <c r="BO626" i="1"/>
  <c r="BN626" i="1"/>
  <c r="BS625" i="1"/>
  <c r="BR625" i="1"/>
  <c r="BQ625" i="1"/>
  <c r="BP625" i="1"/>
  <c r="BO625" i="1"/>
  <c r="BN625" i="1"/>
  <c r="BS624" i="1"/>
  <c r="BR624" i="1"/>
  <c r="BQ624" i="1"/>
  <c r="BP624" i="1"/>
  <c r="BO624" i="1"/>
  <c r="BN624" i="1"/>
  <c r="BS623" i="1"/>
  <c r="BR623" i="1"/>
  <c r="BQ623" i="1"/>
  <c r="BP623" i="1"/>
  <c r="BO623" i="1"/>
  <c r="BN623" i="1"/>
  <c r="BS622" i="1"/>
  <c r="BR622" i="1"/>
  <c r="BQ622" i="1"/>
  <c r="BP622" i="1"/>
  <c r="BO622" i="1"/>
  <c r="BN622" i="1"/>
  <c r="BS621" i="1"/>
  <c r="BR621" i="1"/>
  <c r="BQ621" i="1"/>
  <c r="BP621" i="1"/>
  <c r="BO621" i="1"/>
  <c r="BN621" i="1"/>
  <c r="BS620" i="1"/>
  <c r="BR620" i="1"/>
  <c r="BQ620" i="1"/>
  <c r="BP620" i="1"/>
  <c r="BO620" i="1"/>
  <c r="BN620" i="1"/>
  <c r="BS619" i="1"/>
  <c r="BR619" i="1"/>
  <c r="BQ619" i="1"/>
  <c r="BP619" i="1"/>
  <c r="BO619" i="1"/>
  <c r="BN619" i="1"/>
  <c r="BS618" i="1"/>
  <c r="BR618" i="1"/>
  <c r="BQ618" i="1"/>
  <c r="BP618" i="1"/>
  <c r="BO618" i="1"/>
  <c r="BN618" i="1"/>
  <c r="BS617" i="1"/>
  <c r="BR617" i="1"/>
  <c r="BQ617" i="1"/>
  <c r="BP617" i="1"/>
  <c r="BO617" i="1"/>
  <c r="BN617" i="1"/>
  <c r="BS616" i="1"/>
  <c r="BR616" i="1"/>
  <c r="BQ616" i="1"/>
  <c r="BP616" i="1"/>
  <c r="BO616" i="1"/>
  <c r="BN616" i="1"/>
  <c r="BS615" i="1"/>
  <c r="BR615" i="1"/>
  <c r="BQ615" i="1"/>
  <c r="BP615" i="1"/>
  <c r="BO615" i="1"/>
  <c r="BN615" i="1"/>
  <c r="BS614" i="1"/>
  <c r="BR614" i="1"/>
  <c r="BQ614" i="1"/>
  <c r="BP614" i="1"/>
  <c r="BO614" i="1"/>
  <c r="BN614" i="1"/>
  <c r="BS613" i="1"/>
  <c r="BR613" i="1"/>
  <c r="BQ613" i="1"/>
  <c r="BP613" i="1"/>
  <c r="BO613" i="1"/>
  <c r="BN613" i="1"/>
  <c r="BS612" i="1"/>
  <c r="BR612" i="1"/>
  <c r="BQ612" i="1"/>
  <c r="BP612" i="1"/>
  <c r="BO612" i="1"/>
  <c r="BN612" i="1"/>
  <c r="BS611" i="1"/>
  <c r="BR611" i="1"/>
  <c r="BQ611" i="1"/>
  <c r="BP611" i="1"/>
  <c r="BO611" i="1"/>
  <c r="BN611" i="1"/>
  <c r="BS610" i="1"/>
  <c r="BR610" i="1"/>
  <c r="BQ610" i="1"/>
  <c r="BP610" i="1"/>
  <c r="BO610" i="1"/>
  <c r="BN610" i="1"/>
  <c r="BS609" i="1"/>
  <c r="BR609" i="1"/>
  <c r="BQ609" i="1"/>
  <c r="BP609" i="1"/>
  <c r="BO609" i="1"/>
  <c r="BN609" i="1"/>
  <c r="BS608" i="1"/>
  <c r="BR608" i="1"/>
  <c r="BQ608" i="1"/>
  <c r="BP608" i="1"/>
  <c r="BO608" i="1"/>
  <c r="BN608" i="1"/>
  <c r="BS607" i="1"/>
  <c r="BR607" i="1"/>
  <c r="BQ607" i="1"/>
  <c r="BP607" i="1"/>
  <c r="BO607" i="1"/>
  <c r="BN607" i="1"/>
  <c r="BS606" i="1"/>
  <c r="BR606" i="1"/>
  <c r="BQ606" i="1"/>
  <c r="BP606" i="1"/>
  <c r="BO606" i="1"/>
  <c r="BN606" i="1"/>
  <c r="BS605" i="1"/>
  <c r="BR605" i="1"/>
  <c r="BQ605" i="1"/>
  <c r="BP605" i="1"/>
  <c r="BO605" i="1"/>
  <c r="BN605" i="1"/>
  <c r="BS604" i="1"/>
  <c r="BR604" i="1"/>
  <c r="BQ604" i="1"/>
  <c r="BP604" i="1"/>
  <c r="BO604" i="1"/>
  <c r="BN604" i="1"/>
  <c r="BS603" i="1"/>
  <c r="BR603" i="1"/>
  <c r="BQ603" i="1"/>
  <c r="BP603" i="1"/>
  <c r="BO603" i="1"/>
  <c r="BN603" i="1"/>
  <c r="BS602" i="1"/>
  <c r="BR602" i="1"/>
  <c r="BQ602" i="1"/>
  <c r="BP602" i="1"/>
  <c r="BO602" i="1"/>
  <c r="BN602" i="1"/>
  <c r="BS601" i="1"/>
  <c r="BR601" i="1"/>
  <c r="BQ601" i="1"/>
  <c r="BP601" i="1"/>
  <c r="BO601" i="1"/>
  <c r="BN601" i="1"/>
  <c r="BS600" i="1"/>
  <c r="BR600" i="1"/>
  <c r="BQ600" i="1"/>
  <c r="BP600" i="1"/>
  <c r="BO600" i="1"/>
  <c r="BN600" i="1"/>
  <c r="BS599" i="1"/>
  <c r="BR599" i="1"/>
  <c r="BQ599" i="1"/>
  <c r="BP599" i="1"/>
  <c r="BO599" i="1"/>
  <c r="BN599" i="1"/>
  <c r="BS598" i="1"/>
  <c r="BR598" i="1"/>
  <c r="BQ598" i="1"/>
  <c r="BP598" i="1"/>
  <c r="BO598" i="1"/>
  <c r="BN598" i="1"/>
  <c r="BS597" i="1"/>
  <c r="BR597" i="1"/>
  <c r="BQ597" i="1"/>
  <c r="BP597" i="1"/>
  <c r="BO597" i="1"/>
  <c r="BN597" i="1"/>
  <c r="BS596" i="1"/>
  <c r="BR596" i="1"/>
  <c r="BQ596" i="1"/>
  <c r="BP596" i="1"/>
  <c r="BO596" i="1"/>
  <c r="BN596" i="1"/>
  <c r="BS595" i="1"/>
  <c r="BR595" i="1"/>
  <c r="BQ595" i="1"/>
  <c r="BP595" i="1"/>
  <c r="BO595" i="1"/>
  <c r="BN595" i="1"/>
  <c r="BS594" i="1"/>
  <c r="BR594" i="1"/>
  <c r="BQ594" i="1"/>
  <c r="BP594" i="1"/>
  <c r="BO594" i="1"/>
  <c r="BN594" i="1"/>
  <c r="BS593" i="1"/>
  <c r="BR593" i="1"/>
  <c r="BQ593" i="1"/>
  <c r="BP593" i="1"/>
  <c r="BO593" i="1"/>
  <c r="BN593" i="1"/>
  <c r="BS592" i="1"/>
  <c r="BR592" i="1"/>
  <c r="BQ592" i="1"/>
  <c r="BP592" i="1"/>
  <c r="BO592" i="1"/>
  <c r="BN592" i="1"/>
  <c r="BS591" i="1"/>
  <c r="BR591" i="1"/>
  <c r="BQ591" i="1"/>
  <c r="BP591" i="1"/>
  <c r="BO591" i="1"/>
  <c r="BN591" i="1"/>
  <c r="BS590" i="1"/>
  <c r="BR590" i="1"/>
  <c r="BQ590" i="1"/>
  <c r="BP590" i="1"/>
  <c r="BO590" i="1"/>
  <c r="BN590" i="1"/>
  <c r="BS589" i="1"/>
  <c r="BR589" i="1"/>
  <c r="BQ589" i="1"/>
  <c r="BP589" i="1"/>
  <c r="BO589" i="1"/>
  <c r="BN589" i="1"/>
  <c r="BS588" i="1"/>
  <c r="BR588" i="1"/>
  <c r="BQ588" i="1"/>
  <c r="BP588" i="1"/>
  <c r="BO588" i="1"/>
  <c r="BN588" i="1"/>
  <c r="BS587" i="1"/>
  <c r="BR587" i="1"/>
  <c r="BQ587" i="1"/>
  <c r="BP587" i="1"/>
  <c r="BO587" i="1"/>
  <c r="BN587" i="1"/>
  <c r="BS586" i="1"/>
  <c r="BR586" i="1"/>
  <c r="BQ586" i="1"/>
  <c r="BP586" i="1"/>
  <c r="BO586" i="1"/>
  <c r="BN586" i="1"/>
  <c r="BS585" i="1"/>
  <c r="BR585" i="1"/>
  <c r="BQ585" i="1"/>
  <c r="BP585" i="1"/>
  <c r="BO585" i="1"/>
  <c r="BN585" i="1"/>
  <c r="BS584" i="1"/>
  <c r="BR584" i="1"/>
  <c r="BQ584" i="1"/>
  <c r="BP584" i="1"/>
  <c r="BO584" i="1"/>
  <c r="BN584" i="1"/>
  <c r="BS583" i="1"/>
  <c r="BR583" i="1"/>
  <c r="BQ583" i="1"/>
  <c r="BP583" i="1"/>
  <c r="BO583" i="1"/>
  <c r="BN583" i="1"/>
  <c r="BS582" i="1"/>
  <c r="BR582" i="1"/>
  <c r="BQ582" i="1"/>
  <c r="BP582" i="1"/>
  <c r="BO582" i="1"/>
  <c r="BN582" i="1"/>
  <c r="BS581" i="1"/>
  <c r="BR581" i="1"/>
  <c r="BQ581" i="1"/>
  <c r="BP581" i="1"/>
  <c r="BO581" i="1"/>
  <c r="BN581" i="1"/>
  <c r="BS580" i="1"/>
  <c r="BR580" i="1"/>
  <c r="BQ580" i="1"/>
  <c r="BP580" i="1"/>
  <c r="BO580" i="1"/>
  <c r="BN580" i="1"/>
  <c r="BS579" i="1"/>
  <c r="BR579" i="1"/>
  <c r="BQ579" i="1"/>
  <c r="BP579" i="1"/>
  <c r="BO579" i="1"/>
  <c r="BN579" i="1"/>
  <c r="BS578" i="1"/>
  <c r="BR578" i="1"/>
  <c r="BQ578" i="1"/>
  <c r="BP578" i="1"/>
  <c r="BO578" i="1"/>
  <c r="BN578" i="1"/>
  <c r="BS577" i="1"/>
  <c r="BR577" i="1"/>
  <c r="BQ577" i="1"/>
  <c r="BP577" i="1"/>
  <c r="BO577" i="1"/>
  <c r="BN577" i="1"/>
  <c r="BS576" i="1"/>
  <c r="BR576" i="1"/>
  <c r="BQ576" i="1"/>
  <c r="BP576" i="1"/>
  <c r="BO576" i="1"/>
  <c r="BN576" i="1"/>
  <c r="BS575" i="1"/>
  <c r="BR575" i="1"/>
  <c r="BQ575" i="1"/>
  <c r="BP575" i="1"/>
  <c r="BO575" i="1"/>
  <c r="BN575" i="1"/>
  <c r="BS574" i="1"/>
  <c r="BR574" i="1"/>
  <c r="BQ574" i="1"/>
  <c r="BP574" i="1"/>
  <c r="BO574" i="1"/>
  <c r="BN574" i="1"/>
  <c r="BS573" i="1"/>
  <c r="BR573" i="1"/>
  <c r="BQ573" i="1"/>
  <c r="BP573" i="1"/>
  <c r="BO573" i="1"/>
  <c r="BN573" i="1"/>
  <c r="BS572" i="1"/>
  <c r="BR572" i="1"/>
  <c r="BQ572" i="1"/>
  <c r="BP572" i="1"/>
  <c r="BO572" i="1"/>
  <c r="BN572" i="1"/>
  <c r="BS571" i="1"/>
  <c r="BR571" i="1"/>
  <c r="BQ571" i="1"/>
  <c r="BP571" i="1"/>
  <c r="BO571" i="1"/>
  <c r="BN571" i="1"/>
  <c r="BS570" i="1"/>
  <c r="BR570" i="1"/>
  <c r="BQ570" i="1"/>
  <c r="BP570" i="1"/>
  <c r="BO570" i="1"/>
  <c r="BN570" i="1"/>
  <c r="BS569" i="1"/>
  <c r="BR569" i="1"/>
  <c r="BQ569" i="1"/>
  <c r="BP569" i="1"/>
  <c r="BO569" i="1"/>
  <c r="BN569" i="1"/>
  <c r="BS568" i="1"/>
  <c r="BR568" i="1"/>
  <c r="BQ568" i="1"/>
  <c r="BP568" i="1"/>
  <c r="BO568" i="1"/>
  <c r="BN568" i="1"/>
  <c r="BS567" i="1"/>
  <c r="BR567" i="1"/>
  <c r="BQ567" i="1"/>
  <c r="BP567" i="1"/>
  <c r="BO567" i="1"/>
  <c r="BN567" i="1"/>
  <c r="BS566" i="1"/>
  <c r="BR566" i="1"/>
  <c r="BQ566" i="1"/>
  <c r="BP566" i="1"/>
  <c r="BO566" i="1"/>
  <c r="BN566" i="1"/>
  <c r="BS565" i="1"/>
  <c r="BR565" i="1"/>
  <c r="BQ565" i="1"/>
  <c r="BP565" i="1"/>
  <c r="BO565" i="1"/>
  <c r="BN565" i="1"/>
  <c r="BS564" i="1"/>
  <c r="BR564" i="1"/>
  <c r="BQ564" i="1"/>
  <c r="BP564" i="1"/>
  <c r="BO564" i="1"/>
  <c r="BN564" i="1"/>
  <c r="BS563" i="1"/>
  <c r="BR563" i="1"/>
  <c r="BQ563" i="1"/>
  <c r="BP563" i="1"/>
  <c r="BO563" i="1"/>
  <c r="BN563" i="1"/>
  <c r="BS562" i="1"/>
  <c r="BR562" i="1"/>
  <c r="BQ562" i="1"/>
  <c r="BP562" i="1"/>
  <c r="BO562" i="1"/>
  <c r="BN562" i="1"/>
  <c r="BS561" i="1"/>
  <c r="BR561" i="1"/>
  <c r="BQ561" i="1"/>
  <c r="BP561" i="1"/>
  <c r="BO561" i="1"/>
  <c r="BN561" i="1"/>
  <c r="BS560" i="1"/>
  <c r="BR560" i="1"/>
  <c r="BQ560" i="1"/>
  <c r="BP560" i="1"/>
  <c r="BO560" i="1"/>
  <c r="BN560" i="1"/>
  <c r="BS559" i="1"/>
  <c r="BR559" i="1"/>
  <c r="BQ559" i="1"/>
  <c r="BP559" i="1"/>
  <c r="BO559" i="1"/>
  <c r="BN559" i="1"/>
  <c r="BS558" i="1"/>
  <c r="BR558" i="1"/>
  <c r="BQ558" i="1"/>
  <c r="BP558" i="1"/>
  <c r="BO558" i="1"/>
  <c r="BN558" i="1"/>
  <c r="BS557" i="1"/>
  <c r="BR557" i="1"/>
  <c r="BQ557" i="1"/>
  <c r="BP557" i="1"/>
  <c r="BO557" i="1"/>
  <c r="BN557" i="1"/>
  <c r="BS556" i="1"/>
  <c r="BR556" i="1"/>
  <c r="BQ556" i="1"/>
  <c r="BP556" i="1"/>
  <c r="BO556" i="1"/>
  <c r="BN556" i="1"/>
  <c r="BS555" i="1"/>
  <c r="BR555" i="1"/>
  <c r="BQ555" i="1"/>
  <c r="BP555" i="1"/>
  <c r="BO555" i="1"/>
  <c r="BN555" i="1"/>
  <c r="BS554" i="1"/>
  <c r="BR554" i="1"/>
  <c r="BQ554" i="1"/>
  <c r="BP554" i="1"/>
  <c r="BO554" i="1"/>
  <c r="BN554" i="1"/>
  <c r="BS553" i="1"/>
  <c r="BR553" i="1"/>
  <c r="BQ553" i="1"/>
  <c r="BP553" i="1"/>
  <c r="BO553" i="1"/>
  <c r="BN553" i="1"/>
  <c r="BS552" i="1"/>
  <c r="BR552" i="1"/>
  <c r="BQ552" i="1"/>
  <c r="BP552" i="1"/>
  <c r="BO552" i="1"/>
  <c r="BN552" i="1"/>
  <c r="BS551" i="1"/>
  <c r="BR551" i="1"/>
  <c r="BQ551" i="1"/>
  <c r="BP551" i="1"/>
  <c r="BO551" i="1"/>
  <c r="BN551" i="1"/>
  <c r="BS550" i="1"/>
  <c r="BR550" i="1"/>
  <c r="BQ550" i="1"/>
  <c r="BP550" i="1"/>
  <c r="BO550" i="1"/>
  <c r="BN550" i="1"/>
  <c r="BS549" i="1"/>
  <c r="BR549" i="1"/>
  <c r="BQ549" i="1"/>
  <c r="BP549" i="1"/>
  <c r="BO549" i="1"/>
  <c r="BN549" i="1"/>
  <c r="BS548" i="1"/>
  <c r="BR548" i="1"/>
  <c r="BQ548" i="1"/>
  <c r="BP548" i="1"/>
  <c r="BO548" i="1"/>
  <c r="BN548" i="1"/>
  <c r="BS547" i="1"/>
  <c r="BR547" i="1"/>
  <c r="BQ547" i="1"/>
  <c r="BP547" i="1"/>
  <c r="BO547" i="1"/>
  <c r="BN547" i="1"/>
  <c r="BS546" i="1"/>
  <c r="BR546" i="1"/>
  <c r="BQ546" i="1"/>
  <c r="BP546" i="1"/>
  <c r="BO546" i="1"/>
  <c r="BN546" i="1"/>
  <c r="BS545" i="1"/>
  <c r="BR545" i="1"/>
  <c r="BQ545" i="1"/>
  <c r="BP545" i="1"/>
  <c r="BO545" i="1"/>
  <c r="BN545" i="1"/>
  <c r="BS544" i="1"/>
  <c r="BR544" i="1"/>
  <c r="BQ544" i="1"/>
  <c r="BP544" i="1"/>
  <c r="BO544" i="1"/>
  <c r="BN544" i="1"/>
  <c r="BS543" i="1"/>
  <c r="BR543" i="1"/>
  <c r="BQ543" i="1"/>
  <c r="BP543" i="1"/>
  <c r="BO543" i="1"/>
  <c r="BN543" i="1"/>
  <c r="BS542" i="1"/>
  <c r="BR542" i="1"/>
  <c r="BQ542" i="1"/>
  <c r="BP542" i="1"/>
  <c r="BO542" i="1"/>
  <c r="BN542" i="1"/>
  <c r="BS541" i="1"/>
  <c r="BR541" i="1"/>
  <c r="BQ541" i="1"/>
  <c r="BP541" i="1"/>
  <c r="BO541" i="1"/>
  <c r="BN541" i="1"/>
  <c r="BS540" i="1"/>
  <c r="BR540" i="1"/>
  <c r="BQ540" i="1"/>
  <c r="BP540" i="1"/>
  <c r="BO540" i="1"/>
  <c r="BN540" i="1"/>
  <c r="BS539" i="1"/>
  <c r="BR539" i="1"/>
  <c r="BQ539" i="1"/>
  <c r="BP539" i="1"/>
  <c r="BO539" i="1"/>
  <c r="BN539" i="1"/>
  <c r="BS538" i="1"/>
  <c r="BR538" i="1"/>
  <c r="BQ538" i="1"/>
  <c r="BP538" i="1"/>
  <c r="BO538" i="1"/>
  <c r="BN538" i="1"/>
  <c r="BS537" i="1"/>
  <c r="BR537" i="1"/>
  <c r="BQ537" i="1"/>
  <c r="BP537" i="1"/>
  <c r="BO537" i="1"/>
  <c r="BN537" i="1"/>
  <c r="BS536" i="1"/>
  <c r="BR536" i="1"/>
  <c r="BQ536" i="1"/>
  <c r="BP536" i="1"/>
  <c r="BO536" i="1"/>
  <c r="BN536" i="1"/>
  <c r="BS535" i="1"/>
  <c r="BR535" i="1"/>
  <c r="BQ535" i="1"/>
  <c r="BP535" i="1"/>
  <c r="BO535" i="1"/>
  <c r="BN535" i="1"/>
  <c r="BS534" i="1"/>
  <c r="BR534" i="1"/>
  <c r="BQ534" i="1"/>
  <c r="BP534" i="1"/>
  <c r="BO534" i="1"/>
  <c r="BN534" i="1"/>
  <c r="BS533" i="1"/>
  <c r="BR533" i="1"/>
  <c r="BQ533" i="1"/>
  <c r="BP533" i="1"/>
  <c r="BO533" i="1"/>
  <c r="BN533" i="1"/>
  <c r="BS532" i="1"/>
  <c r="BR532" i="1"/>
  <c r="BQ532" i="1"/>
  <c r="BP532" i="1"/>
  <c r="BO532" i="1"/>
  <c r="BN532" i="1"/>
  <c r="BS531" i="1"/>
  <c r="BR531" i="1"/>
  <c r="BQ531" i="1"/>
  <c r="BP531" i="1"/>
  <c r="BO531" i="1"/>
  <c r="BN531" i="1"/>
  <c r="BS530" i="1"/>
  <c r="BR530" i="1"/>
  <c r="BQ530" i="1"/>
  <c r="BP530" i="1"/>
  <c r="BO530" i="1"/>
  <c r="BN530" i="1"/>
  <c r="BS529" i="1"/>
  <c r="BR529" i="1"/>
  <c r="BQ529" i="1"/>
  <c r="BP529" i="1"/>
  <c r="BO529" i="1"/>
  <c r="BN529" i="1"/>
  <c r="BS528" i="1"/>
  <c r="BR528" i="1"/>
  <c r="BQ528" i="1"/>
  <c r="BP528" i="1"/>
  <c r="BO528" i="1"/>
  <c r="BN528" i="1"/>
  <c r="BS527" i="1"/>
  <c r="BR527" i="1"/>
  <c r="BQ527" i="1"/>
  <c r="BP527" i="1"/>
  <c r="BO527" i="1"/>
  <c r="BN527" i="1"/>
  <c r="BS526" i="1"/>
  <c r="BR526" i="1"/>
  <c r="BQ526" i="1"/>
  <c r="BP526" i="1"/>
  <c r="BO526" i="1"/>
  <c r="BN526" i="1"/>
  <c r="BS525" i="1"/>
  <c r="BR525" i="1"/>
  <c r="BQ525" i="1"/>
  <c r="BP525" i="1"/>
  <c r="BO525" i="1"/>
  <c r="BN525" i="1"/>
  <c r="BS524" i="1"/>
  <c r="BR524" i="1"/>
  <c r="BQ524" i="1"/>
  <c r="BP524" i="1"/>
  <c r="BO524" i="1"/>
  <c r="BN524" i="1"/>
  <c r="BS523" i="1"/>
  <c r="BR523" i="1"/>
  <c r="BQ523" i="1"/>
  <c r="BP523" i="1"/>
  <c r="BO523" i="1"/>
  <c r="BN523" i="1"/>
  <c r="BS522" i="1"/>
  <c r="BR522" i="1"/>
  <c r="BQ522" i="1"/>
  <c r="BP522" i="1"/>
  <c r="BO522" i="1"/>
  <c r="BN522" i="1"/>
  <c r="BS521" i="1"/>
  <c r="BR521" i="1"/>
  <c r="BQ521" i="1"/>
  <c r="BP521" i="1"/>
  <c r="BO521" i="1"/>
  <c r="BN521" i="1"/>
  <c r="BS520" i="1"/>
  <c r="BR520" i="1"/>
  <c r="BQ520" i="1"/>
  <c r="BP520" i="1"/>
  <c r="BO520" i="1"/>
  <c r="BN520" i="1"/>
  <c r="BS519" i="1"/>
  <c r="BR519" i="1"/>
  <c r="BQ519" i="1"/>
  <c r="BP519" i="1"/>
  <c r="BO519" i="1"/>
  <c r="BN519" i="1"/>
  <c r="BS518" i="1"/>
  <c r="BR518" i="1"/>
  <c r="BQ518" i="1"/>
  <c r="BP518" i="1"/>
  <c r="BO518" i="1"/>
  <c r="BN518" i="1"/>
  <c r="BS517" i="1"/>
  <c r="BR517" i="1"/>
  <c r="BQ517" i="1"/>
  <c r="BP517" i="1"/>
  <c r="BO517" i="1"/>
  <c r="BN517" i="1"/>
  <c r="BS516" i="1"/>
  <c r="BR516" i="1"/>
  <c r="BQ516" i="1"/>
  <c r="BP516" i="1"/>
  <c r="BO516" i="1"/>
  <c r="BN516" i="1"/>
  <c r="BS515" i="1"/>
  <c r="BR515" i="1"/>
  <c r="BQ515" i="1"/>
  <c r="BP515" i="1"/>
  <c r="BO515" i="1"/>
  <c r="BN515" i="1"/>
  <c r="BS514" i="1"/>
  <c r="BR514" i="1"/>
  <c r="BQ514" i="1"/>
  <c r="BP514" i="1"/>
  <c r="BO514" i="1"/>
  <c r="BN514" i="1"/>
  <c r="BS513" i="1"/>
  <c r="BR513" i="1"/>
  <c r="BQ513" i="1"/>
  <c r="BP513" i="1"/>
  <c r="BO513" i="1"/>
  <c r="BN513" i="1"/>
  <c r="BS512" i="1"/>
  <c r="BR512" i="1"/>
  <c r="BQ512" i="1"/>
  <c r="BP512" i="1"/>
  <c r="BO512" i="1"/>
  <c r="BN512" i="1"/>
  <c r="BS511" i="1"/>
  <c r="BR511" i="1"/>
  <c r="BQ511" i="1"/>
  <c r="BP511" i="1"/>
  <c r="BO511" i="1"/>
  <c r="BN511" i="1"/>
  <c r="BS510" i="1"/>
  <c r="BR510" i="1"/>
  <c r="BQ510" i="1"/>
  <c r="BP510" i="1"/>
  <c r="BO510" i="1"/>
  <c r="BN510" i="1"/>
  <c r="BS509" i="1"/>
  <c r="BR509" i="1"/>
  <c r="BQ509" i="1"/>
  <c r="BP509" i="1"/>
  <c r="BO509" i="1"/>
  <c r="BN509" i="1"/>
  <c r="BS508" i="1"/>
  <c r="BR508" i="1"/>
  <c r="BQ508" i="1"/>
  <c r="BP508" i="1"/>
  <c r="BO508" i="1"/>
  <c r="BN508" i="1"/>
  <c r="BS507" i="1"/>
  <c r="BR507" i="1"/>
  <c r="BQ507" i="1"/>
  <c r="BP507" i="1"/>
  <c r="BO507" i="1"/>
  <c r="BN507" i="1"/>
  <c r="BS506" i="1"/>
  <c r="BR506" i="1"/>
  <c r="BQ506" i="1"/>
  <c r="BP506" i="1"/>
  <c r="BO506" i="1"/>
  <c r="BN506" i="1"/>
  <c r="BS505" i="1"/>
  <c r="BR505" i="1"/>
  <c r="BQ505" i="1"/>
  <c r="BP505" i="1"/>
  <c r="BO505" i="1"/>
  <c r="BN505" i="1"/>
  <c r="BS504" i="1"/>
  <c r="BR504" i="1"/>
  <c r="BQ504" i="1"/>
  <c r="BP504" i="1"/>
  <c r="BO504" i="1"/>
  <c r="BN504" i="1"/>
  <c r="BS503" i="1"/>
  <c r="BR503" i="1"/>
  <c r="BQ503" i="1"/>
  <c r="BP503" i="1"/>
  <c r="BO503" i="1"/>
  <c r="BN503" i="1"/>
  <c r="BS502" i="1"/>
  <c r="BR502" i="1"/>
  <c r="BQ502" i="1"/>
  <c r="BP502" i="1"/>
  <c r="BO502" i="1"/>
  <c r="BN502" i="1"/>
  <c r="BS501" i="1"/>
  <c r="BR501" i="1"/>
  <c r="BQ501" i="1"/>
  <c r="BP501" i="1"/>
  <c r="BO501" i="1"/>
  <c r="BN501" i="1"/>
  <c r="BS500" i="1"/>
  <c r="BR500" i="1"/>
  <c r="BQ500" i="1"/>
  <c r="BP500" i="1"/>
  <c r="BO500" i="1"/>
  <c r="BN500" i="1"/>
  <c r="BS499" i="1"/>
  <c r="BR499" i="1"/>
  <c r="BQ499" i="1"/>
  <c r="BP499" i="1"/>
  <c r="BO499" i="1"/>
  <c r="BN499" i="1"/>
  <c r="BS498" i="1"/>
  <c r="BR498" i="1"/>
  <c r="BQ498" i="1"/>
  <c r="BP498" i="1"/>
  <c r="BO498" i="1"/>
  <c r="BN498" i="1"/>
  <c r="BS497" i="1"/>
  <c r="BR497" i="1"/>
  <c r="BQ497" i="1"/>
  <c r="BP497" i="1"/>
  <c r="BO497" i="1"/>
  <c r="BN497" i="1"/>
  <c r="BS496" i="1"/>
  <c r="BR496" i="1"/>
  <c r="BQ496" i="1"/>
  <c r="BP496" i="1"/>
  <c r="BO496" i="1"/>
  <c r="BN496" i="1"/>
  <c r="BS495" i="1"/>
  <c r="BR495" i="1"/>
  <c r="BQ495" i="1"/>
  <c r="BP495" i="1"/>
  <c r="BO495" i="1"/>
  <c r="BN495" i="1"/>
  <c r="BS494" i="1"/>
  <c r="BR494" i="1"/>
  <c r="BQ494" i="1"/>
  <c r="BP494" i="1"/>
  <c r="BO494" i="1"/>
  <c r="BN494" i="1"/>
  <c r="BS493" i="1"/>
  <c r="BR493" i="1"/>
  <c r="BQ493" i="1"/>
  <c r="BP493" i="1"/>
  <c r="BO493" i="1"/>
  <c r="BN493" i="1"/>
  <c r="BS492" i="1"/>
  <c r="BR492" i="1"/>
  <c r="BQ492" i="1"/>
  <c r="BP492" i="1"/>
  <c r="BO492" i="1"/>
  <c r="BN492" i="1"/>
  <c r="BS491" i="1"/>
  <c r="BR491" i="1"/>
  <c r="BQ491" i="1"/>
  <c r="BP491" i="1"/>
  <c r="BO491" i="1"/>
  <c r="BN491" i="1"/>
  <c r="BS490" i="1"/>
  <c r="BR490" i="1"/>
  <c r="BQ490" i="1"/>
  <c r="BP490" i="1"/>
  <c r="BO490" i="1"/>
  <c r="BN490" i="1"/>
  <c r="BS489" i="1"/>
  <c r="BR489" i="1"/>
  <c r="BQ489" i="1"/>
  <c r="BP489" i="1"/>
  <c r="BO489" i="1"/>
  <c r="BN489" i="1"/>
  <c r="BS488" i="1"/>
  <c r="BR488" i="1"/>
  <c r="BQ488" i="1"/>
  <c r="BP488" i="1"/>
  <c r="BO488" i="1"/>
  <c r="BN488" i="1"/>
  <c r="BS487" i="1"/>
  <c r="BR487" i="1"/>
  <c r="BQ487" i="1"/>
  <c r="BP487" i="1"/>
  <c r="BO487" i="1"/>
  <c r="BN487" i="1"/>
  <c r="BS486" i="1"/>
  <c r="BR486" i="1"/>
  <c r="BQ486" i="1"/>
  <c r="BP486" i="1"/>
  <c r="BO486" i="1"/>
  <c r="BN486" i="1"/>
  <c r="BS485" i="1"/>
  <c r="BR485" i="1"/>
  <c r="BQ485" i="1"/>
  <c r="BP485" i="1"/>
  <c r="BO485" i="1"/>
  <c r="BN485" i="1"/>
  <c r="BS484" i="1"/>
  <c r="BR484" i="1"/>
  <c r="BQ484" i="1"/>
  <c r="BP484" i="1"/>
  <c r="BO484" i="1"/>
  <c r="BN484" i="1"/>
  <c r="BS483" i="1"/>
  <c r="BR483" i="1"/>
  <c r="BQ483" i="1"/>
  <c r="BP483" i="1"/>
  <c r="BO483" i="1"/>
  <c r="BN483" i="1"/>
  <c r="BS482" i="1"/>
  <c r="BR482" i="1"/>
  <c r="BQ482" i="1"/>
  <c r="BP482" i="1"/>
  <c r="BO482" i="1"/>
  <c r="BN482" i="1"/>
  <c r="BS481" i="1"/>
  <c r="BR481" i="1"/>
  <c r="BQ481" i="1"/>
  <c r="BP481" i="1"/>
  <c r="BO481" i="1"/>
  <c r="BN481" i="1"/>
  <c r="BS480" i="1"/>
  <c r="BR480" i="1"/>
  <c r="BQ480" i="1"/>
  <c r="BP480" i="1"/>
  <c r="BO480" i="1"/>
  <c r="BN480" i="1"/>
  <c r="BS479" i="1"/>
  <c r="BR479" i="1"/>
  <c r="BQ479" i="1"/>
  <c r="BP479" i="1"/>
  <c r="BO479" i="1"/>
  <c r="BN479" i="1"/>
  <c r="BS478" i="1"/>
  <c r="BR478" i="1"/>
  <c r="BQ478" i="1"/>
  <c r="BP478" i="1"/>
  <c r="BO478" i="1"/>
  <c r="BN478" i="1"/>
  <c r="BS477" i="1"/>
  <c r="BR477" i="1"/>
  <c r="BQ477" i="1"/>
  <c r="BP477" i="1"/>
  <c r="BO477" i="1"/>
  <c r="BN477" i="1"/>
  <c r="BS476" i="1"/>
  <c r="BR476" i="1"/>
  <c r="BQ476" i="1"/>
  <c r="BP476" i="1"/>
  <c r="BO476" i="1"/>
  <c r="BN476" i="1"/>
  <c r="BS475" i="1"/>
  <c r="BR475" i="1"/>
  <c r="BQ475" i="1"/>
  <c r="BP475" i="1"/>
  <c r="BO475" i="1"/>
  <c r="BN475" i="1"/>
  <c r="BS474" i="1"/>
  <c r="BR474" i="1"/>
  <c r="BQ474" i="1"/>
  <c r="BP474" i="1"/>
  <c r="BO474" i="1"/>
  <c r="BN474" i="1"/>
  <c r="BS473" i="1"/>
  <c r="BR473" i="1"/>
  <c r="BQ473" i="1"/>
  <c r="BP473" i="1"/>
  <c r="BO473" i="1"/>
  <c r="BN473" i="1"/>
  <c r="BS472" i="1"/>
  <c r="BR472" i="1"/>
  <c r="BQ472" i="1"/>
  <c r="BP472" i="1"/>
  <c r="BO472" i="1"/>
  <c r="BN472" i="1"/>
  <c r="BS471" i="1"/>
  <c r="BR471" i="1"/>
  <c r="BQ471" i="1"/>
  <c r="BP471" i="1"/>
  <c r="BO471" i="1"/>
  <c r="BN471" i="1"/>
  <c r="BS470" i="1"/>
  <c r="BR470" i="1"/>
  <c r="BQ470" i="1"/>
  <c r="BP470" i="1"/>
  <c r="BO470" i="1"/>
  <c r="BN470" i="1"/>
  <c r="BS469" i="1"/>
  <c r="BR469" i="1"/>
  <c r="BQ469" i="1"/>
  <c r="BP469" i="1"/>
  <c r="BO469" i="1"/>
  <c r="BN469" i="1"/>
  <c r="BS468" i="1"/>
  <c r="BR468" i="1"/>
  <c r="BQ468" i="1"/>
  <c r="BP468" i="1"/>
  <c r="BO468" i="1"/>
  <c r="BN468" i="1"/>
  <c r="BS467" i="1"/>
  <c r="BR467" i="1"/>
  <c r="BQ467" i="1"/>
  <c r="BP467" i="1"/>
  <c r="BO467" i="1"/>
  <c r="BN467" i="1"/>
  <c r="BS466" i="1"/>
  <c r="BR466" i="1"/>
  <c r="BQ466" i="1"/>
  <c r="BP466" i="1"/>
  <c r="BO466" i="1"/>
  <c r="BN466" i="1"/>
  <c r="BS465" i="1"/>
  <c r="BR465" i="1"/>
  <c r="BQ465" i="1"/>
  <c r="BP465" i="1"/>
  <c r="BO465" i="1"/>
  <c r="BN465" i="1"/>
  <c r="BS464" i="1"/>
  <c r="BR464" i="1"/>
  <c r="BQ464" i="1"/>
  <c r="BP464" i="1"/>
  <c r="BO464" i="1"/>
  <c r="BN464" i="1"/>
  <c r="BS463" i="1"/>
  <c r="BR463" i="1"/>
  <c r="BQ463" i="1"/>
  <c r="BP463" i="1"/>
  <c r="BO463" i="1"/>
  <c r="BN463" i="1"/>
  <c r="BS462" i="1"/>
  <c r="BR462" i="1"/>
  <c r="BQ462" i="1"/>
  <c r="BP462" i="1"/>
  <c r="BO462" i="1"/>
  <c r="BN462" i="1"/>
  <c r="BS461" i="1"/>
  <c r="BR461" i="1"/>
  <c r="BQ461" i="1"/>
  <c r="BP461" i="1"/>
  <c r="BO461" i="1"/>
  <c r="BN461" i="1"/>
  <c r="BS460" i="1"/>
  <c r="BR460" i="1"/>
  <c r="BQ460" i="1"/>
  <c r="BP460" i="1"/>
  <c r="BO460" i="1"/>
  <c r="BN460" i="1"/>
  <c r="BS459" i="1"/>
  <c r="BR459" i="1"/>
  <c r="BQ459" i="1"/>
  <c r="BP459" i="1"/>
  <c r="BO459" i="1"/>
  <c r="BN459" i="1"/>
  <c r="BS458" i="1"/>
  <c r="BR458" i="1"/>
  <c r="BQ458" i="1"/>
  <c r="BP458" i="1"/>
  <c r="BO458" i="1"/>
  <c r="BN458" i="1"/>
  <c r="BS457" i="1"/>
  <c r="BR457" i="1"/>
  <c r="BQ457" i="1"/>
  <c r="BP457" i="1"/>
  <c r="BO457" i="1"/>
  <c r="BN457" i="1"/>
  <c r="BS456" i="1"/>
  <c r="BR456" i="1"/>
  <c r="BQ456" i="1"/>
  <c r="BP456" i="1"/>
  <c r="BO456" i="1"/>
  <c r="BN456" i="1"/>
  <c r="BS455" i="1"/>
  <c r="BR455" i="1"/>
  <c r="BQ455" i="1"/>
  <c r="BP455" i="1"/>
  <c r="BO455" i="1"/>
  <c r="BN455" i="1"/>
  <c r="BS454" i="1"/>
  <c r="BR454" i="1"/>
  <c r="BQ454" i="1"/>
  <c r="BP454" i="1"/>
  <c r="BO454" i="1"/>
  <c r="BN454" i="1"/>
  <c r="BS453" i="1"/>
  <c r="BR453" i="1"/>
  <c r="BQ453" i="1"/>
  <c r="BP453" i="1"/>
  <c r="BO453" i="1"/>
  <c r="BN453" i="1"/>
  <c r="BS452" i="1"/>
  <c r="BR452" i="1"/>
  <c r="BQ452" i="1"/>
  <c r="BP452" i="1"/>
  <c r="BO452" i="1"/>
  <c r="BN452" i="1"/>
  <c r="BS451" i="1"/>
  <c r="BR451" i="1"/>
  <c r="BQ451" i="1"/>
  <c r="BP451" i="1"/>
  <c r="BO451" i="1"/>
  <c r="BN451" i="1"/>
  <c r="BS450" i="1"/>
  <c r="BR450" i="1"/>
  <c r="BQ450" i="1"/>
  <c r="BP450" i="1"/>
  <c r="BO450" i="1"/>
  <c r="BN450" i="1"/>
  <c r="BS449" i="1"/>
  <c r="BR449" i="1"/>
  <c r="BQ449" i="1"/>
  <c r="BP449" i="1"/>
  <c r="BO449" i="1"/>
  <c r="BN449" i="1"/>
  <c r="BS448" i="1"/>
  <c r="BR448" i="1"/>
  <c r="BQ448" i="1"/>
  <c r="BP448" i="1"/>
  <c r="BO448" i="1"/>
  <c r="BN448" i="1"/>
  <c r="BS447" i="1"/>
  <c r="BR447" i="1"/>
  <c r="BQ447" i="1"/>
  <c r="BP447" i="1"/>
  <c r="BO447" i="1"/>
  <c r="BN447" i="1"/>
  <c r="BS446" i="1"/>
  <c r="BR446" i="1"/>
  <c r="BQ446" i="1"/>
  <c r="BP446" i="1"/>
  <c r="BO446" i="1"/>
  <c r="BN446" i="1"/>
  <c r="BS445" i="1"/>
  <c r="BR445" i="1"/>
  <c r="BQ445" i="1"/>
  <c r="BP445" i="1"/>
  <c r="BO445" i="1"/>
  <c r="BN445" i="1"/>
  <c r="BS444" i="1"/>
  <c r="BR444" i="1"/>
  <c r="BQ444" i="1"/>
  <c r="BP444" i="1"/>
  <c r="BO444" i="1"/>
  <c r="BN444" i="1"/>
  <c r="BS443" i="1"/>
  <c r="BR443" i="1"/>
  <c r="BQ443" i="1"/>
  <c r="BP443" i="1"/>
  <c r="BO443" i="1"/>
  <c r="BN443" i="1"/>
  <c r="BS442" i="1"/>
  <c r="BR442" i="1"/>
  <c r="BQ442" i="1"/>
  <c r="BP442" i="1"/>
  <c r="BO442" i="1"/>
  <c r="BN442" i="1"/>
  <c r="BS441" i="1"/>
  <c r="BR441" i="1"/>
  <c r="BQ441" i="1"/>
  <c r="BP441" i="1"/>
  <c r="BO441" i="1"/>
  <c r="BN441" i="1"/>
  <c r="BS440" i="1"/>
  <c r="BR440" i="1"/>
  <c r="BQ440" i="1"/>
  <c r="BP440" i="1"/>
  <c r="BO440" i="1"/>
  <c r="BN440" i="1"/>
  <c r="BS439" i="1"/>
  <c r="BR439" i="1"/>
  <c r="BQ439" i="1"/>
  <c r="BP439" i="1"/>
  <c r="BO439" i="1"/>
  <c r="BN439" i="1"/>
  <c r="BS438" i="1"/>
  <c r="BR438" i="1"/>
  <c r="BQ438" i="1"/>
  <c r="BP438" i="1"/>
  <c r="BO438" i="1"/>
  <c r="BN438" i="1"/>
  <c r="BS437" i="1"/>
  <c r="BR437" i="1"/>
  <c r="BQ437" i="1"/>
  <c r="BP437" i="1"/>
  <c r="BO437" i="1"/>
  <c r="BN437" i="1"/>
  <c r="BS436" i="1"/>
  <c r="BR436" i="1"/>
  <c r="BQ436" i="1"/>
  <c r="BP436" i="1"/>
  <c r="BO436" i="1"/>
  <c r="BN436" i="1"/>
  <c r="BS435" i="1"/>
  <c r="BR435" i="1"/>
  <c r="BQ435" i="1"/>
  <c r="BP435" i="1"/>
  <c r="BO435" i="1"/>
  <c r="BN435" i="1"/>
  <c r="BS434" i="1"/>
  <c r="BR434" i="1"/>
  <c r="BQ434" i="1"/>
  <c r="BP434" i="1"/>
  <c r="BO434" i="1"/>
  <c r="BN434" i="1"/>
  <c r="BS433" i="1"/>
  <c r="BR433" i="1"/>
  <c r="BQ433" i="1"/>
  <c r="BP433" i="1"/>
  <c r="BO433" i="1"/>
  <c r="BN433" i="1"/>
  <c r="BS432" i="1"/>
  <c r="BR432" i="1"/>
  <c r="BQ432" i="1"/>
  <c r="BP432" i="1"/>
  <c r="BO432" i="1"/>
  <c r="BN432" i="1"/>
  <c r="BS431" i="1"/>
  <c r="BR431" i="1"/>
  <c r="BQ431" i="1"/>
  <c r="BP431" i="1"/>
  <c r="BO431" i="1"/>
  <c r="BN431" i="1"/>
  <c r="BS430" i="1"/>
  <c r="BR430" i="1"/>
  <c r="BQ430" i="1"/>
  <c r="BP430" i="1"/>
  <c r="BO430" i="1"/>
  <c r="BN430" i="1"/>
  <c r="BS429" i="1"/>
  <c r="BR429" i="1"/>
  <c r="BQ429" i="1"/>
  <c r="BP429" i="1"/>
  <c r="BO429" i="1"/>
  <c r="BN429" i="1"/>
  <c r="BS428" i="1"/>
  <c r="BR428" i="1"/>
  <c r="BQ428" i="1"/>
  <c r="BP428" i="1"/>
  <c r="BO428" i="1"/>
  <c r="BN428" i="1"/>
  <c r="BS427" i="1"/>
  <c r="BR427" i="1"/>
  <c r="BQ427" i="1"/>
  <c r="BP427" i="1"/>
  <c r="BO427" i="1"/>
  <c r="BN427" i="1"/>
  <c r="BS426" i="1"/>
  <c r="BR426" i="1"/>
  <c r="BQ426" i="1"/>
  <c r="BP426" i="1"/>
  <c r="BO426" i="1"/>
  <c r="BN426" i="1"/>
  <c r="BS425" i="1"/>
  <c r="BR425" i="1"/>
  <c r="BQ425" i="1"/>
  <c r="BP425" i="1"/>
  <c r="BO425" i="1"/>
  <c r="BN425" i="1"/>
  <c r="BS424" i="1"/>
  <c r="BR424" i="1"/>
  <c r="BQ424" i="1"/>
  <c r="BP424" i="1"/>
  <c r="BO424" i="1"/>
  <c r="BN424" i="1"/>
  <c r="BS423" i="1"/>
  <c r="BR423" i="1"/>
  <c r="BQ423" i="1"/>
  <c r="BP423" i="1"/>
  <c r="BO423" i="1"/>
  <c r="BN423" i="1"/>
  <c r="BS422" i="1"/>
  <c r="BR422" i="1"/>
  <c r="BQ422" i="1"/>
  <c r="BP422" i="1"/>
  <c r="BO422" i="1"/>
  <c r="BN422" i="1"/>
  <c r="BS421" i="1"/>
  <c r="BR421" i="1"/>
  <c r="BQ421" i="1"/>
  <c r="BP421" i="1"/>
  <c r="BO421" i="1"/>
  <c r="BN421" i="1"/>
  <c r="BS420" i="1"/>
  <c r="BR420" i="1"/>
  <c r="BQ420" i="1"/>
  <c r="BP420" i="1"/>
  <c r="BO420" i="1"/>
  <c r="BN420" i="1"/>
  <c r="BS419" i="1"/>
  <c r="BR419" i="1"/>
  <c r="BQ419" i="1"/>
  <c r="BP419" i="1"/>
  <c r="BO419" i="1"/>
  <c r="BN419" i="1"/>
  <c r="BS418" i="1"/>
  <c r="BR418" i="1"/>
  <c r="BQ418" i="1"/>
  <c r="BP418" i="1"/>
  <c r="BO418" i="1"/>
  <c r="BN418" i="1"/>
  <c r="BS417" i="1"/>
  <c r="BR417" i="1"/>
  <c r="BQ417" i="1"/>
  <c r="BP417" i="1"/>
  <c r="BO417" i="1"/>
  <c r="BN417" i="1"/>
  <c r="BS416" i="1"/>
  <c r="BR416" i="1"/>
  <c r="BQ416" i="1"/>
  <c r="BP416" i="1"/>
  <c r="BO416" i="1"/>
  <c r="BN416" i="1"/>
  <c r="BS415" i="1"/>
  <c r="BR415" i="1"/>
  <c r="BQ415" i="1"/>
  <c r="BP415" i="1"/>
  <c r="BO415" i="1"/>
  <c r="BN415" i="1"/>
  <c r="BS414" i="1"/>
  <c r="BR414" i="1"/>
  <c r="BQ414" i="1"/>
  <c r="BP414" i="1"/>
  <c r="BO414" i="1"/>
  <c r="BN414" i="1"/>
  <c r="BS413" i="1"/>
  <c r="BR413" i="1"/>
  <c r="BQ413" i="1"/>
  <c r="BP413" i="1"/>
  <c r="BO413" i="1"/>
  <c r="BN413" i="1"/>
  <c r="BS412" i="1"/>
  <c r="BR412" i="1"/>
  <c r="BQ412" i="1"/>
  <c r="BP412" i="1"/>
  <c r="BO412" i="1"/>
  <c r="BN412" i="1"/>
  <c r="BS411" i="1"/>
  <c r="BR411" i="1"/>
  <c r="BQ411" i="1"/>
  <c r="BP411" i="1"/>
  <c r="BO411" i="1"/>
  <c r="BN411" i="1"/>
  <c r="BS410" i="1"/>
  <c r="BR410" i="1"/>
  <c r="BQ410" i="1"/>
  <c r="BP410" i="1"/>
  <c r="BO410" i="1"/>
  <c r="BN410" i="1"/>
  <c r="BS409" i="1"/>
  <c r="BR409" i="1"/>
  <c r="BQ409" i="1"/>
  <c r="BP409" i="1"/>
  <c r="BO409" i="1"/>
  <c r="BN409" i="1"/>
  <c r="BS408" i="1"/>
  <c r="BR408" i="1"/>
  <c r="BQ408" i="1"/>
  <c r="BP408" i="1"/>
  <c r="BO408" i="1"/>
  <c r="BN408" i="1"/>
  <c r="BS407" i="1"/>
  <c r="BR407" i="1"/>
  <c r="BQ407" i="1"/>
  <c r="BP407" i="1"/>
  <c r="BO407" i="1"/>
  <c r="BN407" i="1"/>
  <c r="BS406" i="1"/>
  <c r="BR406" i="1"/>
  <c r="BQ406" i="1"/>
  <c r="BP406" i="1"/>
  <c r="BO406" i="1"/>
  <c r="BN406" i="1"/>
  <c r="BS405" i="1"/>
  <c r="BR405" i="1"/>
  <c r="BQ405" i="1"/>
  <c r="BP405" i="1"/>
  <c r="BO405" i="1"/>
  <c r="BN405" i="1"/>
  <c r="BS404" i="1"/>
  <c r="BR404" i="1"/>
  <c r="BQ404" i="1"/>
  <c r="BP404" i="1"/>
  <c r="BO404" i="1"/>
  <c r="BN404" i="1"/>
  <c r="BS403" i="1"/>
  <c r="BR403" i="1"/>
  <c r="BQ403" i="1"/>
  <c r="BP403" i="1"/>
  <c r="BO403" i="1"/>
  <c r="BN403" i="1"/>
  <c r="BS402" i="1"/>
  <c r="BR402" i="1"/>
  <c r="BQ402" i="1"/>
  <c r="BP402" i="1"/>
  <c r="BO402" i="1"/>
  <c r="BN402" i="1"/>
  <c r="BS401" i="1"/>
  <c r="BR401" i="1"/>
  <c r="BQ401" i="1"/>
  <c r="BP401" i="1"/>
  <c r="BO401" i="1"/>
  <c r="BN401" i="1"/>
  <c r="BS400" i="1"/>
  <c r="BR400" i="1"/>
  <c r="BQ400" i="1"/>
  <c r="BP400" i="1"/>
  <c r="BO400" i="1"/>
  <c r="BN400" i="1"/>
  <c r="BS399" i="1"/>
  <c r="BR399" i="1"/>
  <c r="BQ399" i="1"/>
  <c r="BP399" i="1"/>
  <c r="BO399" i="1"/>
  <c r="BN399" i="1"/>
  <c r="BS398" i="1"/>
  <c r="BR398" i="1"/>
  <c r="BQ398" i="1"/>
  <c r="BP398" i="1"/>
  <c r="BO398" i="1"/>
  <c r="BN398" i="1"/>
  <c r="BS397" i="1"/>
  <c r="BR397" i="1"/>
  <c r="BQ397" i="1"/>
  <c r="BP397" i="1"/>
  <c r="BO397" i="1"/>
  <c r="BN397" i="1"/>
  <c r="BS396" i="1"/>
  <c r="BR396" i="1"/>
  <c r="BQ396" i="1"/>
  <c r="BP396" i="1"/>
  <c r="BO396" i="1"/>
  <c r="BN396" i="1"/>
  <c r="BS395" i="1"/>
  <c r="BR395" i="1"/>
  <c r="BQ395" i="1"/>
  <c r="BP395" i="1"/>
  <c r="BO395" i="1"/>
  <c r="BN395" i="1"/>
  <c r="BS394" i="1"/>
  <c r="BR394" i="1"/>
  <c r="BQ394" i="1"/>
  <c r="BP394" i="1"/>
  <c r="BO394" i="1"/>
  <c r="BN394" i="1"/>
  <c r="BS393" i="1"/>
  <c r="BR393" i="1"/>
  <c r="BQ393" i="1"/>
  <c r="BP393" i="1"/>
  <c r="BO393" i="1"/>
  <c r="BN393" i="1"/>
  <c r="BS392" i="1"/>
  <c r="BR392" i="1"/>
  <c r="BQ392" i="1"/>
  <c r="BP392" i="1"/>
  <c r="BO392" i="1"/>
  <c r="BN392" i="1"/>
  <c r="BS391" i="1"/>
  <c r="BR391" i="1"/>
  <c r="BQ391" i="1"/>
  <c r="BP391" i="1"/>
  <c r="BO391" i="1"/>
  <c r="BN391" i="1"/>
  <c r="BS390" i="1"/>
  <c r="BR390" i="1"/>
  <c r="BQ390" i="1"/>
  <c r="BP390" i="1"/>
  <c r="BO390" i="1"/>
  <c r="BN390" i="1"/>
  <c r="BS389" i="1"/>
  <c r="BR389" i="1"/>
  <c r="BQ389" i="1"/>
  <c r="BP389" i="1"/>
  <c r="BO389" i="1"/>
  <c r="BN389" i="1"/>
  <c r="BS388" i="1"/>
  <c r="BR388" i="1"/>
  <c r="BQ388" i="1"/>
  <c r="BP388" i="1"/>
  <c r="BO388" i="1"/>
  <c r="BN388" i="1"/>
  <c r="BS387" i="1"/>
  <c r="BR387" i="1"/>
  <c r="BQ387" i="1"/>
  <c r="BP387" i="1"/>
  <c r="BO387" i="1"/>
  <c r="BN387" i="1"/>
  <c r="BS386" i="1"/>
  <c r="BR386" i="1"/>
  <c r="BQ386" i="1"/>
  <c r="BP386" i="1"/>
  <c r="BO386" i="1"/>
  <c r="BN386" i="1"/>
  <c r="BS385" i="1"/>
  <c r="BR385" i="1"/>
  <c r="BQ385" i="1"/>
  <c r="BP385" i="1"/>
  <c r="BO385" i="1"/>
  <c r="BN385" i="1"/>
  <c r="BS384" i="1"/>
  <c r="BR384" i="1"/>
  <c r="BQ384" i="1"/>
  <c r="BP384" i="1"/>
  <c r="BO384" i="1"/>
  <c r="BN384" i="1"/>
  <c r="BS383" i="1"/>
  <c r="BR383" i="1"/>
  <c r="BQ383" i="1"/>
  <c r="BP383" i="1"/>
  <c r="BO383" i="1"/>
  <c r="BN383" i="1"/>
  <c r="BS382" i="1"/>
  <c r="BR382" i="1"/>
  <c r="BQ382" i="1"/>
  <c r="BP382" i="1"/>
  <c r="BO382" i="1"/>
  <c r="BN382" i="1"/>
  <c r="BS381" i="1"/>
  <c r="BR381" i="1"/>
  <c r="BQ381" i="1"/>
  <c r="BP381" i="1"/>
  <c r="BO381" i="1"/>
  <c r="BN381" i="1"/>
  <c r="BS380" i="1"/>
  <c r="BR380" i="1"/>
  <c r="BQ380" i="1"/>
  <c r="BP380" i="1"/>
  <c r="BO380" i="1"/>
  <c r="BN380" i="1"/>
  <c r="BS379" i="1"/>
  <c r="BR379" i="1"/>
  <c r="BQ379" i="1"/>
  <c r="BP379" i="1"/>
  <c r="BO379" i="1"/>
  <c r="BN379" i="1"/>
  <c r="BS378" i="1"/>
  <c r="BR378" i="1"/>
  <c r="BQ378" i="1"/>
  <c r="BP378" i="1"/>
  <c r="BO378" i="1"/>
  <c r="BN378" i="1"/>
  <c r="BS377" i="1"/>
  <c r="BR377" i="1"/>
  <c r="BQ377" i="1"/>
  <c r="BP377" i="1"/>
  <c r="BO377" i="1"/>
  <c r="BN377" i="1"/>
  <c r="BS376" i="1"/>
  <c r="BR376" i="1"/>
  <c r="BQ376" i="1"/>
  <c r="BP376" i="1"/>
  <c r="BO376" i="1"/>
  <c r="BN376" i="1"/>
  <c r="BS375" i="1"/>
  <c r="BR375" i="1"/>
  <c r="BQ375" i="1"/>
  <c r="BP375" i="1"/>
  <c r="BO375" i="1"/>
  <c r="BN375" i="1"/>
  <c r="BS374" i="1"/>
  <c r="BR374" i="1"/>
  <c r="BQ374" i="1"/>
  <c r="BP374" i="1"/>
  <c r="BO374" i="1"/>
  <c r="BN374" i="1"/>
  <c r="BS373" i="1"/>
  <c r="BR373" i="1"/>
  <c r="BQ373" i="1"/>
  <c r="BP373" i="1"/>
  <c r="BO373" i="1"/>
  <c r="BN373" i="1"/>
  <c r="BS372" i="1"/>
  <c r="BR372" i="1"/>
  <c r="BQ372" i="1"/>
  <c r="BP372" i="1"/>
  <c r="BO372" i="1"/>
  <c r="BN372" i="1"/>
  <c r="BS371" i="1"/>
  <c r="BR371" i="1"/>
  <c r="BQ371" i="1"/>
  <c r="BP371" i="1"/>
  <c r="BO371" i="1"/>
  <c r="BN371" i="1"/>
  <c r="BS370" i="1"/>
  <c r="BR370" i="1"/>
  <c r="BQ370" i="1"/>
  <c r="BP370" i="1"/>
  <c r="BO370" i="1"/>
  <c r="BN370" i="1"/>
  <c r="BS369" i="1"/>
  <c r="BR369" i="1"/>
  <c r="BQ369" i="1"/>
  <c r="BP369" i="1"/>
  <c r="BO369" i="1"/>
  <c r="BN369" i="1"/>
  <c r="BS368" i="1"/>
  <c r="BR368" i="1"/>
  <c r="BQ368" i="1"/>
  <c r="BP368" i="1"/>
  <c r="BO368" i="1"/>
  <c r="BN368" i="1"/>
  <c r="BS367" i="1"/>
  <c r="BR367" i="1"/>
  <c r="BQ367" i="1"/>
  <c r="BP367" i="1"/>
  <c r="BO367" i="1"/>
  <c r="BN367" i="1"/>
  <c r="BS366" i="1"/>
  <c r="BR366" i="1"/>
  <c r="BQ366" i="1"/>
  <c r="BP366" i="1"/>
  <c r="BO366" i="1"/>
  <c r="BN366" i="1"/>
  <c r="BS365" i="1"/>
  <c r="BR365" i="1"/>
  <c r="BQ365" i="1"/>
  <c r="BP365" i="1"/>
  <c r="BO365" i="1"/>
  <c r="BN365" i="1"/>
  <c r="BS364" i="1"/>
  <c r="BR364" i="1"/>
  <c r="BQ364" i="1"/>
  <c r="BP364" i="1"/>
  <c r="BO364" i="1"/>
  <c r="BN364" i="1"/>
  <c r="BS363" i="1"/>
  <c r="BR363" i="1"/>
  <c r="BQ363" i="1"/>
  <c r="BP363" i="1"/>
  <c r="BO363" i="1"/>
  <c r="BN363" i="1"/>
  <c r="BS362" i="1"/>
  <c r="BR362" i="1"/>
  <c r="BQ362" i="1"/>
  <c r="BP362" i="1"/>
  <c r="BO362" i="1"/>
  <c r="BN362" i="1"/>
  <c r="BS361" i="1"/>
  <c r="BR361" i="1"/>
  <c r="BQ361" i="1"/>
  <c r="BP361" i="1"/>
  <c r="BO361" i="1"/>
  <c r="BN361" i="1"/>
  <c r="BS360" i="1"/>
  <c r="BR360" i="1"/>
  <c r="BQ360" i="1"/>
  <c r="BP360" i="1"/>
  <c r="BO360" i="1"/>
  <c r="BN360" i="1"/>
  <c r="BS359" i="1"/>
  <c r="BR359" i="1"/>
  <c r="BQ359" i="1"/>
  <c r="BP359" i="1"/>
  <c r="BO359" i="1"/>
  <c r="BN359" i="1"/>
  <c r="BS358" i="1"/>
  <c r="BR358" i="1"/>
  <c r="BQ358" i="1"/>
  <c r="BP358" i="1"/>
  <c r="BO358" i="1"/>
  <c r="BN358" i="1"/>
  <c r="BS357" i="1"/>
  <c r="BR357" i="1"/>
  <c r="BQ357" i="1"/>
  <c r="BP357" i="1"/>
  <c r="BO357" i="1"/>
  <c r="BN357" i="1"/>
  <c r="BS356" i="1"/>
  <c r="BR356" i="1"/>
  <c r="BQ356" i="1"/>
  <c r="BP356" i="1"/>
  <c r="BO356" i="1"/>
  <c r="BN356" i="1"/>
  <c r="BS355" i="1"/>
  <c r="BR355" i="1"/>
  <c r="BQ355" i="1"/>
  <c r="BP355" i="1"/>
  <c r="BO355" i="1"/>
  <c r="BN355" i="1"/>
  <c r="BS354" i="1"/>
  <c r="BR354" i="1"/>
  <c r="BQ354" i="1"/>
  <c r="BP354" i="1"/>
  <c r="BO354" i="1"/>
  <c r="BN354" i="1"/>
  <c r="BS353" i="1"/>
  <c r="BR353" i="1"/>
  <c r="BQ353" i="1"/>
  <c r="BP353" i="1"/>
  <c r="BO353" i="1"/>
  <c r="BN353" i="1"/>
  <c r="BS352" i="1"/>
  <c r="BR352" i="1"/>
  <c r="BQ352" i="1"/>
  <c r="BP352" i="1"/>
  <c r="BO352" i="1"/>
  <c r="BN352" i="1"/>
  <c r="BS351" i="1"/>
  <c r="BR351" i="1"/>
  <c r="BQ351" i="1"/>
  <c r="BP351" i="1"/>
  <c r="BO351" i="1"/>
  <c r="BN351" i="1"/>
  <c r="BS350" i="1"/>
  <c r="BR350" i="1"/>
  <c r="BQ350" i="1"/>
  <c r="BP350" i="1"/>
  <c r="BO350" i="1"/>
  <c r="BN350" i="1"/>
  <c r="BS349" i="1"/>
  <c r="BR349" i="1"/>
  <c r="BQ349" i="1"/>
  <c r="BP349" i="1"/>
  <c r="BO349" i="1"/>
  <c r="BN349" i="1"/>
  <c r="BS348" i="1"/>
  <c r="BR348" i="1"/>
  <c r="BQ348" i="1"/>
  <c r="BP348" i="1"/>
  <c r="BO348" i="1"/>
  <c r="BN348" i="1"/>
  <c r="BS347" i="1"/>
  <c r="BR347" i="1"/>
  <c r="BQ347" i="1"/>
  <c r="BP347" i="1"/>
  <c r="BO347" i="1"/>
  <c r="BN347" i="1"/>
  <c r="BS346" i="1"/>
  <c r="BR346" i="1"/>
  <c r="BQ346" i="1"/>
  <c r="BP346" i="1"/>
  <c r="BO346" i="1"/>
  <c r="BN346" i="1"/>
  <c r="BS345" i="1"/>
  <c r="BR345" i="1"/>
  <c r="BQ345" i="1"/>
  <c r="BP345" i="1"/>
  <c r="BO345" i="1"/>
  <c r="BN345" i="1"/>
  <c r="BS344" i="1"/>
  <c r="BR344" i="1"/>
  <c r="BQ344" i="1"/>
  <c r="BP344" i="1"/>
  <c r="BO344" i="1"/>
  <c r="BN344" i="1"/>
  <c r="BS343" i="1"/>
  <c r="BR343" i="1"/>
  <c r="BQ343" i="1"/>
  <c r="BP343" i="1"/>
  <c r="BO343" i="1"/>
  <c r="BN343" i="1"/>
  <c r="BS342" i="1"/>
  <c r="BR342" i="1"/>
  <c r="BQ342" i="1"/>
  <c r="BP342" i="1"/>
  <c r="BO342" i="1"/>
  <c r="BN342" i="1"/>
  <c r="BS341" i="1"/>
  <c r="BR341" i="1"/>
  <c r="BQ341" i="1"/>
  <c r="BP341" i="1"/>
  <c r="BO341" i="1"/>
  <c r="BN341" i="1"/>
  <c r="BS340" i="1"/>
  <c r="BR340" i="1"/>
  <c r="BQ340" i="1"/>
  <c r="BP340" i="1"/>
  <c r="BO340" i="1"/>
  <c r="BN340" i="1"/>
  <c r="BS339" i="1"/>
  <c r="BR339" i="1"/>
  <c r="BQ339" i="1"/>
  <c r="BP339" i="1"/>
  <c r="BO339" i="1"/>
  <c r="BN339" i="1"/>
  <c r="BS338" i="1"/>
  <c r="BR338" i="1"/>
  <c r="BQ338" i="1"/>
  <c r="BP338" i="1"/>
  <c r="BO338" i="1"/>
  <c r="BN338" i="1"/>
  <c r="BS337" i="1"/>
  <c r="BR337" i="1"/>
  <c r="BQ337" i="1"/>
  <c r="BP337" i="1"/>
  <c r="BO337" i="1"/>
  <c r="BN337" i="1"/>
  <c r="BS336" i="1"/>
  <c r="BR336" i="1"/>
  <c r="BQ336" i="1"/>
  <c r="BP336" i="1"/>
  <c r="BO336" i="1"/>
  <c r="BN336" i="1"/>
  <c r="BS335" i="1"/>
  <c r="BR335" i="1"/>
  <c r="BQ335" i="1"/>
  <c r="BP335" i="1"/>
  <c r="BO335" i="1"/>
  <c r="BN335" i="1"/>
  <c r="BS334" i="1"/>
  <c r="BR334" i="1"/>
  <c r="BQ334" i="1"/>
  <c r="BP334" i="1"/>
  <c r="BO334" i="1"/>
  <c r="BN334" i="1"/>
  <c r="BS333" i="1"/>
  <c r="BR333" i="1"/>
  <c r="BQ333" i="1"/>
  <c r="BP333" i="1"/>
  <c r="BO333" i="1"/>
  <c r="BN333" i="1"/>
  <c r="BS332" i="1"/>
  <c r="BR332" i="1"/>
  <c r="BQ332" i="1"/>
  <c r="BP332" i="1"/>
  <c r="BO332" i="1"/>
  <c r="BN332" i="1"/>
  <c r="BS331" i="1"/>
  <c r="BR331" i="1"/>
  <c r="BQ331" i="1"/>
  <c r="BP331" i="1"/>
  <c r="BO331" i="1"/>
  <c r="BN331" i="1"/>
  <c r="BS330" i="1"/>
  <c r="BR330" i="1"/>
  <c r="BQ330" i="1"/>
  <c r="BP330" i="1"/>
  <c r="BO330" i="1"/>
  <c r="BN330" i="1"/>
  <c r="BS329" i="1"/>
  <c r="BR329" i="1"/>
  <c r="BQ329" i="1"/>
  <c r="BP329" i="1"/>
  <c r="BO329" i="1"/>
  <c r="BN329" i="1"/>
  <c r="BS328" i="1"/>
  <c r="BR328" i="1"/>
  <c r="BQ328" i="1"/>
  <c r="BP328" i="1"/>
  <c r="BO328" i="1"/>
  <c r="BN328" i="1"/>
  <c r="BS327" i="1"/>
  <c r="BR327" i="1"/>
  <c r="BQ327" i="1"/>
  <c r="BP327" i="1"/>
  <c r="BO327" i="1"/>
  <c r="BN327" i="1"/>
  <c r="BS326" i="1"/>
  <c r="BR326" i="1"/>
  <c r="BQ326" i="1"/>
  <c r="BP326" i="1"/>
  <c r="BO326" i="1"/>
  <c r="BN326" i="1"/>
  <c r="BS325" i="1"/>
  <c r="BR325" i="1"/>
  <c r="BQ325" i="1"/>
  <c r="BP325" i="1"/>
  <c r="BO325" i="1"/>
  <c r="BN325" i="1"/>
  <c r="BS324" i="1"/>
  <c r="BR324" i="1"/>
  <c r="BQ324" i="1"/>
  <c r="BP324" i="1"/>
  <c r="BO324" i="1"/>
  <c r="BN324" i="1"/>
  <c r="BS323" i="1"/>
  <c r="BR323" i="1"/>
  <c r="BQ323" i="1"/>
  <c r="BP323" i="1"/>
  <c r="BO323" i="1"/>
  <c r="BN323" i="1"/>
  <c r="BS322" i="1"/>
  <c r="BR322" i="1"/>
  <c r="BQ322" i="1"/>
  <c r="BP322" i="1"/>
  <c r="BO322" i="1"/>
  <c r="BN322" i="1"/>
  <c r="BS321" i="1"/>
  <c r="BR321" i="1"/>
  <c r="BQ321" i="1"/>
  <c r="BP321" i="1"/>
  <c r="BO321" i="1"/>
  <c r="BN321" i="1"/>
  <c r="BS320" i="1"/>
  <c r="BR320" i="1"/>
  <c r="BQ320" i="1"/>
  <c r="BP320" i="1"/>
  <c r="BO320" i="1"/>
  <c r="BN320" i="1"/>
  <c r="BS319" i="1"/>
  <c r="BR319" i="1"/>
  <c r="BQ319" i="1"/>
  <c r="BP319" i="1"/>
  <c r="BO319" i="1"/>
  <c r="BN319" i="1"/>
  <c r="BS318" i="1"/>
  <c r="BR318" i="1"/>
  <c r="BQ318" i="1"/>
  <c r="BP318" i="1"/>
  <c r="BO318" i="1"/>
  <c r="BN318" i="1"/>
  <c r="BS317" i="1"/>
  <c r="BR317" i="1"/>
  <c r="BQ317" i="1"/>
  <c r="BP317" i="1"/>
  <c r="BO317" i="1"/>
  <c r="BN317" i="1"/>
  <c r="BS316" i="1"/>
  <c r="BR316" i="1"/>
  <c r="BQ316" i="1"/>
  <c r="BP316" i="1"/>
  <c r="BO316" i="1"/>
  <c r="BN316" i="1"/>
  <c r="BS315" i="1"/>
  <c r="BR315" i="1"/>
  <c r="BQ315" i="1"/>
  <c r="BP315" i="1"/>
  <c r="BO315" i="1"/>
  <c r="BN315" i="1"/>
  <c r="BS314" i="1"/>
  <c r="BR314" i="1"/>
  <c r="BQ314" i="1"/>
  <c r="BP314" i="1"/>
  <c r="BO314" i="1"/>
  <c r="BN314" i="1"/>
  <c r="BS313" i="1"/>
  <c r="BR313" i="1"/>
  <c r="BQ313" i="1"/>
  <c r="BP313" i="1"/>
  <c r="BO313" i="1"/>
  <c r="BN313" i="1"/>
  <c r="BS312" i="1"/>
  <c r="BR312" i="1"/>
  <c r="BQ312" i="1"/>
  <c r="BP312" i="1"/>
  <c r="BO312" i="1"/>
  <c r="BN312" i="1"/>
  <c r="BS311" i="1"/>
  <c r="BR311" i="1"/>
  <c r="BQ311" i="1"/>
  <c r="BP311" i="1"/>
  <c r="BO311" i="1"/>
  <c r="BN311" i="1"/>
  <c r="BS310" i="1"/>
  <c r="BR310" i="1"/>
  <c r="BQ310" i="1"/>
  <c r="BP310" i="1"/>
  <c r="BO310" i="1"/>
  <c r="BN310" i="1"/>
  <c r="BS309" i="1"/>
  <c r="BR309" i="1"/>
  <c r="BQ309" i="1"/>
  <c r="BP309" i="1"/>
  <c r="BO309" i="1"/>
  <c r="BN309" i="1"/>
  <c r="BS308" i="1"/>
  <c r="BR308" i="1"/>
  <c r="BQ308" i="1"/>
  <c r="BP308" i="1"/>
  <c r="BO308" i="1"/>
  <c r="BN308" i="1"/>
  <c r="BS307" i="1"/>
  <c r="BR307" i="1"/>
  <c r="BQ307" i="1"/>
  <c r="BP307" i="1"/>
  <c r="BO307" i="1"/>
  <c r="BN307" i="1"/>
  <c r="BS306" i="1"/>
  <c r="BR306" i="1"/>
  <c r="BQ306" i="1"/>
  <c r="BP306" i="1"/>
  <c r="BO306" i="1"/>
  <c r="BN306" i="1"/>
  <c r="BS305" i="1"/>
  <c r="BR305" i="1"/>
  <c r="BQ305" i="1"/>
  <c r="BP305" i="1"/>
  <c r="BO305" i="1"/>
  <c r="BN305" i="1"/>
  <c r="BS304" i="1"/>
  <c r="BR304" i="1"/>
  <c r="BQ304" i="1"/>
  <c r="BP304" i="1"/>
  <c r="BO304" i="1"/>
  <c r="BN304" i="1"/>
  <c r="BS303" i="1"/>
  <c r="BR303" i="1"/>
  <c r="BQ303" i="1"/>
  <c r="BP303" i="1"/>
  <c r="BO303" i="1"/>
  <c r="BN303" i="1"/>
  <c r="BS302" i="1"/>
  <c r="BR302" i="1"/>
  <c r="BQ302" i="1"/>
  <c r="BP302" i="1"/>
  <c r="BO302" i="1"/>
  <c r="BN302" i="1"/>
  <c r="BS301" i="1"/>
  <c r="BR301" i="1"/>
  <c r="BQ301" i="1"/>
  <c r="BP301" i="1"/>
  <c r="BO301" i="1"/>
  <c r="BN301" i="1"/>
  <c r="BS300" i="1"/>
  <c r="BR300" i="1"/>
  <c r="BQ300" i="1"/>
  <c r="BP300" i="1"/>
  <c r="BO300" i="1"/>
  <c r="BN300" i="1"/>
  <c r="BS299" i="1"/>
  <c r="BR299" i="1"/>
  <c r="BQ299" i="1"/>
  <c r="BP299" i="1"/>
  <c r="BO299" i="1"/>
  <c r="BN299" i="1"/>
  <c r="BS298" i="1"/>
  <c r="BR298" i="1"/>
  <c r="BQ298" i="1"/>
  <c r="BP298" i="1"/>
  <c r="BO298" i="1"/>
  <c r="BN298" i="1"/>
  <c r="BS297" i="1"/>
  <c r="BR297" i="1"/>
  <c r="BQ297" i="1"/>
  <c r="BP297" i="1"/>
  <c r="BO297" i="1"/>
  <c r="BN297" i="1"/>
  <c r="BS296" i="1"/>
  <c r="BR296" i="1"/>
  <c r="BQ296" i="1"/>
  <c r="BP296" i="1"/>
  <c r="BO296" i="1"/>
  <c r="BN296" i="1"/>
  <c r="BS295" i="1"/>
  <c r="BR295" i="1"/>
  <c r="BQ295" i="1"/>
  <c r="BP295" i="1"/>
  <c r="BO295" i="1"/>
  <c r="BN295" i="1"/>
  <c r="BS294" i="1"/>
  <c r="BR294" i="1"/>
  <c r="BQ294" i="1"/>
  <c r="BP294" i="1"/>
  <c r="BO294" i="1"/>
  <c r="BN294" i="1"/>
  <c r="BS293" i="1"/>
  <c r="BR293" i="1"/>
  <c r="BQ293" i="1"/>
  <c r="BP293" i="1"/>
  <c r="BO293" i="1"/>
  <c r="BN293" i="1"/>
  <c r="BS292" i="1"/>
  <c r="BR292" i="1"/>
  <c r="BQ292" i="1"/>
  <c r="BP292" i="1"/>
  <c r="BO292" i="1"/>
  <c r="BN292" i="1"/>
  <c r="BS291" i="1"/>
  <c r="BR291" i="1"/>
  <c r="BQ291" i="1"/>
  <c r="BP291" i="1"/>
  <c r="BO291" i="1"/>
  <c r="BN291" i="1"/>
  <c r="BS290" i="1"/>
  <c r="BR290" i="1"/>
  <c r="BQ290" i="1"/>
  <c r="BP290" i="1"/>
  <c r="BO290" i="1"/>
  <c r="BN290" i="1"/>
  <c r="BS289" i="1"/>
  <c r="BR289" i="1"/>
  <c r="BQ289" i="1"/>
  <c r="BP289" i="1"/>
  <c r="BO289" i="1"/>
  <c r="BN289" i="1"/>
  <c r="BS288" i="1"/>
  <c r="BR288" i="1"/>
  <c r="BQ288" i="1"/>
  <c r="BP288" i="1"/>
  <c r="BO288" i="1"/>
  <c r="BN288" i="1"/>
  <c r="BS287" i="1"/>
  <c r="BR287" i="1"/>
  <c r="BQ287" i="1"/>
  <c r="BP287" i="1"/>
  <c r="BO287" i="1"/>
  <c r="BN287" i="1"/>
  <c r="BS286" i="1"/>
  <c r="BR286" i="1"/>
  <c r="BQ286" i="1"/>
  <c r="BP286" i="1"/>
  <c r="BO286" i="1"/>
  <c r="BN286" i="1"/>
  <c r="BS285" i="1"/>
  <c r="BR285" i="1"/>
  <c r="BQ285" i="1"/>
  <c r="BP285" i="1"/>
  <c r="BO285" i="1"/>
  <c r="BN285" i="1"/>
  <c r="BS284" i="1"/>
  <c r="BR284" i="1"/>
  <c r="BQ284" i="1"/>
  <c r="BP284" i="1"/>
  <c r="BO284" i="1"/>
  <c r="BN284" i="1"/>
  <c r="BS283" i="1"/>
  <c r="BR283" i="1"/>
  <c r="BQ283" i="1"/>
  <c r="BP283" i="1"/>
  <c r="BO283" i="1"/>
  <c r="BN283" i="1"/>
  <c r="BS282" i="1"/>
  <c r="BR282" i="1"/>
  <c r="BQ282" i="1"/>
  <c r="BP282" i="1"/>
  <c r="BO282" i="1"/>
  <c r="BN282" i="1"/>
  <c r="BS281" i="1"/>
  <c r="BR281" i="1"/>
  <c r="BQ281" i="1"/>
  <c r="BP281" i="1"/>
  <c r="BO281" i="1"/>
  <c r="BN281" i="1"/>
  <c r="BS280" i="1"/>
  <c r="BR280" i="1"/>
  <c r="BQ280" i="1"/>
  <c r="BP280" i="1"/>
  <c r="BO280" i="1"/>
  <c r="BN280" i="1"/>
  <c r="BS279" i="1"/>
  <c r="BR279" i="1"/>
  <c r="BQ279" i="1"/>
  <c r="BP279" i="1"/>
  <c r="BO279" i="1"/>
  <c r="BN279" i="1"/>
  <c r="BS278" i="1"/>
  <c r="BR278" i="1"/>
  <c r="BQ278" i="1"/>
  <c r="BP278" i="1"/>
  <c r="BO278" i="1"/>
  <c r="BN278" i="1"/>
  <c r="BS277" i="1"/>
  <c r="BR277" i="1"/>
  <c r="BQ277" i="1"/>
  <c r="BP277" i="1"/>
  <c r="BO277" i="1"/>
  <c r="BN277" i="1"/>
  <c r="BS276" i="1"/>
  <c r="BR276" i="1"/>
  <c r="BQ276" i="1"/>
  <c r="BP276" i="1"/>
  <c r="BO276" i="1"/>
  <c r="BN276" i="1"/>
  <c r="BS275" i="1"/>
  <c r="BR275" i="1"/>
  <c r="BQ275" i="1"/>
  <c r="BP275" i="1"/>
  <c r="BO275" i="1"/>
  <c r="BN275" i="1"/>
  <c r="BS274" i="1"/>
  <c r="BR274" i="1"/>
  <c r="BQ274" i="1"/>
  <c r="BP274" i="1"/>
  <c r="BO274" i="1"/>
  <c r="BN274" i="1"/>
  <c r="BS273" i="1"/>
  <c r="BR273" i="1"/>
  <c r="BQ273" i="1"/>
  <c r="BP273" i="1"/>
  <c r="BO273" i="1"/>
  <c r="BN273" i="1"/>
  <c r="BS272" i="1"/>
  <c r="BR272" i="1"/>
  <c r="BQ272" i="1"/>
  <c r="BP272" i="1"/>
  <c r="BO272" i="1"/>
  <c r="BN272" i="1"/>
  <c r="BS271" i="1"/>
  <c r="BR271" i="1"/>
  <c r="BQ271" i="1"/>
  <c r="BP271" i="1"/>
  <c r="BO271" i="1"/>
  <c r="BN271" i="1"/>
  <c r="BS270" i="1"/>
  <c r="BR270" i="1"/>
  <c r="BQ270" i="1"/>
  <c r="BP270" i="1"/>
  <c r="BO270" i="1"/>
  <c r="BN270" i="1"/>
  <c r="BS269" i="1"/>
  <c r="BR269" i="1"/>
  <c r="BQ269" i="1"/>
  <c r="BP269" i="1"/>
  <c r="BO269" i="1"/>
  <c r="BN269" i="1"/>
  <c r="BS268" i="1"/>
  <c r="BR268" i="1"/>
  <c r="BQ268" i="1"/>
  <c r="BP268" i="1"/>
  <c r="BO268" i="1"/>
  <c r="BN268" i="1"/>
  <c r="BS267" i="1"/>
  <c r="BR267" i="1"/>
  <c r="BQ267" i="1"/>
  <c r="BP267" i="1"/>
  <c r="BO267" i="1"/>
  <c r="BN267" i="1"/>
  <c r="BS266" i="1"/>
  <c r="BR266" i="1"/>
  <c r="BQ266" i="1"/>
  <c r="BP266" i="1"/>
  <c r="BO266" i="1"/>
  <c r="BN266" i="1"/>
  <c r="BS265" i="1"/>
  <c r="BR265" i="1"/>
  <c r="BQ265" i="1"/>
  <c r="BP265" i="1"/>
  <c r="BO265" i="1"/>
  <c r="BN265" i="1"/>
  <c r="BS264" i="1"/>
  <c r="BR264" i="1"/>
  <c r="BQ264" i="1"/>
  <c r="BP264" i="1"/>
  <c r="BO264" i="1"/>
  <c r="BN264" i="1"/>
  <c r="BS263" i="1"/>
  <c r="BR263" i="1"/>
  <c r="BQ263" i="1"/>
  <c r="BP263" i="1"/>
  <c r="BO263" i="1"/>
  <c r="BN263" i="1"/>
  <c r="BS262" i="1"/>
  <c r="BR262" i="1"/>
  <c r="BQ262" i="1"/>
  <c r="BP262" i="1"/>
  <c r="BO262" i="1"/>
  <c r="BN262" i="1"/>
  <c r="BS261" i="1"/>
  <c r="BR261" i="1"/>
  <c r="BQ261" i="1"/>
  <c r="BP261" i="1"/>
  <c r="BO261" i="1"/>
  <c r="BN261" i="1"/>
  <c r="BS260" i="1"/>
  <c r="BR260" i="1"/>
  <c r="BQ260" i="1"/>
  <c r="BP260" i="1"/>
  <c r="BO260" i="1"/>
  <c r="BN260" i="1"/>
  <c r="BS259" i="1"/>
  <c r="BR259" i="1"/>
  <c r="BQ259" i="1"/>
  <c r="BP259" i="1"/>
  <c r="BO259" i="1"/>
  <c r="BN259" i="1"/>
  <c r="BS258" i="1"/>
  <c r="BR258" i="1"/>
  <c r="BQ258" i="1"/>
  <c r="BP258" i="1"/>
  <c r="BO258" i="1"/>
  <c r="BN258" i="1"/>
  <c r="BS257" i="1"/>
  <c r="BR257" i="1"/>
  <c r="BQ257" i="1"/>
  <c r="BP257" i="1"/>
  <c r="BO257" i="1"/>
  <c r="BN257" i="1"/>
  <c r="BS256" i="1"/>
  <c r="BR256" i="1"/>
  <c r="BQ256" i="1"/>
  <c r="BP256" i="1"/>
  <c r="BO256" i="1"/>
  <c r="BN256" i="1"/>
  <c r="BS255" i="1"/>
  <c r="BR255" i="1"/>
  <c r="BQ255" i="1"/>
  <c r="BP255" i="1"/>
  <c r="BO255" i="1"/>
  <c r="BN255" i="1"/>
  <c r="BS254" i="1"/>
  <c r="BR254" i="1"/>
  <c r="BQ254" i="1"/>
  <c r="BP254" i="1"/>
  <c r="BO254" i="1"/>
  <c r="BN254" i="1"/>
  <c r="BS253" i="1"/>
  <c r="BR253" i="1"/>
  <c r="BQ253" i="1"/>
  <c r="BP253" i="1"/>
  <c r="BO253" i="1"/>
  <c r="BN253" i="1"/>
  <c r="BS252" i="1"/>
  <c r="BR252" i="1"/>
  <c r="BQ252" i="1"/>
  <c r="BP252" i="1"/>
  <c r="BO252" i="1"/>
  <c r="BN252" i="1"/>
  <c r="BS251" i="1"/>
  <c r="BR251" i="1"/>
  <c r="BQ251" i="1"/>
  <c r="BP251" i="1"/>
  <c r="BO251" i="1"/>
  <c r="BN251" i="1"/>
  <c r="BS250" i="1"/>
  <c r="BR250" i="1"/>
  <c r="BQ250" i="1"/>
  <c r="BP250" i="1"/>
  <c r="BO250" i="1"/>
  <c r="BN250" i="1"/>
  <c r="BS249" i="1"/>
  <c r="BR249" i="1"/>
  <c r="BQ249" i="1"/>
  <c r="BP249" i="1"/>
  <c r="BO249" i="1"/>
  <c r="BN249" i="1"/>
  <c r="BS248" i="1"/>
  <c r="BR248" i="1"/>
  <c r="BQ248" i="1"/>
  <c r="BP248" i="1"/>
  <c r="BO248" i="1"/>
  <c r="BN248" i="1"/>
  <c r="BS247" i="1"/>
  <c r="BR247" i="1"/>
  <c r="BQ247" i="1"/>
  <c r="BP247" i="1"/>
  <c r="BO247" i="1"/>
  <c r="BN247" i="1"/>
  <c r="BS246" i="1"/>
  <c r="BR246" i="1"/>
  <c r="BQ246" i="1"/>
  <c r="BP246" i="1"/>
  <c r="BO246" i="1"/>
  <c r="BN246" i="1"/>
  <c r="BS245" i="1"/>
  <c r="BR245" i="1"/>
  <c r="BQ245" i="1"/>
  <c r="BP245" i="1"/>
  <c r="BO245" i="1"/>
  <c r="BN245" i="1"/>
  <c r="BS244" i="1"/>
  <c r="BR244" i="1"/>
  <c r="BQ244" i="1"/>
  <c r="BP244" i="1"/>
  <c r="BO244" i="1"/>
  <c r="BN244" i="1"/>
  <c r="BS243" i="1"/>
  <c r="BR243" i="1"/>
  <c r="BQ243" i="1"/>
  <c r="BP243" i="1"/>
  <c r="BO243" i="1"/>
  <c r="BN243" i="1"/>
  <c r="BS242" i="1"/>
  <c r="BR242" i="1"/>
  <c r="BQ242" i="1"/>
  <c r="BP242" i="1"/>
  <c r="BO242" i="1"/>
  <c r="BN242" i="1"/>
  <c r="BS241" i="1"/>
  <c r="BR241" i="1"/>
  <c r="BQ241" i="1"/>
  <c r="BP241" i="1"/>
  <c r="BO241" i="1"/>
  <c r="BN241" i="1"/>
  <c r="BS240" i="1"/>
  <c r="BR240" i="1"/>
  <c r="BQ240" i="1"/>
  <c r="BP240" i="1"/>
  <c r="BO240" i="1"/>
  <c r="BN240" i="1"/>
  <c r="BS239" i="1"/>
  <c r="BR239" i="1"/>
  <c r="BQ239" i="1"/>
  <c r="BP239" i="1"/>
  <c r="BO239" i="1"/>
  <c r="BN239" i="1"/>
  <c r="BS238" i="1"/>
  <c r="BR238" i="1"/>
  <c r="BQ238" i="1"/>
  <c r="BP238" i="1"/>
  <c r="BO238" i="1"/>
  <c r="BN238" i="1"/>
  <c r="BS237" i="1"/>
  <c r="BR237" i="1"/>
  <c r="BQ237" i="1"/>
  <c r="BP237" i="1"/>
  <c r="BO237" i="1"/>
  <c r="BN237" i="1"/>
  <c r="BS236" i="1"/>
  <c r="BR236" i="1"/>
  <c r="BQ236" i="1"/>
  <c r="BP236" i="1"/>
  <c r="BO236" i="1"/>
  <c r="BN236" i="1"/>
  <c r="BS235" i="1"/>
  <c r="BR235" i="1"/>
  <c r="BQ235" i="1"/>
  <c r="BP235" i="1"/>
  <c r="BO235" i="1"/>
  <c r="BN235" i="1"/>
  <c r="BS234" i="1"/>
  <c r="BR234" i="1"/>
  <c r="BQ234" i="1"/>
  <c r="BP234" i="1"/>
  <c r="BO234" i="1"/>
  <c r="BN234" i="1"/>
  <c r="BS233" i="1"/>
  <c r="BR233" i="1"/>
  <c r="BQ233" i="1"/>
  <c r="BP233" i="1"/>
  <c r="BO233" i="1"/>
  <c r="BN233" i="1"/>
  <c r="BS232" i="1"/>
  <c r="BR232" i="1"/>
  <c r="BQ232" i="1"/>
  <c r="BP232" i="1"/>
  <c r="BO232" i="1"/>
  <c r="BN232" i="1"/>
  <c r="BS231" i="1"/>
  <c r="BR231" i="1"/>
  <c r="BQ231" i="1"/>
  <c r="BP231" i="1"/>
  <c r="BO231" i="1"/>
  <c r="BN231" i="1"/>
  <c r="BS230" i="1"/>
  <c r="BR230" i="1"/>
  <c r="BQ230" i="1"/>
  <c r="BP230" i="1"/>
  <c r="BO230" i="1"/>
  <c r="BN230" i="1"/>
  <c r="BS229" i="1"/>
  <c r="BR229" i="1"/>
  <c r="BQ229" i="1"/>
  <c r="BP229" i="1"/>
  <c r="BO229" i="1"/>
  <c r="BN229" i="1"/>
  <c r="BS228" i="1"/>
  <c r="BR228" i="1"/>
  <c r="BQ228" i="1"/>
  <c r="BP228" i="1"/>
  <c r="BO228" i="1"/>
  <c r="BN228" i="1"/>
  <c r="BS227" i="1"/>
  <c r="BR227" i="1"/>
  <c r="BQ227" i="1"/>
  <c r="BP227" i="1"/>
  <c r="BO227" i="1"/>
  <c r="BN227" i="1"/>
  <c r="BS226" i="1"/>
  <c r="BR226" i="1"/>
  <c r="BQ226" i="1"/>
  <c r="BP226" i="1"/>
  <c r="BO226" i="1"/>
  <c r="BN226" i="1"/>
  <c r="BS225" i="1"/>
  <c r="BR225" i="1"/>
  <c r="BQ225" i="1"/>
  <c r="BP225" i="1"/>
  <c r="BO225" i="1"/>
  <c r="BN225" i="1"/>
  <c r="BS224" i="1"/>
  <c r="BR224" i="1"/>
  <c r="BQ224" i="1"/>
  <c r="BP224" i="1"/>
  <c r="BO224" i="1"/>
  <c r="BN224" i="1"/>
  <c r="BS223" i="1"/>
  <c r="BR223" i="1"/>
  <c r="BQ223" i="1"/>
  <c r="BP223" i="1"/>
  <c r="BO223" i="1"/>
  <c r="BN223" i="1"/>
  <c r="BS222" i="1"/>
  <c r="BR222" i="1"/>
  <c r="BQ222" i="1"/>
  <c r="BP222" i="1"/>
  <c r="BO222" i="1"/>
  <c r="BN222" i="1"/>
  <c r="BS221" i="1"/>
  <c r="BR221" i="1"/>
  <c r="BQ221" i="1"/>
  <c r="BP221" i="1"/>
  <c r="BO221" i="1"/>
  <c r="BN221" i="1"/>
  <c r="BS220" i="1"/>
  <c r="BR220" i="1"/>
  <c r="BQ220" i="1"/>
  <c r="BP220" i="1"/>
  <c r="BO220" i="1"/>
  <c r="BN220" i="1"/>
  <c r="BS219" i="1"/>
  <c r="BR219" i="1"/>
  <c r="BQ219" i="1"/>
  <c r="BP219" i="1"/>
  <c r="BO219" i="1"/>
  <c r="BN219" i="1"/>
  <c r="BS218" i="1"/>
  <c r="BR218" i="1"/>
  <c r="BQ218" i="1"/>
  <c r="BP218" i="1"/>
  <c r="BO218" i="1"/>
  <c r="BN218" i="1"/>
  <c r="BS217" i="1"/>
  <c r="BR217" i="1"/>
  <c r="BQ217" i="1"/>
  <c r="BP217" i="1"/>
  <c r="BO217" i="1"/>
  <c r="BN217" i="1"/>
  <c r="BS216" i="1"/>
  <c r="BR216" i="1"/>
  <c r="BQ216" i="1"/>
  <c r="BP216" i="1"/>
  <c r="BO216" i="1"/>
  <c r="BN216" i="1"/>
  <c r="BS215" i="1"/>
  <c r="BR215" i="1"/>
  <c r="BQ215" i="1"/>
  <c r="BP215" i="1"/>
  <c r="BO215" i="1"/>
  <c r="BN215" i="1"/>
  <c r="BS214" i="1"/>
  <c r="BR214" i="1"/>
  <c r="BQ214" i="1"/>
  <c r="BP214" i="1"/>
  <c r="BO214" i="1"/>
  <c r="BN214" i="1"/>
  <c r="BS213" i="1"/>
  <c r="BR213" i="1"/>
  <c r="BQ213" i="1"/>
  <c r="BP213" i="1"/>
  <c r="BO213" i="1"/>
  <c r="BN213" i="1"/>
  <c r="BS212" i="1"/>
  <c r="BR212" i="1"/>
  <c r="BQ212" i="1"/>
  <c r="BP212" i="1"/>
  <c r="BO212" i="1"/>
  <c r="BN212" i="1"/>
  <c r="BS211" i="1"/>
  <c r="BR211" i="1"/>
  <c r="BQ211" i="1"/>
  <c r="BP211" i="1"/>
  <c r="BO211" i="1"/>
  <c r="BN211" i="1"/>
  <c r="BS210" i="1"/>
  <c r="BR210" i="1"/>
  <c r="BQ210" i="1"/>
  <c r="BP210" i="1"/>
  <c r="BO210" i="1"/>
  <c r="BN210" i="1"/>
  <c r="BS209" i="1"/>
  <c r="BR209" i="1"/>
  <c r="BQ209" i="1"/>
  <c r="BP209" i="1"/>
  <c r="BO209" i="1"/>
  <c r="BN209" i="1"/>
  <c r="BS208" i="1"/>
  <c r="BR208" i="1"/>
  <c r="BQ208" i="1"/>
  <c r="BP208" i="1"/>
  <c r="BO208" i="1"/>
  <c r="BN208" i="1"/>
  <c r="BS207" i="1"/>
  <c r="BR207" i="1"/>
  <c r="BQ207" i="1"/>
  <c r="BP207" i="1"/>
  <c r="BO207" i="1"/>
  <c r="BN207" i="1"/>
  <c r="BS206" i="1"/>
  <c r="BR206" i="1"/>
  <c r="BQ206" i="1"/>
  <c r="BP206" i="1"/>
  <c r="BO206" i="1"/>
  <c r="BN206" i="1"/>
  <c r="BS205" i="1"/>
  <c r="BR205" i="1"/>
  <c r="BQ205" i="1"/>
  <c r="BP205" i="1"/>
  <c r="BO205" i="1"/>
  <c r="BN205" i="1"/>
  <c r="BS204" i="1"/>
  <c r="BR204" i="1"/>
  <c r="BQ204" i="1"/>
  <c r="BP204" i="1"/>
  <c r="BO204" i="1"/>
  <c r="BN204" i="1"/>
  <c r="BS203" i="1"/>
  <c r="BR203" i="1"/>
  <c r="BQ203" i="1"/>
  <c r="BP203" i="1"/>
  <c r="BO203" i="1"/>
  <c r="BN203" i="1"/>
  <c r="BS202" i="1"/>
  <c r="BR202" i="1"/>
  <c r="BQ202" i="1"/>
  <c r="BP202" i="1"/>
  <c r="BO202" i="1"/>
  <c r="BN202" i="1"/>
  <c r="BS201" i="1"/>
  <c r="BR201" i="1"/>
  <c r="BQ201" i="1"/>
  <c r="BP201" i="1"/>
  <c r="BO201" i="1"/>
  <c r="BN201" i="1"/>
  <c r="BS200" i="1"/>
  <c r="BR200" i="1"/>
  <c r="BQ200" i="1"/>
  <c r="BP200" i="1"/>
  <c r="BO200" i="1"/>
  <c r="BN200" i="1"/>
  <c r="BS199" i="1"/>
  <c r="BR199" i="1"/>
  <c r="BQ199" i="1"/>
  <c r="BP199" i="1"/>
  <c r="BO199" i="1"/>
  <c r="BN199" i="1"/>
  <c r="BS198" i="1"/>
  <c r="BR198" i="1"/>
  <c r="BQ198" i="1"/>
  <c r="BP198" i="1"/>
  <c r="BO198" i="1"/>
  <c r="BN198" i="1"/>
  <c r="BS197" i="1"/>
  <c r="BR197" i="1"/>
  <c r="BQ197" i="1"/>
  <c r="BP197" i="1"/>
  <c r="BO197" i="1"/>
  <c r="BN197" i="1"/>
  <c r="BS196" i="1"/>
  <c r="BR196" i="1"/>
  <c r="BQ196" i="1"/>
  <c r="BP196" i="1"/>
  <c r="BO196" i="1"/>
  <c r="BN196" i="1"/>
  <c r="BS195" i="1"/>
  <c r="BR195" i="1"/>
  <c r="BQ195" i="1"/>
  <c r="BP195" i="1"/>
  <c r="BO195" i="1"/>
  <c r="BN195" i="1"/>
  <c r="BS194" i="1"/>
  <c r="BR194" i="1"/>
  <c r="BQ194" i="1"/>
  <c r="BP194" i="1"/>
  <c r="BO194" i="1"/>
  <c r="BN194" i="1"/>
  <c r="BS193" i="1"/>
  <c r="BR193" i="1"/>
  <c r="BQ193" i="1"/>
  <c r="BP193" i="1"/>
  <c r="BO193" i="1"/>
  <c r="BN193" i="1"/>
  <c r="BS192" i="1"/>
  <c r="BR192" i="1"/>
  <c r="BQ192" i="1"/>
  <c r="BP192" i="1"/>
  <c r="BO192" i="1"/>
  <c r="BN192" i="1"/>
  <c r="BS191" i="1"/>
  <c r="BR191" i="1"/>
  <c r="BQ191" i="1"/>
  <c r="BP191" i="1"/>
  <c r="BO191" i="1"/>
  <c r="BN191" i="1"/>
  <c r="BS190" i="1"/>
  <c r="BR190" i="1"/>
  <c r="BQ190" i="1"/>
  <c r="BP190" i="1"/>
  <c r="BO190" i="1"/>
  <c r="BN190" i="1"/>
  <c r="BS189" i="1"/>
  <c r="BR189" i="1"/>
  <c r="BQ189" i="1"/>
  <c r="BP189" i="1"/>
  <c r="BO189" i="1"/>
  <c r="BN189" i="1"/>
  <c r="BS188" i="1"/>
  <c r="BR188" i="1"/>
  <c r="BQ188" i="1"/>
  <c r="BP188" i="1"/>
  <c r="BO188" i="1"/>
  <c r="BN188" i="1"/>
  <c r="BS187" i="1"/>
  <c r="BR187" i="1"/>
  <c r="BQ187" i="1"/>
  <c r="BP187" i="1"/>
  <c r="BO187" i="1"/>
  <c r="BN187" i="1"/>
  <c r="BS186" i="1"/>
  <c r="BR186" i="1"/>
  <c r="BQ186" i="1"/>
  <c r="BP186" i="1"/>
  <c r="BO186" i="1"/>
  <c r="BN186" i="1"/>
  <c r="BS185" i="1"/>
  <c r="BR185" i="1"/>
  <c r="BQ185" i="1"/>
  <c r="BP185" i="1"/>
  <c r="BO185" i="1"/>
  <c r="BN185" i="1"/>
  <c r="BS184" i="1"/>
  <c r="BR184" i="1"/>
  <c r="BQ184" i="1"/>
  <c r="BP184" i="1"/>
  <c r="BO184" i="1"/>
  <c r="BN184" i="1"/>
  <c r="BS183" i="1"/>
  <c r="BR183" i="1"/>
  <c r="BQ183" i="1"/>
  <c r="BP183" i="1"/>
  <c r="BO183" i="1"/>
  <c r="BN183" i="1"/>
  <c r="BS182" i="1"/>
  <c r="BR182" i="1"/>
  <c r="BQ182" i="1"/>
  <c r="BP182" i="1"/>
  <c r="BO182" i="1"/>
  <c r="BN182" i="1"/>
  <c r="BS181" i="1"/>
  <c r="BR181" i="1"/>
  <c r="BQ181" i="1"/>
  <c r="BP181" i="1"/>
  <c r="BO181" i="1"/>
  <c r="BN181" i="1"/>
  <c r="BS180" i="1"/>
  <c r="BR180" i="1"/>
  <c r="BQ180" i="1"/>
  <c r="BP180" i="1"/>
  <c r="BO180" i="1"/>
  <c r="BN180" i="1"/>
  <c r="BS179" i="1"/>
  <c r="BR179" i="1"/>
  <c r="BQ179" i="1"/>
  <c r="BP179" i="1"/>
  <c r="BO179" i="1"/>
  <c r="BN179" i="1"/>
  <c r="BS178" i="1"/>
  <c r="BR178" i="1"/>
  <c r="BQ178" i="1"/>
  <c r="BP178" i="1"/>
  <c r="BO178" i="1"/>
  <c r="BN178" i="1"/>
  <c r="BS177" i="1"/>
  <c r="BR177" i="1"/>
  <c r="BQ177" i="1"/>
  <c r="BP177" i="1"/>
  <c r="BO177" i="1"/>
  <c r="BN177" i="1"/>
  <c r="BS176" i="1"/>
  <c r="BR176" i="1"/>
  <c r="BQ176" i="1"/>
  <c r="BP176" i="1"/>
  <c r="BO176" i="1"/>
  <c r="BN176" i="1"/>
  <c r="BS175" i="1"/>
  <c r="BR175" i="1"/>
  <c r="BQ175" i="1"/>
  <c r="BP175" i="1"/>
  <c r="BO175" i="1"/>
  <c r="BN175" i="1"/>
  <c r="BS174" i="1"/>
  <c r="BR174" i="1"/>
  <c r="BQ174" i="1"/>
  <c r="BP174" i="1"/>
  <c r="BO174" i="1"/>
  <c r="BN174" i="1"/>
  <c r="BS173" i="1"/>
  <c r="BR173" i="1"/>
  <c r="BQ173" i="1"/>
  <c r="BP173" i="1"/>
  <c r="BO173" i="1"/>
  <c r="BN173" i="1"/>
  <c r="BS172" i="1"/>
  <c r="BR172" i="1"/>
  <c r="BQ172" i="1"/>
  <c r="BP172" i="1"/>
  <c r="BO172" i="1"/>
  <c r="BN172" i="1"/>
  <c r="BS171" i="1"/>
  <c r="BR171" i="1"/>
  <c r="BQ171" i="1"/>
  <c r="BP171" i="1"/>
  <c r="BO171" i="1"/>
  <c r="BN171" i="1"/>
  <c r="BS170" i="1"/>
  <c r="BR170" i="1"/>
  <c r="BQ170" i="1"/>
  <c r="BP170" i="1"/>
  <c r="BO170" i="1"/>
  <c r="BN170" i="1"/>
  <c r="BS169" i="1"/>
  <c r="BR169" i="1"/>
  <c r="BQ169" i="1"/>
  <c r="BP169" i="1"/>
  <c r="BO169" i="1"/>
  <c r="BN169" i="1"/>
  <c r="BS168" i="1"/>
  <c r="BR168" i="1"/>
  <c r="BQ168" i="1"/>
  <c r="BP168" i="1"/>
  <c r="BO168" i="1"/>
  <c r="BN168" i="1"/>
  <c r="BS167" i="1"/>
  <c r="BR167" i="1"/>
  <c r="BQ167" i="1"/>
  <c r="BP167" i="1"/>
  <c r="BO167" i="1"/>
  <c r="BN167" i="1"/>
  <c r="BS166" i="1"/>
  <c r="BR166" i="1"/>
  <c r="BQ166" i="1"/>
  <c r="BP166" i="1"/>
  <c r="BO166" i="1"/>
  <c r="BN166" i="1"/>
  <c r="BS165" i="1"/>
  <c r="BR165" i="1"/>
  <c r="BQ165" i="1"/>
  <c r="BP165" i="1"/>
  <c r="BO165" i="1"/>
  <c r="BN165" i="1"/>
  <c r="BS164" i="1"/>
  <c r="BR164" i="1"/>
  <c r="BQ164" i="1"/>
  <c r="BP164" i="1"/>
  <c r="BO164" i="1"/>
  <c r="BN164" i="1"/>
  <c r="BS163" i="1"/>
  <c r="BR163" i="1"/>
  <c r="BQ163" i="1"/>
  <c r="BP163" i="1"/>
  <c r="BO163" i="1"/>
  <c r="BN163" i="1"/>
  <c r="BS162" i="1"/>
  <c r="BR162" i="1"/>
  <c r="BQ162" i="1"/>
  <c r="BP162" i="1"/>
  <c r="BO162" i="1"/>
  <c r="BN162" i="1"/>
  <c r="BS161" i="1"/>
  <c r="BR161" i="1"/>
  <c r="BQ161" i="1"/>
  <c r="BP161" i="1"/>
  <c r="BO161" i="1"/>
  <c r="BN161" i="1"/>
  <c r="BS160" i="1"/>
  <c r="BR160" i="1"/>
  <c r="BQ160" i="1"/>
  <c r="BP160" i="1"/>
  <c r="BO160" i="1"/>
  <c r="BN160" i="1"/>
  <c r="BS159" i="1"/>
  <c r="BR159" i="1"/>
  <c r="BQ159" i="1"/>
  <c r="BP159" i="1"/>
  <c r="BO159" i="1"/>
  <c r="BN159" i="1"/>
  <c r="BS158" i="1"/>
  <c r="BR158" i="1"/>
  <c r="BQ158" i="1"/>
  <c r="BP158" i="1"/>
  <c r="BO158" i="1"/>
  <c r="BN158" i="1"/>
  <c r="BS157" i="1"/>
  <c r="BR157" i="1"/>
  <c r="BQ157" i="1"/>
  <c r="BP157" i="1"/>
  <c r="BO157" i="1"/>
  <c r="BN157" i="1"/>
  <c r="BS156" i="1"/>
  <c r="BR156" i="1"/>
  <c r="BQ156" i="1"/>
  <c r="BP156" i="1"/>
  <c r="BO156" i="1"/>
  <c r="BN156" i="1"/>
  <c r="BS155" i="1"/>
  <c r="BR155" i="1"/>
  <c r="BQ155" i="1"/>
  <c r="BP155" i="1"/>
  <c r="BO155" i="1"/>
  <c r="BN155" i="1"/>
  <c r="BS154" i="1"/>
  <c r="BR154" i="1"/>
  <c r="BQ154" i="1"/>
  <c r="BP154" i="1"/>
  <c r="BO154" i="1"/>
  <c r="BN154" i="1"/>
  <c r="BS153" i="1"/>
  <c r="BR153" i="1"/>
  <c r="BQ153" i="1"/>
  <c r="BP153" i="1"/>
  <c r="BO153" i="1"/>
  <c r="BN153" i="1"/>
  <c r="BS152" i="1"/>
  <c r="BR152" i="1"/>
  <c r="BQ152" i="1"/>
  <c r="BP152" i="1"/>
  <c r="BO152" i="1"/>
  <c r="BN152" i="1"/>
  <c r="BS151" i="1"/>
  <c r="BR151" i="1"/>
  <c r="BQ151" i="1"/>
  <c r="BP151" i="1"/>
  <c r="BO151" i="1"/>
  <c r="BN151" i="1"/>
  <c r="BS150" i="1"/>
  <c r="BR150" i="1"/>
  <c r="BQ150" i="1"/>
  <c r="BP150" i="1"/>
  <c r="BO150" i="1"/>
  <c r="BN150" i="1"/>
  <c r="BS149" i="1"/>
  <c r="BR149" i="1"/>
  <c r="BQ149" i="1"/>
  <c r="BP149" i="1"/>
  <c r="BO149" i="1"/>
  <c r="BN149" i="1"/>
  <c r="BS148" i="1"/>
  <c r="BR148" i="1"/>
  <c r="BQ148" i="1"/>
  <c r="BP148" i="1"/>
  <c r="BO148" i="1"/>
  <c r="BN148" i="1"/>
  <c r="BS147" i="1"/>
  <c r="BR147" i="1"/>
  <c r="BQ147" i="1"/>
  <c r="BP147" i="1"/>
  <c r="BO147" i="1"/>
  <c r="BN147" i="1"/>
  <c r="BS146" i="1"/>
  <c r="BR146" i="1"/>
  <c r="BQ146" i="1"/>
  <c r="BP146" i="1"/>
  <c r="BO146" i="1"/>
  <c r="BN146" i="1"/>
  <c r="BS145" i="1"/>
  <c r="BR145" i="1"/>
  <c r="BQ145" i="1"/>
  <c r="BP145" i="1"/>
  <c r="BO145" i="1"/>
  <c r="BN145" i="1"/>
  <c r="BS144" i="1"/>
  <c r="BR144" i="1"/>
  <c r="BQ144" i="1"/>
  <c r="BP144" i="1"/>
  <c r="BO144" i="1"/>
  <c r="BN144" i="1"/>
  <c r="BS143" i="1"/>
  <c r="BR143" i="1"/>
  <c r="BQ143" i="1"/>
  <c r="BP143" i="1"/>
  <c r="BO143" i="1"/>
  <c r="BN143" i="1"/>
  <c r="BS142" i="1"/>
  <c r="BR142" i="1"/>
  <c r="BQ142" i="1"/>
  <c r="BP142" i="1"/>
  <c r="BO142" i="1"/>
  <c r="BN142" i="1"/>
  <c r="BS141" i="1"/>
  <c r="BR141" i="1"/>
  <c r="BQ141" i="1"/>
  <c r="BP141" i="1"/>
  <c r="BO141" i="1"/>
  <c r="BN141" i="1"/>
  <c r="BS140" i="1"/>
  <c r="BR140" i="1"/>
  <c r="BQ140" i="1"/>
  <c r="BP140" i="1"/>
  <c r="BO140" i="1"/>
  <c r="BN140" i="1"/>
  <c r="BS139" i="1"/>
  <c r="BR139" i="1"/>
  <c r="BQ139" i="1"/>
  <c r="BP139" i="1"/>
  <c r="BO139" i="1"/>
  <c r="BN139" i="1"/>
  <c r="BS138" i="1"/>
  <c r="BR138" i="1"/>
  <c r="BQ138" i="1"/>
  <c r="BP138" i="1"/>
  <c r="BO138" i="1"/>
  <c r="BN138" i="1"/>
  <c r="BS137" i="1"/>
  <c r="BR137" i="1"/>
  <c r="BQ137" i="1"/>
  <c r="BP137" i="1"/>
  <c r="BO137" i="1"/>
  <c r="BN137" i="1"/>
  <c r="BS136" i="1"/>
  <c r="BR136" i="1"/>
  <c r="BQ136" i="1"/>
  <c r="BP136" i="1"/>
  <c r="BO136" i="1"/>
  <c r="BN136" i="1"/>
  <c r="BS135" i="1"/>
  <c r="BR135" i="1"/>
  <c r="BQ135" i="1"/>
  <c r="BP135" i="1"/>
  <c r="BO135" i="1"/>
  <c r="BN135" i="1"/>
  <c r="BS134" i="1"/>
  <c r="BR134" i="1"/>
  <c r="BQ134" i="1"/>
  <c r="BP134" i="1"/>
  <c r="BO134" i="1"/>
  <c r="BN134" i="1"/>
  <c r="BS133" i="1"/>
  <c r="BR133" i="1"/>
  <c r="BQ133" i="1"/>
  <c r="BP133" i="1"/>
  <c r="BO133" i="1"/>
  <c r="BN133" i="1"/>
  <c r="BS132" i="1"/>
  <c r="BR132" i="1"/>
  <c r="BQ132" i="1"/>
  <c r="BP132" i="1"/>
  <c r="BO132" i="1"/>
  <c r="BN132" i="1"/>
  <c r="BS131" i="1"/>
  <c r="BR131" i="1"/>
  <c r="BQ131" i="1"/>
  <c r="BP131" i="1"/>
  <c r="BO131" i="1"/>
  <c r="BN131" i="1"/>
  <c r="BS130" i="1"/>
  <c r="BR130" i="1"/>
  <c r="BQ130" i="1"/>
  <c r="BP130" i="1"/>
  <c r="BO130" i="1"/>
  <c r="BN130" i="1"/>
  <c r="BS129" i="1"/>
  <c r="BR129" i="1"/>
  <c r="BQ129" i="1"/>
  <c r="BP129" i="1"/>
  <c r="BO129" i="1"/>
  <c r="BN129" i="1"/>
  <c r="BS128" i="1"/>
  <c r="BR128" i="1"/>
  <c r="BQ128" i="1"/>
  <c r="BP128" i="1"/>
  <c r="BO128" i="1"/>
  <c r="BN128" i="1"/>
  <c r="BS127" i="1"/>
  <c r="BR127" i="1"/>
  <c r="BQ127" i="1"/>
  <c r="BP127" i="1"/>
  <c r="BO127" i="1"/>
  <c r="BN127" i="1"/>
  <c r="BS126" i="1"/>
  <c r="BR126" i="1"/>
  <c r="BQ126" i="1"/>
  <c r="BP126" i="1"/>
  <c r="BO126" i="1"/>
  <c r="BN126" i="1"/>
  <c r="BS125" i="1"/>
  <c r="BR125" i="1"/>
  <c r="BQ125" i="1"/>
  <c r="BP125" i="1"/>
  <c r="BO125" i="1"/>
  <c r="BN125" i="1"/>
  <c r="BS124" i="1"/>
  <c r="BR124" i="1"/>
  <c r="BQ124" i="1"/>
  <c r="BP124" i="1"/>
  <c r="BO124" i="1"/>
  <c r="BN124" i="1"/>
  <c r="BS123" i="1"/>
  <c r="BR123" i="1"/>
  <c r="BQ123" i="1"/>
  <c r="BP123" i="1"/>
  <c r="BO123" i="1"/>
  <c r="BN123" i="1"/>
  <c r="BS122" i="1"/>
  <c r="BR122" i="1"/>
  <c r="BQ122" i="1"/>
  <c r="BP122" i="1"/>
  <c r="BO122" i="1"/>
  <c r="BN122" i="1"/>
  <c r="BS121" i="1"/>
  <c r="BR121" i="1"/>
  <c r="BQ121" i="1"/>
  <c r="BP121" i="1"/>
  <c r="BO121" i="1"/>
  <c r="BN121" i="1"/>
  <c r="BS120" i="1"/>
  <c r="BR120" i="1"/>
  <c r="BQ120" i="1"/>
  <c r="BP120" i="1"/>
  <c r="BO120" i="1"/>
  <c r="BN120" i="1"/>
  <c r="BS119" i="1"/>
  <c r="BR119" i="1"/>
  <c r="BQ119" i="1"/>
  <c r="BP119" i="1"/>
  <c r="BO119" i="1"/>
  <c r="BN119" i="1"/>
  <c r="BS118" i="1"/>
  <c r="BR118" i="1"/>
  <c r="BQ118" i="1"/>
  <c r="BP118" i="1"/>
  <c r="BO118" i="1"/>
  <c r="BN118" i="1"/>
  <c r="BS117" i="1"/>
  <c r="BR117" i="1"/>
  <c r="BQ117" i="1"/>
  <c r="BP117" i="1"/>
  <c r="BO117" i="1"/>
  <c r="BN117" i="1"/>
  <c r="BS116" i="1"/>
  <c r="BR116" i="1"/>
  <c r="BQ116" i="1"/>
  <c r="BP116" i="1"/>
  <c r="BO116" i="1"/>
  <c r="BN116" i="1"/>
  <c r="BS115" i="1"/>
  <c r="BR115" i="1"/>
  <c r="BQ115" i="1"/>
  <c r="BP115" i="1"/>
  <c r="BO115" i="1"/>
  <c r="BN115" i="1"/>
  <c r="BS114" i="1"/>
  <c r="BR114" i="1"/>
  <c r="BQ114" i="1"/>
  <c r="BP114" i="1"/>
  <c r="BO114" i="1"/>
  <c r="BN114" i="1"/>
  <c r="BS113" i="1"/>
  <c r="BR113" i="1"/>
  <c r="BQ113" i="1"/>
  <c r="BP113" i="1"/>
  <c r="BO113" i="1"/>
  <c r="BN113" i="1"/>
  <c r="BS112" i="1"/>
  <c r="BR112" i="1"/>
  <c r="BQ112" i="1"/>
  <c r="BP112" i="1"/>
  <c r="BO112" i="1"/>
  <c r="BN112" i="1"/>
  <c r="BS111" i="1"/>
  <c r="BR111" i="1"/>
  <c r="BQ111" i="1"/>
  <c r="BP111" i="1"/>
  <c r="BO111" i="1"/>
  <c r="BN111" i="1"/>
  <c r="BS110" i="1"/>
  <c r="BR110" i="1"/>
  <c r="BQ110" i="1"/>
  <c r="BP110" i="1"/>
  <c r="BO110" i="1"/>
  <c r="BN110" i="1"/>
  <c r="BS109" i="1"/>
  <c r="BR109" i="1"/>
  <c r="BQ109" i="1"/>
  <c r="BP109" i="1"/>
  <c r="BO109" i="1"/>
  <c r="BN109" i="1"/>
  <c r="BS108" i="1"/>
  <c r="BR108" i="1"/>
  <c r="BQ108" i="1"/>
  <c r="BP108" i="1"/>
  <c r="BO108" i="1"/>
  <c r="BN108" i="1"/>
  <c r="BS107" i="1"/>
  <c r="BR107" i="1"/>
  <c r="BQ107" i="1"/>
  <c r="BP107" i="1"/>
  <c r="BO107" i="1"/>
  <c r="BN107" i="1"/>
  <c r="BS106" i="1"/>
  <c r="BR106" i="1"/>
  <c r="BQ106" i="1"/>
  <c r="BP106" i="1"/>
  <c r="BO106" i="1"/>
  <c r="BN106" i="1"/>
  <c r="BS105" i="1"/>
  <c r="BR105" i="1"/>
  <c r="BQ105" i="1"/>
  <c r="BP105" i="1"/>
  <c r="BO105" i="1"/>
  <c r="BN105" i="1"/>
  <c r="BS104" i="1"/>
  <c r="BR104" i="1"/>
  <c r="BQ104" i="1"/>
  <c r="BP104" i="1"/>
  <c r="BO104" i="1"/>
  <c r="BN104" i="1"/>
  <c r="BS103" i="1"/>
  <c r="BR103" i="1"/>
  <c r="BQ103" i="1"/>
  <c r="BP103" i="1"/>
  <c r="BO103" i="1"/>
  <c r="BN103" i="1"/>
  <c r="BS102" i="1"/>
  <c r="BR102" i="1"/>
  <c r="BQ102" i="1"/>
  <c r="BP102" i="1"/>
  <c r="BO102" i="1"/>
  <c r="BN102" i="1"/>
  <c r="BS101" i="1"/>
  <c r="BR101" i="1"/>
  <c r="BQ101" i="1"/>
  <c r="BP101" i="1"/>
  <c r="BO101" i="1"/>
  <c r="BN101" i="1"/>
  <c r="BS100" i="1"/>
  <c r="BR100" i="1"/>
  <c r="BQ100" i="1"/>
  <c r="BP100" i="1"/>
  <c r="BO100" i="1"/>
  <c r="BN100" i="1"/>
  <c r="BS99" i="1"/>
  <c r="BR99" i="1"/>
  <c r="BQ99" i="1"/>
  <c r="BP99" i="1"/>
  <c r="BO99" i="1"/>
  <c r="BN99" i="1"/>
  <c r="BS98" i="1"/>
  <c r="BR98" i="1"/>
  <c r="BQ98" i="1"/>
  <c r="BP98" i="1"/>
  <c r="BO98" i="1"/>
  <c r="BN98" i="1"/>
  <c r="BS97" i="1"/>
  <c r="BR97" i="1"/>
  <c r="BQ97" i="1"/>
  <c r="BP97" i="1"/>
  <c r="BO97" i="1"/>
  <c r="BN97" i="1"/>
  <c r="BS96" i="1"/>
  <c r="BR96" i="1"/>
  <c r="BQ96" i="1"/>
  <c r="BP96" i="1"/>
  <c r="BO96" i="1"/>
  <c r="BN96" i="1"/>
  <c r="BS95" i="1"/>
  <c r="BR95" i="1"/>
  <c r="BQ95" i="1"/>
  <c r="BP95" i="1"/>
  <c r="BO95" i="1"/>
  <c r="BN95" i="1"/>
  <c r="BS94" i="1"/>
  <c r="BR94" i="1"/>
  <c r="BQ94" i="1"/>
  <c r="BP94" i="1"/>
  <c r="BO94" i="1"/>
  <c r="BN94" i="1"/>
  <c r="BS93" i="1"/>
  <c r="BR93" i="1"/>
  <c r="BQ93" i="1"/>
  <c r="BP93" i="1"/>
  <c r="BO93" i="1"/>
  <c r="BN93" i="1"/>
  <c r="BS92" i="1"/>
  <c r="BR92" i="1"/>
  <c r="BQ92" i="1"/>
  <c r="BP92" i="1"/>
  <c r="BO92" i="1"/>
  <c r="BN92" i="1"/>
  <c r="BS91" i="1"/>
  <c r="BR91" i="1"/>
  <c r="BQ91" i="1"/>
  <c r="BP91" i="1"/>
  <c r="BO91" i="1"/>
  <c r="BN91" i="1"/>
  <c r="BS90" i="1"/>
  <c r="BR90" i="1"/>
  <c r="BQ90" i="1"/>
  <c r="BP90" i="1"/>
  <c r="BO90" i="1"/>
  <c r="BN90" i="1"/>
  <c r="BS89" i="1"/>
  <c r="BR89" i="1"/>
  <c r="BQ89" i="1"/>
  <c r="BP89" i="1"/>
  <c r="BO89" i="1"/>
  <c r="BN89" i="1"/>
  <c r="BS88" i="1"/>
  <c r="BR88" i="1"/>
  <c r="BQ88" i="1"/>
  <c r="BP88" i="1"/>
  <c r="BO88" i="1"/>
  <c r="BN88" i="1"/>
  <c r="BS87" i="1"/>
  <c r="BR87" i="1"/>
  <c r="BQ87" i="1"/>
  <c r="BP87" i="1"/>
  <c r="BO87" i="1"/>
  <c r="BN87" i="1"/>
  <c r="BS86" i="1"/>
  <c r="BR86" i="1"/>
  <c r="BQ86" i="1"/>
  <c r="BP86" i="1"/>
  <c r="BO86" i="1"/>
  <c r="BN86" i="1"/>
  <c r="BS85" i="1"/>
  <c r="BR85" i="1"/>
  <c r="BQ85" i="1"/>
  <c r="BP85" i="1"/>
  <c r="BO85" i="1"/>
  <c r="BN85" i="1"/>
  <c r="BS84" i="1"/>
  <c r="BR84" i="1"/>
  <c r="BQ84" i="1"/>
  <c r="BP84" i="1"/>
  <c r="BO84" i="1"/>
  <c r="BN84" i="1"/>
  <c r="BS83" i="1"/>
  <c r="BR83" i="1"/>
  <c r="BQ83" i="1"/>
  <c r="BP83" i="1"/>
  <c r="BO83" i="1"/>
  <c r="BN83" i="1"/>
  <c r="BS82" i="1"/>
  <c r="BR82" i="1"/>
  <c r="BQ82" i="1"/>
  <c r="BP82" i="1"/>
  <c r="BO82" i="1"/>
  <c r="BN82" i="1"/>
  <c r="BS81" i="1"/>
  <c r="BR81" i="1"/>
  <c r="BQ81" i="1"/>
  <c r="BP81" i="1"/>
  <c r="BO81" i="1"/>
  <c r="BN81" i="1"/>
  <c r="BS80" i="1"/>
  <c r="BR80" i="1"/>
  <c r="BQ80" i="1"/>
  <c r="BP80" i="1"/>
  <c r="BO80" i="1"/>
  <c r="BN80" i="1"/>
  <c r="BS79" i="1"/>
  <c r="BR79" i="1"/>
  <c r="BQ79" i="1"/>
  <c r="BP79" i="1"/>
  <c r="BO79" i="1"/>
  <c r="BN79" i="1"/>
  <c r="BS78" i="1"/>
  <c r="BR78" i="1"/>
  <c r="BQ78" i="1"/>
  <c r="BP78" i="1"/>
  <c r="BO78" i="1"/>
  <c r="BN78" i="1"/>
  <c r="BS77" i="1"/>
  <c r="BR77" i="1"/>
  <c r="BQ77" i="1"/>
  <c r="BP77" i="1"/>
  <c r="BO77" i="1"/>
  <c r="BN77" i="1"/>
  <c r="BS76" i="1"/>
  <c r="BR76" i="1"/>
  <c r="BQ76" i="1"/>
  <c r="BP76" i="1"/>
  <c r="BO76" i="1"/>
  <c r="BN76" i="1"/>
  <c r="BS75" i="1"/>
  <c r="BR75" i="1"/>
  <c r="BQ75" i="1"/>
  <c r="BP75" i="1"/>
  <c r="BO75" i="1"/>
  <c r="BN75" i="1"/>
  <c r="BS74" i="1"/>
  <c r="BR74" i="1"/>
  <c r="BQ74" i="1"/>
  <c r="BP74" i="1"/>
  <c r="BO74" i="1"/>
  <c r="BN74" i="1"/>
  <c r="BS73" i="1"/>
  <c r="BR73" i="1"/>
  <c r="BQ73" i="1"/>
  <c r="BP73" i="1"/>
  <c r="BO73" i="1"/>
  <c r="BN73" i="1"/>
  <c r="BS72" i="1"/>
  <c r="BR72" i="1"/>
  <c r="BQ72" i="1"/>
  <c r="BP72" i="1"/>
  <c r="BO72" i="1"/>
  <c r="BN72" i="1"/>
  <c r="BS71" i="1"/>
  <c r="BR71" i="1"/>
  <c r="BQ71" i="1"/>
  <c r="BP71" i="1"/>
  <c r="BO71" i="1"/>
  <c r="BN71" i="1"/>
  <c r="BS70" i="1"/>
  <c r="BR70" i="1"/>
  <c r="BQ70" i="1"/>
  <c r="BP70" i="1"/>
  <c r="BO70" i="1"/>
  <c r="BN70" i="1"/>
  <c r="BS69" i="1"/>
  <c r="BR69" i="1"/>
  <c r="BQ69" i="1"/>
  <c r="BP69" i="1"/>
  <c r="BO69" i="1"/>
  <c r="BN69" i="1"/>
  <c r="BS68" i="1"/>
  <c r="BR68" i="1"/>
  <c r="BQ68" i="1"/>
  <c r="BP68" i="1"/>
  <c r="BO68" i="1"/>
  <c r="BN68" i="1"/>
  <c r="BS67" i="1"/>
  <c r="BR67" i="1"/>
  <c r="BQ67" i="1"/>
  <c r="BP67" i="1"/>
  <c r="BO67" i="1"/>
  <c r="BN67" i="1"/>
  <c r="BS66" i="1"/>
  <c r="BR66" i="1"/>
  <c r="BQ66" i="1"/>
  <c r="BP66" i="1"/>
  <c r="BO66" i="1"/>
  <c r="BN66" i="1"/>
  <c r="BS65" i="1"/>
  <c r="BR65" i="1"/>
  <c r="BQ65" i="1"/>
  <c r="BP65" i="1"/>
  <c r="BO65" i="1"/>
  <c r="BN65" i="1"/>
  <c r="BS64" i="1"/>
  <c r="BR64" i="1"/>
  <c r="BQ64" i="1"/>
  <c r="BP64" i="1"/>
  <c r="BO64" i="1"/>
  <c r="BN64" i="1"/>
  <c r="BS63" i="1"/>
  <c r="BR63" i="1"/>
  <c r="BQ63" i="1"/>
  <c r="BP63" i="1"/>
  <c r="BO63" i="1"/>
  <c r="BN63" i="1"/>
  <c r="BS62" i="1"/>
  <c r="BR62" i="1"/>
  <c r="BQ62" i="1"/>
  <c r="BP62" i="1"/>
  <c r="BO62" i="1"/>
  <c r="BN62" i="1"/>
  <c r="BS61" i="1"/>
  <c r="BR61" i="1"/>
  <c r="BQ61" i="1"/>
  <c r="BP61" i="1"/>
  <c r="BO61" i="1"/>
  <c r="BN61" i="1"/>
  <c r="BS60" i="1"/>
  <c r="BR60" i="1"/>
  <c r="BQ60" i="1"/>
  <c r="BP60" i="1"/>
  <c r="BO60" i="1"/>
  <c r="BN60" i="1"/>
  <c r="BS59" i="1"/>
  <c r="BR59" i="1"/>
  <c r="BQ59" i="1"/>
  <c r="BP59" i="1"/>
  <c r="BO59" i="1"/>
  <c r="BN59" i="1"/>
  <c r="BS58" i="1"/>
  <c r="BR58" i="1"/>
  <c r="BQ58" i="1"/>
  <c r="BP58" i="1"/>
  <c r="BO58" i="1"/>
  <c r="BN58" i="1"/>
  <c r="BS57" i="1"/>
  <c r="BR57" i="1"/>
  <c r="BQ57" i="1"/>
  <c r="BP57" i="1"/>
  <c r="BO57" i="1"/>
  <c r="BN57" i="1"/>
  <c r="BS56" i="1"/>
  <c r="BR56" i="1"/>
  <c r="BQ56" i="1"/>
  <c r="BP56" i="1"/>
  <c r="BO56" i="1"/>
  <c r="BN56" i="1"/>
  <c r="BS55" i="1"/>
  <c r="BR55" i="1"/>
  <c r="BQ55" i="1"/>
  <c r="BP55" i="1"/>
  <c r="BO55" i="1"/>
  <c r="BN55" i="1"/>
  <c r="BS54" i="1"/>
  <c r="BR54" i="1"/>
  <c r="BQ54" i="1"/>
  <c r="BP54" i="1"/>
  <c r="BO54" i="1"/>
  <c r="BN54" i="1"/>
  <c r="BS53" i="1"/>
  <c r="BR53" i="1"/>
  <c r="BQ53" i="1"/>
  <c r="BP53" i="1"/>
  <c r="BO53" i="1"/>
  <c r="BN53" i="1"/>
  <c r="BS52" i="1"/>
  <c r="BR52" i="1"/>
  <c r="BQ52" i="1"/>
  <c r="BP52" i="1"/>
  <c r="BO52" i="1"/>
  <c r="BN52" i="1"/>
  <c r="BS51" i="1"/>
  <c r="BR51" i="1"/>
  <c r="BQ51" i="1"/>
  <c r="BP51" i="1"/>
  <c r="BO51" i="1"/>
  <c r="BN51" i="1"/>
  <c r="BS50" i="1"/>
  <c r="BR50" i="1"/>
  <c r="BQ50" i="1"/>
  <c r="BP50" i="1"/>
  <c r="BO50" i="1"/>
  <c r="BN50" i="1"/>
  <c r="BS49" i="1"/>
  <c r="BR49" i="1"/>
  <c r="BQ49" i="1"/>
  <c r="BP49" i="1"/>
  <c r="BO49" i="1"/>
  <c r="BN49" i="1"/>
  <c r="BS48" i="1"/>
  <c r="BR48" i="1"/>
  <c r="BQ48" i="1"/>
  <c r="BP48" i="1"/>
  <c r="BO48" i="1"/>
  <c r="BN48" i="1"/>
  <c r="BS47" i="1"/>
  <c r="BR47" i="1"/>
  <c r="BQ47" i="1"/>
  <c r="BP47" i="1"/>
  <c r="BO47" i="1"/>
  <c r="BN47" i="1"/>
  <c r="BS46" i="1"/>
  <c r="BR46" i="1"/>
  <c r="BQ46" i="1"/>
  <c r="BP46" i="1"/>
  <c r="BO46" i="1"/>
  <c r="BN46" i="1"/>
  <c r="BS45" i="1"/>
  <c r="BR45" i="1"/>
  <c r="BQ45" i="1"/>
  <c r="BP45" i="1"/>
  <c r="BO45" i="1"/>
  <c r="BN45" i="1"/>
  <c r="BS44" i="1"/>
  <c r="BR44" i="1"/>
  <c r="BQ44" i="1"/>
  <c r="BP44" i="1"/>
  <c r="BO44" i="1"/>
  <c r="BN44" i="1"/>
  <c r="BS43" i="1"/>
  <c r="BR43" i="1"/>
  <c r="BQ43" i="1"/>
  <c r="BP43" i="1"/>
  <c r="BO43" i="1"/>
  <c r="BN43" i="1"/>
  <c r="BS42" i="1"/>
  <c r="BR42" i="1"/>
  <c r="BQ42" i="1"/>
  <c r="BP42" i="1"/>
  <c r="BO42" i="1"/>
  <c r="BN42" i="1"/>
  <c r="BS41" i="1"/>
  <c r="BR41" i="1"/>
  <c r="BQ41" i="1"/>
  <c r="BP41" i="1"/>
  <c r="BO41" i="1"/>
  <c r="BN41" i="1"/>
  <c r="BS40" i="1"/>
  <c r="BR40" i="1"/>
  <c r="BQ40" i="1"/>
  <c r="BP40" i="1"/>
  <c r="BO40" i="1"/>
  <c r="BN40" i="1"/>
  <c r="BS39" i="1"/>
  <c r="BR39" i="1"/>
  <c r="BQ39" i="1"/>
  <c r="BP39" i="1"/>
  <c r="BO39" i="1"/>
  <c r="BN39" i="1"/>
  <c r="BS38" i="1"/>
  <c r="BR38" i="1"/>
  <c r="BQ38" i="1"/>
  <c r="BP38" i="1"/>
  <c r="BO38" i="1"/>
  <c r="BN38" i="1"/>
  <c r="BS37" i="1"/>
  <c r="BR37" i="1"/>
  <c r="BQ37" i="1"/>
  <c r="BP37" i="1"/>
  <c r="BO37" i="1"/>
  <c r="BN37" i="1"/>
  <c r="BS36" i="1"/>
  <c r="BR36" i="1"/>
  <c r="BQ36" i="1"/>
  <c r="BP36" i="1"/>
  <c r="BO36" i="1"/>
  <c r="BN36" i="1"/>
  <c r="BS35" i="1"/>
  <c r="BR35" i="1"/>
  <c r="BQ35" i="1"/>
  <c r="BP35" i="1"/>
  <c r="BO35" i="1"/>
  <c r="BN35" i="1"/>
  <c r="BS34" i="1"/>
  <c r="BR34" i="1"/>
  <c r="BQ34" i="1"/>
  <c r="BP34" i="1"/>
  <c r="BO34" i="1"/>
  <c r="BN34" i="1"/>
  <c r="BS33" i="1"/>
  <c r="BR33" i="1"/>
  <c r="BQ33" i="1"/>
  <c r="BP33" i="1"/>
  <c r="BO33" i="1"/>
  <c r="BN33" i="1"/>
  <c r="BS32" i="1"/>
  <c r="BR32" i="1"/>
  <c r="BQ32" i="1"/>
  <c r="BP32" i="1"/>
  <c r="BO32" i="1"/>
  <c r="BN32" i="1"/>
  <c r="BS31" i="1"/>
  <c r="BR31" i="1"/>
  <c r="BQ31" i="1"/>
  <c r="BP31" i="1"/>
  <c r="BO31" i="1"/>
  <c r="BN31" i="1"/>
  <c r="BS30" i="1"/>
  <c r="BR30" i="1"/>
  <c r="BQ30" i="1"/>
  <c r="BP30" i="1"/>
  <c r="BO30" i="1"/>
  <c r="BN30" i="1"/>
  <c r="BS29" i="1"/>
  <c r="BR29" i="1"/>
  <c r="BQ29" i="1"/>
  <c r="BP29" i="1"/>
  <c r="BO29" i="1"/>
  <c r="BN29" i="1"/>
  <c r="BS28" i="1"/>
  <c r="BR28" i="1"/>
  <c r="BQ28" i="1"/>
  <c r="BP28" i="1"/>
  <c r="BO28" i="1"/>
  <c r="BN28" i="1"/>
  <c r="BS27" i="1"/>
  <c r="BR27" i="1"/>
  <c r="BQ27" i="1"/>
  <c r="BP27" i="1"/>
  <c r="BO27" i="1"/>
  <c r="BN27" i="1"/>
  <c r="BS26" i="1"/>
  <c r="BR26" i="1"/>
  <c r="BQ26" i="1"/>
  <c r="BP26" i="1"/>
  <c r="BO26" i="1"/>
  <c r="BN26" i="1"/>
  <c r="BS25" i="1"/>
  <c r="BR25" i="1"/>
  <c r="BQ25" i="1"/>
  <c r="BP25" i="1"/>
  <c r="BO25" i="1"/>
  <c r="BN25" i="1"/>
  <c r="BS24" i="1"/>
  <c r="BR24" i="1"/>
  <c r="BQ24" i="1"/>
  <c r="BP24" i="1"/>
  <c r="BO24" i="1"/>
  <c r="BN24" i="1"/>
  <c r="BS23" i="1"/>
  <c r="BR23" i="1"/>
  <c r="BQ23" i="1"/>
  <c r="BP23" i="1"/>
  <c r="BO23" i="1"/>
  <c r="BN23" i="1"/>
  <c r="BS22" i="1"/>
  <c r="BR22" i="1"/>
  <c r="BQ22" i="1"/>
  <c r="BP22" i="1"/>
  <c r="BO22" i="1"/>
  <c r="BN22" i="1"/>
  <c r="BS21" i="1"/>
  <c r="BR21" i="1"/>
  <c r="BQ21" i="1"/>
  <c r="BP21" i="1"/>
  <c r="BO21" i="1"/>
  <c r="BN21" i="1"/>
  <c r="BS20" i="1"/>
  <c r="BR20" i="1"/>
  <c r="BQ20" i="1"/>
  <c r="BP20" i="1"/>
  <c r="BO20" i="1"/>
  <c r="BN20" i="1"/>
  <c r="BS19" i="1"/>
  <c r="BR19" i="1"/>
  <c r="BQ19" i="1"/>
  <c r="BP19" i="1"/>
  <c r="BO19" i="1"/>
  <c r="BN19" i="1"/>
  <c r="BS18" i="1"/>
  <c r="BR18" i="1"/>
  <c r="BQ18" i="1"/>
  <c r="BP18" i="1"/>
  <c r="BO18" i="1"/>
  <c r="BN18" i="1"/>
  <c r="BS17" i="1"/>
  <c r="BR17" i="1"/>
  <c r="BQ17" i="1"/>
  <c r="BP17" i="1"/>
  <c r="BO17" i="1"/>
  <c r="BN17" i="1"/>
  <c r="BS16" i="1"/>
  <c r="BR16" i="1"/>
  <c r="BQ16" i="1"/>
  <c r="BP16" i="1"/>
  <c r="BO16" i="1"/>
  <c r="BN16" i="1"/>
  <c r="BS15" i="1"/>
  <c r="BR15" i="1"/>
  <c r="BQ15" i="1"/>
  <c r="BP15" i="1"/>
  <c r="BO15" i="1"/>
  <c r="BN15" i="1"/>
  <c r="BS14" i="1"/>
  <c r="BR14" i="1"/>
  <c r="BQ14" i="1"/>
  <c r="BP14" i="1"/>
  <c r="BO14" i="1"/>
  <c r="BN14" i="1"/>
  <c r="BS13" i="1"/>
  <c r="BR13" i="1"/>
  <c r="BQ13" i="1"/>
  <c r="BP13" i="1"/>
  <c r="BO13" i="1"/>
  <c r="BN13" i="1"/>
  <c r="BS12" i="1"/>
  <c r="BR12" i="1"/>
  <c r="BQ12" i="1"/>
  <c r="BP12" i="1"/>
  <c r="BO12" i="1"/>
  <c r="BN12" i="1"/>
  <c r="BS11" i="1"/>
  <c r="BR11" i="1"/>
  <c r="BQ11" i="1"/>
  <c r="BP11" i="1"/>
  <c r="BO11" i="1"/>
  <c r="BN11" i="1"/>
  <c r="BS10" i="1"/>
  <c r="BR10" i="1"/>
  <c r="BQ10" i="1"/>
  <c r="BP10" i="1"/>
  <c r="BO10" i="1"/>
  <c r="BN10" i="1"/>
  <c r="BS9" i="1"/>
  <c r="BR9" i="1"/>
  <c r="BQ9" i="1"/>
  <c r="BP9" i="1"/>
  <c r="BO9" i="1"/>
  <c r="BN9" i="1"/>
  <c r="BS8" i="1"/>
  <c r="BR8" i="1"/>
  <c r="BQ8" i="1"/>
  <c r="BP8" i="1"/>
  <c r="BO8" i="1"/>
  <c r="BN8" i="1"/>
  <c r="BS7" i="1"/>
  <c r="BR7" i="1"/>
  <c r="BQ7" i="1"/>
  <c r="BP7" i="1"/>
  <c r="BO7" i="1"/>
  <c r="BN7" i="1"/>
  <c r="BS6" i="1"/>
  <c r="BR6" i="1"/>
  <c r="BQ6" i="1"/>
  <c r="BP6" i="1"/>
  <c r="BO6" i="1"/>
  <c r="BN6" i="1"/>
  <c r="BS5" i="1"/>
  <c r="BR5" i="1"/>
  <c r="BQ5" i="1"/>
  <c r="BP5" i="1"/>
  <c r="BO5" i="1"/>
  <c r="BN5" i="1"/>
  <c r="BS4" i="1"/>
  <c r="BR4" i="1"/>
  <c r="BQ4" i="1"/>
  <c r="BP4" i="1"/>
  <c r="BO4" i="1"/>
  <c r="BN4" i="1"/>
  <c r="BS3" i="1"/>
  <c r="BR3" i="1"/>
  <c r="BQ3" i="1"/>
  <c r="BP3" i="1"/>
  <c r="BO3" i="1"/>
  <c r="BN3" i="1"/>
  <c r="BS2" i="1"/>
  <c r="BR2" i="1"/>
  <c r="BQ2" i="1"/>
  <c r="BP2" i="1"/>
  <c r="BO2" i="1"/>
  <c r="BN2" i="1"/>
</calcChain>
</file>

<file path=xl/sharedStrings.xml><?xml version="1.0" encoding="utf-8"?>
<sst xmlns="http://schemas.openxmlformats.org/spreadsheetml/2006/main" count="20113" uniqueCount="74">
  <si>
    <t>date</t>
  </si>
  <si>
    <t>PBAR</t>
  </si>
  <si>
    <t>B_PBAR</t>
  </si>
  <si>
    <t>PP</t>
  </si>
  <si>
    <t>B_PP</t>
  </si>
  <si>
    <t>TEMP</t>
  </si>
  <si>
    <t>B_TEMP</t>
  </si>
  <si>
    <t>HR</t>
  </si>
  <si>
    <t>B_HR</t>
  </si>
  <si>
    <t>ws</t>
  </si>
  <si>
    <t>B_ws</t>
  </si>
  <si>
    <t>wd</t>
  </si>
  <si>
    <t>B_wd</t>
  </si>
  <si>
    <t>PM10_CONC</t>
  </si>
  <si>
    <t>B_PM10_UGM3</t>
  </si>
  <si>
    <t>PM10_FLOW</t>
  </si>
  <si>
    <t>B_PM10_FLOW</t>
  </si>
  <si>
    <t>PM25_CONC</t>
  </si>
  <si>
    <t>B_PM25_UGM3</t>
  </si>
  <si>
    <t>PM25_FLOW</t>
  </si>
  <si>
    <t>B_PM25_FLOW</t>
  </si>
  <si>
    <t>SO2_CONC</t>
  </si>
  <si>
    <t>B_SO2_CONC</t>
  </si>
  <si>
    <t>SO2_UGM3</t>
  </si>
  <si>
    <t>B_SO2_UGM3</t>
  </si>
  <si>
    <t>SO2_FLOW</t>
  </si>
  <si>
    <t>B_SO2_FLOW</t>
  </si>
  <si>
    <t>SO2_INTERNAL_TEMP</t>
  </si>
  <si>
    <t>B_SO2_INTERNAL_TEMP</t>
  </si>
  <si>
    <t>SO2_PMT_VOLTAGE</t>
  </si>
  <si>
    <t>B_SO2_PMT_VOLTAGE</t>
  </si>
  <si>
    <t>SO2_CONV_TEMP</t>
  </si>
  <si>
    <t>B_SO2_CONV_TEMP</t>
  </si>
  <si>
    <t>SO2_LAMP_INT</t>
  </si>
  <si>
    <t>B_SO2_LAMP_INT</t>
  </si>
  <si>
    <t>NO2_CONC</t>
  </si>
  <si>
    <t>B_NO2_CONC</t>
  </si>
  <si>
    <t>NO2_UGM3</t>
  </si>
  <si>
    <t>B_NO2_UGM3</t>
  </si>
  <si>
    <t>NO_CONC</t>
  </si>
  <si>
    <t>B_NO_CONC</t>
  </si>
  <si>
    <t>NOX_CONC</t>
  </si>
  <si>
    <t>B_NOX_CONC</t>
  </si>
  <si>
    <t>NOX_FLOW</t>
  </si>
  <si>
    <t>B_NOX_FLOW</t>
  </si>
  <si>
    <t>NOX_LAMP_TEMP</t>
  </si>
  <si>
    <t>B_NOX_LAMP_TEMP</t>
  </si>
  <si>
    <t>NOX_CONV_TEMP</t>
  </si>
  <si>
    <t>B_NOX_CONV_TEMP</t>
  </si>
  <si>
    <t>TEMP_INT_CASETA</t>
  </si>
  <si>
    <t>B_TEMP_INT_CASETA</t>
  </si>
  <si>
    <t>HUM_INT_CASETA</t>
  </si>
  <si>
    <t>B_HUM_INT_CASETA</t>
  </si>
  <si>
    <t>COD_BITACORA</t>
  </si>
  <si>
    <t>COHERENCIA TEMPORAL PM10</t>
  </si>
  <si>
    <t>COHERENCIA TEMPORAL PM2,5</t>
  </si>
  <si>
    <t>COHERENCIA INTERNA PM10/PM2,5</t>
  </si>
  <si>
    <t>COHERENCIA INTERNA NO2</t>
  </si>
  <si>
    <t>COHERENCIA TEMPORAL NO2</t>
  </si>
  <si>
    <t>COHERENCIA TEMPORAL SO2</t>
  </si>
  <si>
    <t>VA</t>
  </si>
  <si>
    <t>-</t>
  </si>
  <si>
    <t>MA</t>
  </si>
  <si>
    <t>VF</t>
  </si>
  <si>
    <t>20386 / 20387</t>
  </si>
  <si>
    <t>ID</t>
  </si>
  <si>
    <t>20411  / 21067</t>
  </si>
  <si>
    <t>20659 / 20660</t>
  </si>
  <si>
    <t>20737 / 20738</t>
  </si>
  <si>
    <t>AA</t>
  </si>
  <si>
    <t>20942 / 20943</t>
  </si>
  <si>
    <t>20957 / 20958</t>
  </si>
  <si>
    <t>21003 / 21004</t>
  </si>
  <si>
    <t>21014 / 21015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</si>
</sst>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8" x14ac:knownFonts="1"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00FF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002F8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22" fontId="3" fillId="0" borderId="0" xfId="1" applyNumberFormat="1" applyFont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  <xf numFmtId="2" fontId="5" fillId="3" borderId="0" xfId="0" applyNumberFormat="1" applyFont="1" applyFill="1" applyAlignment="1">
      <alignment vertical="center" wrapText="1"/>
    </xf>
    <xf numFmtId="2" fontId="6" fillId="4" borderId="1" xfId="0" applyNumberFormat="1" applyFont="1" applyFill="1" applyBorder="1" applyAlignment="1">
      <alignment vertical="center" wrapText="1"/>
    </xf>
    <xf numFmtId="164" fontId="6" fillId="4" borderId="1" xfId="0" applyNumberFormat="1" applyFont="1" applyFill="1" applyBorder="1" applyAlignment="1">
      <alignment vertical="center" wrapText="1"/>
    </xf>
    <xf numFmtId="2" fontId="6" fillId="5" borderId="1" xfId="0" applyNumberFormat="1" applyFont="1" applyFill="1" applyBorder="1" applyAlignment="1">
      <alignment vertical="center" wrapText="1"/>
    </xf>
    <xf numFmtId="164" fontId="6" fillId="5" borderId="1" xfId="0" applyNumberFormat="1" applyFont="1" applyFill="1" applyBorder="1" applyAlignment="1">
      <alignment vertical="center" wrapText="1"/>
    </xf>
    <xf numFmtId="2" fontId="5" fillId="6" borderId="0" xfId="0" applyNumberFormat="1" applyFont="1" applyFill="1" applyAlignment="1">
      <alignment vertical="center" wrapText="1"/>
    </xf>
    <xf numFmtId="1" fontId="5" fillId="7" borderId="0" xfId="0" applyNumberFormat="1" applyFont="1" applyFill="1" applyAlignment="1">
      <alignment horizontal="center" vertical="center" wrapText="1"/>
    </xf>
    <xf numFmtId="164" fontId="4" fillId="7" borderId="0" xfId="0" applyNumberFormat="1" applyFont="1" applyFill="1" applyAlignment="1">
      <alignment horizontal="center" vertical="center" wrapText="1"/>
    </xf>
    <xf numFmtId="2" fontId="5" fillId="7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22" fontId="2" fillId="0" borderId="0" xfId="1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7" fillId="0" borderId="0" xfId="1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Normal 3 2" xfId="1" xr:uid="{033CA0AB-B5AB-4DE2-8D19-B9C647492204}"/>
  </cellStyles>
  <dxfs count="2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166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2" formatCode="0.00"/>
      <fill>
        <patternFill patternType="solid">
          <fgColor indexed="64"/>
          <bgColor rgb="FF996600"/>
        </patternFill>
      </fill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57CE06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3F0E0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3F0E0"/>
        </patternFill>
      </fill>
    </dxf>
    <dxf>
      <fill>
        <patternFill>
          <bgColor rgb="FF57D00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D3F0E0"/>
        </patternFill>
      </fill>
    </dxf>
    <dxf>
      <fill>
        <patternFill>
          <bgColor rgb="FFFFFFFF"/>
        </patternFill>
      </fill>
    </dxf>
    <dxf>
      <fill>
        <patternFill>
          <bgColor rgb="FF57D00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57D006"/>
        </patternFill>
      </fill>
    </dxf>
    <dxf>
      <fill>
        <patternFill>
          <bgColor rgb="FFD3F0E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3F0E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57D006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57D006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fgColor theme="0"/>
        </patternFill>
      </fill>
    </dxf>
    <dxf>
      <fill>
        <patternFill patternType="solid">
          <fgColor theme="0"/>
          <bgColor theme="6" tint="0.79995117038483843"/>
        </patternFill>
      </fill>
    </dxf>
    <dxf>
      <fill>
        <patternFill>
          <fgColor theme="0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border>
        <bottom style="thin">
          <color theme="6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VALIDACION" pivot="0" count="9" xr9:uid="{C2586F3E-89DF-4187-9CDF-519D775CAC82}">
      <tableStyleElement type="wholeTable" dxfId="246"/>
      <tableStyleElement type="headerRow" dxfId="245"/>
      <tableStyleElement type="totalRow" dxfId="244"/>
      <tableStyleElement type="firstColumn" dxfId="243"/>
      <tableStyleElement type="lastColumn" dxfId="242"/>
      <tableStyleElement type="firstRowStripe" dxfId="241"/>
      <tableStyleElement type="secondRowStripe" dxfId="240"/>
      <tableStyleElement type="firstColumnStripe" dxfId="239"/>
      <tableStyleElement type="secondColumnStripe" dxfId="2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nedrive\1.%20OEFA_2021\1.%20Coordin_SEG_VIGILANCIA\1.%20PROYECTOS_VIG\2.%20EAS_Ladrillera_Huach\4.%20Validaci&#243;n_Datos\2024\8.Agosto\CA-HU-04\CA-HU-04_VALIDACION_1-31_AGO_2024.xlsx" TargetMode="External"/><Relationship Id="rId1" Type="http://schemas.openxmlformats.org/officeDocument/2006/relationships/externalLinkPath" Target="file:///C:\Onedrive\1.%20OEFA_2021\1.%20Coordin_SEG_VIGILANCIA\1.%20PROYECTOS_VIG\2.%20EAS_Ladrillera_Huach\4.%20Validaci&#243;n_Datos\2024\8.Agosto\CA-HU-04\CA-HU-04_VALIDACION_1-31_AGO_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e75ce4d735b27f8/OEFA/Teletrabajo%20OEFA/Emergencia%20Salud%20-%20COVID-19/Validacion%20datos%20calidad%20del%20aire/03.CA-TA-01/2022/03.%20Marzo/CA-TA-01_VALIDACION_M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ITERIOS"/>
      <sheetName val="LIMITES"/>
      <sheetName val="CS"/>
      <sheetName val="KPI-BD2"/>
      <sheetName val="KPI-BD3"/>
      <sheetName val="KPI-BD5"/>
      <sheetName val="FLAGS"/>
      <sheetName val="GRAFICOS"/>
      <sheetName val="LM"/>
      <sheetName val="BD2_N1_5M"/>
      <sheetName val="BD3_N1_5M"/>
      <sheetName val="BD4_N2_1H"/>
      <sheetName val="BD5_N3_1H"/>
      <sheetName val="BD6_N3_24H"/>
      <sheetName val="BITAC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ripcion"/>
      <sheetName val="Flags"/>
      <sheetName val="% Nivel 1 (5m)"/>
      <sheetName val="% Nivel 3 (1h)"/>
      <sheetName val="BD1_N0_5M"/>
      <sheetName val="CS"/>
      <sheetName val="LM"/>
      <sheetName val="BD2_N1_5M"/>
      <sheetName val="BD3_N1_5M"/>
      <sheetName val="BD4_N2_1H"/>
      <sheetName val="BD5_N3_1H"/>
      <sheetName val="BD6_N3_24H"/>
      <sheetName val="COD_BITACORA"/>
      <sheetName val="CA-TA-01_VALIDACION_MAR_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CF721C-CC93-44D4-BA12-54A9049D1045}" name="BD5_N3_1H" displayName="BD5_N3_1H" ref="A1:BA745" totalsRowShown="0" headerRowDxfId="53">
  <autoFilter ref="A1:BA745" xr:uid="{2E2C56DE-C422-4222-A6D4-34FB05A6B303}"/>
  <tableColumns count="53">
    <tableColumn id="1" xr3:uid="{7505AFD9-776E-48F3-B4CB-5DFB09DA22D5}" name="date" dataDxfId="52" dataCellStyle="Normal 3 2"/>
    <tableColumn id="2" xr3:uid="{267252B7-EF78-4ED0-A6C5-7924A80CD353}" name="PBAR" dataDxfId="51"/>
    <tableColumn id="3" xr3:uid="{01065542-5288-4E30-B4D1-6F38D0182A2F}" name="B_PBAR" dataDxfId="50" dataCellStyle="Normal 3 2"/>
    <tableColumn id="4" xr3:uid="{9CC88C47-FFA0-45D9-A3FB-EB9DE359944E}" name="PP" dataDxfId="49"/>
    <tableColumn id="5" xr3:uid="{FCC9334F-907C-4D11-BBDA-C71FC38F2F65}" name="B_PP" dataDxfId="48" dataCellStyle="Normal 3 2"/>
    <tableColumn id="6" xr3:uid="{6B9D5F10-5BA9-4F6D-A277-3FD41DF9AFDA}" name="TEMP" dataDxfId="47"/>
    <tableColumn id="7" xr3:uid="{5E4C3578-155D-46CF-B1C3-B6FA6431B8F5}" name="B_TEMP" dataDxfId="46" dataCellStyle="Normal 3 2"/>
    <tableColumn id="8" xr3:uid="{50218373-BB2B-4960-B4F3-B0035730AF14}" name="HR" dataDxfId="45"/>
    <tableColumn id="9" xr3:uid="{387A33F5-CC0D-4EC1-B7ED-A718A419BDEA}" name="B_HR" dataDxfId="44" dataCellStyle="Normal 3 2"/>
    <tableColumn id="10" xr3:uid="{F37ABEAD-235C-47C5-B1A9-3C107900217E}" name="ws" dataDxfId="43" dataCellStyle="Normal 3 2"/>
    <tableColumn id="11" xr3:uid="{C8768B5E-7016-4B45-AAB3-0F59AE3AC60E}" name="B_ws" dataDxfId="42" dataCellStyle="Normal 3 2"/>
    <tableColumn id="12" xr3:uid="{EC1E0E42-4EC8-49D5-A1E7-BDFCE877A4F9}" name="wd" dataDxfId="41"/>
    <tableColumn id="13" xr3:uid="{BAF8CF8D-AB45-419F-B94F-E9AE28658CD8}" name="B_wd" dataDxfId="40" dataCellStyle="Normal 3 2"/>
    <tableColumn id="14" xr3:uid="{60684039-620C-4DFE-9837-B1AF16F9C226}" name="PM10_CONC" dataDxfId="39"/>
    <tableColumn id="15" xr3:uid="{9BA58612-C0B7-424C-8116-70A09D6B1A7B}" name="B_PM10_UGM3" dataDxfId="38" dataCellStyle="Normal 3 2"/>
    <tableColumn id="16" xr3:uid="{F4B8503E-7C92-46D5-9A06-BECDCDD9DFD3}" name="PM10_FLOW" dataDxfId="37"/>
    <tableColumn id="17" xr3:uid="{CF681A94-1E74-4668-BE0C-2EE27D67C206}" name="B_PM10_FLOW" dataDxfId="36" dataCellStyle="Normal 3 2"/>
    <tableColumn id="19" xr3:uid="{A4E1FE37-4CC4-4F84-944D-27250627461B}" name="PM25_CONC" dataDxfId="35"/>
    <tableColumn id="20" xr3:uid="{093272F1-CAE5-4A6D-BA01-076C70EB2A47}" name="B_PM25_UGM3" dataDxfId="34" dataCellStyle="Normal 3 2"/>
    <tableColumn id="21" xr3:uid="{F0C24245-0C37-42C2-977D-4887FCB716FE}" name="PM25_FLOW" dataDxfId="33" dataCellStyle="Normal 3 2"/>
    <tableColumn id="22" xr3:uid="{C56F72A8-898B-48B0-8A1C-051E97E57C4B}" name="B_PM25_FLOW" dataDxfId="32" dataCellStyle="Normal 3 2"/>
    <tableColumn id="29" xr3:uid="{9EE535EE-25F8-4117-9969-AD9FA6E06527}" name="SO2_CONC" dataDxfId="31" dataCellStyle="Normal 3 2"/>
    <tableColumn id="30" xr3:uid="{8212D112-15A3-4599-8167-7F05BB9546C3}" name="B_SO2_CONC" dataDxfId="30" dataCellStyle="Normal 3 2"/>
    <tableColumn id="47" xr3:uid="{14179932-6AE7-44BA-820D-46396D08A2C4}" name="SO2_UGM3" dataDxfId="29" dataCellStyle="Normal 3 2"/>
    <tableColumn id="48" xr3:uid="{E92D3860-5BA9-4AC9-8A1C-97F50F4289ED}" name="B_SO2_UGM3" dataDxfId="28" dataCellStyle="Normal 3 2"/>
    <tableColumn id="31" xr3:uid="{76BC32FF-AAD7-480B-9DD4-11B7B6545832}" name="SO2_FLOW" dataDxfId="27" dataCellStyle="Normal 3 2"/>
    <tableColumn id="32" xr3:uid="{E42E01D0-F0C2-4E95-A3C6-BC6D0318AFAD}" name="B_SO2_FLOW" dataDxfId="26" dataCellStyle="Normal 3 2"/>
    <tableColumn id="33" xr3:uid="{5F908C3E-0280-4D9B-AA05-834DEFC6615A}" name="SO2_INTERNAL_TEMP" dataDxfId="25" dataCellStyle="Normal 3 2"/>
    <tableColumn id="34" xr3:uid="{2097BA45-0FB3-4E7E-8737-61A52FE714EA}" name="B_SO2_INTERNAL_TEMP" dataDxfId="24" dataCellStyle="Normal 3 2"/>
    <tableColumn id="28" xr3:uid="{21214C0F-7109-4379-AA8F-44F33AC6E70A}" name="SO2_PMT_VOLTAGE" dataDxfId="23" dataCellStyle="Normal 3 2"/>
    <tableColumn id="27" xr3:uid="{79DAEE03-AFCF-4425-B435-5206881AED82}" name="B_SO2_PMT_VOLTAGE" dataDxfId="22" dataCellStyle="Normal 3 2"/>
    <tableColumn id="26" xr3:uid="{6D169F7E-285D-4A5C-AACF-B861F40CDBE3}" name="SO2_CONV_TEMP" dataDxfId="21" dataCellStyle="Normal 3 2"/>
    <tableColumn id="25" xr3:uid="{850480D7-E07E-47C4-B394-0C01D90E3F42}" name="B_SO2_CONV_TEMP" dataDxfId="20" dataCellStyle="Normal 3 2"/>
    <tableColumn id="24" xr3:uid="{9713F814-5216-4917-8CDD-D18FA6D91095}" name="SO2_LAMP_INT" dataDxfId="19" dataCellStyle="Normal 3 2"/>
    <tableColumn id="18" xr3:uid="{C2054EA1-78F5-4AA1-B275-B43F9F7F12F4}" name="B_SO2_LAMP_INT" dataDxfId="18" dataCellStyle="Normal 3 2"/>
    <tableColumn id="43" xr3:uid="{0CF99CBC-A7AF-4726-BE4D-75DCCC09A444}" name="NO2_CONC" dataDxfId="17" dataCellStyle="Normal 3 2"/>
    <tableColumn id="44" xr3:uid="{6D03766E-E0C8-4937-9C02-C9CD04E37FEE}" name="B_NO2_CONC" dataDxfId="16" dataCellStyle="Normal 3 2"/>
    <tableColumn id="49" xr3:uid="{0CEA67E7-16F7-414C-93C1-7D70C526FF87}" name="NO2_UGM3" dataDxfId="15" dataCellStyle="Normal 3 2"/>
    <tableColumn id="50" xr3:uid="{13E1A069-DA5E-4A5E-B9E7-7376BC97CC42}" name="B_NO2_UGM3" dataDxfId="14" dataCellStyle="Normal 3 2"/>
    <tableColumn id="45" xr3:uid="{F874DFC0-9B87-4A56-9B13-1D9614160904}" name="NO_CONC" dataDxfId="13" dataCellStyle="Normal 3 2"/>
    <tableColumn id="46" xr3:uid="{11342CC2-0171-4B21-B621-A32CFE438BE5}" name="B_NO_CONC" dataDxfId="12" dataCellStyle="Normal 3 2"/>
    <tableColumn id="39" xr3:uid="{38463FB1-9CD3-4597-BC8C-E127BE9F5651}" name="NOX_CONC" dataDxfId="11" dataCellStyle="Normal 3 2"/>
    <tableColumn id="40" xr3:uid="{EB879F3C-7C02-463C-BB45-6E98503843B0}" name="B_NOX_CONC" dataDxfId="10" dataCellStyle="Normal 3 2"/>
    <tableColumn id="41" xr3:uid="{F9E63C77-EC09-462E-8D0B-050C3CE767ED}" name="NOX_FLOW" dataDxfId="9" dataCellStyle="Normal 3 2"/>
    <tableColumn id="42" xr3:uid="{79B0C930-4E91-4CAB-A1FC-D63D0273C578}" name="B_NOX_FLOW" dataDxfId="8" dataCellStyle="Normal 3 2"/>
    <tableColumn id="38" xr3:uid="{2454A193-F07D-430F-8129-BA357D04B6F7}" name="NOX_LAMP_TEMP" dataDxfId="7" dataCellStyle="Normal 3 2"/>
    <tableColumn id="37" xr3:uid="{0ABD3ACD-28D7-4F33-B7E2-629F8A6ADAD9}" name="B_NOX_LAMP_TEMP" dataDxfId="6" dataCellStyle="Normal 3 2"/>
    <tableColumn id="36" xr3:uid="{C26D85C1-9A84-4711-892A-D176427E77A8}" name="NOX_CONV_TEMP" dataDxfId="5" dataCellStyle="Normal 3 2"/>
    <tableColumn id="35" xr3:uid="{7CC2D3C9-ECB8-4B82-BA2B-118983F2C23D}" name="B_NOX_CONV_TEMP" dataDxfId="4" dataCellStyle="Normal 3 2"/>
    <tableColumn id="51" xr3:uid="{D3E843D6-E342-4BC6-A2FD-7D62FB5C96A0}" name="TEMP_INT_CASETA" dataDxfId="3" dataCellStyle="Normal 3 2"/>
    <tableColumn id="52" xr3:uid="{522FA9B0-85A2-4814-BCC3-CED61C46D69A}" name="B_TEMP_INT_CASETA" dataDxfId="2" dataCellStyle="Normal 3 2"/>
    <tableColumn id="53" xr3:uid="{6E002C2E-564E-44B5-BE10-778145F99DEF}" name="HUM_INT_CASETA" dataDxfId="1" dataCellStyle="Normal 3 2"/>
    <tableColumn id="54" xr3:uid="{7DD1467F-F943-4456-944C-AF8A90392500}" name="B_HUM_INT_CASETA" dataDxfId="0" dataCellStyle="Normal 3 2"/>
  </tableColumns>
  <tableStyleInfo name="VALIDACION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4E6C-E1D9-4A0D-B150-ED11022B6174}">
  <sheetPr>
    <tabColor rgb="FF57D006"/>
  </sheetPr>
  <dimension ref="A1:BS745"/>
  <sheetViews>
    <sheetView showGridLines="0" tabSelected="1" zoomScale="70" zoomScaleNormal="70" workbookViewId="0">
      <pane xSplit="1" ySplit="1" topLeftCell="B703" activePane="bottomRight" state="frozen"/>
      <selection pane="topRight" activeCell="B1" sqref="B1"/>
      <selection pane="bottomLeft" activeCell="A2" sqref="A2"/>
      <selection pane="bottomRight" activeCell="R2" sqref="R2:R745"/>
    </sheetView>
  </sheetViews>
  <sheetFormatPr baseColWidth="10" defaultRowHeight="15" x14ac:dyDescent="0.25"/>
  <cols>
    <col min="1" max="1" width="16.875" style="33" bestFit="1" customWidth="1"/>
    <col min="2" max="2" width="8.5" style="14" bestFit="1" customWidth="1"/>
    <col min="3" max="3" width="10.5" style="15" bestFit="1" customWidth="1"/>
    <col min="4" max="4" width="6.25" style="14" bestFit="1" customWidth="1"/>
    <col min="5" max="5" width="8.125" style="15" bestFit="1" customWidth="1"/>
    <col min="6" max="6" width="8.75" style="14" bestFit="1" customWidth="1"/>
    <col min="7" max="7" width="10.625" style="15" bestFit="1" customWidth="1"/>
    <col min="8" max="8" width="6.375" style="14" bestFit="1" customWidth="1"/>
    <col min="9" max="9" width="8.375" style="15" bestFit="1" customWidth="1"/>
    <col min="10" max="10" width="6.25" style="15" bestFit="1" customWidth="1"/>
    <col min="11" max="11" width="8.125" style="14" bestFit="1" customWidth="1"/>
    <col min="12" max="12" width="8" style="16" customWidth="1"/>
    <col min="13" max="13" width="8.5" style="17" bestFit="1" customWidth="1"/>
    <col min="14" max="14" width="14.625" style="16" bestFit="1" customWidth="1"/>
    <col min="15" max="15" width="17.25" style="17" bestFit="1" customWidth="1"/>
    <col min="16" max="16" width="14.75" style="16" bestFit="1" customWidth="1"/>
    <col min="17" max="17" width="16.75" style="17" bestFit="1" customWidth="1"/>
    <col min="18" max="18" width="14.625" style="16" bestFit="1" customWidth="1"/>
    <col min="19" max="19" width="17.25" style="17" bestFit="1" customWidth="1"/>
    <col min="20" max="20" width="14.75" style="17" bestFit="1" customWidth="1"/>
    <col min="21" max="21" width="16.75" style="17" bestFit="1" customWidth="1"/>
    <col min="22" max="22" width="12.75" style="27" bestFit="1" customWidth="1"/>
    <col min="23" max="23" width="14.75" style="26" bestFit="1" customWidth="1"/>
    <col min="24" max="24" width="13.5" style="28" bestFit="1" customWidth="1"/>
    <col min="25" max="25" width="15.5" style="26" bestFit="1" customWidth="1"/>
    <col min="26" max="26" width="13" style="27" bestFit="1" customWidth="1"/>
    <col min="27" max="27" width="15" style="26" bestFit="1" customWidth="1"/>
    <col min="28" max="28" width="21.875" style="27" bestFit="1" customWidth="1"/>
    <col min="29" max="29" width="24" style="26" bestFit="1" customWidth="1"/>
    <col min="30" max="30" width="20.625" style="34" bestFit="1" customWidth="1"/>
    <col min="31" max="31" width="22.625" style="26" bestFit="1" customWidth="1"/>
    <col min="32" max="32" width="18.5" style="25" bestFit="1" customWidth="1"/>
    <col min="33" max="33" width="20.625" style="26" bestFit="1" customWidth="1"/>
    <col min="34" max="34" width="16.75" style="25" bestFit="1" customWidth="1"/>
    <col min="35" max="35" width="18.75" style="26" bestFit="1" customWidth="1"/>
    <col min="36" max="36" width="13.125" style="35" bestFit="1" customWidth="1"/>
    <col min="37" max="37" width="15.125" style="28" bestFit="1" customWidth="1"/>
    <col min="38" max="38" width="13.875" style="28" bestFit="1" customWidth="1"/>
    <col min="39" max="39" width="15.875" style="28" bestFit="1" customWidth="1"/>
    <col min="40" max="40" width="12.125" style="35" bestFit="1" customWidth="1"/>
    <col min="41" max="41" width="14" style="26" bestFit="1" customWidth="1"/>
    <col min="42" max="42" width="13.125" style="35" bestFit="1" customWidth="1"/>
    <col min="43" max="43" width="15.125" style="26" bestFit="1" customWidth="1"/>
    <col min="44" max="44" width="13.375" style="36" bestFit="1" customWidth="1"/>
    <col min="45" max="45" width="15.25" style="26" bestFit="1" customWidth="1"/>
    <col min="46" max="46" width="19" style="34" bestFit="1" customWidth="1"/>
    <col min="47" max="47" width="21.25" style="26" bestFit="1" customWidth="1"/>
    <col min="48" max="48" width="18.875" style="34" bestFit="1" customWidth="1"/>
    <col min="49" max="49" width="21" style="26" bestFit="1" customWidth="1"/>
    <col min="50" max="50" width="19.375" style="35" customWidth="1"/>
    <col min="51" max="51" width="21.5" style="34" customWidth="1"/>
    <col min="52" max="52" width="19" style="35" customWidth="1"/>
    <col min="53" max="53" width="21.25" style="34" bestFit="1" customWidth="1"/>
    <col min="54" max="54" width="27.5" style="37" customWidth="1"/>
    <col min="66" max="66" width="15.875" style="20" customWidth="1"/>
    <col min="67" max="67" width="16" style="20" customWidth="1"/>
    <col min="68" max="68" width="20.5" style="20" customWidth="1"/>
    <col min="69" max="69" width="13.75" style="21" customWidth="1"/>
    <col min="70" max="70" width="15.125" style="23" bestFit="1" customWidth="1"/>
    <col min="71" max="71" width="14.75" customWidth="1"/>
  </cols>
  <sheetData>
    <row r="1" spans="1:71" ht="30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4" t="s">
        <v>32</v>
      </c>
      <c r="AH1" s="5" t="s">
        <v>33</v>
      </c>
      <c r="AI1" s="4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7" t="s">
        <v>46</v>
      </c>
      <c r="AV1" s="6" t="s">
        <v>47</v>
      </c>
      <c r="AW1" s="6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N1" s="10" t="s">
        <v>54</v>
      </c>
      <c r="BO1" s="10" t="s">
        <v>55</v>
      </c>
      <c r="BP1" s="10" t="s">
        <v>56</v>
      </c>
      <c r="BQ1" s="11" t="s">
        <v>57</v>
      </c>
      <c r="BR1" s="12" t="s">
        <v>58</v>
      </c>
      <c r="BS1" s="12" t="s">
        <v>59</v>
      </c>
    </row>
    <row r="2" spans="1:71" x14ac:dyDescent="0.2">
      <c r="A2" s="13">
        <v>45505</v>
      </c>
      <c r="B2" s="14">
        <v>728.4</v>
      </c>
      <c r="C2" s="15" t="s">
        <v>60</v>
      </c>
      <c r="D2" s="14">
        <v>0</v>
      </c>
      <c r="E2" s="15" t="s">
        <v>60</v>
      </c>
      <c r="F2" s="14">
        <v>14</v>
      </c>
      <c r="G2" s="15" t="s">
        <v>60</v>
      </c>
      <c r="H2" s="14">
        <v>94.2</v>
      </c>
      <c r="I2" s="15" t="s">
        <v>60</v>
      </c>
      <c r="J2" s="14">
        <v>1.2</v>
      </c>
      <c r="K2" s="15" t="s">
        <v>60</v>
      </c>
      <c r="L2" s="14">
        <v>333.8</v>
      </c>
      <c r="M2" s="15" t="s">
        <v>60</v>
      </c>
      <c r="N2" s="16">
        <v>181.7</v>
      </c>
      <c r="O2" s="15" t="s">
        <v>60</v>
      </c>
      <c r="P2" s="16">
        <v>1.2070000000000001</v>
      </c>
      <c r="Q2" s="17" t="s">
        <v>60</v>
      </c>
      <c r="R2" s="16">
        <v>125.74</v>
      </c>
      <c r="S2" s="17" t="s">
        <v>60</v>
      </c>
      <c r="T2" s="16">
        <v>1.2070000000000001</v>
      </c>
      <c r="U2" s="17" t="s">
        <v>60</v>
      </c>
      <c r="V2" s="18">
        <v>11.12</v>
      </c>
      <c r="W2" s="15" t="s">
        <v>60</v>
      </c>
      <c r="X2" s="18">
        <v>29.13</v>
      </c>
      <c r="Y2" s="15" t="s">
        <v>60</v>
      </c>
      <c r="Z2" s="15">
        <v>0.441</v>
      </c>
      <c r="AA2" s="15" t="s">
        <v>60</v>
      </c>
      <c r="AB2" s="15">
        <v>32.299999999999997</v>
      </c>
      <c r="AC2" s="15" t="s">
        <v>60</v>
      </c>
      <c r="AD2" s="15">
        <v>-682.2</v>
      </c>
      <c r="AE2" s="15" t="s">
        <v>60</v>
      </c>
      <c r="AF2" s="15">
        <v>45</v>
      </c>
      <c r="AG2" s="15" t="s">
        <v>60</v>
      </c>
      <c r="AH2" s="15">
        <v>101.1</v>
      </c>
      <c r="AI2" s="15" t="s">
        <v>60</v>
      </c>
      <c r="AJ2" s="18">
        <v>29.72</v>
      </c>
      <c r="AK2" s="15" t="s">
        <v>60</v>
      </c>
      <c r="AL2" s="18">
        <v>55.87</v>
      </c>
      <c r="AM2" s="15" t="s">
        <v>60</v>
      </c>
      <c r="AN2" s="18">
        <v>62.5</v>
      </c>
      <c r="AO2" s="15" t="s">
        <v>60</v>
      </c>
      <c r="AP2" s="18">
        <v>92.21</v>
      </c>
      <c r="AQ2" s="15" t="s">
        <v>60</v>
      </c>
      <c r="AR2" s="15">
        <v>0.65</v>
      </c>
      <c r="AS2" s="15" t="s">
        <v>60</v>
      </c>
      <c r="AT2" s="15">
        <v>31.4</v>
      </c>
      <c r="AU2" s="15" t="s">
        <v>60</v>
      </c>
      <c r="AV2" s="15">
        <v>31.4</v>
      </c>
      <c r="AW2" s="15" t="s">
        <v>60</v>
      </c>
      <c r="AX2" s="18">
        <v>25.8</v>
      </c>
      <c r="AY2" s="15" t="s">
        <v>60</v>
      </c>
      <c r="AZ2" s="18">
        <v>46.7</v>
      </c>
      <c r="BA2" s="15" t="s">
        <v>60</v>
      </c>
      <c r="BB2" s="19" t="s">
        <v>61</v>
      </c>
      <c r="BN2" s="20">
        <f>+BD5_N3_1H[[#This Row],[PM10_CONC]]-N3</f>
        <v>-16.680000000000007</v>
      </c>
      <c r="BO2" s="20">
        <f>+BD5_N3_1H[[#This Row],[PM25_CONC]]-R3</f>
        <v>-22.88000000000001</v>
      </c>
      <c r="BP2" s="20">
        <f>+BD5_N3_1H[[#This Row],[PM25_CONC]]/BD5_N3_1H[[#This Row],[PM10_CONC]]</f>
        <v>0.692019812878371</v>
      </c>
      <c r="BQ2" s="21">
        <f>+(BD5_N3_1H[[#This Row],[NO2_CONC]]+BD5_N3_1H[[#This Row],[NO_CONC]])/BD5_N3_1H[[#This Row],[NOX_CONC]]</f>
        <v>1.0001084481075806</v>
      </c>
      <c r="BR2" s="22">
        <f>+BD5_N3_1H[[#This Row],[NO2_CONC]]-AJ3</f>
        <v>1.3999999999999986</v>
      </c>
      <c r="BS2" s="22">
        <f>+BD5_N3_1H[[#This Row],[SO2_UGM3]]-X3</f>
        <v>-42.210000000000008</v>
      </c>
    </row>
    <row r="3" spans="1:71" x14ac:dyDescent="0.2">
      <c r="A3" s="13">
        <v>45505.041666666664</v>
      </c>
      <c r="B3" s="14">
        <v>728.4</v>
      </c>
      <c r="C3" s="15" t="s">
        <v>60</v>
      </c>
      <c r="D3" s="14">
        <v>0</v>
      </c>
      <c r="E3" s="15" t="s">
        <v>60</v>
      </c>
      <c r="F3" s="14">
        <v>14.1</v>
      </c>
      <c r="G3" s="15" t="s">
        <v>60</v>
      </c>
      <c r="H3" s="14">
        <v>93.8</v>
      </c>
      <c r="I3" s="15" t="s">
        <v>60</v>
      </c>
      <c r="J3" s="14">
        <v>1.6</v>
      </c>
      <c r="K3" s="15" t="s">
        <v>60</v>
      </c>
      <c r="L3" s="14">
        <v>183.7</v>
      </c>
      <c r="M3" s="15" t="s">
        <v>60</v>
      </c>
      <c r="N3" s="16">
        <v>198.38</v>
      </c>
      <c r="O3" s="15" t="s">
        <v>60</v>
      </c>
      <c r="P3" s="16">
        <v>1.206</v>
      </c>
      <c r="Q3" s="17" t="s">
        <v>60</v>
      </c>
      <c r="R3" s="16">
        <v>148.62</v>
      </c>
      <c r="S3" s="17" t="s">
        <v>60</v>
      </c>
      <c r="T3" s="16">
        <v>1.206</v>
      </c>
      <c r="U3" s="17" t="s">
        <v>60</v>
      </c>
      <c r="V3" s="18">
        <v>27.23</v>
      </c>
      <c r="W3" s="15" t="s">
        <v>60</v>
      </c>
      <c r="X3" s="18">
        <v>71.34</v>
      </c>
      <c r="Y3" s="15" t="s">
        <v>60</v>
      </c>
      <c r="Z3" s="15">
        <v>0.441</v>
      </c>
      <c r="AA3" s="15" t="s">
        <v>60</v>
      </c>
      <c r="AB3" s="15">
        <v>32.1</v>
      </c>
      <c r="AC3" s="15" t="s">
        <v>60</v>
      </c>
      <c r="AD3" s="15">
        <v>-682.3</v>
      </c>
      <c r="AE3" s="15" t="s">
        <v>60</v>
      </c>
      <c r="AF3" s="15">
        <v>45</v>
      </c>
      <c r="AG3" s="15" t="s">
        <v>60</v>
      </c>
      <c r="AH3" s="15">
        <v>101.1</v>
      </c>
      <c r="AI3" s="15" t="s">
        <v>60</v>
      </c>
      <c r="AJ3" s="18">
        <v>28.32</v>
      </c>
      <c r="AK3" s="15" t="s">
        <v>60</v>
      </c>
      <c r="AL3" s="18">
        <v>53.24</v>
      </c>
      <c r="AM3" s="15" t="s">
        <v>60</v>
      </c>
      <c r="AN3" s="18">
        <v>67.28</v>
      </c>
      <c r="AO3" s="15" t="s">
        <v>60</v>
      </c>
      <c r="AP3" s="18">
        <v>95.59</v>
      </c>
      <c r="AQ3" s="15" t="s">
        <v>60</v>
      </c>
      <c r="AR3" s="15">
        <v>0.65</v>
      </c>
      <c r="AS3" s="15" t="s">
        <v>60</v>
      </c>
      <c r="AT3" s="15">
        <v>31.3</v>
      </c>
      <c r="AU3" s="15" t="s">
        <v>60</v>
      </c>
      <c r="AV3" s="15">
        <v>31.3</v>
      </c>
      <c r="AW3" s="15" t="s">
        <v>60</v>
      </c>
      <c r="AX3" s="18">
        <v>25.5</v>
      </c>
      <c r="AY3" s="15" t="s">
        <v>60</v>
      </c>
      <c r="AZ3" s="18">
        <v>48.6</v>
      </c>
      <c r="BA3" s="15" t="s">
        <v>60</v>
      </c>
      <c r="BB3" s="19" t="s">
        <v>61</v>
      </c>
      <c r="BN3" s="20">
        <f>+BD5_N3_1H[[#This Row],[PM10_CONC]]-N4</f>
        <v>0.35999999999998522</v>
      </c>
      <c r="BO3" s="20">
        <f>+BD5_N3_1H[[#This Row],[PM25_CONC]]-R4</f>
        <v>3.1400000000000148</v>
      </c>
      <c r="BP3" s="20">
        <f>+BD5_N3_1H[[#This Row],[PM25_CONC]]/BD5_N3_1H[[#This Row],[PM10_CONC]]</f>
        <v>0.74916826292973082</v>
      </c>
      <c r="BQ3" s="21">
        <f>+(BD5_N3_1H[[#This Row],[NO2_CONC]]+BD5_N3_1H[[#This Row],[NO_CONC]])/BD5_N3_1H[[#This Row],[NOX_CONC]]</f>
        <v>1.00010461345329</v>
      </c>
      <c r="BR3" s="22">
        <f>+BD5_N3_1H[[#This Row],[NO2_CONC]]-AJ4</f>
        <v>0.17000000000000171</v>
      </c>
      <c r="BS3" s="22">
        <f>+BD5_N3_1H[[#This Row],[SO2_UGM3]]-X4</f>
        <v>6.3599999999999994</v>
      </c>
    </row>
    <row r="4" spans="1:71" x14ac:dyDescent="0.2">
      <c r="A4" s="13">
        <v>45505.083333333336</v>
      </c>
      <c r="B4" s="14">
        <v>728.4</v>
      </c>
      <c r="C4" s="15" t="s">
        <v>60</v>
      </c>
      <c r="D4" s="14">
        <v>0</v>
      </c>
      <c r="E4" s="15" t="s">
        <v>60</v>
      </c>
      <c r="F4" s="14">
        <v>13.9</v>
      </c>
      <c r="G4" s="15" t="s">
        <v>60</v>
      </c>
      <c r="H4" s="14">
        <v>95.9</v>
      </c>
      <c r="I4" s="15" t="s">
        <v>60</v>
      </c>
      <c r="J4" s="14">
        <v>1.2</v>
      </c>
      <c r="K4" s="15" t="s">
        <v>60</v>
      </c>
      <c r="L4" s="14">
        <v>194.6</v>
      </c>
      <c r="M4" s="15" t="s">
        <v>60</v>
      </c>
      <c r="N4" s="16">
        <v>198.02</v>
      </c>
      <c r="O4" s="15" t="s">
        <v>60</v>
      </c>
      <c r="P4" s="16">
        <v>1.2070000000000001</v>
      </c>
      <c r="Q4" s="17" t="s">
        <v>60</v>
      </c>
      <c r="R4" s="16">
        <v>145.47999999999999</v>
      </c>
      <c r="S4" s="17" t="s">
        <v>60</v>
      </c>
      <c r="T4" s="16">
        <v>1.2070000000000001</v>
      </c>
      <c r="U4" s="17" t="s">
        <v>60</v>
      </c>
      <c r="V4" s="18">
        <v>24.8</v>
      </c>
      <c r="W4" s="15" t="s">
        <v>60</v>
      </c>
      <c r="X4" s="18">
        <v>64.98</v>
      </c>
      <c r="Y4" s="15" t="s">
        <v>60</v>
      </c>
      <c r="Z4" s="15">
        <v>0.441</v>
      </c>
      <c r="AA4" s="15" t="s">
        <v>60</v>
      </c>
      <c r="AB4" s="15">
        <v>32</v>
      </c>
      <c r="AC4" s="15" t="s">
        <v>60</v>
      </c>
      <c r="AD4" s="15">
        <v>-682.1</v>
      </c>
      <c r="AE4" s="15" t="s">
        <v>60</v>
      </c>
      <c r="AF4" s="15">
        <v>45</v>
      </c>
      <c r="AG4" s="15" t="s">
        <v>60</v>
      </c>
      <c r="AH4" s="15">
        <v>101.1</v>
      </c>
      <c r="AI4" s="15" t="s">
        <v>60</v>
      </c>
      <c r="AJ4" s="18">
        <v>28.15</v>
      </c>
      <c r="AK4" s="15" t="s">
        <v>60</v>
      </c>
      <c r="AL4" s="18">
        <v>52.92</v>
      </c>
      <c r="AM4" s="15" t="s">
        <v>60</v>
      </c>
      <c r="AN4" s="18">
        <v>52.42</v>
      </c>
      <c r="AO4" s="15" t="s">
        <v>60</v>
      </c>
      <c r="AP4" s="18">
        <v>80.59</v>
      </c>
      <c r="AQ4" s="15" t="s">
        <v>60</v>
      </c>
      <c r="AR4" s="15">
        <v>0.65</v>
      </c>
      <c r="AS4" s="15" t="s">
        <v>60</v>
      </c>
      <c r="AT4" s="15">
        <v>31.1</v>
      </c>
      <c r="AU4" s="15" t="s">
        <v>60</v>
      </c>
      <c r="AV4" s="15">
        <v>31.1</v>
      </c>
      <c r="AW4" s="15" t="s">
        <v>60</v>
      </c>
      <c r="AX4" s="18">
        <v>25.5</v>
      </c>
      <c r="AY4" s="15" t="s">
        <v>60</v>
      </c>
      <c r="AZ4" s="18">
        <v>47.9</v>
      </c>
      <c r="BA4" s="15" t="s">
        <v>60</v>
      </c>
      <c r="BB4" s="19" t="s">
        <v>61</v>
      </c>
      <c r="BN4" s="20">
        <f>+BD5_N3_1H[[#This Row],[PM10_CONC]]-N5</f>
        <v>-21.419999999999987</v>
      </c>
      <c r="BO4" s="20">
        <f>+BD5_N3_1H[[#This Row],[PM25_CONC]]-R5</f>
        <v>-13.900000000000006</v>
      </c>
      <c r="BP4" s="20">
        <f>+BD5_N3_1H[[#This Row],[PM25_CONC]]/BD5_N3_1H[[#This Row],[PM10_CONC]]</f>
        <v>0.7346732653267346</v>
      </c>
      <c r="BQ4" s="21">
        <f>+(BD5_N3_1H[[#This Row],[NO2_CONC]]+BD5_N3_1H[[#This Row],[NO_CONC]])/BD5_N3_1H[[#This Row],[NOX_CONC]]</f>
        <v>0.99975183025189218</v>
      </c>
      <c r="BR4" s="22">
        <f>+BD5_N3_1H[[#This Row],[NO2_CONC]]-AJ5</f>
        <v>-3.0100000000000016</v>
      </c>
      <c r="BS4" s="22">
        <f>+BD5_N3_1H[[#This Row],[SO2_UGM3]]-X5</f>
        <v>22.35</v>
      </c>
    </row>
    <row r="5" spans="1:71" x14ac:dyDescent="0.2">
      <c r="A5" s="13">
        <v>45505.125</v>
      </c>
      <c r="B5" s="14">
        <v>728.3</v>
      </c>
      <c r="C5" s="15" t="s">
        <v>60</v>
      </c>
      <c r="D5" s="14">
        <v>0</v>
      </c>
      <c r="E5" s="15" t="s">
        <v>60</v>
      </c>
      <c r="F5" s="14">
        <v>13.8</v>
      </c>
      <c r="G5" s="15" t="s">
        <v>60</v>
      </c>
      <c r="H5" s="14">
        <v>96.6</v>
      </c>
      <c r="I5" s="15" t="s">
        <v>60</v>
      </c>
      <c r="J5" s="14">
        <v>0.6</v>
      </c>
      <c r="K5" s="15" t="s">
        <v>60</v>
      </c>
      <c r="L5" s="14">
        <v>102</v>
      </c>
      <c r="M5" s="15" t="s">
        <v>60</v>
      </c>
      <c r="N5" s="16">
        <v>219.44</v>
      </c>
      <c r="O5" s="15" t="s">
        <v>60</v>
      </c>
      <c r="P5" s="16">
        <v>1.204</v>
      </c>
      <c r="Q5" s="17" t="s">
        <v>60</v>
      </c>
      <c r="R5" s="16">
        <v>159.38</v>
      </c>
      <c r="S5" s="17" t="s">
        <v>60</v>
      </c>
      <c r="T5" s="16">
        <v>1.204</v>
      </c>
      <c r="U5" s="17" t="s">
        <v>60</v>
      </c>
      <c r="V5" s="18">
        <v>16.27</v>
      </c>
      <c r="W5" s="15" t="s">
        <v>60</v>
      </c>
      <c r="X5" s="18">
        <v>42.63</v>
      </c>
      <c r="Y5" s="15" t="s">
        <v>60</v>
      </c>
      <c r="Z5" s="15">
        <v>0.441</v>
      </c>
      <c r="AA5" s="15" t="s">
        <v>60</v>
      </c>
      <c r="AB5" s="15">
        <v>32</v>
      </c>
      <c r="AC5" s="15" t="s">
        <v>60</v>
      </c>
      <c r="AD5" s="15">
        <v>-682.4</v>
      </c>
      <c r="AE5" s="15" t="s">
        <v>60</v>
      </c>
      <c r="AF5" s="15">
        <v>45</v>
      </c>
      <c r="AG5" s="15" t="s">
        <v>60</v>
      </c>
      <c r="AH5" s="15">
        <v>101.1</v>
      </c>
      <c r="AI5" s="15" t="s">
        <v>60</v>
      </c>
      <c r="AJ5" s="18">
        <v>31.16</v>
      </c>
      <c r="AK5" s="15" t="s">
        <v>60</v>
      </c>
      <c r="AL5" s="18">
        <v>58.58</v>
      </c>
      <c r="AM5" s="15" t="s">
        <v>60</v>
      </c>
      <c r="AN5" s="18">
        <v>51.86</v>
      </c>
      <c r="AO5" s="15" t="s">
        <v>60</v>
      </c>
      <c r="AP5" s="18">
        <v>83</v>
      </c>
      <c r="AQ5" s="15" t="s">
        <v>60</v>
      </c>
      <c r="AR5" s="15">
        <v>0.65</v>
      </c>
      <c r="AS5" s="15" t="s">
        <v>60</v>
      </c>
      <c r="AT5" s="15">
        <v>31</v>
      </c>
      <c r="AU5" s="15" t="s">
        <v>60</v>
      </c>
      <c r="AV5" s="15">
        <v>31</v>
      </c>
      <c r="AW5" s="15" t="s">
        <v>60</v>
      </c>
      <c r="AX5" s="18">
        <v>25.4</v>
      </c>
      <c r="AY5" s="15" t="s">
        <v>60</v>
      </c>
      <c r="AZ5" s="18">
        <v>46.9</v>
      </c>
      <c r="BA5" s="15" t="s">
        <v>60</v>
      </c>
      <c r="BB5" s="19" t="s">
        <v>61</v>
      </c>
      <c r="BN5" s="20">
        <f>+BD5_N3_1H[[#This Row],[PM10_CONC]]-N6</f>
        <v>-75.430000000000007</v>
      </c>
      <c r="BO5" s="20">
        <f>+BD5_N3_1H[[#This Row],[PM25_CONC]]-R6</f>
        <v>-37.840000000000003</v>
      </c>
      <c r="BP5" s="20">
        <f>+BD5_N3_1H[[#This Row],[PM25_CONC]]/BD5_N3_1H[[#This Row],[PM10_CONC]]</f>
        <v>0.726303317535545</v>
      </c>
      <c r="BQ5" s="21">
        <f>+(BD5_N3_1H[[#This Row],[NO2_CONC]]+BD5_N3_1H[[#This Row],[NO_CONC]])/BD5_N3_1H[[#This Row],[NOX_CONC]]</f>
        <v>1.0002409638554217</v>
      </c>
      <c r="BR5" s="22">
        <f>+BD5_N3_1H[[#This Row],[NO2_CONC]]-AJ6</f>
        <v>2.34</v>
      </c>
      <c r="BS5" s="22">
        <f>+BD5_N3_1H[[#This Row],[SO2_UGM3]]-X6</f>
        <v>8.7800000000000011</v>
      </c>
    </row>
    <row r="6" spans="1:71" x14ac:dyDescent="0.2">
      <c r="A6" s="13">
        <v>45505.166666666664</v>
      </c>
      <c r="B6" s="14">
        <v>727.7</v>
      </c>
      <c r="C6" s="15" t="s">
        <v>60</v>
      </c>
      <c r="D6" s="14">
        <v>0</v>
      </c>
      <c r="E6" s="15" t="s">
        <v>60</v>
      </c>
      <c r="F6" s="14">
        <v>13.8</v>
      </c>
      <c r="G6" s="15" t="s">
        <v>60</v>
      </c>
      <c r="H6" s="14">
        <v>97.1</v>
      </c>
      <c r="I6" s="15" t="s">
        <v>60</v>
      </c>
      <c r="J6" s="14">
        <v>0.4</v>
      </c>
      <c r="K6" s="15" t="s">
        <v>60</v>
      </c>
      <c r="L6" s="14">
        <v>357.4</v>
      </c>
      <c r="M6" s="15" t="s">
        <v>60</v>
      </c>
      <c r="N6" s="16">
        <v>294.87</v>
      </c>
      <c r="O6" s="15" t="s">
        <v>60</v>
      </c>
      <c r="P6" s="16">
        <v>1.204</v>
      </c>
      <c r="Q6" s="17" t="s">
        <v>60</v>
      </c>
      <c r="R6" s="16">
        <v>197.22</v>
      </c>
      <c r="S6" s="17" t="s">
        <v>60</v>
      </c>
      <c r="T6" s="16">
        <v>1.204</v>
      </c>
      <c r="U6" s="17" t="s">
        <v>60</v>
      </c>
      <c r="V6" s="18">
        <v>12.92</v>
      </c>
      <c r="W6" s="15" t="s">
        <v>60</v>
      </c>
      <c r="X6" s="18">
        <v>33.85</v>
      </c>
      <c r="Y6" s="15" t="s">
        <v>60</v>
      </c>
      <c r="Z6" s="15">
        <v>0.441</v>
      </c>
      <c r="AA6" s="15" t="s">
        <v>60</v>
      </c>
      <c r="AB6" s="15">
        <v>31.9</v>
      </c>
      <c r="AC6" s="15" t="s">
        <v>60</v>
      </c>
      <c r="AD6" s="15">
        <v>-682.5</v>
      </c>
      <c r="AE6" s="15" t="s">
        <v>60</v>
      </c>
      <c r="AF6" s="15">
        <v>45</v>
      </c>
      <c r="AG6" s="15" t="s">
        <v>60</v>
      </c>
      <c r="AH6" s="15">
        <v>101.1</v>
      </c>
      <c r="AI6" s="15" t="s">
        <v>60</v>
      </c>
      <c r="AJ6" s="18">
        <v>28.82</v>
      </c>
      <c r="AK6" s="15" t="s">
        <v>60</v>
      </c>
      <c r="AL6" s="18">
        <v>54.18</v>
      </c>
      <c r="AM6" s="15" t="s">
        <v>60</v>
      </c>
      <c r="AN6" s="18">
        <v>65.47</v>
      </c>
      <c r="AO6" s="15" t="s">
        <v>60</v>
      </c>
      <c r="AP6" s="18">
        <v>94.31</v>
      </c>
      <c r="AQ6" s="15" t="s">
        <v>60</v>
      </c>
      <c r="AR6" s="15">
        <v>0.65</v>
      </c>
      <c r="AS6" s="15" t="s">
        <v>60</v>
      </c>
      <c r="AT6" s="15">
        <v>30.9</v>
      </c>
      <c r="AU6" s="15" t="s">
        <v>60</v>
      </c>
      <c r="AV6" s="15">
        <v>30.9</v>
      </c>
      <c r="AW6" s="15" t="s">
        <v>60</v>
      </c>
      <c r="AX6" s="18">
        <v>25.4</v>
      </c>
      <c r="AY6" s="15" t="s">
        <v>60</v>
      </c>
      <c r="AZ6" s="18">
        <v>48.2</v>
      </c>
      <c r="BA6" s="15" t="s">
        <v>60</v>
      </c>
      <c r="BB6" s="19" t="s">
        <v>61</v>
      </c>
      <c r="BN6" s="20">
        <f>+BD5_N3_1H[[#This Row],[PM10_CONC]]-N7</f>
        <v>0.70999999999997954</v>
      </c>
      <c r="BO6" s="20">
        <f>+BD5_N3_1H[[#This Row],[PM25_CONC]]-R7</f>
        <v>-4.4799999999999898</v>
      </c>
      <c r="BP6" s="20">
        <f>+BD5_N3_1H[[#This Row],[PM25_CONC]]/BD5_N3_1H[[#This Row],[PM10_CONC]]</f>
        <v>0.66883711466069795</v>
      </c>
      <c r="BQ6" s="21">
        <f>+(BD5_N3_1H[[#This Row],[NO2_CONC]]+BD5_N3_1H[[#This Row],[NO_CONC]])/BD5_N3_1H[[#This Row],[NOX_CONC]]</f>
        <v>0.99978793341109096</v>
      </c>
      <c r="BR6" s="22">
        <f>+BD5_N3_1H[[#This Row],[NO2_CONC]]-AJ7</f>
        <v>-2.1900000000000013</v>
      </c>
      <c r="BS6" s="22">
        <f>+BD5_N3_1H[[#This Row],[SO2_UGM3]]-X7</f>
        <v>-28.379999999999995</v>
      </c>
    </row>
    <row r="7" spans="1:71" x14ac:dyDescent="0.2">
      <c r="A7" s="13">
        <v>45505.208333333336</v>
      </c>
      <c r="B7" s="14">
        <v>728.2</v>
      </c>
      <c r="C7" s="15" t="s">
        <v>60</v>
      </c>
      <c r="D7" s="14">
        <v>0</v>
      </c>
      <c r="E7" s="15" t="s">
        <v>60</v>
      </c>
      <c r="F7" s="14">
        <v>13.8</v>
      </c>
      <c r="G7" s="15" t="s">
        <v>60</v>
      </c>
      <c r="H7" s="14">
        <v>97.3</v>
      </c>
      <c r="I7" s="15" t="s">
        <v>60</v>
      </c>
      <c r="J7" s="14">
        <v>0.8</v>
      </c>
      <c r="K7" s="15" t="s">
        <v>60</v>
      </c>
      <c r="L7" s="14">
        <v>231.5</v>
      </c>
      <c r="M7" s="15" t="s">
        <v>60</v>
      </c>
      <c r="N7" s="16">
        <v>294.16000000000003</v>
      </c>
      <c r="O7" s="15" t="s">
        <v>60</v>
      </c>
      <c r="P7" s="16">
        <v>1.206</v>
      </c>
      <c r="Q7" s="17" t="s">
        <v>60</v>
      </c>
      <c r="R7" s="16">
        <v>201.7</v>
      </c>
      <c r="S7" s="17" t="s">
        <v>60</v>
      </c>
      <c r="T7" s="16">
        <v>1.206</v>
      </c>
      <c r="U7" s="17" t="s">
        <v>60</v>
      </c>
      <c r="V7" s="18">
        <v>23.75</v>
      </c>
      <c r="W7" s="15" t="s">
        <v>60</v>
      </c>
      <c r="X7" s="18">
        <v>62.23</v>
      </c>
      <c r="Y7" s="15" t="s">
        <v>60</v>
      </c>
      <c r="Z7" s="15">
        <v>0.441</v>
      </c>
      <c r="AA7" s="15" t="s">
        <v>60</v>
      </c>
      <c r="AB7" s="15">
        <v>31.9</v>
      </c>
      <c r="AC7" s="15" t="s">
        <v>60</v>
      </c>
      <c r="AD7" s="15">
        <v>-682.4</v>
      </c>
      <c r="AE7" s="15" t="s">
        <v>60</v>
      </c>
      <c r="AF7" s="15">
        <v>45</v>
      </c>
      <c r="AG7" s="15" t="s">
        <v>60</v>
      </c>
      <c r="AH7" s="15">
        <v>101.2</v>
      </c>
      <c r="AI7" s="15" t="s">
        <v>60</v>
      </c>
      <c r="AJ7" s="18">
        <v>31.01</v>
      </c>
      <c r="AK7" s="15" t="s">
        <v>60</v>
      </c>
      <c r="AL7" s="18">
        <v>58.3</v>
      </c>
      <c r="AM7" s="15" t="s">
        <v>60</v>
      </c>
      <c r="AN7" s="18">
        <v>67.849999999999994</v>
      </c>
      <c r="AO7" s="15" t="s">
        <v>60</v>
      </c>
      <c r="AP7" s="18">
        <v>98.88</v>
      </c>
      <c r="AQ7" s="15" t="s">
        <v>60</v>
      </c>
      <c r="AR7" s="15">
        <v>0.65</v>
      </c>
      <c r="AS7" s="15" t="s">
        <v>60</v>
      </c>
      <c r="AT7" s="15">
        <v>30.9</v>
      </c>
      <c r="AU7" s="15" t="s">
        <v>60</v>
      </c>
      <c r="AV7" s="15">
        <v>30.9</v>
      </c>
      <c r="AW7" s="15" t="s">
        <v>60</v>
      </c>
      <c r="AX7" s="18">
        <v>25.4</v>
      </c>
      <c r="AY7" s="15" t="s">
        <v>60</v>
      </c>
      <c r="AZ7" s="18">
        <v>48.4</v>
      </c>
      <c r="BA7" s="15" t="s">
        <v>60</v>
      </c>
      <c r="BB7" s="19" t="s">
        <v>61</v>
      </c>
      <c r="BN7" s="20">
        <f>+BD5_N3_1H[[#This Row],[PM10_CONC]]-N8</f>
        <v>-3.0600000000000023</v>
      </c>
      <c r="BO7" s="20">
        <f>+BD5_N3_1H[[#This Row],[PM25_CONC]]-R8</f>
        <v>-7.8500000000000227</v>
      </c>
      <c r="BP7" s="20">
        <f>+BD5_N3_1H[[#This Row],[PM25_CONC]]/BD5_N3_1H[[#This Row],[PM10_CONC]]</f>
        <v>0.6856812618982866</v>
      </c>
      <c r="BQ7" s="21">
        <f>+(BD5_N3_1H[[#This Row],[NO2_CONC]]+BD5_N3_1H[[#This Row],[NO_CONC]])/BD5_N3_1H[[#This Row],[NOX_CONC]]</f>
        <v>0.99979773462783172</v>
      </c>
      <c r="BR7" s="22">
        <f>+BD5_N3_1H[[#This Row],[NO2_CONC]]-AJ8</f>
        <v>-0.55999999999999872</v>
      </c>
      <c r="BS7" s="22">
        <f>+BD5_N3_1H[[#This Row],[SO2_UGM3]]-X8</f>
        <v>-0.70000000000000284</v>
      </c>
    </row>
    <row r="8" spans="1:71" x14ac:dyDescent="0.2">
      <c r="A8" s="13">
        <v>45505.25</v>
      </c>
      <c r="B8" s="14">
        <v>728.4</v>
      </c>
      <c r="C8" s="15" t="s">
        <v>60</v>
      </c>
      <c r="D8" s="14">
        <v>0</v>
      </c>
      <c r="E8" s="15" t="s">
        <v>60</v>
      </c>
      <c r="F8" s="14">
        <v>13.8</v>
      </c>
      <c r="G8" s="15" t="s">
        <v>60</v>
      </c>
      <c r="H8" s="14">
        <v>97.4</v>
      </c>
      <c r="I8" s="15" t="s">
        <v>60</v>
      </c>
      <c r="J8" s="14">
        <v>0.5</v>
      </c>
      <c r="K8" s="15" t="s">
        <v>60</v>
      </c>
      <c r="L8" s="14">
        <v>345.1</v>
      </c>
      <c r="M8" s="15" t="s">
        <v>60</v>
      </c>
      <c r="N8" s="16">
        <v>297.22000000000003</v>
      </c>
      <c r="O8" s="15" t="s">
        <v>60</v>
      </c>
      <c r="P8" s="16">
        <v>1.208</v>
      </c>
      <c r="Q8" s="17" t="s">
        <v>60</v>
      </c>
      <c r="R8" s="16">
        <v>209.55</v>
      </c>
      <c r="S8" s="17" t="s">
        <v>60</v>
      </c>
      <c r="T8" s="16">
        <v>1.208</v>
      </c>
      <c r="U8" s="17" t="s">
        <v>60</v>
      </c>
      <c r="V8" s="18">
        <v>24.02</v>
      </c>
      <c r="W8" s="15" t="s">
        <v>60</v>
      </c>
      <c r="X8" s="18">
        <v>62.93</v>
      </c>
      <c r="Y8" s="15" t="s">
        <v>60</v>
      </c>
      <c r="Z8" s="15">
        <v>0.441</v>
      </c>
      <c r="AA8" s="15" t="s">
        <v>60</v>
      </c>
      <c r="AB8" s="15">
        <v>31.9</v>
      </c>
      <c r="AC8" s="15" t="s">
        <v>60</v>
      </c>
      <c r="AD8" s="15">
        <v>-682.2</v>
      </c>
      <c r="AE8" s="15" t="s">
        <v>60</v>
      </c>
      <c r="AF8" s="15">
        <v>45</v>
      </c>
      <c r="AG8" s="15" t="s">
        <v>60</v>
      </c>
      <c r="AH8" s="15">
        <v>101.1</v>
      </c>
      <c r="AI8" s="15" t="s">
        <v>60</v>
      </c>
      <c r="AJ8" s="18">
        <v>31.57</v>
      </c>
      <c r="AK8" s="15" t="s">
        <v>60</v>
      </c>
      <c r="AL8" s="18">
        <v>59.35</v>
      </c>
      <c r="AM8" s="15" t="s">
        <v>60</v>
      </c>
      <c r="AN8" s="18">
        <v>72.59</v>
      </c>
      <c r="AO8" s="15" t="s">
        <v>60</v>
      </c>
      <c r="AP8" s="18">
        <v>104.14</v>
      </c>
      <c r="AQ8" s="15" t="s">
        <v>60</v>
      </c>
      <c r="AR8" s="15">
        <v>0.65</v>
      </c>
      <c r="AS8" s="15" t="s">
        <v>60</v>
      </c>
      <c r="AT8" s="15">
        <v>31</v>
      </c>
      <c r="AU8" s="15" t="s">
        <v>60</v>
      </c>
      <c r="AV8" s="15">
        <v>31</v>
      </c>
      <c r="AW8" s="15" t="s">
        <v>60</v>
      </c>
      <c r="AX8" s="18">
        <v>25.4</v>
      </c>
      <c r="AY8" s="15" t="s">
        <v>60</v>
      </c>
      <c r="AZ8" s="18">
        <v>48.4</v>
      </c>
      <c r="BA8" s="15" t="s">
        <v>60</v>
      </c>
      <c r="BB8" s="19" t="s">
        <v>61</v>
      </c>
      <c r="BN8" s="20">
        <f>+BD5_N3_1H[[#This Row],[PM10_CONC]]-N9</f>
        <v>-15.229999999999961</v>
      </c>
      <c r="BO8" s="20">
        <f>+BD5_N3_1H[[#This Row],[PM25_CONC]]-R9</f>
        <v>-8.5300000000000011</v>
      </c>
      <c r="BP8" s="20">
        <f>+BD5_N3_1H[[#This Row],[PM25_CONC]]/BD5_N3_1H[[#This Row],[PM10_CONC]]</f>
        <v>0.7050333086602516</v>
      </c>
      <c r="BQ8" s="21">
        <f>+(BD5_N3_1H[[#This Row],[NO2_CONC]]+BD5_N3_1H[[#This Row],[NO_CONC]])/BD5_N3_1H[[#This Row],[NOX_CONC]]</f>
        <v>1.0001920491645861</v>
      </c>
      <c r="BR8" s="22">
        <f>+BD5_N3_1H[[#This Row],[NO2_CONC]]-AJ9</f>
        <v>-3.2199999999999989</v>
      </c>
      <c r="BS8" s="22">
        <f>+BD5_N3_1H[[#This Row],[SO2_UGM3]]-X9</f>
        <v>14.07</v>
      </c>
    </row>
    <row r="9" spans="1:71" x14ac:dyDescent="0.2">
      <c r="A9" s="13">
        <v>45505.291666666664</v>
      </c>
      <c r="B9" s="14">
        <v>729.1</v>
      </c>
      <c r="C9" s="15" t="s">
        <v>60</v>
      </c>
      <c r="D9" s="14">
        <v>0</v>
      </c>
      <c r="E9" s="15" t="s">
        <v>60</v>
      </c>
      <c r="F9" s="14">
        <v>14</v>
      </c>
      <c r="G9" s="15" t="s">
        <v>60</v>
      </c>
      <c r="H9" s="14">
        <v>97.2</v>
      </c>
      <c r="I9" s="15" t="s">
        <v>60</v>
      </c>
      <c r="J9" s="14">
        <v>0.9</v>
      </c>
      <c r="K9" s="15" t="s">
        <v>60</v>
      </c>
      <c r="L9" s="14">
        <v>347.4</v>
      </c>
      <c r="M9" s="15" t="s">
        <v>60</v>
      </c>
      <c r="N9" s="16">
        <v>312.45</v>
      </c>
      <c r="O9" s="15" t="s">
        <v>60</v>
      </c>
      <c r="P9" s="16">
        <v>1.2070000000000001</v>
      </c>
      <c r="Q9" s="17" t="s">
        <v>60</v>
      </c>
      <c r="R9" s="16">
        <v>218.08</v>
      </c>
      <c r="S9" s="17" t="s">
        <v>60</v>
      </c>
      <c r="T9" s="16">
        <v>1.2070000000000001</v>
      </c>
      <c r="U9" s="17" t="s">
        <v>60</v>
      </c>
      <c r="V9" s="18">
        <v>18.649999999999999</v>
      </c>
      <c r="W9" s="15" t="s">
        <v>60</v>
      </c>
      <c r="X9" s="18">
        <v>48.86</v>
      </c>
      <c r="Y9" s="15" t="s">
        <v>60</v>
      </c>
      <c r="Z9" s="15">
        <v>0.441</v>
      </c>
      <c r="AA9" s="15" t="s">
        <v>60</v>
      </c>
      <c r="AB9" s="15">
        <v>32</v>
      </c>
      <c r="AC9" s="15" t="s">
        <v>60</v>
      </c>
      <c r="AD9" s="15">
        <v>-682.4</v>
      </c>
      <c r="AE9" s="15" t="s">
        <v>60</v>
      </c>
      <c r="AF9" s="15">
        <v>45</v>
      </c>
      <c r="AG9" s="15" t="s">
        <v>60</v>
      </c>
      <c r="AH9" s="15">
        <v>101.1</v>
      </c>
      <c r="AI9" s="15" t="s">
        <v>60</v>
      </c>
      <c r="AJ9" s="18">
        <v>34.79</v>
      </c>
      <c r="AK9" s="15" t="s">
        <v>60</v>
      </c>
      <c r="AL9" s="18">
        <v>65.41</v>
      </c>
      <c r="AM9" s="15" t="s">
        <v>60</v>
      </c>
      <c r="AN9" s="18">
        <v>72.319999999999993</v>
      </c>
      <c r="AO9" s="15" t="s">
        <v>60</v>
      </c>
      <c r="AP9" s="18">
        <v>107.07</v>
      </c>
      <c r="AQ9" s="15" t="s">
        <v>60</v>
      </c>
      <c r="AR9" s="15">
        <v>0.65</v>
      </c>
      <c r="AS9" s="15" t="s">
        <v>60</v>
      </c>
      <c r="AT9" s="15">
        <v>31</v>
      </c>
      <c r="AU9" s="15" t="s">
        <v>60</v>
      </c>
      <c r="AV9" s="15">
        <v>31</v>
      </c>
      <c r="AW9" s="15" t="s">
        <v>60</v>
      </c>
      <c r="AX9" s="18">
        <v>25.6</v>
      </c>
      <c r="AY9" s="15" t="s">
        <v>60</v>
      </c>
      <c r="AZ9" s="18">
        <v>46.9</v>
      </c>
      <c r="BA9" s="15" t="s">
        <v>60</v>
      </c>
      <c r="BB9" s="19" t="s">
        <v>61</v>
      </c>
      <c r="BN9" s="20">
        <f>+BD5_N3_1H[[#This Row],[PM10_CONC]]-N10</f>
        <v>-64.990000000000009</v>
      </c>
      <c r="BO9" s="20">
        <f>+BD5_N3_1H[[#This Row],[PM25_CONC]]-R10</f>
        <v>-39.929999999999978</v>
      </c>
      <c r="BP9" s="20">
        <f>+BD5_N3_1H[[#This Row],[PM25_CONC]]/BD5_N3_1H[[#This Row],[PM10_CONC]]</f>
        <v>0.69796767482797251</v>
      </c>
      <c r="BQ9" s="21">
        <f>+(BD5_N3_1H[[#This Row],[NO2_CONC]]+BD5_N3_1H[[#This Row],[NO_CONC]])/BD5_N3_1H[[#This Row],[NOX_CONC]]</f>
        <v>1.0003735873727466</v>
      </c>
      <c r="BR9" s="22">
        <f>+BD5_N3_1H[[#This Row],[NO2_CONC]]-AJ10</f>
        <v>-6.6700000000000017</v>
      </c>
      <c r="BS9" s="22">
        <f>+BD5_N3_1H[[#This Row],[SO2_UGM3]]-X10</f>
        <v>-27.070000000000007</v>
      </c>
    </row>
    <row r="10" spans="1:71" x14ac:dyDescent="0.2">
      <c r="A10" s="13">
        <v>45505.333333333336</v>
      </c>
      <c r="B10" s="14">
        <v>729.3</v>
      </c>
      <c r="C10" s="15" t="s">
        <v>60</v>
      </c>
      <c r="D10" s="14">
        <v>0</v>
      </c>
      <c r="E10" s="15" t="s">
        <v>60</v>
      </c>
      <c r="F10" s="14">
        <v>15</v>
      </c>
      <c r="G10" s="15" t="s">
        <v>60</v>
      </c>
      <c r="H10" s="14">
        <v>93.6</v>
      </c>
      <c r="I10" s="15" t="s">
        <v>60</v>
      </c>
      <c r="J10" s="14">
        <v>1.5</v>
      </c>
      <c r="K10" s="15" t="s">
        <v>60</v>
      </c>
      <c r="L10" s="14">
        <v>229.9</v>
      </c>
      <c r="M10" s="15" t="s">
        <v>60</v>
      </c>
      <c r="N10" s="16">
        <v>377.44</v>
      </c>
      <c r="O10" s="15" t="s">
        <v>60</v>
      </c>
      <c r="P10" s="16">
        <v>1.208</v>
      </c>
      <c r="Q10" s="17" t="s">
        <v>60</v>
      </c>
      <c r="R10" s="16">
        <v>258.01</v>
      </c>
      <c r="S10" s="17" t="s">
        <v>60</v>
      </c>
      <c r="T10" s="16">
        <v>1.208</v>
      </c>
      <c r="U10" s="17" t="s">
        <v>60</v>
      </c>
      <c r="V10" s="18">
        <v>28.98</v>
      </c>
      <c r="W10" s="15" t="s">
        <v>60</v>
      </c>
      <c r="X10" s="18">
        <v>75.930000000000007</v>
      </c>
      <c r="Y10" s="15" t="s">
        <v>60</v>
      </c>
      <c r="Z10" s="15">
        <v>0.442</v>
      </c>
      <c r="AA10" s="15" t="s">
        <v>60</v>
      </c>
      <c r="AB10" s="15">
        <v>31.8</v>
      </c>
      <c r="AC10" s="15" t="s">
        <v>60</v>
      </c>
      <c r="AD10" s="15">
        <v>-682.3</v>
      </c>
      <c r="AE10" s="15" t="s">
        <v>60</v>
      </c>
      <c r="AF10" s="15">
        <v>45</v>
      </c>
      <c r="AG10" s="15" t="s">
        <v>60</v>
      </c>
      <c r="AH10" s="15">
        <v>101.1</v>
      </c>
      <c r="AI10" s="15" t="s">
        <v>60</v>
      </c>
      <c r="AJ10" s="18">
        <v>41.46</v>
      </c>
      <c r="AK10" s="15" t="s">
        <v>60</v>
      </c>
      <c r="AL10" s="18">
        <v>77.94</v>
      </c>
      <c r="AM10" s="15" t="s">
        <v>60</v>
      </c>
      <c r="AN10" s="18">
        <v>73.14</v>
      </c>
      <c r="AO10" s="15" t="s">
        <v>60</v>
      </c>
      <c r="AP10" s="18">
        <v>114.61</v>
      </c>
      <c r="AQ10" s="15" t="s">
        <v>60</v>
      </c>
      <c r="AR10" s="15">
        <v>0.65</v>
      </c>
      <c r="AS10" s="15" t="s">
        <v>60</v>
      </c>
      <c r="AT10" s="15">
        <v>30.6</v>
      </c>
      <c r="AU10" s="15" t="s">
        <v>60</v>
      </c>
      <c r="AV10" s="15">
        <v>30.6</v>
      </c>
      <c r="AW10" s="15" t="s">
        <v>60</v>
      </c>
      <c r="AX10" s="18">
        <v>25.3</v>
      </c>
      <c r="AY10" s="15" t="s">
        <v>60</v>
      </c>
      <c r="AZ10" s="18">
        <v>48.4</v>
      </c>
      <c r="BA10" s="15" t="s">
        <v>60</v>
      </c>
      <c r="BB10" s="19" t="s">
        <v>61</v>
      </c>
      <c r="BN10" s="20">
        <f>+BD5_N3_1H[[#This Row],[PM10_CONC]]-N11</f>
        <v>124.19</v>
      </c>
      <c r="BO10" s="20">
        <f>+BD5_N3_1H[[#This Row],[PM25_CONC]]-R11</f>
        <v>67.179999999999978</v>
      </c>
      <c r="BP10" s="20">
        <f>+BD5_N3_1H[[#This Row],[PM25_CONC]]/BD5_N3_1H[[#This Row],[PM10_CONC]]</f>
        <v>0.68357884696905469</v>
      </c>
      <c r="BQ10" s="21">
        <f>+(BD5_N3_1H[[#This Row],[NO2_CONC]]+BD5_N3_1H[[#This Row],[NO_CONC]])/BD5_N3_1H[[#This Row],[NOX_CONC]]</f>
        <v>0.99991274757874526</v>
      </c>
      <c r="BR10" s="22">
        <f>+BD5_N3_1H[[#This Row],[NO2_CONC]]-AJ11</f>
        <v>1.9600000000000009</v>
      </c>
      <c r="BS10" s="22">
        <f>+BD5_N3_1H[[#This Row],[SO2_UGM3]]-X11</f>
        <v>4.25</v>
      </c>
    </row>
    <row r="11" spans="1:71" x14ac:dyDescent="0.2">
      <c r="A11" s="13">
        <v>45505.375</v>
      </c>
      <c r="B11" s="14">
        <v>729.9</v>
      </c>
      <c r="C11" s="15" t="s">
        <v>60</v>
      </c>
      <c r="D11" s="14">
        <v>0</v>
      </c>
      <c r="E11" s="15" t="s">
        <v>60</v>
      </c>
      <c r="F11" s="14">
        <v>15.7</v>
      </c>
      <c r="G11" s="15" t="s">
        <v>60</v>
      </c>
      <c r="H11" s="14">
        <v>87.9</v>
      </c>
      <c r="I11" s="15" t="s">
        <v>60</v>
      </c>
      <c r="J11" s="14">
        <v>2.2999999999999998</v>
      </c>
      <c r="K11" s="15" t="s">
        <v>60</v>
      </c>
      <c r="L11" s="14">
        <v>194.4</v>
      </c>
      <c r="M11" s="15" t="s">
        <v>60</v>
      </c>
      <c r="N11" s="16">
        <v>253.25</v>
      </c>
      <c r="O11" s="15" t="s">
        <v>60</v>
      </c>
      <c r="P11" s="16">
        <v>1.21</v>
      </c>
      <c r="Q11" s="17" t="s">
        <v>60</v>
      </c>
      <c r="R11" s="16">
        <v>190.83</v>
      </c>
      <c r="S11" s="17" t="s">
        <v>60</v>
      </c>
      <c r="T11" s="16">
        <v>1.21</v>
      </c>
      <c r="U11" s="17" t="s">
        <v>60</v>
      </c>
      <c r="V11" s="18">
        <v>27.36</v>
      </c>
      <c r="W11" s="15" t="s">
        <v>60</v>
      </c>
      <c r="X11" s="18">
        <v>71.680000000000007</v>
      </c>
      <c r="Y11" s="15" t="s">
        <v>60</v>
      </c>
      <c r="Z11" s="15">
        <v>0.442</v>
      </c>
      <c r="AA11" s="15" t="s">
        <v>60</v>
      </c>
      <c r="AB11" s="15">
        <v>31.9</v>
      </c>
      <c r="AC11" s="15" t="s">
        <v>60</v>
      </c>
      <c r="AD11" s="15">
        <v>-682.4</v>
      </c>
      <c r="AE11" s="15" t="s">
        <v>60</v>
      </c>
      <c r="AF11" s="15">
        <v>45</v>
      </c>
      <c r="AG11" s="15" t="s">
        <v>60</v>
      </c>
      <c r="AH11" s="15">
        <v>101.1</v>
      </c>
      <c r="AI11" s="15" t="s">
        <v>60</v>
      </c>
      <c r="AJ11" s="18">
        <v>39.5</v>
      </c>
      <c r="AK11" s="15" t="s">
        <v>60</v>
      </c>
      <c r="AL11" s="18">
        <v>74.260000000000005</v>
      </c>
      <c r="AM11" s="15" t="s">
        <v>60</v>
      </c>
      <c r="AN11" s="18">
        <v>74.900000000000006</v>
      </c>
      <c r="AO11" s="15" t="s">
        <v>60</v>
      </c>
      <c r="AP11" s="18">
        <v>114.38</v>
      </c>
      <c r="AQ11" s="15" t="s">
        <v>60</v>
      </c>
      <c r="AR11" s="15">
        <v>0.65</v>
      </c>
      <c r="AS11" s="15" t="s">
        <v>60</v>
      </c>
      <c r="AT11" s="15">
        <v>30.6</v>
      </c>
      <c r="AU11" s="15" t="s">
        <v>60</v>
      </c>
      <c r="AV11" s="15">
        <v>30.6</v>
      </c>
      <c r="AW11" s="15" t="s">
        <v>60</v>
      </c>
      <c r="AX11" s="18">
        <v>25.3</v>
      </c>
      <c r="AY11" s="15" t="s">
        <v>60</v>
      </c>
      <c r="AZ11" s="18">
        <v>48.1</v>
      </c>
      <c r="BA11" s="15" t="s">
        <v>60</v>
      </c>
      <c r="BB11" s="19" t="s">
        <v>61</v>
      </c>
      <c r="BN11" s="20">
        <f>+BD5_N3_1H[[#This Row],[PM10_CONC]]-N12</f>
        <v>26.830000000000013</v>
      </c>
      <c r="BO11" s="20">
        <f>+BD5_N3_1H[[#This Row],[PM25_CONC]]-R12</f>
        <v>18.400000000000006</v>
      </c>
      <c r="BP11" s="20">
        <f>+BD5_N3_1H[[#This Row],[PM25_CONC]]/BD5_N3_1H[[#This Row],[PM10_CONC]]</f>
        <v>0.75352418558736434</v>
      </c>
      <c r="BQ11" s="21">
        <f>+(BD5_N3_1H[[#This Row],[NO2_CONC]]+BD5_N3_1H[[#This Row],[NO_CONC]])/BD5_N3_1H[[#This Row],[NOX_CONC]]</f>
        <v>1.0001748557440113</v>
      </c>
      <c r="BR11" s="22">
        <f>+BD5_N3_1H[[#This Row],[NO2_CONC]]-AJ12</f>
        <v>8.98</v>
      </c>
      <c r="BS11" s="22">
        <f>+BD5_N3_1H[[#This Row],[SO2_UGM3]]-X12</f>
        <v>-45.589999999999989</v>
      </c>
    </row>
    <row r="12" spans="1:71" x14ac:dyDescent="0.2">
      <c r="A12" s="13">
        <v>45505.416666666664</v>
      </c>
      <c r="B12" s="14">
        <v>729.9</v>
      </c>
      <c r="C12" s="15" t="s">
        <v>60</v>
      </c>
      <c r="D12" s="14">
        <v>0</v>
      </c>
      <c r="E12" s="15" t="s">
        <v>60</v>
      </c>
      <c r="F12" s="14">
        <v>16.899999999999999</v>
      </c>
      <c r="G12" s="15" t="s">
        <v>60</v>
      </c>
      <c r="H12" s="14">
        <v>82.2</v>
      </c>
      <c r="I12" s="15" t="s">
        <v>60</v>
      </c>
      <c r="J12" s="14">
        <v>2</v>
      </c>
      <c r="K12" s="15" t="s">
        <v>60</v>
      </c>
      <c r="L12" s="14">
        <v>186.6</v>
      </c>
      <c r="M12" s="15" t="s">
        <v>60</v>
      </c>
      <c r="N12" s="16">
        <v>226.42</v>
      </c>
      <c r="O12" s="15" t="s">
        <v>60</v>
      </c>
      <c r="P12" s="16">
        <v>1.21</v>
      </c>
      <c r="Q12" s="17" t="s">
        <v>60</v>
      </c>
      <c r="R12" s="16">
        <v>172.43</v>
      </c>
      <c r="S12" s="17" t="s">
        <v>60</v>
      </c>
      <c r="T12" s="16">
        <v>1.21</v>
      </c>
      <c r="U12" s="17" t="s">
        <v>60</v>
      </c>
      <c r="V12" s="18">
        <v>44.76</v>
      </c>
      <c r="W12" s="15" t="s">
        <v>60</v>
      </c>
      <c r="X12" s="18">
        <v>117.27</v>
      </c>
      <c r="Y12" s="15" t="s">
        <v>60</v>
      </c>
      <c r="Z12" s="15">
        <v>0.442</v>
      </c>
      <c r="AA12" s="15" t="s">
        <v>60</v>
      </c>
      <c r="AB12" s="15">
        <v>31.8</v>
      </c>
      <c r="AC12" s="15" t="s">
        <v>60</v>
      </c>
      <c r="AD12" s="15">
        <v>-682.6</v>
      </c>
      <c r="AE12" s="15" t="s">
        <v>60</v>
      </c>
      <c r="AF12" s="15">
        <v>45</v>
      </c>
      <c r="AG12" s="15" t="s">
        <v>60</v>
      </c>
      <c r="AH12" s="15">
        <v>101.1</v>
      </c>
      <c r="AI12" s="15" t="s">
        <v>60</v>
      </c>
      <c r="AJ12" s="18">
        <v>30.52</v>
      </c>
      <c r="AK12" s="15" t="s">
        <v>60</v>
      </c>
      <c r="AL12" s="18">
        <v>57.38</v>
      </c>
      <c r="AM12" s="15" t="s">
        <v>60</v>
      </c>
      <c r="AN12" s="18">
        <v>63.31</v>
      </c>
      <c r="AO12" s="15" t="s">
        <v>60</v>
      </c>
      <c r="AP12" s="18">
        <v>93.83</v>
      </c>
      <c r="AQ12" s="15" t="s">
        <v>60</v>
      </c>
      <c r="AR12" s="15">
        <v>0.65</v>
      </c>
      <c r="AS12" s="15" t="s">
        <v>60</v>
      </c>
      <c r="AT12" s="15">
        <v>30.4</v>
      </c>
      <c r="AU12" s="15" t="s">
        <v>60</v>
      </c>
      <c r="AV12" s="15">
        <v>30.4</v>
      </c>
      <c r="AW12" s="15" t="s">
        <v>60</v>
      </c>
      <c r="AX12" s="18">
        <v>25.2</v>
      </c>
      <c r="AY12" s="15" t="s">
        <v>60</v>
      </c>
      <c r="AZ12" s="18">
        <v>48.4</v>
      </c>
      <c r="BA12" s="15" t="s">
        <v>60</v>
      </c>
      <c r="BB12" s="19" t="s">
        <v>61</v>
      </c>
      <c r="BN12" s="20">
        <f>+BD5_N3_1H[[#This Row],[PM10_CONC]]-N13</f>
        <v>0.32999999999998408</v>
      </c>
      <c r="BO12" s="20">
        <f>+BD5_N3_1H[[#This Row],[PM25_CONC]]-R13</f>
        <v>11.129999999999995</v>
      </c>
      <c r="BP12" s="20">
        <f>+BD5_N3_1H[[#This Row],[PM25_CONC]]/BD5_N3_1H[[#This Row],[PM10_CONC]]</f>
        <v>0.76154933309778294</v>
      </c>
      <c r="BQ12" s="21">
        <f>+(BD5_N3_1H[[#This Row],[NO2_CONC]]+BD5_N3_1H[[#This Row],[NO_CONC]])/BD5_N3_1H[[#This Row],[NOX_CONC]]</f>
        <v>1</v>
      </c>
      <c r="BR12" s="22">
        <f>+BD5_N3_1H[[#This Row],[NO2_CONC]]-AJ13</f>
        <v>-8.1500000000000021</v>
      </c>
      <c r="BS12" s="22">
        <f>+BD5_N3_1H[[#This Row],[SO2_UGM3]]-X13</f>
        <v>36.289999999999992</v>
      </c>
    </row>
    <row r="13" spans="1:71" x14ac:dyDescent="0.2">
      <c r="A13" s="13">
        <v>45505.458333333336</v>
      </c>
      <c r="B13" s="14">
        <v>729.4</v>
      </c>
      <c r="C13" s="15" t="s">
        <v>60</v>
      </c>
      <c r="D13" s="14">
        <v>0</v>
      </c>
      <c r="E13" s="15" t="s">
        <v>60</v>
      </c>
      <c r="F13" s="14">
        <v>18.899999999999999</v>
      </c>
      <c r="G13" s="15" t="s">
        <v>60</v>
      </c>
      <c r="H13" s="14">
        <v>73.099999999999994</v>
      </c>
      <c r="I13" s="15" t="s">
        <v>60</v>
      </c>
      <c r="J13" s="14">
        <v>1.8</v>
      </c>
      <c r="K13" s="15" t="s">
        <v>60</v>
      </c>
      <c r="L13" s="14">
        <v>191.3</v>
      </c>
      <c r="M13" s="15" t="s">
        <v>60</v>
      </c>
      <c r="N13" s="16">
        <v>226.09</v>
      </c>
      <c r="O13" s="15" t="s">
        <v>60</v>
      </c>
      <c r="P13" s="16">
        <v>1.21</v>
      </c>
      <c r="Q13" s="17" t="s">
        <v>60</v>
      </c>
      <c r="R13" s="16">
        <v>161.30000000000001</v>
      </c>
      <c r="S13" s="17" t="s">
        <v>60</v>
      </c>
      <c r="T13" s="16">
        <v>1.21</v>
      </c>
      <c r="U13" s="17" t="s">
        <v>60</v>
      </c>
      <c r="V13" s="18">
        <v>30.91</v>
      </c>
      <c r="W13" s="15" t="s">
        <v>60</v>
      </c>
      <c r="X13" s="18">
        <v>80.98</v>
      </c>
      <c r="Y13" s="15" t="s">
        <v>60</v>
      </c>
      <c r="Z13" s="15">
        <v>0.442</v>
      </c>
      <c r="AA13" s="15" t="s">
        <v>60</v>
      </c>
      <c r="AB13" s="15">
        <v>31.9</v>
      </c>
      <c r="AC13" s="15" t="s">
        <v>60</v>
      </c>
      <c r="AD13" s="15">
        <v>-682.4</v>
      </c>
      <c r="AE13" s="15" t="s">
        <v>60</v>
      </c>
      <c r="AF13" s="15">
        <v>45</v>
      </c>
      <c r="AG13" s="15" t="s">
        <v>60</v>
      </c>
      <c r="AH13" s="15">
        <v>101.1</v>
      </c>
      <c r="AI13" s="15" t="s">
        <v>60</v>
      </c>
      <c r="AJ13" s="18">
        <v>38.67</v>
      </c>
      <c r="AK13" s="15" t="s">
        <v>60</v>
      </c>
      <c r="AL13" s="18">
        <v>72.7</v>
      </c>
      <c r="AM13" s="15" t="s">
        <v>60</v>
      </c>
      <c r="AN13" s="18">
        <v>59.42</v>
      </c>
      <c r="AO13" s="15" t="s">
        <v>60</v>
      </c>
      <c r="AP13" s="18">
        <v>98.06</v>
      </c>
      <c r="AQ13" s="15" t="s">
        <v>60</v>
      </c>
      <c r="AR13" s="15">
        <v>0.65</v>
      </c>
      <c r="AS13" s="15" t="s">
        <v>60</v>
      </c>
      <c r="AT13" s="15">
        <v>30.4</v>
      </c>
      <c r="AU13" s="15" t="s">
        <v>60</v>
      </c>
      <c r="AV13" s="15">
        <v>30.4</v>
      </c>
      <c r="AW13" s="15" t="s">
        <v>60</v>
      </c>
      <c r="AX13" s="18">
        <v>25.2</v>
      </c>
      <c r="AY13" s="15" t="s">
        <v>60</v>
      </c>
      <c r="AZ13" s="18">
        <v>48.6</v>
      </c>
      <c r="BA13" s="15" t="s">
        <v>60</v>
      </c>
      <c r="BB13" s="19" t="s">
        <v>61</v>
      </c>
      <c r="BN13" s="20">
        <f>+BD5_N3_1H[[#This Row],[PM10_CONC]]-N14</f>
        <v>13.02000000000001</v>
      </c>
      <c r="BO13" s="20">
        <f>+BD5_N3_1H[[#This Row],[PM25_CONC]]-R14</f>
        <v>18.980000000000018</v>
      </c>
      <c r="BP13" s="20">
        <f>+BD5_N3_1H[[#This Row],[PM25_CONC]]/BD5_N3_1H[[#This Row],[PM10_CONC]]</f>
        <v>0.71343270379052592</v>
      </c>
      <c r="BQ13" s="21">
        <f>+(BD5_N3_1H[[#This Row],[NO2_CONC]]+BD5_N3_1H[[#This Row],[NO_CONC]])/BD5_N3_1H[[#This Row],[NOX_CONC]]</f>
        <v>1.00030593514175</v>
      </c>
      <c r="BR13" s="22">
        <f>+BD5_N3_1H[[#This Row],[NO2_CONC]]-AJ14</f>
        <v>-13.189999999999998</v>
      </c>
      <c r="BS13" s="22">
        <f>+BD5_N3_1H[[#This Row],[SO2_UGM3]]-X14</f>
        <v>-20.989999999999995</v>
      </c>
    </row>
    <row r="14" spans="1:71" x14ac:dyDescent="0.2">
      <c r="A14" s="13">
        <v>45505.5</v>
      </c>
      <c r="B14" s="14">
        <v>728.8</v>
      </c>
      <c r="C14" s="15" t="s">
        <v>60</v>
      </c>
      <c r="D14" s="14">
        <v>0</v>
      </c>
      <c r="E14" s="15" t="s">
        <v>60</v>
      </c>
      <c r="F14" s="14">
        <v>20.9</v>
      </c>
      <c r="G14" s="15" t="s">
        <v>60</v>
      </c>
      <c r="H14" s="14">
        <v>64.900000000000006</v>
      </c>
      <c r="I14" s="15" t="s">
        <v>60</v>
      </c>
      <c r="J14" s="14">
        <v>2.2999999999999998</v>
      </c>
      <c r="K14" s="15" t="s">
        <v>60</v>
      </c>
      <c r="L14" s="14">
        <v>183.7</v>
      </c>
      <c r="M14" s="15" t="s">
        <v>60</v>
      </c>
      <c r="N14" s="16">
        <v>213.07</v>
      </c>
      <c r="O14" s="15" t="s">
        <v>60</v>
      </c>
      <c r="P14" s="16">
        <v>1.21</v>
      </c>
      <c r="Q14" s="17" t="s">
        <v>60</v>
      </c>
      <c r="R14" s="16">
        <v>142.32</v>
      </c>
      <c r="S14" s="17" t="s">
        <v>60</v>
      </c>
      <c r="T14" s="16">
        <v>1.21</v>
      </c>
      <c r="U14" s="17" t="s">
        <v>60</v>
      </c>
      <c r="V14" s="18">
        <v>38.92</v>
      </c>
      <c r="W14" s="15" t="s">
        <v>60</v>
      </c>
      <c r="X14" s="18">
        <v>101.97</v>
      </c>
      <c r="Y14" s="15" t="s">
        <v>60</v>
      </c>
      <c r="Z14" s="15">
        <v>0.441</v>
      </c>
      <c r="AA14" s="15" t="s">
        <v>60</v>
      </c>
      <c r="AB14" s="15">
        <v>31.9</v>
      </c>
      <c r="AC14" s="15" t="s">
        <v>60</v>
      </c>
      <c r="AD14" s="15">
        <v>-682.1</v>
      </c>
      <c r="AE14" s="15" t="s">
        <v>60</v>
      </c>
      <c r="AF14" s="15">
        <v>45</v>
      </c>
      <c r="AG14" s="15" t="s">
        <v>60</v>
      </c>
      <c r="AH14" s="15">
        <v>101.1</v>
      </c>
      <c r="AI14" s="15" t="s">
        <v>60</v>
      </c>
      <c r="AJ14" s="18">
        <v>51.86</v>
      </c>
      <c r="AK14" s="15" t="s">
        <v>60</v>
      </c>
      <c r="AL14" s="18">
        <v>97.5</v>
      </c>
      <c r="AM14" s="15" t="s">
        <v>60</v>
      </c>
      <c r="AN14" s="18">
        <v>55.18</v>
      </c>
      <c r="AO14" s="15" t="s">
        <v>60</v>
      </c>
      <c r="AP14" s="18">
        <v>107.03</v>
      </c>
      <c r="AQ14" s="15" t="s">
        <v>60</v>
      </c>
      <c r="AR14" s="15">
        <v>0.65</v>
      </c>
      <c r="AS14" s="15" t="s">
        <v>60</v>
      </c>
      <c r="AT14" s="15">
        <v>30.4</v>
      </c>
      <c r="AU14" s="15" t="s">
        <v>60</v>
      </c>
      <c r="AV14" s="15">
        <v>30.4</v>
      </c>
      <c r="AW14" s="15" t="s">
        <v>60</v>
      </c>
      <c r="AX14" s="18">
        <v>25.3</v>
      </c>
      <c r="AY14" s="15" t="s">
        <v>60</v>
      </c>
      <c r="AZ14" s="18">
        <v>48</v>
      </c>
      <c r="BA14" s="15" t="s">
        <v>60</v>
      </c>
      <c r="BB14" s="19" t="s">
        <v>61</v>
      </c>
      <c r="BN14" s="20">
        <f>+BD5_N3_1H[[#This Row],[PM10_CONC]]-N15</f>
        <v>25.849999999999994</v>
      </c>
      <c r="BO14" s="20">
        <f>+BD5_N3_1H[[#This Row],[PM25_CONC]]-R15</f>
        <v>24.639999999999986</v>
      </c>
      <c r="BP14" s="20">
        <f>+BD5_N3_1H[[#This Row],[PM25_CONC]]/BD5_N3_1H[[#This Row],[PM10_CONC]]</f>
        <v>0.66794950016426524</v>
      </c>
      <c r="BQ14" s="21">
        <f>+(BD5_N3_1H[[#This Row],[NO2_CONC]]+BD5_N3_1H[[#This Row],[NO_CONC]])/BD5_N3_1H[[#This Row],[NOX_CONC]]</f>
        <v>1.0000934317481078</v>
      </c>
      <c r="BR14" s="22">
        <f>+BD5_N3_1H[[#This Row],[NO2_CONC]]-AJ15</f>
        <v>-3.8200000000000003</v>
      </c>
      <c r="BS14" s="22">
        <f>+BD5_N3_1H[[#This Row],[SO2_UGM3]]-X15</f>
        <v>-22.820000000000007</v>
      </c>
    </row>
    <row r="15" spans="1:71" x14ac:dyDescent="0.2">
      <c r="A15" s="13">
        <v>45505.541666666664</v>
      </c>
      <c r="B15" s="14">
        <v>728.2</v>
      </c>
      <c r="C15" s="15" t="s">
        <v>60</v>
      </c>
      <c r="D15" s="14">
        <v>0</v>
      </c>
      <c r="E15" s="15" t="s">
        <v>60</v>
      </c>
      <c r="F15" s="14">
        <v>21.4</v>
      </c>
      <c r="G15" s="15" t="s">
        <v>60</v>
      </c>
      <c r="H15" s="14">
        <v>62.4</v>
      </c>
      <c r="I15" s="15" t="s">
        <v>60</v>
      </c>
      <c r="J15" s="14">
        <v>3.3</v>
      </c>
      <c r="K15" s="15" t="s">
        <v>60</v>
      </c>
      <c r="L15" s="14">
        <v>195.9</v>
      </c>
      <c r="M15" s="15" t="s">
        <v>60</v>
      </c>
      <c r="N15" s="16">
        <v>187.22</v>
      </c>
      <c r="O15" s="15" t="s">
        <v>60</v>
      </c>
      <c r="P15" s="16">
        <v>1.208</v>
      </c>
      <c r="Q15" s="17" t="s">
        <v>60</v>
      </c>
      <c r="R15" s="16">
        <v>117.68</v>
      </c>
      <c r="S15" s="17" t="s">
        <v>60</v>
      </c>
      <c r="T15" s="16">
        <v>1.208</v>
      </c>
      <c r="U15" s="17" t="s">
        <v>60</v>
      </c>
      <c r="V15" s="18">
        <v>47.63</v>
      </c>
      <c r="W15" s="15" t="s">
        <v>60</v>
      </c>
      <c r="X15" s="18">
        <v>124.79</v>
      </c>
      <c r="Y15" s="15" t="s">
        <v>60</v>
      </c>
      <c r="Z15" s="15">
        <v>0.441</v>
      </c>
      <c r="AA15" s="15" t="s">
        <v>60</v>
      </c>
      <c r="AB15" s="15">
        <v>31.9</v>
      </c>
      <c r="AC15" s="15" t="s">
        <v>60</v>
      </c>
      <c r="AD15" s="15">
        <v>-682.3</v>
      </c>
      <c r="AE15" s="15" t="s">
        <v>60</v>
      </c>
      <c r="AF15" s="15">
        <v>45</v>
      </c>
      <c r="AG15" s="15" t="s">
        <v>60</v>
      </c>
      <c r="AH15" s="15">
        <v>101.1</v>
      </c>
      <c r="AI15" s="15" t="s">
        <v>60</v>
      </c>
      <c r="AJ15" s="18">
        <v>55.68</v>
      </c>
      <c r="AK15" s="15" t="s">
        <v>60</v>
      </c>
      <c r="AL15" s="18">
        <v>104.68</v>
      </c>
      <c r="AM15" s="15" t="s">
        <v>60</v>
      </c>
      <c r="AN15" s="18">
        <v>43.73</v>
      </c>
      <c r="AO15" s="15" t="s">
        <v>60</v>
      </c>
      <c r="AP15" s="18">
        <v>99.42</v>
      </c>
      <c r="AQ15" s="15" t="s">
        <v>60</v>
      </c>
      <c r="AR15" s="15">
        <v>0.65</v>
      </c>
      <c r="AS15" s="15" t="s">
        <v>60</v>
      </c>
      <c r="AT15" s="15">
        <v>30.4</v>
      </c>
      <c r="AU15" s="15" t="s">
        <v>60</v>
      </c>
      <c r="AV15" s="15">
        <v>30.4</v>
      </c>
      <c r="AW15" s="15" t="s">
        <v>60</v>
      </c>
      <c r="AX15" s="18">
        <v>25.3</v>
      </c>
      <c r="AY15" s="15" t="s">
        <v>60</v>
      </c>
      <c r="AZ15" s="18">
        <v>47.5</v>
      </c>
      <c r="BA15" s="15" t="s">
        <v>60</v>
      </c>
      <c r="BB15" s="19" t="s">
        <v>61</v>
      </c>
      <c r="BN15" s="20">
        <f>+BD5_N3_1H[[#This Row],[PM10_CONC]]-N16</f>
        <v>0.62000000000000455</v>
      </c>
      <c r="BO15" s="20">
        <f>+BD5_N3_1H[[#This Row],[PM25_CONC]]-R16</f>
        <v>14.790000000000006</v>
      </c>
      <c r="BP15" s="20">
        <f>+BD5_N3_1H[[#This Row],[PM25_CONC]]/BD5_N3_1H[[#This Row],[PM10_CONC]]</f>
        <v>0.62856532421749822</v>
      </c>
      <c r="BQ15" s="21">
        <f>+(BD5_N3_1H[[#This Row],[NO2_CONC]]+BD5_N3_1H[[#This Row],[NO_CONC]])/BD5_N3_1H[[#This Row],[NOX_CONC]]</f>
        <v>0.99989941661637494</v>
      </c>
      <c r="BR15" s="22">
        <f>+BD5_N3_1H[[#This Row],[NO2_CONC]]-AJ16</f>
        <v>16.810000000000002</v>
      </c>
      <c r="BS15" s="22">
        <f>+BD5_N3_1H[[#This Row],[SO2_UGM3]]-X16</f>
        <v>-40.480000000000004</v>
      </c>
    </row>
    <row r="16" spans="1:71" x14ac:dyDescent="0.2">
      <c r="A16" s="13">
        <v>45505.583333333336</v>
      </c>
      <c r="B16" s="14">
        <v>727.7</v>
      </c>
      <c r="C16" s="15" t="s">
        <v>60</v>
      </c>
      <c r="D16" s="14">
        <v>0</v>
      </c>
      <c r="E16" s="15" t="s">
        <v>60</v>
      </c>
      <c r="F16" s="14">
        <v>20.5</v>
      </c>
      <c r="G16" s="15" t="s">
        <v>60</v>
      </c>
      <c r="H16" s="14">
        <v>65.2</v>
      </c>
      <c r="I16" s="15" t="s">
        <v>60</v>
      </c>
      <c r="J16" s="14">
        <v>4</v>
      </c>
      <c r="K16" s="15" t="s">
        <v>60</v>
      </c>
      <c r="L16" s="14">
        <v>191.4</v>
      </c>
      <c r="M16" s="15" t="s">
        <v>60</v>
      </c>
      <c r="N16" s="16">
        <v>186.6</v>
      </c>
      <c r="O16" s="15" t="s">
        <v>60</v>
      </c>
      <c r="P16" s="16">
        <v>1.2090000000000001</v>
      </c>
      <c r="Q16" s="17" t="s">
        <v>60</v>
      </c>
      <c r="R16" s="16">
        <v>102.89</v>
      </c>
      <c r="S16" s="17" t="s">
        <v>60</v>
      </c>
      <c r="T16" s="16">
        <v>1.2090000000000001</v>
      </c>
      <c r="U16" s="17" t="s">
        <v>60</v>
      </c>
      <c r="V16" s="18">
        <v>63.08</v>
      </c>
      <c r="W16" s="15" t="s">
        <v>60</v>
      </c>
      <c r="X16" s="18">
        <v>165.27</v>
      </c>
      <c r="Y16" s="15" t="s">
        <v>60</v>
      </c>
      <c r="Z16" s="15">
        <v>0.441</v>
      </c>
      <c r="AA16" s="15" t="s">
        <v>60</v>
      </c>
      <c r="AB16" s="15">
        <v>32</v>
      </c>
      <c r="AC16" s="15" t="s">
        <v>60</v>
      </c>
      <c r="AD16" s="15">
        <v>-682.3</v>
      </c>
      <c r="AE16" s="15" t="s">
        <v>60</v>
      </c>
      <c r="AF16" s="15">
        <v>45</v>
      </c>
      <c r="AG16" s="15" t="s">
        <v>60</v>
      </c>
      <c r="AH16" s="15">
        <v>101.1</v>
      </c>
      <c r="AI16" s="15" t="s">
        <v>60</v>
      </c>
      <c r="AJ16" s="18">
        <v>38.869999999999997</v>
      </c>
      <c r="AK16" s="15" t="s">
        <v>60</v>
      </c>
      <c r="AL16" s="18">
        <v>73.08</v>
      </c>
      <c r="AM16" s="15" t="s">
        <v>60</v>
      </c>
      <c r="AN16" s="18">
        <v>25.2</v>
      </c>
      <c r="AO16" s="15" t="s">
        <v>60</v>
      </c>
      <c r="AP16" s="18">
        <v>64.08</v>
      </c>
      <c r="AQ16" s="15" t="s">
        <v>60</v>
      </c>
      <c r="AR16" s="15">
        <v>0.65</v>
      </c>
      <c r="AS16" s="15" t="s">
        <v>60</v>
      </c>
      <c r="AT16" s="15">
        <v>30.6</v>
      </c>
      <c r="AU16" s="15" t="s">
        <v>60</v>
      </c>
      <c r="AV16" s="15">
        <v>30.6</v>
      </c>
      <c r="AW16" s="15" t="s">
        <v>60</v>
      </c>
      <c r="AX16" s="18">
        <v>25.3</v>
      </c>
      <c r="AY16" s="15" t="s">
        <v>60</v>
      </c>
      <c r="AZ16" s="18">
        <v>48</v>
      </c>
      <c r="BA16" s="15" t="s">
        <v>60</v>
      </c>
      <c r="BB16" s="19" t="s">
        <v>61</v>
      </c>
      <c r="BN16" s="20">
        <f>+BD5_N3_1H[[#This Row],[PM10_CONC]]-N17</f>
        <v>27.349999999999994</v>
      </c>
      <c r="BO16" s="20">
        <f>+BD5_N3_1H[[#This Row],[PM25_CONC]]-R17</f>
        <v>6.4399999999999977</v>
      </c>
      <c r="BP16" s="20">
        <f>+BD5_N3_1H[[#This Row],[PM25_CONC]]/BD5_N3_1H[[#This Row],[PM10_CONC]]</f>
        <v>0.55139335476956053</v>
      </c>
      <c r="BQ16" s="21">
        <f>+(BD5_N3_1H[[#This Row],[NO2_CONC]]+BD5_N3_1H[[#This Row],[NO_CONC]])/BD5_N3_1H[[#This Row],[NOX_CONC]]</f>
        <v>0.99984394506866414</v>
      </c>
      <c r="BR16" s="22">
        <f>+BD5_N3_1H[[#This Row],[NO2_CONC]]-AJ17</f>
        <v>8.0799999999999983</v>
      </c>
      <c r="BS16" s="22">
        <f>+BD5_N3_1H[[#This Row],[SO2_UGM3]]-X17</f>
        <v>21.22</v>
      </c>
    </row>
    <row r="17" spans="1:71" x14ac:dyDescent="0.2">
      <c r="A17" s="13">
        <v>45505.625</v>
      </c>
      <c r="B17" s="14">
        <v>727.7</v>
      </c>
      <c r="C17" s="15" t="s">
        <v>60</v>
      </c>
      <c r="D17" s="14">
        <v>0</v>
      </c>
      <c r="E17" s="15" t="s">
        <v>60</v>
      </c>
      <c r="F17" s="14">
        <v>19</v>
      </c>
      <c r="G17" s="15" t="s">
        <v>60</v>
      </c>
      <c r="H17" s="14">
        <v>70.5</v>
      </c>
      <c r="I17" s="15" t="s">
        <v>60</v>
      </c>
      <c r="J17" s="14">
        <v>3.4</v>
      </c>
      <c r="K17" s="15" t="s">
        <v>60</v>
      </c>
      <c r="L17" s="14">
        <v>190</v>
      </c>
      <c r="M17" s="15" t="s">
        <v>60</v>
      </c>
      <c r="N17" s="16">
        <v>159.25</v>
      </c>
      <c r="O17" s="15" t="s">
        <v>60</v>
      </c>
      <c r="P17" s="16">
        <v>1.206</v>
      </c>
      <c r="Q17" s="17" t="s">
        <v>60</v>
      </c>
      <c r="R17" s="16">
        <v>96.45</v>
      </c>
      <c r="S17" s="17" t="s">
        <v>60</v>
      </c>
      <c r="T17" s="16">
        <v>1.206</v>
      </c>
      <c r="U17" s="17" t="s">
        <v>60</v>
      </c>
      <c r="V17" s="18">
        <v>54.98</v>
      </c>
      <c r="W17" s="15" t="s">
        <v>60</v>
      </c>
      <c r="X17" s="18">
        <v>144.05000000000001</v>
      </c>
      <c r="Y17" s="15" t="s">
        <v>60</v>
      </c>
      <c r="Z17" s="15">
        <v>0.441</v>
      </c>
      <c r="AA17" s="15" t="s">
        <v>60</v>
      </c>
      <c r="AB17" s="15">
        <v>32</v>
      </c>
      <c r="AC17" s="15" t="s">
        <v>60</v>
      </c>
      <c r="AD17" s="15">
        <v>-682.7</v>
      </c>
      <c r="AE17" s="15" t="s">
        <v>60</v>
      </c>
      <c r="AF17" s="15">
        <v>45</v>
      </c>
      <c r="AG17" s="15" t="s">
        <v>60</v>
      </c>
      <c r="AH17" s="15">
        <v>101.1</v>
      </c>
      <c r="AI17" s="15" t="s">
        <v>60</v>
      </c>
      <c r="AJ17" s="18">
        <v>30.79</v>
      </c>
      <c r="AK17" s="15" t="s">
        <v>60</v>
      </c>
      <c r="AL17" s="18">
        <v>57.89</v>
      </c>
      <c r="AM17" s="15" t="s">
        <v>60</v>
      </c>
      <c r="AN17" s="18">
        <v>22.9</v>
      </c>
      <c r="AO17" s="15" t="s">
        <v>60</v>
      </c>
      <c r="AP17" s="18">
        <v>53.7</v>
      </c>
      <c r="AQ17" s="15" t="s">
        <v>60</v>
      </c>
      <c r="AR17" s="15">
        <v>0.65</v>
      </c>
      <c r="AS17" s="15" t="s">
        <v>60</v>
      </c>
      <c r="AT17" s="15">
        <v>30.7</v>
      </c>
      <c r="AU17" s="15" t="s">
        <v>60</v>
      </c>
      <c r="AV17" s="15">
        <v>30.7</v>
      </c>
      <c r="AW17" s="15" t="s">
        <v>60</v>
      </c>
      <c r="AX17" s="18">
        <v>25.4</v>
      </c>
      <c r="AY17" s="15" t="s">
        <v>60</v>
      </c>
      <c r="AZ17" s="18">
        <v>49.5</v>
      </c>
      <c r="BA17" s="15" t="s">
        <v>60</v>
      </c>
      <c r="BB17" s="19" t="s">
        <v>61</v>
      </c>
      <c r="BN17" s="20">
        <f>+BD5_N3_1H[[#This Row],[PM10_CONC]]-N18</f>
        <v>12.509999999999991</v>
      </c>
      <c r="BO17" s="20">
        <f>+BD5_N3_1H[[#This Row],[PM25_CONC]]-R18</f>
        <v>2.5300000000000011</v>
      </c>
      <c r="BP17" s="20">
        <f>+BD5_N3_1H[[#This Row],[PM25_CONC]]/BD5_N3_1H[[#This Row],[PM10_CONC]]</f>
        <v>0.60565149136577712</v>
      </c>
      <c r="BQ17" s="21">
        <f>+(BD5_N3_1H[[#This Row],[NO2_CONC]]+BD5_N3_1H[[#This Row],[NO_CONC]])/BD5_N3_1H[[#This Row],[NOX_CONC]]</f>
        <v>0.99981378026070755</v>
      </c>
      <c r="BR17" s="22">
        <f>+BD5_N3_1H[[#This Row],[NO2_CONC]]-AJ18</f>
        <v>-1.7199999999999989</v>
      </c>
      <c r="BS17" s="22">
        <f>+BD5_N3_1H[[#This Row],[SO2_UGM3]]-X18</f>
        <v>49.680000000000007</v>
      </c>
    </row>
    <row r="18" spans="1:71" x14ac:dyDescent="0.2">
      <c r="A18" s="13">
        <v>45505.666666666664</v>
      </c>
      <c r="B18" s="14">
        <v>728</v>
      </c>
      <c r="C18" s="15" t="s">
        <v>60</v>
      </c>
      <c r="D18" s="14">
        <v>0</v>
      </c>
      <c r="E18" s="15" t="s">
        <v>60</v>
      </c>
      <c r="F18" s="14">
        <v>18.600000000000001</v>
      </c>
      <c r="G18" s="15" t="s">
        <v>60</v>
      </c>
      <c r="H18" s="14">
        <v>71.599999999999994</v>
      </c>
      <c r="I18" s="15" t="s">
        <v>60</v>
      </c>
      <c r="J18" s="14">
        <v>2.2999999999999998</v>
      </c>
      <c r="K18" s="15" t="s">
        <v>60</v>
      </c>
      <c r="L18" s="14">
        <v>186</v>
      </c>
      <c r="M18" s="15" t="s">
        <v>60</v>
      </c>
      <c r="N18" s="16">
        <v>146.74</v>
      </c>
      <c r="O18" s="15" t="s">
        <v>60</v>
      </c>
      <c r="P18" s="16">
        <v>1.2070000000000001</v>
      </c>
      <c r="Q18" s="17" t="s">
        <v>60</v>
      </c>
      <c r="R18" s="16">
        <v>93.92</v>
      </c>
      <c r="S18" s="17" t="s">
        <v>60</v>
      </c>
      <c r="T18" s="16">
        <v>1.2070000000000001</v>
      </c>
      <c r="U18" s="17" t="s">
        <v>60</v>
      </c>
      <c r="V18" s="18">
        <v>36.020000000000003</v>
      </c>
      <c r="W18" s="15" t="s">
        <v>60</v>
      </c>
      <c r="X18" s="18">
        <v>94.37</v>
      </c>
      <c r="Y18" s="15" t="s">
        <v>60</v>
      </c>
      <c r="Z18" s="15">
        <v>0.437</v>
      </c>
      <c r="AA18" s="15" t="s">
        <v>60</v>
      </c>
      <c r="AB18" s="15">
        <v>31.8</v>
      </c>
      <c r="AC18" s="15" t="s">
        <v>60</v>
      </c>
      <c r="AD18" s="15">
        <v>-676.8</v>
      </c>
      <c r="AE18" s="15" t="s">
        <v>60</v>
      </c>
      <c r="AF18" s="15">
        <v>44.6</v>
      </c>
      <c r="AG18" s="15" t="s">
        <v>60</v>
      </c>
      <c r="AH18" s="15">
        <v>100.3</v>
      </c>
      <c r="AI18" s="15" t="s">
        <v>60</v>
      </c>
      <c r="AJ18" s="18">
        <v>32.51</v>
      </c>
      <c r="AK18" s="15" t="s">
        <v>60</v>
      </c>
      <c r="AL18" s="18">
        <v>61.12</v>
      </c>
      <c r="AM18" s="15" t="s">
        <v>60</v>
      </c>
      <c r="AN18" s="18">
        <v>23.76</v>
      </c>
      <c r="AO18" s="15" t="s">
        <v>60</v>
      </c>
      <c r="AP18" s="18">
        <v>56.25</v>
      </c>
      <c r="AQ18" s="15" t="s">
        <v>60</v>
      </c>
      <c r="AR18" s="15">
        <v>0.65</v>
      </c>
      <c r="AS18" s="15" t="s">
        <v>60</v>
      </c>
      <c r="AT18" s="15">
        <v>30.8</v>
      </c>
      <c r="AU18" s="15" t="s">
        <v>60</v>
      </c>
      <c r="AV18" s="15">
        <v>30.8</v>
      </c>
      <c r="AW18" s="15" t="s">
        <v>60</v>
      </c>
      <c r="AX18" s="18">
        <v>25.5</v>
      </c>
      <c r="AY18" s="15" t="s">
        <v>60</v>
      </c>
      <c r="AZ18" s="18">
        <v>48.6</v>
      </c>
      <c r="BA18" s="15" t="s">
        <v>60</v>
      </c>
      <c r="BB18" s="19" t="s">
        <v>61</v>
      </c>
      <c r="BN18" s="20">
        <f>+BD5_N3_1H[[#This Row],[PM10_CONC]]-N19</f>
        <v>-19.859999999999985</v>
      </c>
      <c r="BO18" s="20">
        <f>+BD5_N3_1H[[#This Row],[PM25_CONC]]-R19</f>
        <v>10.909999999999997</v>
      </c>
      <c r="BP18" s="20">
        <f>+BD5_N3_1H[[#This Row],[PM25_CONC]]/BD5_N3_1H[[#This Row],[PM10_CONC]]</f>
        <v>0.64004361455635816</v>
      </c>
      <c r="BQ18" s="21">
        <f>+(BD5_N3_1H[[#This Row],[NO2_CONC]]+BD5_N3_1H[[#This Row],[NO_CONC]])/BD5_N3_1H[[#This Row],[NOX_CONC]]</f>
        <v>1.0003555555555554</v>
      </c>
      <c r="BR18" s="22">
        <f>+BD5_N3_1H[[#This Row],[NO2_CONC]]-AJ19</f>
        <v>-5.740000000000002</v>
      </c>
      <c r="BS18" s="22">
        <f>+BD5_N3_1H[[#This Row],[SO2_UGM3]]-X19</f>
        <v>57.77</v>
      </c>
    </row>
    <row r="19" spans="1:71" x14ac:dyDescent="0.2">
      <c r="A19" s="13">
        <v>45505.708333333336</v>
      </c>
      <c r="B19" s="14">
        <v>728.4</v>
      </c>
      <c r="C19" s="15" t="s">
        <v>60</v>
      </c>
      <c r="D19" s="14">
        <v>0</v>
      </c>
      <c r="E19" s="15" t="s">
        <v>60</v>
      </c>
      <c r="F19" s="14">
        <v>18.5</v>
      </c>
      <c r="G19" s="15" t="s">
        <v>60</v>
      </c>
      <c r="H19" s="14">
        <v>72.3</v>
      </c>
      <c r="I19" s="15" t="s">
        <v>60</v>
      </c>
      <c r="J19" s="14">
        <v>1.3</v>
      </c>
      <c r="K19" s="15" t="s">
        <v>60</v>
      </c>
      <c r="L19" s="14">
        <v>172.6</v>
      </c>
      <c r="M19" s="15" t="s">
        <v>60</v>
      </c>
      <c r="N19" s="16">
        <v>166.6</v>
      </c>
      <c r="O19" s="15" t="s">
        <v>60</v>
      </c>
      <c r="P19" s="16">
        <v>1.2070000000000001</v>
      </c>
      <c r="Q19" s="17" t="s">
        <v>60</v>
      </c>
      <c r="R19" s="16">
        <v>83.01</v>
      </c>
      <c r="S19" s="17" t="s">
        <v>60</v>
      </c>
      <c r="T19" s="16">
        <v>1.2070000000000001</v>
      </c>
      <c r="U19" s="17" t="s">
        <v>60</v>
      </c>
      <c r="V19" s="18">
        <v>13.97</v>
      </c>
      <c r="W19" s="15" t="s">
        <v>60</v>
      </c>
      <c r="X19" s="18">
        <v>36.6</v>
      </c>
      <c r="Y19" s="15" t="s">
        <v>60</v>
      </c>
      <c r="Z19" s="15">
        <v>0.441</v>
      </c>
      <c r="AA19" s="15" t="s">
        <v>60</v>
      </c>
      <c r="AB19" s="15">
        <v>32</v>
      </c>
      <c r="AC19" s="15" t="s">
        <v>60</v>
      </c>
      <c r="AD19" s="15">
        <v>-682.7</v>
      </c>
      <c r="AE19" s="15" t="s">
        <v>60</v>
      </c>
      <c r="AF19" s="15">
        <v>45</v>
      </c>
      <c r="AG19" s="15" t="s">
        <v>60</v>
      </c>
      <c r="AH19" s="15">
        <v>101.2</v>
      </c>
      <c r="AI19" s="15" t="s">
        <v>60</v>
      </c>
      <c r="AJ19" s="18">
        <v>38.25</v>
      </c>
      <c r="AK19" s="15" t="s">
        <v>60</v>
      </c>
      <c r="AL19" s="18">
        <v>71.91</v>
      </c>
      <c r="AM19" s="15" t="s">
        <v>60</v>
      </c>
      <c r="AN19" s="18">
        <v>20.78</v>
      </c>
      <c r="AO19" s="15" t="s">
        <v>60</v>
      </c>
      <c r="AP19" s="18">
        <v>59.03</v>
      </c>
      <c r="AQ19" s="15" t="s">
        <v>60</v>
      </c>
      <c r="AR19" s="15">
        <v>0.65</v>
      </c>
      <c r="AS19" s="15" t="s">
        <v>60</v>
      </c>
      <c r="AT19" s="15">
        <v>30.9</v>
      </c>
      <c r="AU19" s="15" t="s">
        <v>60</v>
      </c>
      <c r="AV19" s="15">
        <v>30.9</v>
      </c>
      <c r="AW19" s="15" t="s">
        <v>60</v>
      </c>
      <c r="AX19" s="18">
        <v>25.5</v>
      </c>
      <c r="AY19" s="15" t="s">
        <v>60</v>
      </c>
      <c r="AZ19" s="18">
        <v>49.7</v>
      </c>
      <c r="BA19" s="15" t="s">
        <v>60</v>
      </c>
      <c r="BB19" s="19" t="s">
        <v>61</v>
      </c>
      <c r="BN19" s="20">
        <f>+BD5_N3_1H[[#This Row],[PM10_CONC]]-N20</f>
        <v>9.0799999999999841</v>
      </c>
      <c r="BO19" s="20">
        <f>+BD5_N3_1H[[#This Row],[PM25_CONC]]-R20</f>
        <v>-22.259999999999991</v>
      </c>
      <c r="BP19" s="20">
        <f>+BD5_N3_1H[[#This Row],[PM25_CONC]]/BD5_N3_1H[[#This Row],[PM10_CONC]]</f>
        <v>0.49825930372148863</v>
      </c>
      <c r="BQ19" s="21">
        <f>+(BD5_N3_1H[[#This Row],[NO2_CONC]]+BD5_N3_1H[[#This Row],[NO_CONC]])/BD5_N3_1H[[#This Row],[NOX_CONC]]</f>
        <v>1</v>
      </c>
      <c r="BR19" s="22">
        <f>+BD5_N3_1H[[#This Row],[NO2_CONC]]-AJ20</f>
        <v>-1.5700000000000003</v>
      </c>
      <c r="BS19" s="22">
        <f>+BD5_N3_1H[[#This Row],[SO2_UGM3]]-X20</f>
        <v>-12.579999999999998</v>
      </c>
    </row>
    <row r="20" spans="1:71" x14ac:dyDescent="0.2">
      <c r="A20" s="13">
        <v>45505.75</v>
      </c>
      <c r="B20" s="14">
        <v>728.8</v>
      </c>
      <c r="C20" s="15" t="s">
        <v>60</v>
      </c>
      <c r="D20" s="14">
        <v>0</v>
      </c>
      <c r="E20" s="15" t="s">
        <v>60</v>
      </c>
      <c r="F20" s="14">
        <v>17.5</v>
      </c>
      <c r="G20" s="15" t="s">
        <v>60</v>
      </c>
      <c r="H20" s="14">
        <v>76.099999999999994</v>
      </c>
      <c r="I20" s="15" t="s">
        <v>60</v>
      </c>
      <c r="J20" s="14">
        <v>1.2</v>
      </c>
      <c r="K20" s="15" t="s">
        <v>60</v>
      </c>
      <c r="L20" s="14">
        <v>178.9</v>
      </c>
      <c r="M20" s="15" t="s">
        <v>60</v>
      </c>
      <c r="N20" s="16">
        <v>157.52000000000001</v>
      </c>
      <c r="O20" s="15" t="s">
        <v>60</v>
      </c>
      <c r="P20" s="16">
        <v>1.208</v>
      </c>
      <c r="Q20" s="17" t="s">
        <v>60</v>
      </c>
      <c r="R20" s="16">
        <v>105.27</v>
      </c>
      <c r="S20" s="17" t="s">
        <v>60</v>
      </c>
      <c r="T20" s="16">
        <v>1.208</v>
      </c>
      <c r="U20" s="17" t="s">
        <v>60</v>
      </c>
      <c r="V20" s="18">
        <v>18.77</v>
      </c>
      <c r="W20" s="15" t="s">
        <v>60</v>
      </c>
      <c r="X20" s="18">
        <v>49.18</v>
      </c>
      <c r="Y20" s="15" t="s">
        <v>60</v>
      </c>
      <c r="Z20" s="15">
        <v>0.441</v>
      </c>
      <c r="AA20" s="15" t="s">
        <v>60</v>
      </c>
      <c r="AB20" s="15">
        <v>32.1</v>
      </c>
      <c r="AC20" s="15" t="s">
        <v>60</v>
      </c>
      <c r="AD20" s="15">
        <v>-682.4</v>
      </c>
      <c r="AE20" s="15" t="s">
        <v>60</v>
      </c>
      <c r="AF20" s="15">
        <v>45</v>
      </c>
      <c r="AG20" s="15" t="s">
        <v>60</v>
      </c>
      <c r="AH20" s="15">
        <v>101.1</v>
      </c>
      <c r="AI20" s="15" t="s">
        <v>60</v>
      </c>
      <c r="AJ20" s="18">
        <v>39.82</v>
      </c>
      <c r="AK20" s="15" t="s">
        <v>60</v>
      </c>
      <c r="AL20" s="18">
        <v>74.86</v>
      </c>
      <c r="AM20" s="15" t="s">
        <v>60</v>
      </c>
      <c r="AN20" s="18">
        <v>45.23</v>
      </c>
      <c r="AO20" s="15" t="s">
        <v>60</v>
      </c>
      <c r="AP20" s="18">
        <v>85.03</v>
      </c>
      <c r="AQ20" s="15" t="s">
        <v>60</v>
      </c>
      <c r="AR20" s="15">
        <v>0.65</v>
      </c>
      <c r="AS20" s="15" t="s">
        <v>60</v>
      </c>
      <c r="AT20" s="15">
        <v>31</v>
      </c>
      <c r="AU20" s="15" t="s">
        <v>60</v>
      </c>
      <c r="AV20" s="15">
        <v>31</v>
      </c>
      <c r="AW20" s="15" t="s">
        <v>60</v>
      </c>
      <c r="AX20" s="18">
        <v>25.4</v>
      </c>
      <c r="AY20" s="15" t="s">
        <v>60</v>
      </c>
      <c r="AZ20" s="18">
        <v>50</v>
      </c>
      <c r="BA20" s="15" t="s">
        <v>60</v>
      </c>
      <c r="BB20" s="19" t="s">
        <v>61</v>
      </c>
      <c r="BN20" s="20">
        <f>+BD5_N3_1H[[#This Row],[PM10_CONC]]-N21</f>
        <v>6.4200000000000159</v>
      </c>
      <c r="BO20" s="20">
        <f>+BD5_N3_1H[[#This Row],[PM25_CONC]]-R21</f>
        <v>0.78000000000000114</v>
      </c>
      <c r="BP20" s="20">
        <f>+BD5_N3_1H[[#This Row],[PM25_CONC]]/BD5_N3_1H[[#This Row],[PM10_CONC]]</f>
        <v>0.6682960893854748</v>
      </c>
      <c r="BQ20" s="21">
        <f>+(BD5_N3_1H[[#This Row],[NO2_CONC]]+BD5_N3_1H[[#This Row],[NO_CONC]])/BD5_N3_1H[[#This Row],[NOX_CONC]]</f>
        <v>1.0002352111019639</v>
      </c>
      <c r="BR20" s="22">
        <f>+BD5_N3_1H[[#This Row],[NO2_CONC]]-AJ21</f>
        <v>3.2000000000000028</v>
      </c>
      <c r="BS20" s="22">
        <f>+BD5_N3_1H[[#This Row],[SO2_UGM3]]-X21</f>
        <v>-10.29</v>
      </c>
    </row>
    <row r="21" spans="1:71" x14ac:dyDescent="0.2">
      <c r="A21" s="13">
        <v>45505.791666666664</v>
      </c>
      <c r="B21" s="14">
        <v>729.4</v>
      </c>
      <c r="C21" s="15" t="s">
        <v>60</v>
      </c>
      <c r="D21" s="14">
        <v>0</v>
      </c>
      <c r="E21" s="15" t="s">
        <v>60</v>
      </c>
      <c r="F21" s="14">
        <v>16.399999999999999</v>
      </c>
      <c r="G21" s="15" t="s">
        <v>60</v>
      </c>
      <c r="H21" s="14">
        <v>81.5</v>
      </c>
      <c r="I21" s="15" t="s">
        <v>60</v>
      </c>
      <c r="J21" s="14">
        <v>1.8</v>
      </c>
      <c r="K21" s="15" t="s">
        <v>60</v>
      </c>
      <c r="L21" s="14">
        <v>179.1</v>
      </c>
      <c r="M21" s="15" t="s">
        <v>60</v>
      </c>
      <c r="N21" s="16">
        <v>151.1</v>
      </c>
      <c r="O21" s="15" t="s">
        <v>60</v>
      </c>
      <c r="P21" s="16">
        <v>1.208</v>
      </c>
      <c r="Q21" s="17" t="s">
        <v>60</v>
      </c>
      <c r="R21" s="16">
        <v>104.49</v>
      </c>
      <c r="S21" s="17" t="s">
        <v>60</v>
      </c>
      <c r="T21" s="16">
        <v>1.208</v>
      </c>
      <c r="U21" s="17" t="s">
        <v>60</v>
      </c>
      <c r="V21" s="18">
        <v>22.7</v>
      </c>
      <c r="W21" s="15" t="s">
        <v>60</v>
      </c>
      <c r="X21" s="18">
        <v>59.47</v>
      </c>
      <c r="Y21" s="15" t="s">
        <v>60</v>
      </c>
      <c r="Z21" s="15">
        <v>0.442</v>
      </c>
      <c r="AA21" s="15" t="s">
        <v>60</v>
      </c>
      <c r="AB21" s="15">
        <v>32</v>
      </c>
      <c r="AC21" s="15" t="s">
        <v>60</v>
      </c>
      <c r="AD21" s="15">
        <v>-682.5</v>
      </c>
      <c r="AE21" s="15" t="s">
        <v>60</v>
      </c>
      <c r="AF21" s="15">
        <v>45</v>
      </c>
      <c r="AG21" s="15" t="s">
        <v>60</v>
      </c>
      <c r="AH21" s="15">
        <v>101.1</v>
      </c>
      <c r="AI21" s="15" t="s">
        <v>60</v>
      </c>
      <c r="AJ21" s="18">
        <v>36.619999999999997</v>
      </c>
      <c r="AK21" s="15" t="s">
        <v>60</v>
      </c>
      <c r="AL21" s="18">
        <v>68.849999999999994</v>
      </c>
      <c r="AM21" s="15" t="s">
        <v>60</v>
      </c>
      <c r="AN21" s="18">
        <v>76.209999999999994</v>
      </c>
      <c r="AO21" s="15" t="s">
        <v>60</v>
      </c>
      <c r="AP21" s="18">
        <v>112.83</v>
      </c>
      <c r="AQ21" s="15" t="s">
        <v>60</v>
      </c>
      <c r="AR21" s="15">
        <v>0.65</v>
      </c>
      <c r="AS21" s="15" t="s">
        <v>60</v>
      </c>
      <c r="AT21" s="15">
        <v>31</v>
      </c>
      <c r="AU21" s="15" t="s">
        <v>60</v>
      </c>
      <c r="AV21" s="15">
        <v>31</v>
      </c>
      <c r="AW21" s="15" t="s">
        <v>60</v>
      </c>
      <c r="AX21" s="18">
        <v>25.4</v>
      </c>
      <c r="AY21" s="15" t="s">
        <v>60</v>
      </c>
      <c r="AZ21" s="18">
        <v>50.7</v>
      </c>
      <c r="BA21" s="15" t="s">
        <v>60</v>
      </c>
      <c r="BB21" s="19" t="s">
        <v>61</v>
      </c>
      <c r="BN21" s="20">
        <f>+BD5_N3_1H[[#This Row],[PM10_CONC]]-N22</f>
        <v>29</v>
      </c>
      <c r="BO21" s="20">
        <f>+BD5_N3_1H[[#This Row],[PM25_CONC]]-R22</f>
        <v>13.699999999999989</v>
      </c>
      <c r="BP21" s="20">
        <f>+BD5_N3_1H[[#This Row],[PM25_CONC]]/BD5_N3_1H[[#This Row],[PM10_CONC]]</f>
        <v>0.69152878888153535</v>
      </c>
      <c r="BQ21" s="21">
        <f>+(BD5_N3_1H[[#This Row],[NO2_CONC]]+BD5_N3_1H[[#This Row],[NO_CONC]])/BD5_N3_1H[[#This Row],[NOX_CONC]]</f>
        <v>0.99999999999999989</v>
      </c>
      <c r="BR21" s="22">
        <f>+BD5_N3_1H[[#This Row],[NO2_CONC]]-AJ22</f>
        <v>4.5</v>
      </c>
      <c r="BS21" s="22">
        <f>+BD5_N3_1H[[#This Row],[SO2_UGM3]]-X22</f>
        <v>-4.0399999999999991</v>
      </c>
    </row>
    <row r="22" spans="1:71" x14ac:dyDescent="0.2">
      <c r="A22" s="13">
        <v>45505.833333333336</v>
      </c>
      <c r="B22" s="14">
        <v>729.9</v>
      </c>
      <c r="C22" s="15" t="s">
        <v>60</v>
      </c>
      <c r="D22" s="14">
        <v>0</v>
      </c>
      <c r="E22" s="15" t="s">
        <v>60</v>
      </c>
      <c r="F22" s="14">
        <v>15</v>
      </c>
      <c r="G22" s="15" t="s">
        <v>60</v>
      </c>
      <c r="H22" s="14">
        <v>88.6</v>
      </c>
      <c r="I22" s="15" t="s">
        <v>60</v>
      </c>
      <c r="J22" s="14">
        <v>1.9</v>
      </c>
      <c r="K22" s="15" t="s">
        <v>60</v>
      </c>
      <c r="L22" s="14">
        <v>181.4</v>
      </c>
      <c r="M22" s="15" t="s">
        <v>60</v>
      </c>
      <c r="N22" s="16">
        <v>122.1</v>
      </c>
      <c r="O22" s="15" t="s">
        <v>60</v>
      </c>
      <c r="P22" s="16">
        <v>1.2090000000000001</v>
      </c>
      <c r="Q22" s="17" t="s">
        <v>60</v>
      </c>
      <c r="R22" s="16">
        <v>90.79</v>
      </c>
      <c r="S22" s="17" t="s">
        <v>60</v>
      </c>
      <c r="T22" s="16">
        <v>1.2090000000000001</v>
      </c>
      <c r="U22" s="17" t="s">
        <v>60</v>
      </c>
      <c r="V22" s="18">
        <v>24.24</v>
      </c>
      <c r="W22" s="15" t="s">
        <v>60</v>
      </c>
      <c r="X22" s="18">
        <v>63.51</v>
      </c>
      <c r="Y22" s="15" t="s">
        <v>60</v>
      </c>
      <c r="Z22" s="15">
        <v>0.442</v>
      </c>
      <c r="AA22" s="15" t="s">
        <v>60</v>
      </c>
      <c r="AB22" s="15">
        <v>32.1</v>
      </c>
      <c r="AC22" s="15" t="s">
        <v>60</v>
      </c>
      <c r="AD22" s="15">
        <v>-682.3</v>
      </c>
      <c r="AE22" s="15" t="s">
        <v>60</v>
      </c>
      <c r="AF22" s="15">
        <v>45</v>
      </c>
      <c r="AG22" s="15" t="s">
        <v>60</v>
      </c>
      <c r="AH22" s="15">
        <v>101</v>
      </c>
      <c r="AI22" s="15" t="s">
        <v>60</v>
      </c>
      <c r="AJ22" s="18">
        <v>32.119999999999997</v>
      </c>
      <c r="AK22" s="15" t="s">
        <v>60</v>
      </c>
      <c r="AL22" s="18">
        <v>60.39</v>
      </c>
      <c r="AM22" s="15" t="s">
        <v>60</v>
      </c>
      <c r="AN22" s="18">
        <v>59</v>
      </c>
      <c r="AO22" s="15" t="s">
        <v>60</v>
      </c>
      <c r="AP22" s="18">
        <v>91.11</v>
      </c>
      <c r="AQ22" s="15" t="s">
        <v>60</v>
      </c>
      <c r="AR22" s="15">
        <v>0.65</v>
      </c>
      <c r="AS22" s="15" t="s">
        <v>60</v>
      </c>
      <c r="AT22" s="15">
        <v>31.2</v>
      </c>
      <c r="AU22" s="15" t="s">
        <v>60</v>
      </c>
      <c r="AV22" s="15">
        <v>31.2</v>
      </c>
      <c r="AW22" s="15" t="s">
        <v>60</v>
      </c>
      <c r="AX22" s="18">
        <v>25.5</v>
      </c>
      <c r="AY22" s="15" t="s">
        <v>60</v>
      </c>
      <c r="AZ22" s="18">
        <v>49.4</v>
      </c>
      <c r="BA22" s="15" t="s">
        <v>60</v>
      </c>
      <c r="BB22" s="19" t="s">
        <v>61</v>
      </c>
      <c r="BN22" s="20">
        <f>+BD5_N3_1H[[#This Row],[PM10_CONC]]-N23</f>
        <v>-9.789999999999992</v>
      </c>
      <c r="BO22" s="20">
        <f>+BD5_N3_1H[[#This Row],[PM25_CONC]]-R23</f>
        <v>-3.25</v>
      </c>
      <c r="BP22" s="20">
        <f>+BD5_N3_1H[[#This Row],[PM25_CONC]]/BD5_N3_1H[[#This Row],[PM10_CONC]]</f>
        <v>0.74357084357084369</v>
      </c>
      <c r="BQ22" s="21">
        <f>+(BD5_N3_1H[[#This Row],[NO2_CONC]]+BD5_N3_1H[[#This Row],[NO_CONC]])/BD5_N3_1H[[#This Row],[NOX_CONC]]</f>
        <v>1.0001097574360664</v>
      </c>
      <c r="BR22" s="22">
        <f>+BD5_N3_1H[[#This Row],[NO2_CONC]]-AJ23</f>
        <v>0.35999999999999588</v>
      </c>
      <c r="BS22" s="22">
        <f>+BD5_N3_1H[[#This Row],[SO2_UGM3]]-X23</f>
        <v>16.04</v>
      </c>
    </row>
    <row r="23" spans="1:71" x14ac:dyDescent="0.2">
      <c r="A23" s="13">
        <v>45505.875</v>
      </c>
      <c r="B23" s="14">
        <v>730.7</v>
      </c>
      <c r="C23" s="15" t="s">
        <v>60</v>
      </c>
      <c r="D23" s="14">
        <v>0</v>
      </c>
      <c r="E23" s="15" t="s">
        <v>60</v>
      </c>
      <c r="F23" s="14">
        <v>14.4</v>
      </c>
      <c r="G23" s="15" t="s">
        <v>60</v>
      </c>
      <c r="H23" s="14">
        <v>92.6</v>
      </c>
      <c r="I23" s="15" t="s">
        <v>60</v>
      </c>
      <c r="J23" s="14">
        <v>1.3</v>
      </c>
      <c r="K23" s="15" t="s">
        <v>60</v>
      </c>
      <c r="L23" s="14">
        <v>166.2</v>
      </c>
      <c r="M23" s="15" t="s">
        <v>60</v>
      </c>
      <c r="N23" s="16">
        <v>131.88999999999999</v>
      </c>
      <c r="O23" s="15" t="s">
        <v>60</v>
      </c>
      <c r="P23" s="16">
        <v>1.2090000000000001</v>
      </c>
      <c r="Q23" s="17" t="s">
        <v>60</v>
      </c>
      <c r="R23" s="16">
        <v>94.04</v>
      </c>
      <c r="S23" s="17" t="s">
        <v>60</v>
      </c>
      <c r="T23" s="16">
        <v>1.2090000000000001</v>
      </c>
      <c r="U23" s="17" t="s">
        <v>60</v>
      </c>
      <c r="V23" s="18">
        <v>18.12</v>
      </c>
      <c r="W23" s="15" t="s">
        <v>60</v>
      </c>
      <c r="X23" s="18">
        <v>47.47</v>
      </c>
      <c r="Y23" s="15" t="s">
        <v>60</v>
      </c>
      <c r="Z23" s="15">
        <v>0.442</v>
      </c>
      <c r="AA23" s="15" t="s">
        <v>60</v>
      </c>
      <c r="AB23" s="15">
        <v>32.1</v>
      </c>
      <c r="AC23" s="15" t="s">
        <v>60</v>
      </c>
      <c r="AD23" s="15">
        <v>-682.5</v>
      </c>
      <c r="AE23" s="15" t="s">
        <v>60</v>
      </c>
      <c r="AF23" s="15">
        <v>45</v>
      </c>
      <c r="AG23" s="15" t="s">
        <v>60</v>
      </c>
      <c r="AH23" s="15">
        <v>101.1</v>
      </c>
      <c r="AI23" s="15" t="s">
        <v>60</v>
      </c>
      <c r="AJ23" s="18">
        <v>31.76</v>
      </c>
      <c r="AK23" s="15" t="s">
        <v>60</v>
      </c>
      <c r="AL23" s="18">
        <v>59.71</v>
      </c>
      <c r="AM23" s="15" t="s">
        <v>60</v>
      </c>
      <c r="AN23" s="18">
        <v>45.36</v>
      </c>
      <c r="AO23" s="15" t="s">
        <v>60</v>
      </c>
      <c r="AP23" s="18">
        <v>77.11</v>
      </c>
      <c r="AQ23" s="15" t="s">
        <v>60</v>
      </c>
      <c r="AR23" s="15">
        <v>0.65</v>
      </c>
      <c r="AS23" s="15" t="s">
        <v>60</v>
      </c>
      <c r="AT23" s="15">
        <v>31.2</v>
      </c>
      <c r="AU23" s="15" t="s">
        <v>60</v>
      </c>
      <c r="AV23" s="15">
        <v>31.2</v>
      </c>
      <c r="AW23" s="15" t="s">
        <v>60</v>
      </c>
      <c r="AX23" s="18">
        <v>25.5</v>
      </c>
      <c r="AY23" s="15" t="s">
        <v>60</v>
      </c>
      <c r="AZ23" s="18">
        <v>49.2</v>
      </c>
      <c r="BA23" s="15" t="s">
        <v>60</v>
      </c>
      <c r="BB23" s="19" t="s">
        <v>61</v>
      </c>
      <c r="BN23" s="20">
        <f>+BD5_N3_1H[[#This Row],[PM10_CONC]]-N24</f>
        <v>-43.54000000000002</v>
      </c>
      <c r="BO23" s="20">
        <f>+BD5_N3_1H[[#This Row],[PM25_CONC]]-R24</f>
        <v>-29.509999999999991</v>
      </c>
      <c r="BP23" s="20">
        <f>+BD5_N3_1H[[#This Row],[PM25_CONC]]/BD5_N3_1H[[#This Row],[PM10_CONC]]</f>
        <v>0.71301842444461305</v>
      </c>
      <c r="BQ23" s="21">
        <f>+(BD5_N3_1H[[#This Row],[NO2_CONC]]+BD5_N3_1H[[#This Row],[NO_CONC]])/BD5_N3_1H[[#This Row],[NOX_CONC]]</f>
        <v>1.0001296848657761</v>
      </c>
      <c r="BR23" s="22">
        <f>+BD5_N3_1H[[#This Row],[NO2_CONC]]-AJ24</f>
        <v>-0.62000000000000099</v>
      </c>
      <c r="BS23" s="22">
        <f>+BD5_N3_1H[[#This Row],[SO2_UGM3]]-X24</f>
        <v>-10.719999999999999</v>
      </c>
    </row>
    <row r="24" spans="1:71" x14ac:dyDescent="0.2">
      <c r="A24" s="13">
        <v>45505.916666666664</v>
      </c>
      <c r="B24" s="14">
        <v>730.7</v>
      </c>
      <c r="C24" s="15" t="s">
        <v>60</v>
      </c>
      <c r="D24" s="14">
        <v>0</v>
      </c>
      <c r="E24" s="15" t="s">
        <v>60</v>
      </c>
      <c r="F24" s="14">
        <v>14.5</v>
      </c>
      <c r="G24" s="15" t="s">
        <v>60</v>
      </c>
      <c r="H24" s="14">
        <v>93.2</v>
      </c>
      <c r="I24" s="15" t="s">
        <v>60</v>
      </c>
      <c r="J24" s="14">
        <v>0.7</v>
      </c>
      <c r="K24" s="15" t="s">
        <v>60</v>
      </c>
      <c r="L24" s="14">
        <v>53.4</v>
      </c>
      <c r="M24" s="15" t="s">
        <v>60</v>
      </c>
      <c r="N24" s="16">
        <v>175.43</v>
      </c>
      <c r="O24" s="15" t="s">
        <v>60</v>
      </c>
      <c r="P24" s="16">
        <v>1.21</v>
      </c>
      <c r="Q24" s="17" t="s">
        <v>60</v>
      </c>
      <c r="R24" s="16">
        <v>123.55</v>
      </c>
      <c r="S24" s="17" t="s">
        <v>60</v>
      </c>
      <c r="T24" s="16">
        <v>1.21</v>
      </c>
      <c r="U24" s="17" t="s">
        <v>60</v>
      </c>
      <c r="V24" s="18">
        <v>22.21</v>
      </c>
      <c r="W24" s="15" t="s">
        <v>60</v>
      </c>
      <c r="X24" s="18">
        <v>58.19</v>
      </c>
      <c r="Y24" s="15" t="s">
        <v>60</v>
      </c>
      <c r="Z24" s="15">
        <v>0.442</v>
      </c>
      <c r="AA24" s="15" t="s">
        <v>60</v>
      </c>
      <c r="AB24" s="15">
        <v>32</v>
      </c>
      <c r="AC24" s="15" t="s">
        <v>60</v>
      </c>
      <c r="AD24" s="15">
        <v>-682.6</v>
      </c>
      <c r="AE24" s="15" t="s">
        <v>60</v>
      </c>
      <c r="AF24" s="15">
        <v>45</v>
      </c>
      <c r="AG24" s="15" t="s">
        <v>60</v>
      </c>
      <c r="AH24" s="15">
        <v>101.1</v>
      </c>
      <c r="AI24" s="15" t="s">
        <v>60</v>
      </c>
      <c r="AJ24" s="18">
        <v>32.380000000000003</v>
      </c>
      <c r="AK24" s="15" t="s">
        <v>60</v>
      </c>
      <c r="AL24" s="18">
        <v>60.87</v>
      </c>
      <c r="AM24" s="15" t="s">
        <v>60</v>
      </c>
      <c r="AN24" s="18">
        <v>52.98</v>
      </c>
      <c r="AO24" s="15" t="s">
        <v>60</v>
      </c>
      <c r="AP24" s="18">
        <v>85.36</v>
      </c>
      <c r="AQ24" s="15" t="s">
        <v>60</v>
      </c>
      <c r="AR24" s="15">
        <v>0.65</v>
      </c>
      <c r="AS24" s="15" t="s">
        <v>60</v>
      </c>
      <c r="AT24" s="15">
        <v>31</v>
      </c>
      <c r="AU24" s="15" t="s">
        <v>60</v>
      </c>
      <c r="AV24" s="15">
        <v>31</v>
      </c>
      <c r="AW24" s="15" t="s">
        <v>60</v>
      </c>
      <c r="AX24" s="18">
        <v>25.4</v>
      </c>
      <c r="AY24" s="15" t="s">
        <v>60</v>
      </c>
      <c r="AZ24" s="18">
        <v>49.5</v>
      </c>
      <c r="BA24" s="15" t="s">
        <v>60</v>
      </c>
      <c r="BB24" s="19" t="s">
        <v>61</v>
      </c>
      <c r="BN24" s="20">
        <f>+BD5_N3_1H[[#This Row],[PM10_CONC]]-N25</f>
        <v>-43.329999999999984</v>
      </c>
      <c r="BO24" s="20">
        <f>+BD5_N3_1H[[#This Row],[PM25_CONC]]-R25</f>
        <v>-24.429999999999993</v>
      </c>
      <c r="BP24" s="20">
        <f>+BD5_N3_1H[[#This Row],[PM25_CONC]]/BD5_N3_1H[[#This Row],[PM10_CONC]]</f>
        <v>0.70426950920595099</v>
      </c>
      <c r="BQ24" s="21">
        <f>+(BD5_N3_1H[[#This Row],[NO2_CONC]]+BD5_N3_1H[[#This Row],[NO_CONC]])/BD5_N3_1H[[#This Row],[NOX_CONC]]</f>
        <v>1</v>
      </c>
      <c r="BR24" s="22">
        <f>+BD5_N3_1H[[#This Row],[NO2_CONC]]-AJ25</f>
        <v>3.0000000000001137E-2</v>
      </c>
      <c r="BS24" s="22">
        <f>+BD5_N3_1H[[#This Row],[SO2_UGM3]]-X25</f>
        <v>-67.960000000000008</v>
      </c>
    </row>
    <row r="25" spans="1:71" x14ac:dyDescent="0.2">
      <c r="A25" s="13">
        <v>45505.958333333336</v>
      </c>
      <c r="B25" s="14">
        <v>730.5</v>
      </c>
      <c r="C25" s="15" t="s">
        <v>60</v>
      </c>
      <c r="D25" s="14">
        <v>0</v>
      </c>
      <c r="E25" s="15" t="s">
        <v>60</v>
      </c>
      <c r="F25" s="14">
        <v>14.6</v>
      </c>
      <c r="G25" s="15" t="s">
        <v>60</v>
      </c>
      <c r="H25" s="14">
        <v>92.7</v>
      </c>
      <c r="I25" s="15" t="s">
        <v>60</v>
      </c>
      <c r="J25" s="14">
        <v>0.7</v>
      </c>
      <c r="K25" s="15" t="s">
        <v>60</v>
      </c>
      <c r="L25" s="14">
        <v>251.2</v>
      </c>
      <c r="M25" s="15" t="s">
        <v>60</v>
      </c>
      <c r="N25" s="16">
        <v>218.76</v>
      </c>
      <c r="O25" s="15" t="s">
        <v>60</v>
      </c>
      <c r="P25" s="16">
        <v>1.21</v>
      </c>
      <c r="Q25" s="17" t="s">
        <v>60</v>
      </c>
      <c r="R25" s="16">
        <v>147.97999999999999</v>
      </c>
      <c r="S25" s="17" t="s">
        <v>60</v>
      </c>
      <c r="T25" s="16">
        <v>1.21</v>
      </c>
      <c r="U25" s="17" t="s">
        <v>60</v>
      </c>
      <c r="V25" s="18">
        <v>48.15</v>
      </c>
      <c r="W25" s="15" t="s">
        <v>60</v>
      </c>
      <c r="X25" s="18">
        <v>126.15</v>
      </c>
      <c r="Y25" s="15" t="s">
        <v>60</v>
      </c>
      <c r="Z25" s="15">
        <v>0.442</v>
      </c>
      <c r="AA25" s="15" t="s">
        <v>60</v>
      </c>
      <c r="AB25" s="15">
        <v>32</v>
      </c>
      <c r="AC25" s="15" t="s">
        <v>60</v>
      </c>
      <c r="AD25" s="15">
        <v>-682.3</v>
      </c>
      <c r="AE25" s="15" t="s">
        <v>60</v>
      </c>
      <c r="AF25" s="15">
        <v>45</v>
      </c>
      <c r="AG25" s="15" t="s">
        <v>60</v>
      </c>
      <c r="AH25" s="15">
        <v>101.2</v>
      </c>
      <c r="AI25" s="15" t="s">
        <v>60</v>
      </c>
      <c r="AJ25" s="18">
        <v>32.35</v>
      </c>
      <c r="AK25" s="15" t="s">
        <v>60</v>
      </c>
      <c r="AL25" s="18">
        <v>60.82</v>
      </c>
      <c r="AM25" s="15" t="s">
        <v>60</v>
      </c>
      <c r="AN25" s="18">
        <v>62.48</v>
      </c>
      <c r="AO25" s="15" t="s">
        <v>60</v>
      </c>
      <c r="AP25" s="18">
        <v>94.83</v>
      </c>
      <c r="AQ25" s="15" t="s">
        <v>60</v>
      </c>
      <c r="AR25" s="15">
        <v>0.65</v>
      </c>
      <c r="AS25" s="15" t="s">
        <v>60</v>
      </c>
      <c r="AT25" s="15">
        <v>31</v>
      </c>
      <c r="AU25" s="15" t="s">
        <v>60</v>
      </c>
      <c r="AV25" s="15">
        <v>31</v>
      </c>
      <c r="AW25" s="15" t="s">
        <v>60</v>
      </c>
      <c r="AX25" s="18">
        <v>25.5</v>
      </c>
      <c r="AY25" s="15" t="s">
        <v>60</v>
      </c>
      <c r="AZ25" s="18">
        <v>49.1</v>
      </c>
      <c r="BA25" s="15" t="s">
        <v>60</v>
      </c>
      <c r="BB25" s="19" t="s">
        <v>61</v>
      </c>
      <c r="BN25" s="20">
        <f>+BD5_N3_1H[[#This Row],[PM10_CONC]]-N26</f>
        <v>-12.990000000000009</v>
      </c>
      <c r="BO25" s="20">
        <f>+BD5_N3_1H[[#This Row],[PM25_CONC]]-R26</f>
        <v>-8.4399999999999977</v>
      </c>
      <c r="BP25" s="20">
        <f>+BD5_N3_1H[[#This Row],[PM25_CONC]]/BD5_N3_1H[[#This Row],[PM10_CONC]]</f>
        <v>0.67644907661364051</v>
      </c>
      <c r="BQ25" s="21">
        <f>+(BD5_N3_1H[[#This Row],[NO2_CONC]]+BD5_N3_1H[[#This Row],[NO_CONC]])/BD5_N3_1H[[#This Row],[NOX_CONC]]</f>
        <v>1</v>
      </c>
      <c r="BR25" s="22">
        <f>+BD5_N3_1H[[#This Row],[NO2_CONC]]-AJ26</f>
        <v>0.62000000000000099</v>
      </c>
      <c r="BS25" s="22">
        <f>+BD5_N3_1H[[#This Row],[SO2_UGM3]]-X26</f>
        <v>-0.20999999999999375</v>
      </c>
    </row>
    <row r="26" spans="1:71" x14ac:dyDescent="0.2">
      <c r="A26" s="13">
        <v>45506</v>
      </c>
      <c r="B26" s="14">
        <v>730.7</v>
      </c>
      <c r="C26" s="15" t="s">
        <v>60</v>
      </c>
      <c r="D26" s="14">
        <v>0</v>
      </c>
      <c r="E26" s="15" t="s">
        <v>60</v>
      </c>
      <c r="F26" s="14">
        <v>14.7</v>
      </c>
      <c r="G26" s="15" t="s">
        <v>60</v>
      </c>
      <c r="H26" s="14">
        <v>91.6</v>
      </c>
      <c r="I26" s="15" t="s">
        <v>60</v>
      </c>
      <c r="J26" s="14">
        <v>0.9</v>
      </c>
      <c r="K26" s="15" t="s">
        <v>60</v>
      </c>
      <c r="L26" s="14">
        <v>232.2</v>
      </c>
      <c r="M26" s="15" t="s">
        <v>60</v>
      </c>
      <c r="N26" s="16">
        <v>231.75</v>
      </c>
      <c r="O26" s="15" t="s">
        <v>60</v>
      </c>
      <c r="P26" s="16">
        <v>1.21</v>
      </c>
      <c r="Q26" s="17" t="s">
        <v>60</v>
      </c>
      <c r="R26" s="16">
        <v>156.41999999999999</v>
      </c>
      <c r="S26" s="17" t="s">
        <v>60</v>
      </c>
      <c r="T26" s="16">
        <v>1.21</v>
      </c>
      <c r="U26" s="17" t="s">
        <v>60</v>
      </c>
      <c r="V26" s="18">
        <v>48.23</v>
      </c>
      <c r="W26" s="15" t="s">
        <v>60</v>
      </c>
      <c r="X26" s="18">
        <v>126.36</v>
      </c>
      <c r="Y26" s="15" t="s">
        <v>60</v>
      </c>
      <c r="Z26" s="15">
        <v>0.442</v>
      </c>
      <c r="AA26" s="15" t="s">
        <v>60</v>
      </c>
      <c r="AB26" s="15">
        <v>31.9</v>
      </c>
      <c r="AC26" s="15" t="s">
        <v>60</v>
      </c>
      <c r="AD26" s="15">
        <v>-682.7</v>
      </c>
      <c r="AE26" s="15" t="s">
        <v>60</v>
      </c>
      <c r="AF26" s="15">
        <v>45</v>
      </c>
      <c r="AG26" s="15" t="s">
        <v>60</v>
      </c>
      <c r="AH26" s="15">
        <v>101.1</v>
      </c>
      <c r="AI26" s="15" t="s">
        <v>60</v>
      </c>
      <c r="AJ26" s="18">
        <v>31.73</v>
      </c>
      <c r="AK26" s="15" t="s">
        <v>60</v>
      </c>
      <c r="AL26" s="18">
        <v>59.65</v>
      </c>
      <c r="AM26" s="15" t="s">
        <v>60</v>
      </c>
      <c r="AN26" s="18">
        <v>62.74</v>
      </c>
      <c r="AO26" s="15" t="s">
        <v>60</v>
      </c>
      <c r="AP26" s="18">
        <v>94.42</v>
      </c>
      <c r="AQ26" s="15" t="s">
        <v>60</v>
      </c>
      <c r="AR26" s="15">
        <v>0.65</v>
      </c>
      <c r="AS26" s="15" t="s">
        <v>60</v>
      </c>
      <c r="AT26" s="15">
        <v>30.8</v>
      </c>
      <c r="AU26" s="15" t="s">
        <v>60</v>
      </c>
      <c r="AV26" s="15">
        <v>30.8</v>
      </c>
      <c r="AW26" s="15" t="s">
        <v>60</v>
      </c>
      <c r="AX26" s="18">
        <v>25.4</v>
      </c>
      <c r="AY26" s="15" t="s">
        <v>60</v>
      </c>
      <c r="AZ26" s="18">
        <v>48.7</v>
      </c>
      <c r="BA26" s="15" t="s">
        <v>60</v>
      </c>
      <c r="BB26" s="19" t="s">
        <v>61</v>
      </c>
      <c r="BN26" s="20">
        <f>+BD5_N3_1H[[#This Row],[PM10_CONC]]-N27</f>
        <v>1.289999999999992</v>
      </c>
      <c r="BO26" s="20">
        <f>+BD5_N3_1H[[#This Row],[PM25_CONC]]-R27</f>
        <v>-2.8000000000000114</v>
      </c>
      <c r="BP26" s="20">
        <f>+BD5_N3_1H[[#This Row],[PM25_CONC]]/BD5_N3_1H[[#This Row],[PM10_CONC]]</f>
        <v>0.67495145631067954</v>
      </c>
      <c r="BQ26" s="21">
        <f>+(BD5_N3_1H[[#This Row],[NO2_CONC]]+BD5_N3_1H[[#This Row],[NO_CONC]])/BD5_N3_1H[[#This Row],[NOX_CONC]]</f>
        <v>1.0005295488244015</v>
      </c>
      <c r="BR26" s="22">
        <f>+BD5_N3_1H[[#This Row],[NO2_CONC]]-AJ27</f>
        <v>-0.40000000000000213</v>
      </c>
      <c r="BS26" s="22">
        <f>+BD5_N3_1H[[#This Row],[SO2_UGM3]]-X27</f>
        <v>6.1500000000000057</v>
      </c>
    </row>
    <row r="27" spans="1:71" x14ac:dyDescent="0.2">
      <c r="A27" s="13">
        <v>45506.041666666664</v>
      </c>
      <c r="B27" s="14">
        <v>729.9</v>
      </c>
      <c r="C27" s="15" t="s">
        <v>60</v>
      </c>
      <c r="D27" s="14">
        <v>0</v>
      </c>
      <c r="E27" s="15" t="s">
        <v>60</v>
      </c>
      <c r="F27" s="14">
        <v>14.7</v>
      </c>
      <c r="G27" s="15" t="s">
        <v>60</v>
      </c>
      <c r="H27" s="14">
        <v>91.2</v>
      </c>
      <c r="I27" s="15" t="s">
        <v>60</v>
      </c>
      <c r="J27" s="14">
        <v>0.7</v>
      </c>
      <c r="K27" s="15" t="s">
        <v>60</v>
      </c>
      <c r="L27" s="14">
        <v>338.7</v>
      </c>
      <c r="M27" s="15" t="s">
        <v>60</v>
      </c>
      <c r="N27" s="16">
        <v>230.46</v>
      </c>
      <c r="O27" s="15" t="s">
        <v>60</v>
      </c>
      <c r="P27" s="16">
        <v>1.21</v>
      </c>
      <c r="Q27" s="17" t="s">
        <v>60</v>
      </c>
      <c r="R27" s="16">
        <v>159.22</v>
      </c>
      <c r="S27" s="17" t="s">
        <v>60</v>
      </c>
      <c r="T27" s="16">
        <v>1.21</v>
      </c>
      <c r="U27" s="17" t="s">
        <v>60</v>
      </c>
      <c r="V27" s="18">
        <v>45.88</v>
      </c>
      <c r="W27" s="15" t="s">
        <v>60</v>
      </c>
      <c r="X27" s="18">
        <v>120.21</v>
      </c>
      <c r="Y27" s="15" t="s">
        <v>60</v>
      </c>
      <c r="Z27" s="15">
        <v>0.442</v>
      </c>
      <c r="AA27" s="15" t="s">
        <v>60</v>
      </c>
      <c r="AB27" s="15">
        <v>32</v>
      </c>
      <c r="AC27" s="15" t="s">
        <v>60</v>
      </c>
      <c r="AD27" s="15">
        <v>-682.4</v>
      </c>
      <c r="AE27" s="15" t="s">
        <v>60</v>
      </c>
      <c r="AF27" s="15">
        <v>45</v>
      </c>
      <c r="AG27" s="15" t="s">
        <v>60</v>
      </c>
      <c r="AH27" s="15">
        <v>101.1</v>
      </c>
      <c r="AI27" s="15" t="s">
        <v>60</v>
      </c>
      <c r="AJ27" s="18">
        <v>32.130000000000003</v>
      </c>
      <c r="AK27" s="15" t="s">
        <v>60</v>
      </c>
      <c r="AL27" s="18">
        <v>60.4</v>
      </c>
      <c r="AM27" s="15" t="s">
        <v>60</v>
      </c>
      <c r="AN27" s="18">
        <v>60.62</v>
      </c>
      <c r="AO27" s="15" t="s">
        <v>60</v>
      </c>
      <c r="AP27" s="18">
        <v>92.77</v>
      </c>
      <c r="AQ27" s="15" t="s">
        <v>60</v>
      </c>
      <c r="AR27" s="15">
        <v>0.65</v>
      </c>
      <c r="AS27" s="15" t="s">
        <v>60</v>
      </c>
      <c r="AT27" s="15">
        <v>31</v>
      </c>
      <c r="AU27" s="15" t="s">
        <v>60</v>
      </c>
      <c r="AV27" s="15">
        <v>31</v>
      </c>
      <c r="AW27" s="15" t="s">
        <v>60</v>
      </c>
      <c r="AX27" s="18">
        <v>25.5</v>
      </c>
      <c r="AY27" s="15" t="s">
        <v>60</v>
      </c>
      <c r="AZ27" s="18">
        <v>49.3</v>
      </c>
      <c r="BA27" s="15" t="s">
        <v>60</v>
      </c>
      <c r="BB27" s="19" t="s">
        <v>61</v>
      </c>
      <c r="BN27" s="20">
        <f>+BD5_N3_1H[[#This Row],[PM10_CONC]]-N28</f>
        <v>7.6500000000000057</v>
      </c>
      <c r="BO27" s="20">
        <f>+BD5_N3_1H[[#This Row],[PM25_CONC]]-R28</f>
        <v>8.4900000000000091</v>
      </c>
      <c r="BP27" s="20">
        <f>+BD5_N3_1H[[#This Row],[PM25_CONC]]/BD5_N3_1H[[#This Row],[PM10_CONC]]</f>
        <v>0.69087911134253233</v>
      </c>
      <c r="BQ27" s="21">
        <f>+(BD5_N3_1H[[#This Row],[NO2_CONC]]+BD5_N3_1H[[#This Row],[NO_CONC]])/BD5_N3_1H[[#This Row],[NOX_CONC]]</f>
        <v>0.99978441306456833</v>
      </c>
      <c r="BR27" s="22">
        <f>+BD5_N3_1H[[#This Row],[NO2_CONC]]-AJ28</f>
        <v>1.9700000000000024</v>
      </c>
      <c r="BS27" s="22">
        <f>+BD5_N3_1H[[#This Row],[SO2_UGM3]]-X28</f>
        <v>59.639999999999993</v>
      </c>
    </row>
    <row r="28" spans="1:71" x14ac:dyDescent="0.2">
      <c r="A28" s="13">
        <v>45506.083333333336</v>
      </c>
      <c r="B28" s="14">
        <v>729.9</v>
      </c>
      <c r="C28" s="15" t="s">
        <v>60</v>
      </c>
      <c r="D28" s="14">
        <v>0</v>
      </c>
      <c r="E28" s="15" t="s">
        <v>60</v>
      </c>
      <c r="F28" s="14">
        <v>14.7</v>
      </c>
      <c r="G28" s="15" t="s">
        <v>60</v>
      </c>
      <c r="H28" s="14">
        <v>90.6</v>
      </c>
      <c r="I28" s="15" t="s">
        <v>60</v>
      </c>
      <c r="J28" s="14">
        <v>0.7</v>
      </c>
      <c r="K28" s="15" t="s">
        <v>60</v>
      </c>
      <c r="L28" s="14">
        <v>274.8</v>
      </c>
      <c r="M28" s="15" t="s">
        <v>60</v>
      </c>
      <c r="N28" s="16">
        <v>222.81</v>
      </c>
      <c r="O28" s="15" t="s">
        <v>60</v>
      </c>
      <c r="P28" s="16">
        <v>1.208</v>
      </c>
      <c r="Q28" s="17" t="s">
        <v>60</v>
      </c>
      <c r="R28" s="16">
        <v>150.72999999999999</v>
      </c>
      <c r="S28" s="17" t="s">
        <v>60</v>
      </c>
      <c r="T28" s="16">
        <v>1.208</v>
      </c>
      <c r="U28" s="17" t="s">
        <v>60</v>
      </c>
      <c r="V28" s="18">
        <v>23.12</v>
      </c>
      <c r="W28" s="15" t="s">
        <v>60</v>
      </c>
      <c r="X28" s="18">
        <v>60.57</v>
      </c>
      <c r="Y28" s="15" t="s">
        <v>60</v>
      </c>
      <c r="Z28" s="15">
        <v>0.438</v>
      </c>
      <c r="AA28" s="15" t="s">
        <v>60</v>
      </c>
      <c r="AB28" s="15">
        <v>32</v>
      </c>
      <c r="AC28" s="15" t="s">
        <v>60</v>
      </c>
      <c r="AD28" s="15">
        <v>-676.8</v>
      </c>
      <c r="AE28" s="15" t="s">
        <v>60</v>
      </c>
      <c r="AF28" s="15">
        <v>45</v>
      </c>
      <c r="AG28" s="15" t="s">
        <v>60</v>
      </c>
      <c r="AH28" s="15">
        <v>101</v>
      </c>
      <c r="AI28" s="15" t="s">
        <v>60</v>
      </c>
      <c r="AJ28" s="18">
        <v>30.16</v>
      </c>
      <c r="AK28" s="15" t="s">
        <v>60</v>
      </c>
      <c r="AL28" s="18">
        <v>56.7</v>
      </c>
      <c r="AM28" s="15" t="s">
        <v>60</v>
      </c>
      <c r="AN28" s="18">
        <v>53.78</v>
      </c>
      <c r="AO28" s="15" t="s">
        <v>60</v>
      </c>
      <c r="AP28" s="18">
        <v>83.95</v>
      </c>
      <c r="AQ28" s="15" t="s">
        <v>60</v>
      </c>
      <c r="AR28" s="15">
        <v>0.65</v>
      </c>
      <c r="AS28" s="15" t="s">
        <v>60</v>
      </c>
      <c r="AT28" s="15">
        <v>30.9</v>
      </c>
      <c r="AU28" s="15" t="s">
        <v>60</v>
      </c>
      <c r="AV28" s="15">
        <v>30.9</v>
      </c>
      <c r="AW28" s="15" t="s">
        <v>60</v>
      </c>
      <c r="AX28" s="18">
        <v>25.5</v>
      </c>
      <c r="AY28" s="15" t="s">
        <v>60</v>
      </c>
      <c r="AZ28" s="18">
        <v>47.9</v>
      </c>
      <c r="BA28" s="15" t="s">
        <v>60</v>
      </c>
      <c r="BB28" s="19" t="s">
        <v>61</v>
      </c>
      <c r="BN28" s="20">
        <f>+BD5_N3_1H[[#This Row],[PM10_CONC]]-N29</f>
        <v>21.930000000000007</v>
      </c>
      <c r="BO28" s="20">
        <f>+BD5_N3_1H[[#This Row],[PM25_CONC]]-R29</f>
        <v>12.819999999999993</v>
      </c>
      <c r="BP28" s="20">
        <f>+BD5_N3_1H[[#This Row],[PM25_CONC]]/BD5_N3_1H[[#This Row],[PM10_CONC]]</f>
        <v>0.67649566895561231</v>
      </c>
      <c r="BQ28" s="21">
        <f>+(BD5_N3_1H[[#This Row],[NO2_CONC]]+BD5_N3_1H[[#This Row],[NO_CONC]])/BD5_N3_1H[[#This Row],[NOX_CONC]]</f>
        <v>0.99988088147706966</v>
      </c>
      <c r="BR28" s="22">
        <f>+BD5_N3_1H[[#This Row],[NO2_CONC]]-AJ29</f>
        <v>2.120000000000001</v>
      </c>
      <c r="BS28" s="22">
        <f>+BD5_N3_1H[[#This Row],[SO2_UGM3]]-X29</f>
        <v>10.29</v>
      </c>
    </row>
    <row r="29" spans="1:71" x14ac:dyDescent="0.2">
      <c r="A29" s="13">
        <v>45506.125</v>
      </c>
      <c r="B29" s="14">
        <v>729.9</v>
      </c>
      <c r="C29" s="15" t="s">
        <v>60</v>
      </c>
      <c r="D29" s="14">
        <v>0</v>
      </c>
      <c r="E29" s="15" t="s">
        <v>60</v>
      </c>
      <c r="F29" s="14">
        <v>14.5</v>
      </c>
      <c r="G29" s="15" t="s">
        <v>60</v>
      </c>
      <c r="H29" s="14">
        <v>91</v>
      </c>
      <c r="I29" s="15" t="s">
        <v>60</v>
      </c>
      <c r="J29" s="14">
        <v>0.8</v>
      </c>
      <c r="K29" s="15" t="s">
        <v>60</v>
      </c>
      <c r="L29" s="14">
        <v>193.1</v>
      </c>
      <c r="M29" s="15" t="s">
        <v>60</v>
      </c>
      <c r="N29" s="16">
        <v>200.88</v>
      </c>
      <c r="O29" s="15" t="s">
        <v>60</v>
      </c>
      <c r="P29" s="16">
        <v>1.2090000000000001</v>
      </c>
      <c r="Q29" s="17" t="s">
        <v>60</v>
      </c>
      <c r="R29" s="16">
        <v>137.91</v>
      </c>
      <c r="S29" s="17" t="s">
        <v>60</v>
      </c>
      <c r="T29" s="16">
        <v>1.2090000000000001</v>
      </c>
      <c r="U29" s="17" t="s">
        <v>60</v>
      </c>
      <c r="V29" s="18">
        <v>19.190000000000001</v>
      </c>
      <c r="W29" s="15" t="s">
        <v>60</v>
      </c>
      <c r="X29" s="18">
        <v>50.28</v>
      </c>
      <c r="Y29" s="15" t="s">
        <v>60</v>
      </c>
      <c r="Z29" s="15">
        <v>0.442</v>
      </c>
      <c r="AA29" s="15" t="s">
        <v>60</v>
      </c>
      <c r="AB29" s="15">
        <v>31.9</v>
      </c>
      <c r="AC29" s="15" t="s">
        <v>60</v>
      </c>
      <c r="AD29" s="15">
        <v>-682.8</v>
      </c>
      <c r="AE29" s="15" t="s">
        <v>60</v>
      </c>
      <c r="AF29" s="15">
        <v>45</v>
      </c>
      <c r="AG29" s="15" t="s">
        <v>60</v>
      </c>
      <c r="AH29" s="15">
        <v>101.1</v>
      </c>
      <c r="AI29" s="15" t="s">
        <v>60</v>
      </c>
      <c r="AJ29" s="18">
        <v>28.04</v>
      </c>
      <c r="AK29" s="15" t="s">
        <v>60</v>
      </c>
      <c r="AL29" s="18">
        <v>52.72</v>
      </c>
      <c r="AM29" s="15" t="s">
        <v>60</v>
      </c>
      <c r="AN29" s="18">
        <v>42.27</v>
      </c>
      <c r="AO29" s="15" t="s">
        <v>60</v>
      </c>
      <c r="AP29" s="18">
        <v>70.319999999999993</v>
      </c>
      <c r="AQ29" s="15" t="s">
        <v>60</v>
      </c>
      <c r="AR29" s="15">
        <v>0.65</v>
      </c>
      <c r="AS29" s="15" t="s">
        <v>60</v>
      </c>
      <c r="AT29" s="15">
        <v>30.9</v>
      </c>
      <c r="AU29" s="15" t="s">
        <v>60</v>
      </c>
      <c r="AV29" s="15">
        <v>30.9</v>
      </c>
      <c r="AW29" s="15" t="s">
        <v>60</v>
      </c>
      <c r="AX29" s="18">
        <v>25.4</v>
      </c>
      <c r="AY29" s="15" t="s">
        <v>60</v>
      </c>
      <c r="AZ29" s="18">
        <v>49.3</v>
      </c>
      <c r="BA29" s="15" t="s">
        <v>60</v>
      </c>
      <c r="BB29" s="19" t="s">
        <v>61</v>
      </c>
      <c r="BN29" s="20">
        <f>+BD5_N3_1H[[#This Row],[PM10_CONC]]-N30</f>
        <v>18.159999999999997</v>
      </c>
      <c r="BO29" s="20">
        <f>+BD5_N3_1H[[#This Row],[PM25_CONC]]-R30</f>
        <v>10.789999999999992</v>
      </c>
      <c r="BP29" s="20">
        <f>+BD5_N3_1H[[#This Row],[PM25_CONC]]/BD5_N3_1H[[#This Row],[PM10_CONC]]</f>
        <v>0.68652927120669061</v>
      </c>
      <c r="BQ29" s="21">
        <f>+(BD5_N3_1H[[#This Row],[NO2_CONC]]+BD5_N3_1H[[#This Row],[NO_CONC]])/BD5_N3_1H[[#This Row],[NOX_CONC]]</f>
        <v>0.99985779294653032</v>
      </c>
      <c r="BR29" s="22">
        <f>+BD5_N3_1H[[#This Row],[NO2_CONC]]-AJ30</f>
        <v>-0.17999999999999972</v>
      </c>
      <c r="BS29" s="22">
        <f>+BD5_N3_1H[[#This Row],[SO2_UGM3]]-X30</f>
        <v>21.220000000000002</v>
      </c>
    </row>
    <row r="30" spans="1:71" x14ac:dyDescent="0.2">
      <c r="A30" s="13">
        <v>45506.166666666664</v>
      </c>
      <c r="B30" s="14">
        <v>729.9</v>
      </c>
      <c r="C30" s="15" t="s">
        <v>60</v>
      </c>
      <c r="D30" s="14">
        <v>0</v>
      </c>
      <c r="E30" s="15" t="s">
        <v>60</v>
      </c>
      <c r="F30" s="14">
        <v>14.3</v>
      </c>
      <c r="G30" s="15" t="s">
        <v>60</v>
      </c>
      <c r="H30" s="14">
        <v>92.6</v>
      </c>
      <c r="I30" s="15" t="s">
        <v>60</v>
      </c>
      <c r="J30" s="14">
        <v>1</v>
      </c>
      <c r="K30" s="15" t="s">
        <v>60</v>
      </c>
      <c r="L30" s="14">
        <v>180.5</v>
      </c>
      <c r="M30" s="15" t="s">
        <v>60</v>
      </c>
      <c r="N30" s="16">
        <v>182.72</v>
      </c>
      <c r="O30" s="15" t="s">
        <v>60</v>
      </c>
      <c r="P30" s="16">
        <v>1.2090000000000001</v>
      </c>
      <c r="Q30" s="17" t="s">
        <v>60</v>
      </c>
      <c r="R30" s="16">
        <v>127.12</v>
      </c>
      <c r="S30" s="17" t="s">
        <v>60</v>
      </c>
      <c r="T30" s="16">
        <v>1.2090000000000001</v>
      </c>
      <c r="U30" s="17" t="s">
        <v>60</v>
      </c>
      <c r="V30" s="18">
        <v>11.09</v>
      </c>
      <c r="W30" s="15" t="s">
        <v>60</v>
      </c>
      <c r="X30" s="18">
        <v>29.06</v>
      </c>
      <c r="Y30" s="15" t="s">
        <v>60</v>
      </c>
      <c r="Z30" s="15">
        <v>0.442</v>
      </c>
      <c r="AA30" s="15" t="s">
        <v>60</v>
      </c>
      <c r="AB30" s="15">
        <v>32</v>
      </c>
      <c r="AC30" s="15" t="s">
        <v>60</v>
      </c>
      <c r="AD30" s="15">
        <v>-682.5</v>
      </c>
      <c r="AE30" s="15" t="s">
        <v>60</v>
      </c>
      <c r="AF30" s="15">
        <v>45</v>
      </c>
      <c r="AG30" s="15" t="s">
        <v>60</v>
      </c>
      <c r="AH30" s="15">
        <v>101.1</v>
      </c>
      <c r="AI30" s="15" t="s">
        <v>60</v>
      </c>
      <c r="AJ30" s="18">
        <v>28.22</v>
      </c>
      <c r="AK30" s="15" t="s">
        <v>60</v>
      </c>
      <c r="AL30" s="18">
        <v>53.05</v>
      </c>
      <c r="AM30" s="15" t="s">
        <v>60</v>
      </c>
      <c r="AN30" s="18">
        <v>36.1</v>
      </c>
      <c r="AO30" s="15" t="s">
        <v>60</v>
      </c>
      <c r="AP30" s="18">
        <v>64.319999999999993</v>
      </c>
      <c r="AQ30" s="15" t="s">
        <v>60</v>
      </c>
      <c r="AR30" s="15">
        <v>0.65</v>
      </c>
      <c r="AS30" s="15" t="s">
        <v>60</v>
      </c>
      <c r="AT30" s="15">
        <v>31</v>
      </c>
      <c r="AU30" s="15" t="s">
        <v>60</v>
      </c>
      <c r="AV30" s="15">
        <v>31</v>
      </c>
      <c r="AW30" s="15" t="s">
        <v>60</v>
      </c>
      <c r="AX30" s="18">
        <v>25.5</v>
      </c>
      <c r="AY30" s="15" t="s">
        <v>60</v>
      </c>
      <c r="AZ30" s="18">
        <v>48.8</v>
      </c>
      <c r="BA30" s="15" t="s">
        <v>60</v>
      </c>
      <c r="BB30" s="19" t="s">
        <v>61</v>
      </c>
      <c r="BN30" s="20">
        <f>+BD5_N3_1H[[#This Row],[PM10_CONC]]-N31</f>
        <v>-38.759999999999991</v>
      </c>
      <c r="BO30" s="20">
        <f>+BD5_N3_1H[[#This Row],[PM25_CONC]]-R31</f>
        <v>-22.5</v>
      </c>
      <c r="BP30" s="20">
        <f>+BD5_N3_1H[[#This Row],[PM25_CONC]]/BD5_N3_1H[[#This Row],[PM10_CONC]]</f>
        <v>0.69570928196147108</v>
      </c>
      <c r="BQ30" s="21">
        <f>+(BD5_N3_1H[[#This Row],[NO2_CONC]]+BD5_N3_1H[[#This Row],[NO_CONC]])/BD5_N3_1H[[#This Row],[NOX_CONC]]</f>
        <v>1</v>
      </c>
      <c r="BR30" s="22">
        <f>+BD5_N3_1H[[#This Row],[NO2_CONC]]-AJ31</f>
        <v>0.98999999999999844</v>
      </c>
      <c r="BS30" s="22">
        <f>+BD5_N3_1H[[#This Row],[SO2_UGM3]]-X31</f>
        <v>-38.379999999999995</v>
      </c>
    </row>
    <row r="31" spans="1:71" x14ac:dyDescent="0.2">
      <c r="A31" s="13">
        <v>45506.208333333336</v>
      </c>
      <c r="B31" s="14">
        <v>729.9</v>
      </c>
      <c r="C31" s="15" t="s">
        <v>60</v>
      </c>
      <c r="D31" s="14">
        <v>0</v>
      </c>
      <c r="E31" s="15" t="s">
        <v>60</v>
      </c>
      <c r="F31" s="14">
        <v>14.4</v>
      </c>
      <c r="G31" s="15" t="s">
        <v>60</v>
      </c>
      <c r="H31" s="14">
        <v>92.4</v>
      </c>
      <c r="I31" s="15" t="s">
        <v>60</v>
      </c>
      <c r="J31" s="14">
        <v>0.7</v>
      </c>
      <c r="K31" s="15" t="s">
        <v>60</v>
      </c>
      <c r="L31" s="14">
        <v>211.5</v>
      </c>
      <c r="M31" s="15" t="s">
        <v>60</v>
      </c>
      <c r="N31" s="16">
        <v>221.48</v>
      </c>
      <c r="O31" s="15" t="s">
        <v>60</v>
      </c>
      <c r="P31" s="16">
        <v>1.2090000000000001</v>
      </c>
      <c r="Q31" s="17" t="s">
        <v>60</v>
      </c>
      <c r="R31" s="16">
        <v>149.62</v>
      </c>
      <c r="S31" s="17" t="s">
        <v>60</v>
      </c>
      <c r="T31" s="16">
        <v>1.2090000000000001</v>
      </c>
      <c r="U31" s="17" t="s">
        <v>60</v>
      </c>
      <c r="V31" s="18">
        <v>25.74</v>
      </c>
      <c r="W31" s="15" t="s">
        <v>60</v>
      </c>
      <c r="X31" s="18">
        <v>67.44</v>
      </c>
      <c r="Y31" s="15" t="s">
        <v>60</v>
      </c>
      <c r="Z31" s="15">
        <v>0.442</v>
      </c>
      <c r="AA31" s="15" t="s">
        <v>60</v>
      </c>
      <c r="AB31" s="15">
        <v>31.9</v>
      </c>
      <c r="AC31" s="15" t="s">
        <v>60</v>
      </c>
      <c r="AD31" s="15">
        <v>-682.8</v>
      </c>
      <c r="AE31" s="15" t="s">
        <v>60</v>
      </c>
      <c r="AF31" s="15">
        <v>45</v>
      </c>
      <c r="AG31" s="15" t="s">
        <v>60</v>
      </c>
      <c r="AH31" s="15">
        <v>101.1</v>
      </c>
      <c r="AI31" s="15" t="s">
        <v>60</v>
      </c>
      <c r="AJ31" s="18">
        <v>27.23</v>
      </c>
      <c r="AK31" s="15" t="s">
        <v>60</v>
      </c>
      <c r="AL31" s="18">
        <v>51.19</v>
      </c>
      <c r="AM31" s="15" t="s">
        <v>60</v>
      </c>
      <c r="AN31" s="18">
        <v>41.38</v>
      </c>
      <c r="AO31" s="15" t="s">
        <v>60</v>
      </c>
      <c r="AP31" s="18">
        <v>68.599999999999994</v>
      </c>
      <c r="AQ31" s="15" t="s">
        <v>60</v>
      </c>
      <c r="AR31" s="15">
        <v>0.65</v>
      </c>
      <c r="AS31" s="15" t="s">
        <v>60</v>
      </c>
      <c r="AT31" s="15">
        <v>30.9</v>
      </c>
      <c r="AU31" s="15" t="s">
        <v>60</v>
      </c>
      <c r="AV31" s="15">
        <v>30.9</v>
      </c>
      <c r="AW31" s="15" t="s">
        <v>60</v>
      </c>
      <c r="AX31" s="18">
        <v>25.4</v>
      </c>
      <c r="AY31" s="15" t="s">
        <v>60</v>
      </c>
      <c r="AZ31" s="18">
        <v>47.7</v>
      </c>
      <c r="BA31" s="15" t="s">
        <v>60</v>
      </c>
      <c r="BB31" s="19" t="s">
        <v>61</v>
      </c>
      <c r="BN31" s="20">
        <f>+BD5_N3_1H[[#This Row],[PM10_CONC]]-N32</f>
        <v>31.579999999999984</v>
      </c>
      <c r="BO31" s="20">
        <f>+BD5_N3_1H[[#This Row],[PM25_CONC]]-R32</f>
        <v>17.5</v>
      </c>
      <c r="BP31" s="20">
        <f>+BD5_N3_1H[[#This Row],[PM25_CONC]]/BD5_N3_1H[[#This Row],[PM10_CONC]]</f>
        <v>0.67554632472458009</v>
      </c>
      <c r="BQ31" s="21">
        <f>+(BD5_N3_1H[[#This Row],[NO2_CONC]]+BD5_N3_1H[[#This Row],[NO_CONC]])/BD5_N3_1H[[#This Row],[NOX_CONC]]</f>
        <v>1.0001457725947522</v>
      </c>
      <c r="BR31" s="22">
        <f>+BD5_N3_1H[[#This Row],[NO2_CONC]]-AJ32</f>
        <v>0.60999999999999943</v>
      </c>
      <c r="BS31" s="22">
        <f>+BD5_N3_1H[[#This Row],[SO2_UGM3]]-X32</f>
        <v>20.86</v>
      </c>
    </row>
    <row r="32" spans="1:71" x14ac:dyDescent="0.2">
      <c r="A32" s="13">
        <v>45506.25</v>
      </c>
      <c r="B32" s="14">
        <v>730.4</v>
      </c>
      <c r="C32" s="15" t="s">
        <v>60</v>
      </c>
      <c r="D32" s="14">
        <v>0</v>
      </c>
      <c r="E32" s="15" t="s">
        <v>60</v>
      </c>
      <c r="F32" s="14">
        <v>14.3</v>
      </c>
      <c r="G32" s="15" t="s">
        <v>60</v>
      </c>
      <c r="H32" s="14">
        <v>92.3</v>
      </c>
      <c r="I32" s="15" t="s">
        <v>60</v>
      </c>
      <c r="J32" s="14">
        <v>1.2</v>
      </c>
      <c r="K32" s="15" t="s">
        <v>60</v>
      </c>
      <c r="L32" s="14">
        <v>186</v>
      </c>
      <c r="M32" s="15" t="s">
        <v>60</v>
      </c>
      <c r="N32" s="16">
        <v>189.9</v>
      </c>
      <c r="O32" s="15" t="s">
        <v>60</v>
      </c>
      <c r="P32" s="16">
        <v>1.21</v>
      </c>
      <c r="Q32" s="17" t="s">
        <v>60</v>
      </c>
      <c r="R32" s="16">
        <v>132.12</v>
      </c>
      <c r="S32" s="17" t="s">
        <v>60</v>
      </c>
      <c r="T32" s="16">
        <v>1.21</v>
      </c>
      <c r="U32" s="17" t="s">
        <v>60</v>
      </c>
      <c r="V32" s="18">
        <v>17.78</v>
      </c>
      <c r="W32" s="15" t="s">
        <v>60</v>
      </c>
      <c r="X32" s="18">
        <v>46.58</v>
      </c>
      <c r="Y32" s="15" t="s">
        <v>60</v>
      </c>
      <c r="Z32" s="15">
        <v>0.442</v>
      </c>
      <c r="AA32" s="15" t="s">
        <v>60</v>
      </c>
      <c r="AB32" s="15">
        <v>31.9</v>
      </c>
      <c r="AC32" s="15" t="s">
        <v>60</v>
      </c>
      <c r="AD32" s="15">
        <v>-682.8</v>
      </c>
      <c r="AE32" s="15" t="s">
        <v>60</v>
      </c>
      <c r="AF32" s="15">
        <v>45</v>
      </c>
      <c r="AG32" s="15" t="s">
        <v>60</v>
      </c>
      <c r="AH32" s="15">
        <v>101.2</v>
      </c>
      <c r="AI32" s="15" t="s">
        <v>60</v>
      </c>
      <c r="AJ32" s="18">
        <v>26.62</v>
      </c>
      <c r="AK32" s="15" t="s">
        <v>60</v>
      </c>
      <c r="AL32" s="18">
        <v>50.05</v>
      </c>
      <c r="AM32" s="15" t="s">
        <v>60</v>
      </c>
      <c r="AN32" s="18">
        <v>46.24</v>
      </c>
      <c r="AO32" s="15" t="s">
        <v>60</v>
      </c>
      <c r="AP32" s="18">
        <v>72.849999999999994</v>
      </c>
      <c r="AQ32" s="15" t="s">
        <v>60</v>
      </c>
      <c r="AR32" s="15">
        <v>0.65</v>
      </c>
      <c r="AS32" s="15" t="s">
        <v>60</v>
      </c>
      <c r="AT32" s="15">
        <v>30.8</v>
      </c>
      <c r="AU32" s="15" t="s">
        <v>60</v>
      </c>
      <c r="AV32" s="15">
        <v>30.8</v>
      </c>
      <c r="AW32" s="15" t="s">
        <v>60</v>
      </c>
      <c r="AX32" s="18">
        <v>25.3</v>
      </c>
      <c r="AY32" s="15" t="s">
        <v>60</v>
      </c>
      <c r="AZ32" s="18">
        <v>49.1</v>
      </c>
      <c r="BA32" s="15" t="s">
        <v>60</v>
      </c>
      <c r="BB32" s="19" t="s">
        <v>61</v>
      </c>
      <c r="BN32" s="20">
        <f>+BD5_N3_1H[[#This Row],[PM10_CONC]]-N33</f>
        <v>25.180000000000007</v>
      </c>
      <c r="BO32" s="20">
        <f>+BD5_N3_1H[[#This Row],[PM25_CONC]]-R33</f>
        <v>19.689999999999998</v>
      </c>
      <c r="BP32" s="20">
        <f>+BD5_N3_1H[[#This Row],[PM25_CONC]]/BD5_N3_1H[[#This Row],[PM10_CONC]]</f>
        <v>0.69573459715639807</v>
      </c>
      <c r="BQ32" s="21">
        <f>+(BD5_N3_1H[[#This Row],[NO2_CONC]]+BD5_N3_1H[[#This Row],[NO_CONC]])/BD5_N3_1H[[#This Row],[NOX_CONC]]</f>
        <v>1.0001372683596432</v>
      </c>
      <c r="BR32" s="22">
        <f>+BD5_N3_1H[[#This Row],[NO2_CONC]]-AJ33</f>
        <v>-5.9999999999998721E-2</v>
      </c>
      <c r="BS32" s="22">
        <f>+BD5_N3_1H[[#This Row],[SO2_UGM3]]-X33</f>
        <v>2.2800000000000011</v>
      </c>
    </row>
    <row r="33" spans="1:71" x14ac:dyDescent="0.2">
      <c r="A33" s="13">
        <v>45506.291666666664</v>
      </c>
      <c r="B33" s="14">
        <v>730.7</v>
      </c>
      <c r="C33" s="15" t="s">
        <v>60</v>
      </c>
      <c r="D33" s="14">
        <v>0</v>
      </c>
      <c r="E33" s="15" t="s">
        <v>60</v>
      </c>
      <c r="F33" s="14">
        <v>14.1</v>
      </c>
      <c r="G33" s="15" t="s">
        <v>60</v>
      </c>
      <c r="H33" s="14">
        <v>93.7</v>
      </c>
      <c r="I33" s="15" t="s">
        <v>60</v>
      </c>
      <c r="J33" s="14">
        <v>1.3</v>
      </c>
      <c r="K33" s="15" t="s">
        <v>60</v>
      </c>
      <c r="L33" s="14">
        <v>224.9</v>
      </c>
      <c r="M33" s="15" t="s">
        <v>60</v>
      </c>
      <c r="N33" s="16">
        <v>164.72</v>
      </c>
      <c r="O33" s="15" t="s">
        <v>60</v>
      </c>
      <c r="P33" s="16">
        <v>1.21</v>
      </c>
      <c r="Q33" s="17" t="s">
        <v>60</v>
      </c>
      <c r="R33" s="16">
        <v>112.43</v>
      </c>
      <c r="S33" s="17" t="s">
        <v>60</v>
      </c>
      <c r="T33" s="16">
        <v>1.21</v>
      </c>
      <c r="U33" s="17" t="s">
        <v>60</v>
      </c>
      <c r="V33" s="18">
        <v>16.91</v>
      </c>
      <c r="W33" s="15" t="s">
        <v>60</v>
      </c>
      <c r="X33" s="18">
        <v>44.3</v>
      </c>
      <c r="Y33" s="15" t="s">
        <v>60</v>
      </c>
      <c r="Z33" s="15">
        <v>0.442</v>
      </c>
      <c r="AA33" s="15" t="s">
        <v>60</v>
      </c>
      <c r="AB33" s="15">
        <v>32</v>
      </c>
      <c r="AC33" s="15" t="s">
        <v>60</v>
      </c>
      <c r="AD33" s="15">
        <v>-682.6</v>
      </c>
      <c r="AE33" s="15" t="s">
        <v>60</v>
      </c>
      <c r="AF33" s="15">
        <v>45</v>
      </c>
      <c r="AG33" s="15" t="s">
        <v>60</v>
      </c>
      <c r="AH33" s="15">
        <v>101.1</v>
      </c>
      <c r="AI33" s="15" t="s">
        <v>60</v>
      </c>
      <c r="AJ33" s="18">
        <v>26.68</v>
      </c>
      <c r="AK33" s="15" t="s">
        <v>60</v>
      </c>
      <c r="AL33" s="18">
        <v>50.16</v>
      </c>
      <c r="AM33" s="15" t="s">
        <v>60</v>
      </c>
      <c r="AN33" s="18">
        <v>41.27</v>
      </c>
      <c r="AO33" s="15" t="s">
        <v>60</v>
      </c>
      <c r="AP33" s="18">
        <v>67.95</v>
      </c>
      <c r="AQ33" s="15" t="s">
        <v>60</v>
      </c>
      <c r="AR33" s="15">
        <v>0.65</v>
      </c>
      <c r="AS33" s="15" t="s">
        <v>60</v>
      </c>
      <c r="AT33" s="15">
        <v>31</v>
      </c>
      <c r="AU33" s="15" t="s">
        <v>60</v>
      </c>
      <c r="AV33" s="15">
        <v>31</v>
      </c>
      <c r="AW33" s="15" t="s">
        <v>60</v>
      </c>
      <c r="AX33" s="18">
        <v>25.4</v>
      </c>
      <c r="AY33" s="15" t="s">
        <v>60</v>
      </c>
      <c r="AZ33" s="18">
        <v>48.6</v>
      </c>
      <c r="BA33" s="15" t="s">
        <v>60</v>
      </c>
      <c r="BB33" s="19" t="s">
        <v>61</v>
      </c>
      <c r="BN33" s="20">
        <f>+BD5_N3_1H[[#This Row],[PM10_CONC]]-N34</f>
        <v>-29.800000000000011</v>
      </c>
      <c r="BO33" s="20">
        <f>+BD5_N3_1H[[#This Row],[PM25_CONC]]-R34</f>
        <v>-22.259999999999991</v>
      </c>
      <c r="BP33" s="20">
        <f>+BD5_N3_1H[[#This Row],[PM25_CONC]]/BD5_N3_1H[[#This Row],[PM10_CONC]]</f>
        <v>0.68255220981058773</v>
      </c>
      <c r="BQ33" s="21">
        <f>+(BD5_N3_1H[[#This Row],[NO2_CONC]]+BD5_N3_1H[[#This Row],[NO_CONC]])/BD5_N3_1H[[#This Row],[NOX_CONC]]</f>
        <v>1</v>
      </c>
      <c r="BR33" s="22">
        <f>+BD5_N3_1H[[#This Row],[NO2_CONC]]-AJ34</f>
        <v>-2.6999999999999993</v>
      </c>
      <c r="BS33" s="22">
        <f>+BD5_N3_1H[[#This Row],[SO2_UGM3]]-X34</f>
        <v>-39.78</v>
      </c>
    </row>
    <row r="34" spans="1:71" x14ac:dyDescent="0.2">
      <c r="A34" s="13">
        <v>45506.333333333336</v>
      </c>
      <c r="B34" s="14">
        <v>731.4</v>
      </c>
      <c r="C34" s="15" t="s">
        <v>60</v>
      </c>
      <c r="D34" s="14">
        <v>0</v>
      </c>
      <c r="E34" s="15" t="s">
        <v>60</v>
      </c>
      <c r="F34" s="14">
        <v>14.7</v>
      </c>
      <c r="G34" s="15" t="s">
        <v>60</v>
      </c>
      <c r="H34" s="14">
        <v>91.7</v>
      </c>
      <c r="I34" s="15" t="s">
        <v>60</v>
      </c>
      <c r="J34" s="14">
        <v>1.1000000000000001</v>
      </c>
      <c r="K34" s="15" t="s">
        <v>60</v>
      </c>
      <c r="L34" s="14">
        <v>217.7</v>
      </c>
      <c r="M34" s="15" t="s">
        <v>60</v>
      </c>
      <c r="N34" s="16">
        <v>194.52</v>
      </c>
      <c r="O34" s="15" t="s">
        <v>60</v>
      </c>
      <c r="P34" s="16">
        <v>1.21</v>
      </c>
      <c r="Q34" s="17" t="s">
        <v>60</v>
      </c>
      <c r="R34" s="16">
        <v>134.69</v>
      </c>
      <c r="S34" s="17" t="s">
        <v>60</v>
      </c>
      <c r="T34" s="16">
        <v>1.21</v>
      </c>
      <c r="U34" s="17" t="s">
        <v>60</v>
      </c>
      <c r="V34" s="18">
        <v>32.090000000000003</v>
      </c>
      <c r="W34" s="15" t="s">
        <v>60</v>
      </c>
      <c r="X34" s="18">
        <v>84.08</v>
      </c>
      <c r="Y34" s="15" t="s">
        <v>60</v>
      </c>
      <c r="Z34" s="15">
        <v>0.443</v>
      </c>
      <c r="AA34" s="15" t="s">
        <v>60</v>
      </c>
      <c r="AB34" s="15">
        <v>31.9</v>
      </c>
      <c r="AC34" s="15" t="s">
        <v>60</v>
      </c>
      <c r="AD34" s="15">
        <v>-682.8</v>
      </c>
      <c r="AE34" s="15" t="s">
        <v>60</v>
      </c>
      <c r="AF34" s="15">
        <v>45</v>
      </c>
      <c r="AG34" s="15" t="s">
        <v>60</v>
      </c>
      <c r="AH34" s="15">
        <v>101.2</v>
      </c>
      <c r="AI34" s="15" t="s">
        <v>60</v>
      </c>
      <c r="AJ34" s="18">
        <v>29.38</v>
      </c>
      <c r="AK34" s="15" t="s">
        <v>60</v>
      </c>
      <c r="AL34" s="18">
        <v>55.23</v>
      </c>
      <c r="AM34" s="15" t="s">
        <v>60</v>
      </c>
      <c r="AN34" s="18">
        <v>49.33</v>
      </c>
      <c r="AO34" s="15" t="s">
        <v>60</v>
      </c>
      <c r="AP34" s="18">
        <v>78.72</v>
      </c>
      <c r="AQ34" s="15" t="s">
        <v>60</v>
      </c>
      <c r="AR34" s="15">
        <v>0.65</v>
      </c>
      <c r="AS34" s="15" t="s">
        <v>60</v>
      </c>
      <c r="AT34" s="15">
        <v>30.8</v>
      </c>
      <c r="AU34" s="15" t="s">
        <v>60</v>
      </c>
      <c r="AV34" s="15">
        <v>30.8</v>
      </c>
      <c r="AW34" s="15" t="s">
        <v>60</v>
      </c>
      <c r="AX34" s="18">
        <v>25.4</v>
      </c>
      <c r="AY34" s="15" t="s">
        <v>60</v>
      </c>
      <c r="AZ34" s="18">
        <v>47.9</v>
      </c>
      <c r="BA34" s="15" t="s">
        <v>60</v>
      </c>
      <c r="BB34" s="19" t="s">
        <v>61</v>
      </c>
      <c r="BN34" s="20">
        <f>+BD5_N3_1H[[#This Row],[PM10_CONC]]-N35</f>
        <v>-29.669999999999987</v>
      </c>
      <c r="BO34" s="20">
        <f>+BD5_N3_1H[[#This Row],[PM25_CONC]]-R35</f>
        <v>-18.47</v>
      </c>
      <c r="BP34" s="20">
        <f>+BD5_N3_1H[[#This Row],[PM25_CONC]]/BD5_N3_1H[[#This Row],[PM10_CONC]]</f>
        <v>0.69242237302076903</v>
      </c>
      <c r="BQ34" s="21">
        <f>+(BD5_N3_1H[[#This Row],[NO2_CONC]]+BD5_N3_1H[[#This Row],[NO_CONC]])/BD5_N3_1H[[#This Row],[NOX_CONC]]</f>
        <v>0.99987296747967469</v>
      </c>
      <c r="BR34" s="22">
        <f>+BD5_N3_1H[[#This Row],[NO2_CONC]]-AJ35</f>
        <v>-4.379999999999999</v>
      </c>
      <c r="BS34" s="22">
        <f>+BD5_N3_1H[[#This Row],[SO2_UGM3]]-X35</f>
        <v>-8.2800000000000011</v>
      </c>
    </row>
    <row r="35" spans="1:71" x14ac:dyDescent="0.2">
      <c r="A35" s="13">
        <v>45506.375</v>
      </c>
      <c r="B35" s="14">
        <v>731.4</v>
      </c>
      <c r="C35" s="15" t="s">
        <v>60</v>
      </c>
      <c r="D35" s="14">
        <v>0</v>
      </c>
      <c r="E35" s="15" t="s">
        <v>60</v>
      </c>
      <c r="F35" s="14">
        <v>15.6</v>
      </c>
      <c r="G35" s="15" t="s">
        <v>60</v>
      </c>
      <c r="H35" s="14">
        <v>86</v>
      </c>
      <c r="I35" s="15" t="s">
        <v>60</v>
      </c>
      <c r="J35" s="14">
        <v>1.2</v>
      </c>
      <c r="K35" s="15" t="s">
        <v>60</v>
      </c>
      <c r="L35" s="14">
        <v>176.5</v>
      </c>
      <c r="M35" s="15" t="s">
        <v>60</v>
      </c>
      <c r="N35" s="16">
        <v>224.19</v>
      </c>
      <c r="O35" s="15" t="s">
        <v>60</v>
      </c>
      <c r="P35" s="16">
        <v>1.21</v>
      </c>
      <c r="Q35" s="17" t="s">
        <v>60</v>
      </c>
      <c r="R35" s="16">
        <v>153.16</v>
      </c>
      <c r="S35" s="17" t="s">
        <v>60</v>
      </c>
      <c r="T35" s="16">
        <v>1.21</v>
      </c>
      <c r="U35" s="17" t="s">
        <v>60</v>
      </c>
      <c r="V35" s="18">
        <v>35.25</v>
      </c>
      <c r="W35" s="15" t="s">
        <v>60</v>
      </c>
      <c r="X35" s="18">
        <v>92.36</v>
      </c>
      <c r="Y35" s="15" t="s">
        <v>60</v>
      </c>
      <c r="Z35" s="15">
        <v>0.443</v>
      </c>
      <c r="AA35" s="15" t="s">
        <v>60</v>
      </c>
      <c r="AB35" s="15">
        <v>31.9</v>
      </c>
      <c r="AC35" s="15" t="s">
        <v>60</v>
      </c>
      <c r="AD35" s="15">
        <v>-682.5</v>
      </c>
      <c r="AE35" s="15" t="s">
        <v>60</v>
      </c>
      <c r="AF35" s="15">
        <v>45</v>
      </c>
      <c r="AG35" s="15" t="s">
        <v>60</v>
      </c>
      <c r="AH35" s="15">
        <v>101.1</v>
      </c>
      <c r="AI35" s="15" t="s">
        <v>60</v>
      </c>
      <c r="AJ35" s="18">
        <v>33.76</v>
      </c>
      <c r="AK35" s="15" t="s">
        <v>60</v>
      </c>
      <c r="AL35" s="18">
        <v>63.47</v>
      </c>
      <c r="AM35" s="15" t="s">
        <v>60</v>
      </c>
      <c r="AN35" s="18">
        <v>49.78</v>
      </c>
      <c r="AO35" s="15" t="s">
        <v>60</v>
      </c>
      <c r="AP35" s="18">
        <v>83.53</v>
      </c>
      <c r="AQ35" s="15" t="s">
        <v>60</v>
      </c>
      <c r="AR35" s="15">
        <v>0.65</v>
      </c>
      <c r="AS35" s="15" t="s">
        <v>60</v>
      </c>
      <c r="AT35" s="15">
        <v>30.7</v>
      </c>
      <c r="AU35" s="15" t="s">
        <v>60</v>
      </c>
      <c r="AV35" s="15">
        <v>30.7</v>
      </c>
      <c r="AW35" s="15" t="s">
        <v>60</v>
      </c>
      <c r="AX35" s="18">
        <v>25.4</v>
      </c>
      <c r="AY35" s="15" t="s">
        <v>60</v>
      </c>
      <c r="AZ35" s="18">
        <v>47.4</v>
      </c>
      <c r="BA35" s="15" t="s">
        <v>60</v>
      </c>
      <c r="BB35" s="19" t="s">
        <v>61</v>
      </c>
      <c r="BN35" s="20">
        <f>+BD5_N3_1H[[#This Row],[PM10_CONC]]-N36</f>
        <v>-33.610000000000014</v>
      </c>
      <c r="BO35" s="20">
        <f>+BD5_N3_1H[[#This Row],[PM25_CONC]]-R36</f>
        <v>-20.509999999999991</v>
      </c>
      <c r="BP35" s="20">
        <f>+BD5_N3_1H[[#This Row],[PM25_CONC]]/BD5_N3_1H[[#This Row],[PM10_CONC]]</f>
        <v>0.68317052500111508</v>
      </c>
      <c r="BQ35" s="21">
        <f>+(BD5_N3_1H[[#This Row],[NO2_CONC]]+BD5_N3_1H[[#This Row],[NO_CONC]])/BD5_N3_1H[[#This Row],[NOX_CONC]]</f>
        <v>1.0001197174667782</v>
      </c>
      <c r="BR35" s="22">
        <f>+BD5_N3_1H[[#This Row],[NO2_CONC]]-AJ36</f>
        <v>-8.6900000000000048</v>
      </c>
      <c r="BS35" s="22">
        <f>+BD5_N3_1H[[#This Row],[SO2_UGM3]]-X36</f>
        <v>20.36</v>
      </c>
    </row>
    <row r="36" spans="1:71" x14ac:dyDescent="0.2">
      <c r="A36" s="13">
        <v>45506.416666666664</v>
      </c>
      <c r="B36" s="14">
        <v>730.8</v>
      </c>
      <c r="C36" s="15" t="s">
        <v>60</v>
      </c>
      <c r="D36" s="14">
        <v>0</v>
      </c>
      <c r="E36" s="15" t="s">
        <v>60</v>
      </c>
      <c r="F36" s="14">
        <v>18.100000000000001</v>
      </c>
      <c r="G36" s="15" t="s">
        <v>60</v>
      </c>
      <c r="H36" s="14">
        <v>74.7</v>
      </c>
      <c r="I36" s="15" t="s">
        <v>60</v>
      </c>
      <c r="J36" s="14">
        <v>1.4</v>
      </c>
      <c r="K36" s="15" t="s">
        <v>60</v>
      </c>
      <c r="L36" s="14">
        <v>206.8</v>
      </c>
      <c r="M36" s="15" t="s">
        <v>60</v>
      </c>
      <c r="N36" s="16">
        <v>257.8</v>
      </c>
      <c r="O36" s="15" t="s">
        <v>60</v>
      </c>
      <c r="P36" s="16">
        <v>1.21</v>
      </c>
      <c r="Q36" s="17" t="s">
        <v>60</v>
      </c>
      <c r="R36" s="16">
        <v>173.67</v>
      </c>
      <c r="S36" s="17" t="s">
        <v>60</v>
      </c>
      <c r="T36" s="16">
        <v>1.21</v>
      </c>
      <c r="U36" s="17" t="s">
        <v>60</v>
      </c>
      <c r="V36" s="18">
        <v>27.48</v>
      </c>
      <c r="W36" s="15" t="s">
        <v>60</v>
      </c>
      <c r="X36" s="18">
        <v>72</v>
      </c>
      <c r="Y36" s="15" t="s">
        <v>60</v>
      </c>
      <c r="Z36" s="15">
        <v>0.442</v>
      </c>
      <c r="AA36" s="15" t="s">
        <v>60</v>
      </c>
      <c r="AB36" s="15">
        <v>31.9</v>
      </c>
      <c r="AC36" s="15" t="s">
        <v>60</v>
      </c>
      <c r="AD36" s="15">
        <v>-682.6</v>
      </c>
      <c r="AE36" s="15" t="s">
        <v>60</v>
      </c>
      <c r="AF36" s="15">
        <v>45</v>
      </c>
      <c r="AG36" s="15" t="s">
        <v>60</v>
      </c>
      <c r="AH36" s="15">
        <v>101.1</v>
      </c>
      <c r="AI36" s="15" t="s">
        <v>60</v>
      </c>
      <c r="AJ36" s="18">
        <v>42.45</v>
      </c>
      <c r="AK36" s="15" t="s">
        <v>60</v>
      </c>
      <c r="AL36" s="18">
        <v>79.81</v>
      </c>
      <c r="AM36" s="15" t="s">
        <v>60</v>
      </c>
      <c r="AN36" s="18">
        <v>49.77</v>
      </c>
      <c r="AO36" s="15" t="s">
        <v>60</v>
      </c>
      <c r="AP36" s="18">
        <v>92.22</v>
      </c>
      <c r="AQ36" s="15" t="s">
        <v>60</v>
      </c>
      <c r="AR36" s="15">
        <v>0.65</v>
      </c>
      <c r="AS36" s="15" t="s">
        <v>60</v>
      </c>
      <c r="AT36" s="15">
        <v>30.4</v>
      </c>
      <c r="AU36" s="15" t="s">
        <v>60</v>
      </c>
      <c r="AV36" s="15">
        <v>30.4</v>
      </c>
      <c r="AW36" s="15" t="s">
        <v>60</v>
      </c>
      <c r="AX36" s="18">
        <v>25.2</v>
      </c>
      <c r="AY36" s="15" t="s">
        <v>60</v>
      </c>
      <c r="AZ36" s="18">
        <v>47.3</v>
      </c>
      <c r="BA36" s="15" t="s">
        <v>60</v>
      </c>
      <c r="BB36" s="19" t="s">
        <v>61</v>
      </c>
      <c r="BN36" s="20">
        <f>+BD5_N3_1H[[#This Row],[PM10_CONC]]-N37</f>
        <v>62.28</v>
      </c>
      <c r="BO36" s="20">
        <f>+BD5_N3_1H[[#This Row],[PM25_CONC]]-R37</f>
        <v>41.149999999999977</v>
      </c>
      <c r="BP36" s="20">
        <f>+BD5_N3_1H[[#This Row],[PM25_CONC]]/BD5_N3_1H[[#This Row],[PM10_CONC]]</f>
        <v>0.67366175329712952</v>
      </c>
      <c r="BQ36" s="21">
        <f>+(BD5_N3_1H[[#This Row],[NO2_CONC]]+BD5_N3_1H[[#This Row],[NO_CONC]])/BD5_N3_1H[[#This Row],[NOX_CONC]]</f>
        <v>1</v>
      </c>
      <c r="BR36" s="22">
        <f>+BD5_N3_1H[[#This Row],[NO2_CONC]]-AJ37</f>
        <v>3.5400000000000063</v>
      </c>
      <c r="BS36" s="22">
        <f>+BD5_N3_1H[[#This Row],[SO2_UGM3]]-X37</f>
        <v>-13.36</v>
      </c>
    </row>
    <row r="37" spans="1:71" x14ac:dyDescent="0.2">
      <c r="A37" s="13">
        <v>45506.458333333336</v>
      </c>
      <c r="B37" s="14">
        <v>730.4</v>
      </c>
      <c r="C37" s="15" t="s">
        <v>60</v>
      </c>
      <c r="D37" s="14">
        <v>0</v>
      </c>
      <c r="E37" s="15" t="s">
        <v>60</v>
      </c>
      <c r="F37" s="14">
        <v>19.3</v>
      </c>
      <c r="G37" s="15" t="s">
        <v>60</v>
      </c>
      <c r="H37" s="14">
        <v>68.400000000000006</v>
      </c>
      <c r="I37" s="15" t="s">
        <v>60</v>
      </c>
      <c r="J37" s="14">
        <v>2.8</v>
      </c>
      <c r="K37" s="15" t="s">
        <v>60</v>
      </c>
      <c r="L37" s="14">
        <v>195.9</v>
      </c>
      <c r="M37" s="15" t="s">
        <v>60</v>
      </c>
      <c r="N37" s="16">
        <v>195.52</v>
      </c>
      <c r="O37" s="15" t="s">
        <v>60</v>
      </c>
      <c r="P37" s="16">
        <v>1.21</v>
      </c>
      <c r="Q37" s="17" t="s">
        <v>60</v>
      </c>
      <c r="R37" s="16">
        <v>132.52000000000001</v>
      </c>
      <c r="S37" s="17" t="s">
        <v>60</v>
      </c>
      <c r="T37" s="16">
        <v>1.21</v>
      </c>
      <c r="U37" s="17" t="s">
        <v>60</v>
      </c>
      <c r="V37" s="18">
        <v>32.58</v>
      </c>
      <c r="W37" s="15" t="s">
        <v>60</v>
      </c>
      <c r="X37" s="18">
        <v>85.36</v>
      </c>
      <c r="Y37" s="15" t="s">
        <v>60</v>
      </c>
      <c r="Z37" s="15">
        <v>0.442</v>
      </c>
      <c r="AA37" s="15" t="s">
        <v>60</v>
      </c>
      <c r="AB37" s="15">
        <v>31.9</v>
      </c>
      <c r="AC37" s="15" t="s">
        <v>60</v>
      </c>
      <c r="AD37" s="15">
        <v>-682.6</v>
      </c>
      <c r="AE37" s="15" t="s">
        <v>60</v>
      </c>
      <c r="AF37" s="15">
        <v>45</v>
      </c>
      <c r="AG37" s="15" t="s">
        <v>60</v>
      </c>
      <c r="AH37" s="15">
        <v>101.1</v>
      </c>
      <c r="AI37" s="15" t="s">
        <v>60</v>
      </c>
      <c r="AJ37" s="18">
        <v>38.909999999999997</v>
      </c>
      <c r="AK37" s="15" t="s">
        <v>60</v>
      </c>
      <c r="AL37" s="18">
        <v>73.150000000000006</v>
      </c>
      <c r="AM37" s="15" t="s">
        <v>60</v>
      </c>
      <c r="AN37" s="18">
        <v>39.64</v>
      </c>
      <c r="AO37" s="15" t="s">
        <v>60</v>
      </c>
      <c r="AP37" s="18">
        <v>78.540000000000006</v>
      </c>
      <c r="AQ37" s="15" t="s">
        <v>60</v>
      </c>
      <c r="AR37" s="15">
        <v>0.65</v>
      </c>
      <c r="AS37" s="15" t="s">
        <v>60</v>
      </c>
      <c r="AT37" s="15">
        <v>30.3</v>
      </c>
      <c r="AU37" s="15" t="s">
        <v>60</v>
      </c>
      <c r="AV37" s="15">
        <v>30.3</v>
      </c>
      <c r="AW37" s="15" t="s">
        <v>60</v>
      </c>
      <c r="AX37" s="18">
        <v>25</v>
      </c>
      <c r="AY37" s="15" t="s">
        <v>60</v>
      </c>
      <c r="AZ37" s="18">
        <v>48.9</v>
      </c>
      <c r="BA37" s="15" t="s">
        <v>60</v>
      </c>
      <c r="BB37" s="19" t="s">
        <v>61</v>
      </c>
      <c r="BN37" s="20">
        <f>+BD5_N3_1H[[#This Row],[PM10_CONC]]-N38</f>
        <v>36.570000000000022</v>
      </c>
      <c r="BO37" s="20">
        <f>+BD5_N3_1H[[#This Row],[PM25_CONC]]-R38</f>
        <v>36.400000000000006</v>
      </c>
      <c r="BP37" s="20">
        <f>+BD5_N3_1H[[#This Row],[PM25_CONC]]/BD5_N3_1H[[#This Row],[PM10_CONC]]</f>
        <v>0.67778232405891981</v>
      </c>
      <c r="BQ37" s="21">
        <f>+(BD5_N3_1H[[#This Row],[NO2_CONC]]+BD5_N3_1H[[#This Row],[NO_CONC]])/BD5_N3_1H[[#This Row],[NOX_CONC]]</f>
        <v>1.0001273236567354</v>
      </c>
      <c r="BR37" s="22">
        <f>+BD5_N3_1H[[#This Row],[NO2_CONC]]-AJ38</f>
        <v>7.7499999999999964</v>
      </c>
      <c r="BS37" s="22">
        <f>+BD5_N3_1H[[#This Row],[SO2_UGM3]]-X38</f>
        <v>18.549999999999997</v>
      </c>
    </row>
    <row r="38" spans="1:71" x14ac:dyDescent="0.2">
      <c r="A38" s="13">
        <v>45506.5</v>
      </c>
      <c r="B38" s="14">
        <v>729.7</v>
      </c>
      <c r="C38" s="15" t="s">
        <v>60</v>
      </c>
      <c r="D38" s="14">
        <v>0</v>
      </c>
      <c r="E38" s="15" t="s">
        <v>60</v>
      </c>
      <c r="F38" s="14">
        <v>19.7</v>
      </c>
      <c r="G38" s="15" t="s">
        <v>60</v>
      </c>
      <c r="H38" s="14">
        <v>66.5</v>
      </c>
      <c r="I38" s="15" t="s">
        <v>60</v>
      </c>
      <c r="J38" s="14">
        <v>3.1</v>
      </c>
      <c r="K38" s="15" t="s">
        <v>60</v>
      </c>
      <c r="L38" s="14">
        <v>201.3</v>
      </c>
      <c r="M38" s="15" t="s">
        <v>60</v>
      </c>
      <c r="N38" s="16">
        <v>158.94999999999999</v>
      </c>
      <c r="O38" s="15" t="s">
        <v>60</v>
      </c>
      <c r="P38" s="16">
        <v>1.21</v>
      </c>
      <c r="Q38" s="17" t="s">
        <v>60</v>
      </c>
      <c r="R38" s="16">
        <v>96.12</v>
      </c>
      <c r="S38" s="17" t="s">
        <v>60</v>
      </c>
      <c r="T38" s="16">
        <v>1.21</v>
      </c>
      <c r="U38" s="17" t="s">
        <v>60</v>
      </c>
      <c r="V38" s="18">
        <v>25.5</v>
      </c>
      <c r="W38" s="15" t="s">
        <v>60</v>
      </c>
      <c r="X38" s="18">
        <v>66.81</v>
      </c>
      <c r="Y38" s="15" t="s">
        <v>60</v>
      </c>
      <c r="Z38" s="15">
        <v>0.442</v>
      </c>
      <c r="AA38" s="15" t="s">
        <v>60</v>
      </c>
      <c r="AB38" s="15">
        <v>31.9</v>
      </c>
      <c r="AC38" s="15" t="s">
        <v>60</v>
      </c>
      <c r="AD38" s="15">
        <v>-682.6</v>
      </c>
      <c r="AE38" s="15" t="s">
        <v>60</v>
      </c>
      <c r="AF38" s="15">
        <v>45</v>
      </c>
      <c r="AG38" s="15" t="s">
        <v>60</v>
      </c>
      <c r="AH38" s="15">
        <v>101.2</v>
      </c>
      <c r="AI38" s="15" t="s">
        <v>60</v>
      </c>
      <c r="AJ38" s="18">
        <v>31.16</v>
      </c>
      <c r="AK38" s="15" t="s">
        <v>60</v>
      </c>
      <c r="AL38" s="18">
        <v>58.58</v>
      </c>
      <c r="AM38" s="15" t="s">
        <v>60</v>
      </c>
      <c r="AN38" s="18">
        <v>27.9</v>
      </c>
      <c r="AO38" s="15" t="s">
        <v>60</v>
      </c>
      <c r="AP38" s="18">
        <v>59.07</v>
      </c>
      <c r="AQ38" s="15" t="s">
        <v>60</v>
      </c>
      <c r="AR38" s="15">
        <v>0.65</v>
      </c>
      <c r="AS38" s="15" t="s">
        <v>60</v>
      </c>
      <c r="AT38" s="15">
        <v>30.3</v>
      </c>
      <c r="AU38" s="15" t="s">
        <v>60</v>
      </c>
      <c r="AV38" s="15">
        <v>30.3</v>
      </c>
      <c r="AW38" s="15" t="s">
        <v>60</v>
      </c>
      <c r="AX38" s="18">
        <v>25</v>
      </c>
      <c r="AY38" s="15" t="s">
        <v>60</v>
      </c>
      <c r="AZ38" s="18">
        <v>47.7</v>
      </c>
      <c r="BA38" s="15" t="s">
        <v>60</v>
      </c>
      <c r="BB38" s="19" t="s">
        <v>61</v>
      </c>
      <c r="BN38" s="20">
        <f>+BD5_N3_1H[[#This Row],[PM10_CONC]]-N39</f>
        <v>-16.77000000000001</v>
      </c>
      <c r="BO38" s="20">
        <f>+BD5_N3_1H[[#This Row],[PM25_CONC]]-R39</f>
        <v>9.9500000000000028</v>
      </c>
      <c r="BP38" s="20">
        <f>+BD5_N3_1H[[#This Row],[PM25_CONC]]/BD5_N3_1H[[#This Row],[PM10_CONC]]</f>
        <v>0.6047184649260775</v>
      </c>
      <c r="BQ38" s="21">
        <f>+(BD5_N3_1H[[#This Row],[NO2_CONC]]+BD5_N3_1H[[#This Row],[NO_CONC]])/BD5_N3_1H[[#This Row],[NOX_CONC]]</f>
        <v>0.99983070932791607</v>
      </c>
      <c r="BR38" s="22">
        <f>+BD5_N3_1H[[#This Row],[NO2_CONC]]-AJ39</f>
        <v>3.3999999999999986</v>
      </c>
      <c r="BS38" s="22">
        <f>+BD5_N3_1H[[#This Row],[SO2_UGM3]]-X39</f>
        <v>-12.469999999999999</v>
      </c>
    </row>
    <row r="39" spans="1:71" x14ac:dyDescent="0.2">
      <c r="A39" s="13">
        <v>45506.541666666664</v>
      </c>
      <c r="B39" s="14">
        <v>729.2</v>
      </c>
      <c r="C39" s="15" t="s">
        <v>60</v>
      </c>
      <c r="D39" s="14">
        <v>0</v>
      </c>
      <c r="E39" s="15" t="s">
        <v>60</v>
      </c>
      <c r="F39" s="14">
        <v>19.399999999999999</v>
      </c>
      <c r="G39" s="15" t="s">
        <v>60</v>
      </c>
      <c r="H39" s="14">
        <v>66.099999999999994</v>
      </c>
      <c r="I39" s="15" t="s">
        <v>60</v>
      </c>
      <c r="J39" s="14">
        <v>3.8</v>
      </c>
      <c r="K39" s="15" t="s">
        <v>60</v>
      </c>
      <c r="L39" s="14">
        <v>196.3</v>
      </c>
      <c r="M39" s="15" t="s">
        <v>60</v>
      </c>
      <c r="N39" s="16">
        <v>175.72</v>
      </c>
      <c r="O39" s="15" t="s">
        <v>60</v>
      </c>
      <c r="P39" s="16">
        <v>1.21</v>
      </c>
      <c r="Q39" s="17" t="s">
        <v>60</v>
      </c>
      <c r="R39" s="16">
        <v>86.17</v>
      </c>
      <c r="S39" s="17" t="s">
        <v>60</v>
      </c>
      <c r="T39" s="16">
        <v>1.21</v>
      </c>
      <c r="U39" s="17" t="s">
        <v>60</v>
      </c>
      <c r="V39" s="18">
        <v>30.26</v>
      </c>
      <c r="W39" s="15" t="s">
        <v>60</v>
      </c>
      <c r="X39" s="18">
        <v>79.28</v>
      </c>
      <c r="Y39" s="15" t="s">
        <v>60</v>
      </c>
      <c r="Z39" s="15">
        <v>0.442</v>
      </c>
      <c r="AA39" s="15" t="s">
        <v>60</v>
      </c>
      <c r="AB39" s="15">
        <v>31.9</v>
      </c>
      <c r="AC39" s="15" t="s">
        <v>60</v>
      </c>
      <c r="AD39" s="15">
        <v>-682.8</v>
      </c>
      <c r="AE39" s="15" t="s">
        <v>60</v>
      </c>
      <c r="AF39" s="15">
        <v>45</v>
      </c>
      <c r="AG39" s="15" t="s">
        <v>60</v>
      </c>
      <c r="AH39" s="15">
        <v>101.1</v>
      </c>
      <c r="AI39" s="15" t="s">
        <v>60</v>
      </c>
      <c r="AJ39" s="18">
        <v>27.76</v>
      </c>
      <c r="AK39" s="15" t="s">
        <v>60</v>
      </c>
      <c r="AL39" s="18">
        <v>52.19</v>
      </c>
      <c r="AM39" s="15" t="s">
        <v>60</v>
      </c>
      <c r="AN39" s="18">
        <v>20.54</v>
      </c>
      <c r="AO39" s="15" t="s">
        <v>60</v>
      </c>
      <c r="AP39" s="18">
        <v>48.32</v>
      </c>
      <c r="AQ39" s="15" t="s">
        <v>60</v>
      </c>
      <c r="AR39" s="15">
        <v>0.65</v>
      </c>
      <c r="AS39" s="15" t="s">
        <v>60</v>
      </c>
      <c r="AT39" s="15">
        <v>30.3</v>
      </c>
      <c r="AU39" s="15" t="s">
        <v>60</v>
      </c>
      <c r="AV39" s="15">
        <v>30.3</v>
      </c>
      <c r="AW39" s="15" t="s">
        <v>60</v>
      </c>
      <c r="AX39" s="18">
        <v>25</v>
      </c>
      <c r="AY39" s="15" t="s">
        <v>60</v>
      </c>
      <c r="AZ39" s="18">
        <v>48.2</v>
      </c>
      <c r="BA39" s="15" t="s">
        <v>60</v>
      </c>
      <c r="BB39" s="19" t="s">
        <v>61</v>
      </c>
      <c r="BN39" s="20">
        <f>+BD5_N3_1H[[#This Row],[PM10_CONC]]-N40</f>
        <v>33.759999999999991</v>
      </c>
      <c r="BO39" s="20">
        <f>+BD5_N3_1H[[#This Row],[PM25_CONC]]-R40</f>
        <v>6.1800000000000068</v>
      </c>
      <c r="BP39" s="20">
        <f>+BD5_N3_1H[[#This Row],[PM25_CONC]]/BD5_N3_1H[[#This Row],[PM10_CONC]]</f>
        <v>0.49038242658775327</v>
      </c>
      <c r="BQ39" s="21">
        <f>+(BD5_N3_1H[[#This Row],[NO2_CONC]]+BD5_N3_1H[[#This Row],[NO_CONC]])/BD5_N3_1H[[#This Row],[NOX_CONC]]</f>
        <v>0.99958609271523169</v>
      </c>
      <c r="BR39" s="22">
        <f>+BD5_N3_1H[[#This Row],[NO2_CONC]]-AJ40</f>
        <v>0.66000000000000014</v>
      </c>
      <c r="BS39" s="22">
        <f>+BD5_N3_1H[[#This Row],[SO2_UGM3]]-X40</f>
        <v>-28.22</v>
      </c>
    </row>
    <row r="40" spans="1:71" x14ac:dyDescent="0.2">
      <c r="A40" s="13">
        <v>45506.583333333336</v>
      </c>
      <c r="B40" s="14">
        <v>729.1</v>
      </c>
      <c r="C40" s="15" t="s">
        <v>60</v>
      </c>
      <c r="D40" s="14">
        <v>0</v>
      </c>
      <c r="E40" s="15" t="s">
        <v>60</v>
      </c>
      <c r="F40" s="14">
        <v>19.100000000000001</v>
      </c>
      <c r="G40" s="15" t="s">
        <v>60</v>
      </c>
      <c r="H40" s="14">
        <v>65.8</v>
      </c>
      <c r="I40" s="15" t="s">
        <v>60</v>
      </c>
      <c r="J40" s="14">
        <v>3.6</v>
      </c>
      <c r="K40" s="15" t="s">
        <v>60</v>
      </c>
      <c r="L40" s="14">
        <v>192.7</v>
      </c>
      <c r="M40" s="15" t="s">
        <v>60</v>
      </c>
      <c r="N40" s="16">
        <v>141.96</v>
      </c>
      <c r="O40" s="15" t="s">
        <v>60</v>
      </c>
      <c r="P40" s="16">
        <v>1.21</v>
      </c>
      <c r="Q40" s="17" t="s">
        <v>60</v>
      </c>
      <c r="R40" s="16">
        <v>79.989999999999995</v>
      </c>
      <c r="S40" s="17" t="s">
        <v>60</v>
      </c>
      <c r="T40" s="16">
        <v>1.21</v>
      </c>
      <c r="U40" s="17" t="s">
        <v>60</v>
      </c>
      <c r="V40" s="18">
        <v>41.03</v>
      </c>
      <c r="W40" s="15" t="s">
        <v>60</v>
      </c>
      <c r="X40" s="18">
        <v>107.5</v>
      </c>
      <c r="Y40" s="15" t="s">
        <v>60</v>
      </c>
      <c r="Z40" s="15">
        <v>0.442</v>
      </c>
      <c r="AA40" s="15" t="s">
        <v>60</v>
      </c>
      <c r="AB40" s="15">
        <v>31.9</v>
      </c>
      <c r="AC40" s="15" t="s">
        <v>60</v>
      </c>
      <c r="AD40" s="15">
        <v>-682.5</v>
      </c>
      <c r="AE40" s="15" t="s">
        <v>60</v>
      </c>
      <c r="AF40" s="15">
        <v>45</v>
      </c>
      <c r="AG40" s="15" t="s">
        <v>60</v>
      </c>
      <c r="AH40" s="15">
        <v>101.1</v>
      </c>
      <c r="AI40" s="15" t="s">
        <v>60</v>
      </c>
      <c r="AJ40" s="18">
        <v>27.1</v>
      </c>
      <c r="AK40" s="15" t="s">
        <v>60</v>
      </c>
      <c r="AL40" s="18">
        <v>50.95</v>
      </c>
      <c r="AM40" s="15" t="s">
        <v>60</v>
      </c>
      <c r="AN40" s="18">
        <v>19.579999999999998</v>
      </c>
      <c r="AO40" s="15" t="s">
        <v>60</v>
      </c>
      <c r="AP40" s="18">
        <v>46.67</v>
      </c>
      <c r="AQ40" s="15" t="s">
        <v>60</v>
      </c>
      <c r="AR40" s="15">
        <v>0.65</v>
      </c>
      <c r="AS40" s="15" t="s">
        <v>60</v>
      </c>
      <c r="AT40" s="15">
        <v>30.5</v>
      </c>
      <c r="AU40" s="15" t="s">
        <v>60</v>
      </c>
      <c r="AV40" s="15">
        <v>30.5</v>
      </c>
      <c r="AW40" s="15" t="s">
        <v>60</v>
      </c>
      <c r="AX40" s="18">
        <v>25.1</v>
      </c>
      <c r="AY40" s="15" t="s">
        <v>60</v>
      </c>
      <c r="AZ40" s="18">
        <v>47.7</v>
      </c>
      <c r="BA40" s="15" t="s">
        <v>60</v>
      </c>
      <c r="BB40" s="19" t="s">
        <v>61</v>
      </c>
      <c r="BN40" s="20">
        <f>+BD5_N3_1H[[#This Row],[PM10_CONC]]-N41</f>
        <v>13.010000000000019</v>
      </c>
      <c r="BO40" s="20">
        <f>+BD5_N3_1H[[#This Row],[PM25_CONC]]-R41</f>
        <v>3.7999999999999972</v>
      </c>
      <c r="BP40" s="20">
        <f>+BD5_N3_1H[[#This Row],[PM25_CONC]]/BD5_N3_1H[[#This Row],[PM10_CONC]]</f>
        <v>0.56346858269935185</v>
      </c>
      <c r="BQ40" s="21">
        <f>+(BD5_N3_1H[[#This Row],[NO2_CONC]]+BD5_N3_1H[[#This Row],[NO_CONC]])/BD5_N3_1H[[#This Row],[NOX_CONC]]</f>
        <v>1.0002142704092565</v>
      </c>
      <c r="BR40" s="22">
        <f>+BD5_N3_1H[[#This Row],[NO2_CONC]]-AJ41</f>
        <v>0.25</v>
      </c>
      <c r="BS40" s="22">
        <f>+BD5_N3_1H[[#This Row],[SO2_UGM3]]-X41</f>
        <v>-1.2800000000000011</v>
      </c>
    </row>
    <row r="41" spans="1:71" x14ac:dyDescent="0.2">
      <c r="A41" s="13">
        <v>45506.625</v>
      </c>
      <c r="B41" s="14">
        <v>728.4</v>
      </c>
      <c r="C41" s="15" t="s">
        <v>60</v>
      </c>
      <c r="D41" s="14">
        <v>0</v>
      </c>
      <c r="E41" s="15" t="s">
        <v>60</v>
      </c>
      <c r="F41" s="14">
        <v>19.2</v>
      </c>
      <c r="G41" s="15" t="s">
        <v>60</v>
      </c>
      <c r="H41" s="14">
        <v>65.3</v>
      </c>
      <c r="I41" s="15" t="s">
        <v>60</v>
      </c>
      <c r="J41" s="14">
        <v>3</v>
      </c>
      <c r="K41" s="15" t="s">
        <v>60</v>
      </c>
      <c r="L41" s="14">
        <v>198.5</v>
      </c>
      <c r="M41" s="15" t="s">
        <v>60</v>
      </c>
      <c r="N41" s="16">
        <v>128.94999999999999</v>
      </c>
      <c r="O41" s="15" t="s">
        <v>60</v>
      </c>
      <c r="P41" s="16">
        <v>1.21</v>
      </c>
      <c r="Q41" s="17" t="s">
        <v>60</v>
      </c>
      <c r="R41" s="16">
        <v>76.19</v>
      </c>
      <c r="S41" s="17" t="s">
        <v>60</v>
      </c>
      <c r="T41" s="16">
        <v>1.21</v>
      </c>
      <c r="U41" s="17" t="s">
        <v>60</v>
      </c>
      <c r="V41" s="18">
        <v>41.52</v>
      </c>
      <c r="W41" s="15" t="s">
        <v>60</v>
      </c>
      <c r="X41" s="18">
        <v>108.78</v>
      </c>
      <c r="Y41" s="15" t="s">
        <v>60</v>
      </c>
      <c r="Z41" s="15">
        <v>0.442</v>
      </c>
      <c r="AA41" s="15" t="s">
        <v>60</v>
      </c>
      <c r="AB41" s="15">
        <v>32</v>
      </c>
      <c r="AC41" s="15" t="s">
        <v>60</v>
      </c>
      <c r="AD41" s="15">
        <v>-682.4</v>
      </c>
      <c r="AE41" s="15" t="s">
        <v>60</v>
      </c>
      <c r="AF41" s="15">
        <v>45</v>
      </c>
      <c r="AG41" s="15" t="s">
        <v>60</v>
      </c>
      <c r="AH41" s="15">
        <v>101.2</v>
      </c>
      <c r="AI41" s="15" t="s">
        <v>60</v>
      </c>
      <c r="AJ41" s="18">
        <v>26.85</v>
      </c>
      <c r="AK41" s="15" t="s">
        <v>60</v>
      </c>
      <c r="AL41" s="18">
        <v>50.48</v>
      </c>
      <c r="AM41" s="15" t="s">
        <v>60</v>
      </c>
      <c r="AN41" s="18">
        <v>18.72</v>
      </c>
      <c r="AO41" s="15" t="s">
        <v>60</v>
      </c>
      <c r="AP41" s="18">
        <v>45.57</v>
      </c>
      <c r="AQ41" s="15" t="s">
        <v>60</v>
      </c>
      <c r="AR41" s="15">
        <v>0.65</v>
      </c>
      <c r="AS41" s="15" t="s">
        <v>60</v>
      </c>
      <c r="AT41" s="15">
        <v>30.7</v>
      </c>
      <c r="AU41" s="15" t="s">
        <v>60</v>
      </c>
      <c r="AV41" s="15">
        <v>30.7</v>
      </c>
      <c r="AW41" s="15" t="s">
        <v>60</v>
      </c>
      <c r="AX41" s="18">
        <v>25.3</v>
      </c>
      <c r="AY41" s="15" t="s">
        <v>60</v>
      </c>
      <c r="AZ41" s="18">
        <v>46.6</v>
      </c>
      <c r="BA41" s="15" t="s">
        <v>60</v>
      </c>
      <c r="BB41" s="19" t="s">
        <v>61</v>
      </c>
      <c r="BN41" s="20">
        <f>+BD5_N3_1H[[#This Row],[PM10_CONC]]-N42</f>
        <v>-26.75</v>
      </c>
      <c r="BO41" s="20">
        <f>+BD5_N3_1H[[#This Row],[PM25_CONC]]-R42</f>
        <v>-22.92</v>
      </c>
      <c r="BP41" s="20">
        <f>+BD5_N3_1H[[#This Row],[PM25_CONC]]/BD5_N3_1H[[#This Row],[PM10_CONC]]</f>
        <v>0.59084916634354401</v>
      </c>
      <c r="BQ41" s="21">
        <f>+(BD5_N3_1H[[#This Row],[NO2_CONC]]+BD5_N3_1H[[#This Row],[NO_CONC]])/BD5_N3_1H[[#This Row],[NOX_CONC]]</f>
        <v>1</v>
      </c>
      <c r="BR41" s="22">
        <f>+BD5_N3_1H[[#This Row],[NO2_CONC]]-AJ42</f>
        <v>-5.6999999999999957</v>
      </c>
      <c r="BS41" s="22">
        <f>+BD5_N3_1H[[#This Row],[SO2_UGM3]]-X42</f>
        <v>-60.759999999999991</v>
      </c>
    </row>
    <row r="42" spans="1:71" x14ac:dyDescent="0.2">
      <c r="A42" s="13">
        <v>45506.666666666664</v>
      </c>
      <c r="B42" s="14">
        <v>728.4</v>
      </c>
      <c r="C42" s="15" t="s">
        <v>60</v>
      </c>
      <c r="D42" s="14">
        <v>0</v>
      </c>
      <c r="E42" s="15" t="s">
        <v>60</v>
      </c>
      <c r="F42" s="14">
        <v>18.5</v>
      </c>
      <c r="G42" s="15" t="s">
        <v>60</v>
      </c>
      <c r="H42" s="14">
        <v>68.900000000000006</v>
      </c>
      <c r="I42" s="15" t="s">
        <v>60</v>
      </c>
      <c r="J42" s="14">
        <v>2.7</v>
      </c>
      <c r="K42" s="15" t="s">
        <v>60</v>
      </c>
      <c r="L42" s="14">
        <v>193.2</v>
      </c>
      <c r="M42" s="15" t="s">
        <v>60</v>
      </c>
      <c r="N42" s="16">
        <v>155.69999999999999</v>
      </c>
      <c r="O42" s="15" t="s">
        <v>60</v>
      </c>
      <c r="P42" s="16">
        <v>1.21</v>
      </c>
      <c r="Q42" s="17" t="s">
        <v>60</v>
      </c>
      <c r="R42" s="16">
        <v>99.11</v>
      </c>
      <c r="S42" s="17" t="s">
        <v>60</v>
      </c>
      <c r="T42" s="16">
        <v>1.21</v>
      </c>
      <c r="U42" s="17" t="s">
        <v>60</v>
      </c>
      <c r="V42" s="18">
        <v>64.709999999999994</v>
      </c>
      <c r="W42" s="15" t="s">
        <v>60</v>
      </c>
      <c r="X42" s="18">
        <v>169.54</v>
      </c>
      <c r="Y42" s="15" t="s">
        <v>60</v>
      </c>
      <c r="Z42" s="15">
        <v>0.442</v>
      </c>
      <c r="AA42" s="15" t="s">
        <v>60</v>
      </c>
      <c r="AB42" s="15">
        <v>32.1</v>
      </c>
      <c r="AC42" s="15" t="s">
        <v>60</v>
      </c>
      <c r="AD42" s="15">
        <v>-682.5</v>
      </c>
      <c r="AE42" s="15" t="s">
        <v>60</v>
      </c>
      <c r="AF42" s="15">
        <v>45</v>
      </c>
      <c r="AG42" s="15" t="s">
        <v>60</v>
      </c>
      <c r="AH42" s="15">
        <v>101.1</v>
      </c>
      <c r="AI42" s="15" t="s">
        <v>60</v>
      </c>
      <c r="AJ42" s="18">
        <v>32.549999999999997</v>
      </c>
      <c r="AK42" s="15" t="s">
        <v>60</v>
      </c>
      <c r="AL42" s="18">
        <v>61.19</v>
      </c>
      <c r="AM42" s="15" t="s">
        <v>60</v>
      </c>
      <c r="AN42" s="18">
        <v>25.22</v>
      </c>
      <c r="AO42" s="15" t="s">
        <v>60</v>
      </c>
      <c r="AP42" s="18">
        <v>57.77</v>
      </c>
      <c r="AQ42" s="15" t="s">
        <v>60</v>
      </c>
      <c r="AR42" s="15">
        <v>0.65</v>
      </c>
      <c r="AS42" s="15" t="s">
        <v>60</v>
      </c>
      <c r="AT42" s="15">
        <v>30.9</v>
      </c>
      <c r="AU42" s="15" t="s">
        <v>60</v>
      </c>
      <c r="AV42" s="15">
        <v>30.9</v>
      </c>
      <c r="AW42" s="15" t="s">
        <v>60</v>
      </c>
      <c r="AX42" s="18">
        <v>25.4</v>
      </c>
      <c r="AY42" s="15" t="s">
        <v>60</v>
      </c>
      <c r="AZ42" s="18">
        <v>46.5</v>
      </c>
      <c r="BA42" s="15" t="s">
        <v>60</v>
      </c>
      <c r="BB42" s="19" t="s">
        <v>61</v>
      </c>
      <c r="BN42" s="20">
        <f>+BD5_N3_1H[[#This Row],[PM10_CONC]]-N43</f>
        <v>3.2599999999999909</v>
      </c>
      <c r="BO42" s="20">
        <f>+BD5_N3_1H[[#This Row],[PM25_CONC]]-R43</f>
        <v>-5.0900000000000034</v>
      </c>
      <c r="BP42" s="20">
        <f>+BD5_N3_1H[[#This Row],[PM25_CONC]]/BD5_N3_1H[[#This Row],[PM10_CONC]]</f>
        <v>0.63654463712267184</v>
      </c>
      <c r="BQ42" s="21">
        <f>+(BD5_N3_1H[[#This Row],[NO2_CONC]]+BD5_N3_1H[[#This Row],[NO_CONC]])/BD5_N3_1H[[#This Row],[NOX_CONC]]</f>
        <v>0.99999999999999989</v>
      </c>
      <c r="BR42" s="22">
        <f>+BD5_N3_1H[[#This Row],[NO2_CONC]]-AJ43</f>
        <v>-2.7100000000000009</v>
      </c>
      <c r="BS42" s="22">
        <f>+BD5_N3_1H[[#This Row],[SO2_UGM3]]-X43</f>
        <v>12.030000000000001</v>
      </c>
    </row>
    <row r="43" spans="1:71" x14ac:dyDescent="0.2">
      <c r="A43" s="13">
        <v>45506.708333333336</v>
      </c>
      <c r="B43" s="14">
        <v>728.9</v>
      </c>
      <c r="C43" s="15" t="s">
        <v>60</v>
      </c>
      <c r="D43" s="14">
        <v>0</v>
      </c>
      <c r="E43" s="15" t="s">
        <v>60</v>
      </c>
      <c r="F43" s="14">
        <v>17.2</v>
      </c>
      <c r="G43" s="15" t="s">
        <v>60</v>
      </c>
      <c r="H43" s="14">
        <v>74.400000000000006</v>
      </c>
      <c r="I43" s="15" t="s">
        <v>60</v>
      </c>
      <c r="J43" s="14">
        <v>2.4</v>
      </c>
      <c r="K43" s="15" t="s">
        <v>60</v>
      </c>
      <c r="L43" s="14">
        <v>194.4</v>
      </c>
      <c r="M43" s="15" t="s">
        <v>60</v>
      </c>
      <c r="N43" s="16">
        <v>152.44</v>
      </c>
      <c r="O43" s="15" t="s">
        <v>60</v>
      </c>
      <c r="P43" s="16">
        <v>1.208</v>
      </c>
      <c r="Q43" s="17" t="s">
        <v>60</v>
      </c>
      <c r="R43" s="16">
        <v>104.2</v>
      </c>
      <c r="S43" s="17" t="s">
        <v>60</v>
      </c>
      <c r="T43" s="16">
        <v>1.208</v>
      </c>
      <c r="U43" s="17" t="s">
        <v>60</v>
      </c>
      <c r="V43" s="18">
        <v>60.12</v>
      </c>
      <c r="W43" s="15" t="s">
        <v>60</v>
      </c>
      <c r="X43" s="18">
        <v>157.51</v>
      </c>
      <c r="Y43" s="15" t="s">
        <v>60</v>
      </c>
      <c r="Z43" s="15">
        <v>0.442</v>
      </c>
      <c r="AA43" s="15" t="s">
        <v>60</v>
      </c>
      <c r="AB43" s="15">
        <v>32</v>
      </c>
      <c r="AC43" s="15" t="s">
        <v>60</v>
      </c>
      <c r="AD43" s="15">
        <v>-682.4</v>
      </c>
      <c r="AE43" s="15" t="s">
        <v>60</v>
      </c>
      <c r="AF43" s="15">
        <v>45</v>
      </c>
      <c r="AG43" s="15" t="s">
        <v>60</v>
      </c>
      <c r="AH43" s="15">
        <v>101.2</v>
      </c>
      <c r="AI43" s="15" t="s">
        <v>60</v>
      </c>
      <c r="AJ43" s="18">
        <v>35.26</v>
      </c>
      <c r="AK43" s="15" t="s">
        <v>60</v>
      </c>
      <c r="AL43" s="18">
        <v>66.290000000000006</v>
      </c>
      <c r="AM43" s="15" t="s">
        <v>60</v>
      </c>
      <c r="AN43" s="18">
        <v>30.82</v>
      </c>
      <c r="AO43" s="15" t="s">
        <v>60</v>
      </c>
      <c r="AP43" s="18">
        <v>66.08</v>
      </c>
      <c r="AQ43" s="15" t="s">
        <v>60</v>
      </c>
      <c r="AR43" s="15">
        <v>0.65</v>
      </c>
      <c r="AS43" s="15" t="s">
        <v>60</v>
      </c>
      <c r="AT43" s="15">
        <v>31</v>
      </c>
      <c r="AU43" s="15" t="s">
        <v>60</v>
      </c>
      <c r="AV43" s="15">
        <v>31</v>
      </c>
      <c r="AW43" s="15" t="s">
        <v>60</v>
      </c>
      <c r="AX43" s="18">
        <v>25.4</v>
      </c>
      <c r="AY43" s="15" t="s">
        <v>60</v>
      </c>
      <c r="AZ43" s="18">
        <v>47.9</v>
      </c>
      <c r="BA43" s="15" t="s">
        <v>60</v>
      </c>
      <c r="BB43" s="19" t="s">
        <v>61</v>
      </c>
      <c r="BN43" s="20">
        <f>+BD5_N3_1H[[#This Row],[PM10_CONC]]-N44</f>
        <v>10.620000000000005</v>
      </c>
      <c r="BO43" s="20">
        <f>+BD5_N3_1H[[#This Row],[PM25_CONC]]-R44</f>
        <v>2.1700000000000017</v>
      </c>
      <c r="BP43" s="20">
        <f>+BD5_N3_1H[[#This Row],[PM25_CONC]]/BD5_N3_1H[[#This Row],[PM10_CONC]]</f>
        <v>0.68354762529519819</v>
      </c>
      <c r="BQ43" s="21">
        <f>+(BD5_N3_1H[[#This Row],[NO2_CONC]]+BD5_N3_1H[[#This Row],[NO_CONC]])/BD5_N3_1H[[#This Row],[NOX_CONC]]</f>
        <v>1</v>
      </c>
      <c r="BR43" s="22">
        <f>+BD5_N3_1H[[#This Row],[NO2_CONC]]-AJ44</f>
        <v>1.519999999999996</v>
      </c>
      <c r="BS43" s="22">
        <f>+BD5_N3_1H[[#This Row],[SO2_UGM3]]-X44</f>
        <v>7.7199999999999989</v>
      </c>
    </row>
    <row r="44" spans="1:71" x14ac:dyDescent="0.2">
      <c r="A44" s="13">
        <v>45506.75</v>
      </c>
      <c r="B44" s="14">
        <v>729.2</v>
      </c>
      <c r="C44" s="15" t="s">
        <v>60</v>
      </c>
      <c r="D44" s="14">
        <v>0</v>
      </c>
      <c r="E44" s="15" t="s">
        <v>60</v>
      </c>
      <c r="F44" s="14">
        <v>15.5</v>
      </c>
      <c r="G44" s="15" t="s">
        <v>60</v>
      </c>
      <c r="H44" s="14">
        <v>82.4</v>
      </c>
      <c r="I44" s="15" t="s">
        <v>60</v>
      </c>
      <c r="J44" s="14">
        <v>2.1</v>
      </c>
      <c r="K44" s="15" t="s">
        <v>60</v>
      </c>
      <c r="L44" s="14">
        <v>185.9</v>
      </c>
      <c r="M44" s="15" t="s">
        <v>60</v>
      </c>
      <c r="N44" s="16">
        <v>141.82</v>
      </c>
      <c r="O44" s="15" t="s">
        <v>60</v>
      </c>
      <c r="P44" s="16">
        <v>1.208</v>
      </c>
      <c r="Q44" s="17" t="s">
        <v>60</v>
      </c>
      <c r="R44" s="16">
        <v>102.03</v>
      </c>
      <c r="S44" s="17" t="s">
        <v>60</v>
      </c>
      <c r="T44" s="16">
        <v>1.208</v>
      </c>
      <c r="U44" s="17" t="s">
        <v>60</v>
      </c>
      <c r="V44" s="18">
        <v>57.17</v>
      </c>
      <c r="W44" s="15" t="s">
        <v>60</v>
      </c>
      <c r="X44" s="18">
        <v>149.79</v>
      </c>
      <c r="Y44" s="15" t="s">
        <v>60</v>
      </c>
      <c r="Z44" s="15">
        <v>0.442</v>
      </c>
      <c r="AA44" s="15" t="s">
        <v>60</v>
      </c>
      <c r="AB44" s="15">
        <v>32.1</v>
      </c>
      <c r="AC44" s="15" t="s">
        <v>60</v>
      </c>
      <c r="AD44" s="15">
        <v>-682.2</v>
      </c>
      <c r="AE44" s="15" t="s">
        <v>60</v>
      </c>
      <c r="AF44" s="15">
        <v>45</v>
      </c>
      <c r="AG44" s="15" t="s">
        <v>60</v>
      </c>
      <c r="AH44" s="15">
        <v>101.1</v>
      </c>
      <c r="AI44" s="15" t="s">
        <v>60</v>
      </c>
      <c r="AJ44" s="18">
        <v>33.74</v>
      </c>
      <c r="AK44" s="15" t="s">
        <v>60</v>
      </c>
      <c r="AL44" s="18">
        <v>63.43</v>
      </c>
      <c r="AM44" s="15" t="s">
        <v>60</v>
      </c>
      <c r="AN44" s="18">
        <v>37.020000000000003</v>
      </c>
      <c r="AO44" s="15" t="s">
        <v>60</v>
      </c>
      <c r="AP44" s="18">
        <v>70.760000000000005</v>
      </c>
      <c r="AQ44" s="15" t="s">
        <v>60</v>
      </c>
      <c r="AR44" s="15">
        <v>0.65</v>
      </c>
      <c r="AS44" s="15" t="s">
        <v>60</v>
      </c>
      <c r="AT44" s="15">
        <v>31.1</v>
      </c>
      <c r="AU44" s="15" t="s">
        <v>60</v>
      </c>
      <c r="AV44" s="15">
        <v>31.1</v>
      </c>
      <c r="AW44" s="15" t="s">
        <v>60</v>
      </c>
      <c r="AX44" s="18">
        <v>25.5</v>
      </c>
      <c r="AY44" s="15" t="s">
        <v>60</v>
      </c>
      <c r="AZ44" s="18">
        <v>47.7</v>
      </c>
      <c r="BA44" s="15" t="s">
        <v>60</v>
      </c>
      <c r="BB44" s="19" t="s">
        <v>61</v>
      </c>
      <c r="BN44" s="20">
        <f>+BD5_N3_1H[[#This Row],[PM10_CONC]]-N45</f>
        <v>45.029999999999987</v>
      </c>
      <c r="BO44" s="20">
        <f>+BD5_N3_1H[[#This Row],[PM25_CONC]]-R45</f>
        <v>35.840000000000003</v>
      </c>
      <c r="BP44" s="20">
        <f>+BD5_N3_1H[[#This Row],[PM25_CONC]]/BD5_N3_1H[[#This Row],[PM10_CONC]]</f>
        <v>0.71943308419122831</v>
      </c>
      <c r="BQ44" s="21">
        <f>+(BD5_N3_1H[[#This Row],[NO2_CONC]]+BD5_N3_1H[[#This Row],[NO_CONC]])/BD5_N3_1H[[#This Row],[NOX_CONC]]</f>
        <v>1</v>
      </c>
      <c r="BR44" s="22">
        <f>+BD5_N3_1H[[#This Row],[NO2_CONC]]-AJ45</f>
        <v>1.0800000000000054</v>
      </c>
      <c r="BS44" s="22">
        <f>+BD5_N3_1H[[#This Row],[SO2_UGM3]]-X45</f>
        <v>76.849999999999994</v>
      </c>
    </row>
    <row r="45" spans="1:71" x14ac:dyDescent="0.2">
      <c r="A45" s="13">
        <v>45506.791666666664</v>
      </c>
      <c r="B45" s="14">
        <v>729.2</v>
      </c>
      <c r="C45" s="15" t="s">
        <v>60</v>
      </c>
      <c r="D45" s="14">
        <v>0</v>
      </c>
      <c r="E45" s="15" t="s">
        <v>60</v>
      </c>
      <c r="F45" s="14">
        <v>14.8</v>
      </c>
      <c r="G45" s="15" t="s">
        <v>60</v>
      </c>
      <c r="H45" s="14">
        <v>86.4</v>
      </c>
      <c r="I45" s="15" t="s">
        <v>60</v>
      </c>
      <c r="J45" s="14">
        <v>1.5</v>
      </c>
      <c r="K45" s="15" t="s">
        <v>60</v>
      </c>
      <c r="L45" s="14">
        <v>163.9</v>
      </c>
      <c r="M45" s="15" t="s">
        <v>60</v>
      </c>
      <c r="N45" s="16">
        <v>96.79</v>
      </c>
      <c r="O45" s="15" t="s">
        <v>60</v>
      </c>
      <c r="P45" s="16">
        <v>1.2090000000000001</v>
      </c>
      <c r="Q45" s="17" t="s">
        <v>60</v>
      </c>
      <c r="R45" s="16">
        <v>66.19</v>
      </c>
      <c r="S45" s="17" t="s">
        <v>60</v>
      </c>
      <c r="T45" s="16">
        <v>1.2090000000000001</v>
      </c>
      <c r="U45" s="17" t="s">
        <v>60</v>
      </c>
      <c r="V45" s="18">
        <v>27.84</v>
      </c>
      <c r="W45" s="15" t="s">
        <v>60</v>
      </c>
      <c r="X45" s="18">
        <v>72.94</v>
      </c>
      <c r="Y45" s="15" t="s">
        <v>60</v>
      </c>
      <c r="Z45" s="15">
        <v>0.442</v>
      </c>
      <c r="AA45" s="15" t="s">
        <v>60</v>
      </c>
      <c r="AB45" s="15">
        <v>32.1</v>
      </c>
      <c r="AC45" s="15" t="s">
        <v>60</v>
      </c>
      <c r="AD45" s="15">
        <v>-682.3</v>
      </c>
      <c r="AE45" s="15" t="s">
        <v>60</v>
      </c>
      <c r="AF45" s="15">
        <v>45</v>
      </c>
      <c r="AG45" s="15" t="s">
        <v>60</v>
      </c>
      <c r="AH45" s="15">
        <v>101.1</v>
      </c>
      <c r="AI45" s="15" t="s">
        <v>60</v>
      </c>
      <c r="AJ45" s="18">
        <v>32.659999999999997</v>
      </c>
      <c r="AK45" s="15" t="s">
        <v>60</v>
      </c>
      <c r="AL45" s="18">
        <v>61.4</v>
      </c>
      <c r="AM45" s="15" t="s">
        <v>60</v>
      </c>
      <c r="AN45" s="18">
        <v>31</v>
      </c>
      <c r="AO45" s="15" t="s">
        <v>60</v>
      </c>
      <c r="AP45" s="18">
        <v>63.66</v>
      </c>
      <c r="AQ45" s="15" t="s">
        <v>60</v>
      </c>
      <c r="AR45" s="15">
        <v>0.65</v>
      </c>
      <c r="AS45" s="15" t="s">
        <v>60</v>
      </c>
      <c r="AT45" s="15">
        <v>31.2</v>
      </c>
      <c r="AU45" s="15" t="s">
        <v>60</v>
      </c>
      <c r="AV45" s="15">
        <v>31.2</v>
      </c>
      <c r="AW45" s="15" t="s">
        <v>60</v>
      </c>
      <c r="AX45" s="18">
        <v>25.5</v>
      </c>
      <c r="AY45" s="15" t="s">
        <v>60</v>
      </c>
      <c r="AZ45" s="18">
        <v>47</v>
      </c>
      <c r="BA45" s="15" t="s">
        <v>60</v>
      </c>
      <c r="BB45" s="19" t="s">
        <v>61</v>
      </c>
      <c r="BN45" s="20">
        <f>+BD5_N3_1H[[#This Row],[PM10_CONC]]-N46</f>
        <v>26.210000000000008</v>
      </c>
      <c r="BO45" s="20">
        <f>+BD5_N3_1H[[#This Row],[PM25_CONC]]-R46</f>
        <v>19.14</v>
      </c>
      <c r="BP45" s="20">
        <f>+BD5_N3_1H[[#This Row],[PM25_CONC]]/BD5_N3_1H[[#This Row],[PM10_CONC]]</f>
        <v>0.6838516375658642</v>
      </c>
      <c r="BQ45" s="21">
        <f>+(BD5_N3_1H[[#This Row],[NO2_CONC]]+BD5_N3_1H[[#This Row],[NO_CONC]])/BD5_N3_1H[[#This Row],[NOX_CONC]]</f>
        <v>1</v>
      </c>
      <c r="BR45" s="22">
        <f>+BD5_N3_1H[[#This Row],[NO2_CONC]]-AJ46</f>
        <v>1.9399999999999977</v>
      </c>
      <c r="BS45" s="22">
        <f>+BD5_N3_1H[[#This Row],[SO2_UGM3]]-X46</f>
        <v>52.48</v>
      </c>
    </row>
    <row r="46" spans="1:71" x14ac:dyDescent="0.2">
      <c r="A46" s="13">
        <v>45506.833333333336</v>
      </c>
      <c r="B46" s="14">
        <v>729.7</v>
      </c>
      <c r="C46" s="15" t="s">
        <v>60</v>
      </c>
      <c r="D46" s="14">
        <v>0</v>
      </c>
      <c r="E46" s="15" t="s">
        <v>60</v>
      </c>
      <c r="F46" s="14">
        <v>14.6</v>
      </c>
      <c r="G46" s="15" t="s">
        <v>60</v>
      </c>
      <c r="H46" s="14">
        <v>87.6</v>
      </c>
      <c r="I46" s="15" t="s">
        <v>60</v>
      </c>
      <c r="J46" s="14">
        <v>0.3</v>
      </c>
      <c r="K46" s="15" t="s">
        <v>60</v>
      </c>
      <c r="L46" s="14">
        <v>146.30000000000001</v>
      </c>
      <c r="M46" s="15" t="s">
        <v>60</v>
      </c>
      <c r="N46" s="16">
        <v>70.58</v>
      </c>
      <c r="O46" s="15" t="s">
        <v>60</v>
      </c>
      <c r="P46" s="16">
        <v>1.2090000000000001</v>
      </c>
      <c r="Q46" s="17" t="s">
        <v>60</v>
      </c>
      <c r="R46" s="16">
        <v>47.05</v>
      </c>
      <c r="S46" s="17" t="s">
        <v>60</v>
      </c>
      <c r="T46" s="16">
        <v>1.2090000000000001</v>
      </c>
      <c r="U46" s="17" t="s">
        <v>60</v>
      </c>
      <c r="V46" s="18">
        <v>7.81</v>
      </c>
      <c r="W46" s="15" t="s">
        <v>60</v>
      </c>
      <c r="X46" s="18">
        <v>20.46</v>
      </c>
      <c r="Y46" s="15" t="s">
        <v>60</v>
      </c>
      <c r="Z46" s="15">
        <v>0.442</v>
      </c>
      <c r="AA46" s="15" t="s">
        <v>60</v>
      </c>
      <c r="AB46" s="15">
        <v>32.1</v>
      </c>
      <c r="AC46" s="15" t="s">
        <v>60</v>
      </c>
      <c r="AD46" s="15">
        <v>-682.4</v>
      </c>
      <c r="AE46" s="15" t="s">
        <v>60</v>
      </c>
      <c r="AF46" s="15">
        <v>45</v>
      </c>
      <c r="AG46" s="15" t="s">
        <v>60</v>
      </c>
      <c r="AH46" s="15">
        <v>101.1</v>
      </c>
      <c r="AI46" s="15" t="s">
        <v>60</v>
      </c>
      <c r="AJ46" s="18">
        <v>30.72</v>
      </c>
      <c r="AK46" s="15" t="s">
        <v>60</v>
      </c>
      <c r="AL46" s="18">
        <v>57.75</v>
      </c>
      <c r="AM46" s="15" t="s">
        <v>60</v>
      </c>
      <c r="AN46" s="18">
        <v>34.65</v>
      </c>
      <c r="AO46" s="15" t="s">
        <v>60</v>
      </c>
      <c r="AP46" s="18">
        <v>65.37</v>
      </c>
      <c r="AQ46" s="15" t="s">
        <v>60</v>
      </c>
      <c r="AR46" s="15">
        <v>0.65</v>
      </c>
      <c r="AS46" s="15" t="s">
        <v>60</v>
      </c>
      <c r="AT46" s="15">
        <v>31.1</v>
      </c>
      <c r="AU46" s="15" t="s">
        <v>60</v>
      </c>
      <c r="AV46" s="15">
        <v>31.1</v>
      </c>
      <c r="AW46" s="15" t="s">
        <v>60</v>
      </c>
      <c r="AX46" s="18">
        <v>25.4</v>
      </c>
      <c r="AY46" s="15" t="s">
        <v>60</v>
      </c>
      <c r="AZ46" s="18">
        <v>47</v>
      </c>
      <c r="BA46" s="15" t="s">
        <v>60</v>
      </c>
      <c r="BB46" s="19" t="s">
        <v>61</v>
      </c>
      <c r="BN46" s="20">
        <f>+BD5_N3_1H[[#This Row],[PM10_CONC]]-N47</f>
        <v>-52.66</v>
      </c>
      <c r="BO46" s="20">
        <f>+BD5_N3_1H[[#This Row],[PM25_CONC]]-R47</f>
        <v>-35.11</v>
      </c>
      <c r="BP46" s="20">
        <f>+BD5_N3_1H[[#This Row],[PM25_CONC]]/BD5_N3_1H[[#This Row],[PM10_CONC]]</f>
        <v>0.66661943893454234</v>
      </c>
      <c r="BQ46" s="21">
        <f>+(BD5_N3_1H[[#This Row],[NO2_CONC]]+BD5_N3_1H[[#This Row],[NO_CONC]])/BD5_N3_1H[[#This Row],[NOX_CONC]]</f>
        <v>1</v>
      </c>
      <c r="BR46" s="22">
        <f>+BD5_N3_1H[[#This Row],[NO2_CONC]]-AJ47</f>
        <v>0.39999999999999858</v>
      </c>
      <c r="BS46" s="22">
        <f>+BD5_N3_1H[[#This Row],[SO2_UGM3]]-X47</f>
        <v>-0.44999999999999929</v>
      </c>
    </row>
    <row r="47" spans="1:71" x14ac:dyDescent="0.2">
      <c r="A47" s="13">
        <v>45506.875</v>
      </c>
      <c r="B47" s="14">
        <v>729.5</v>
      </c>
      <c r="C47" s="15" t="s">
        <v>60</v>
      </c>
      <c r="D47" s="14">
        <v>0</v>
      </c>
      <c r="E47" s="15" t="s">
        <v>60</v>
      </c>
      <c r="F47" s="14">
        <v>14.8</v>
      </c>
      <c r="G47" s="15" t="s">
        <v>60</v>
      </c>
      <c r="H47" s="14">
        <v>86</v>
      </c>
      <c r="I47" s="15" t="s">
        <v>60</v>
      </c>
      <c r="J47" s="14">
        <v>0.3</v>
      </c>
      <c r="K47" s="15" t="s">
        <v>60</v>
      </c>
      <c r="L47" s="14">
        <v>46.5</v>
      </c>
      <c r="M47" s="15" t="s">
        <v>60</v>
      </c>
      <c r="N47" s="16">
        <v>123.24</v>
      </c>
      <c r="O47" s="15" t="s">
        <v>60</v>
      </c>
      <c r="P47" s="16">
        <v>1.208</v>
      </c>
      <c r="Q47" s="17" t="s">
        <v>60</v>
      </c>
      <c r="R47" s="16">
        <v>82.16</v>
      </c>
      <c r="S47" s="17" t="s">
        <v>60</v>
      </c>
      <c r="T47" s="16">
        <v>1.208</v>
      </c>
      <c r="U47" s="17" t="s">
        <v>60</v>
      </c>
      <c r="V47" s="18">
        <v>7.98</v>
      </c>
      <c r="W47" s="15" t="s">
        <v>60</v>
      </c>
      <c r="X47" s="18">
        <v>20.91</v>
      </c>
      <c r="Y47" s="15" t="s">
        <v>60</v>
      </c>
      <c r="Z47" s="15">
        <v>0.442</v>
      </c>
      <c r="AA47" s="15" t="s">
        <v>60</v>
      </c>
      <c r="AB47" s="15">
        <v>32.1</v>
      </c>
      <c r="AC47" s="15" t="s">
        <v>60</v>
      </c>
      <c r="AD47" s="15">
        <v>-682.3</v>
      </c>
      <c r="AE47" s="15" t="s">
        <v>60</v>
      </c>
      <c r="AF47" s="15">
        <v>45</v>
      </c>
      <c r="AG47" s="15" t="s">
        <v>60</v>
      </c>
      <c r="AH47" s="15">
        <v>101.1</v>
      </c>
      <c r="AI47" s="15" t="s">
        <v>60</v>
      </c>
      <c r="AJ47" s="18">
        <v>30.32</v>
      </c>
      <c r="AK47" s="15" t="s">
        <v>60</v>
      </c>
      <c r="AL47" s="18">
        <v>57</v>
      </c>
      <c r="AM47" s="15" t="s">
        <v>60</v>
      </c>
      <c r="AN47" s="18">
        <v>48.27</v>
      </c>
      <c r="AO47" s="15" t="s">
        <v>60</v>
      </c>
      <c r="AP47" s="18">
        <v>78.62</v>
      </c>
      <c r="AQ47" s="15" t="s">
        <v>60</v>
      </c>
      <c r="AR47" s="15">
        <v>0.65</v>
      </c>
      <c r="AS47" s="15" t="s">
        <v>60</v>
      </c>
      <c r="AT47" s="15">
        <v>31.2</v>
      </c>
      <c r="AU47" s="15" t="s">
        <v>60</v>
      </c>
      <c r="AV47" s="15">
        <v>31.2</v>
      </c>
      <c r="AW47" s="15" t="s">
        <v>60</v>
      </c>
      <c r="AX47" s="18">
        <v>25.5</v>
      </c>
      <c r="AY47" s="15" t="s">
        <v>60</v>
      </c>
      <c r="AZ47" s="18">
        <v>46.8</v>
      </c>
      <c r="BA47" s="15" t="s">
        <v>60</v>
      </c>
      <c r="BB47" s="19" t="s">
        <v>61</v>
      </c>
      <c r="BN47" s="20">
        <f>+BD5_N3_1H[[#This Row],[PM10_CONC]]-N48</f>
        <v>-85.310000000000016</v>
      </c>
      <c r="BO47" s="20">
        <f>+BD5_N3_1H[[#This Row],[PM25_CONC]]-R48</f>
        <v>-65.41</v>
      </c>
      <c r="BP47" s="20">
        <f>+BD5_N3_1H[[#This Row],[PM25_CONC]]/BD5_N3_1H[[#This Row],[PM10_CONC]]</f>
        <v>0.66666666666666663</v>
      </c>
      <c r="BQ47" s="21">
        <f>+(BD5_N3_1H[[#This Row],[NO2_CONC]]+BD5_N3_1H[[#This Row],[NO_CONC]])/BD5_N3_1H[[#This Row],[NOX_CONC]]</f>
        <v>0.99961841770541848</v>
      </c>
      <c r="BR47" s="22">
        <f>+BD5_N3_1H[[#This Row],[NO2_CONC]]-AJ48</f>
        <v>-1.6699999999999982</v>
      </c>
      <c r="BS47" s="22">
        <f>+BD5_N3_1H[[#This Row],[SO2_UGM3]]-X48</f>
        <v>-63.27000000000001</v>
      </c>
    </row>
    <row r="48" spans="1:71" x14ac:dyDescent="0.2">
      <c r="A48" s="13">
        <v>45506.916666666664</v>
      </c>
      <c r="B48" s="14">
        <v>729.2</v>
      </c>
      <c r="C48" s="15" t="s">
        <v>60</v>
      </c>
      <c r="D48" s="14">
        <v>0</v>
      </c>
      <c r="E48" s="15" t="s">
        <v>60</v>
      </c>
      <c r="F48" s="14">
        <v>14.6</v>
      </c>
      <c r="G48" s="15" t="s">
        <v>60</v>
      </c>
      <c r="H48" s="14">
        <v>86.8</v>
      </c>
      <c r="I48" s="15" t="s">
        <v>60</v>
      </c>
      <c r="J48" s="14">
        <v>1.4</v>
      </c>
      <c r="K48" s="15" t="s">
        <v>60</v>
      </c>
      <c r="L48" s="14">
        <v>197.2</v>
      </c>
      <c r="M48" s="15" t="s">
        <v>60</v>
      </c>
      <c r="N48" s="16">
        <v>208.55</v>
      </c>
      <c r="O48" s="15" t="s">
        <v>60</v>
      </c>
      <c r="P48" s="16">
        <v>1.208</v>
      </c>
      <c r="Q48" s="17" t="s">
        <v>60</v>
      </c>
      <c r="R48" s="16">
        <v>147.57</v>
      </c>
      <c r="S48" s="17" t="s">
        <v>60</v>
      </c>
      <c r="T48" s="16">
        <v>1.208</v>
      </c>
      <c r="U48" s="17" t="s">
        <v>60</v>
      </c>
      <c r="V48" s="18">
        <v>32.130000000000003</v>
      </c>
      <c r="W48" s="15" t="s">
        <v>60</v>
      </c>
      <c r="X48" s="18">
        <v>84.18</v>
      </c>
      <c r="Y48" s="15" t="s">
        <v>60</v>
      </c>
      <c r="Z48" s="15">
        <v>0.442</v>
      </c>
      <c r="AA48" s="15" t="s">
        <v>60</v>
      </c>
      <c r="AB48" s="15">
        <v>32.200000000000003</v>
      </c>
      <c r="AC48" s="15" t="s">
        <v>60</v>
      </c>
      <c r="AD48" s="15">
        <v>-682.3</v>
      </c>
      <c r="AE48" s="15" t="s">
        <v>60</v>
      </c>
      <c r="AF48" s="15">
        <v>45</v>
      </c>
      <c r="AG48" s="15" t="s">
        <v>60</v>
      </c>
      <c r="AH48" s="15">
        <v>101.1</v>
      </c>
      <c r="AI48" s="15" t="s">
        <v>60</v>
      </c>
      <c r="AJ48" s="18">
        <v>31.99</v>
      </c>
      <c r="AK48" s="15" t="s">
        <v>60</v>
      </c>
      <c r="AL48" s="18">
        <v>60.14</v>
      </c>
      <c r="AM48" s="15" t="s">
        <v>60</v>
      </c>
      <c r="AN48" s="18">
        <v>70.72</v>
      </c>
      <c r="AO48" s="15" t="s">
        <v>60</v>
      </c>
      <c r="AP48" s="18">
        <v>102.69</v>
      </c>
      <c r="AQ48" s="15" t="s">
        <v>60</v>
      </c>
      <c r="AR48" s="15">
        <v>0.65</v>
      </c>
      <c r="AS48" s="15" t="s">
        <v>60</v>
      </c>
      <c r="AT48" s="15">
        <v>31.3</v>
      </c>
      <c r="AU48" s="15" t="s">
        <v>60</v>
      </c>
      <c r="AV48" s="15">
        <v>31.3</v>
      </c>
      <c r="AW48" s="15" t="s">
        <v>60</v>
      </c>
      <c r="AX48" s="18">
        <v>25.6</v>
      </c>
      <c r="AY48" s="15" t="s">
        <v>60</v>
      </c>
      <c r="AZ48" s="18">
        <v>46.3</v>
      </c>
      <c r="BA48" s="15" t="s">
        <v>60</v>
      </c>
      <c r="BB48" s="19" t="s">
        <v>61</v>
      </c>
      <c r="BN48" s="20">
        <f>+BD5_N3_1H[[#This Row],[PM10_CONC]]-N49</f>
        <v>44.97</v>
      </c>
      <c r="BO48" s="20">
        <f>+BD5_N3_1H[[#This Row],[PM25_CONC]]-R49</f>
        <v>19.549999999999983</v>
      </c>
      <c r="BP48" s="20">
        <f>+BD5_N3_1H[[#This Row],[PM25_CONC]]/BD5_N3_1H[[#This Row],[PM10_CONC]]</f>
        <v>0.70760009590026363</v>
      </c>
      <c r="BQ48" s="21">
        <f>+(BD5_N3_1H[[#This Row],[NO2_CONC]]+BD5_N3_1H[[#This Row],[NO_CONC]])/BD5_N3_1H[[#This Row],[NOX_CONC]]</f>
        <v>1.0001947609309572</v>
      </c>
      <c r="BR48" s="22">
        <f>+BD5_N3_1H[[#This Row],[NO2_CONC]]-AJ49</f>
        <v>3.1099999999999994</v>
      </c>
      <c r="BS48" s="22">
        <f>+BD5_N3_1H[[#This Row],[SO2_UGM3]]-X49</f>
        <v>-45.95999999999998</v>
      </c>
    </row>
    <row r="49" spans="1:71" x14ac:dyDescent="0.2">
      <c r="A49" s="13">
        <v>45506.958333333336</v>
      </c>
      <c r="B49" s="14">
        <v>729.3</v>
      </c>
      <c r="C49" s="15" t="s">
        <v>60</v>
      </c>
      <c r="D49" s="14">
        <v>0</v>
      </c>
      <c r="E49" s="15" t="s">
        <v>60</v>
      </c>
      <c r="F49" s="14">
        <v>13.7</v>
      </c>
      <c r="G49" s="15" t="s">
        <v>60</v>
      </c>
      <c r="H49" s="14">
        <v>92.4</v>
      </c>
      <c r="I49" s="15" t="s">
        <v>60</v>
      </c>
      <c r="J49" s="14">
        <v>1.6</v>
      </c>
      <c r="K49" s="15" t="s">
        <v>60</v>
      </c>
      <c r="L49" s="14">
        <v>182.1</v>
      </c>
      <c r="M49" s="15" t="s">
        <v>60</v>
      </c>
      <c r="N49" s="16">
        <v>163.58000000000001</v>
      </c>
      <c r="O49" s="15" t="s">
        <v>60</v>
      </c>
      <c r="P49" s="16">
        <v>1.2090000000000001</v>
      </c>
      <c r="Q49" s="17" t="s">
        <v>60</v>
      </c>
      <c r="R49" s="16">
        <v>128.02000000000001</v>
      </c>
      <c r="S49" s="17" t="s">
        <v>60</v>
      </c>
      <c r="T49" s="16">
        <v>1.2090000000000001</v>
      </c>
      <c r="U49" s="17" t="s">
        <v>60</v>
      </c>
      <c r="V49" s="18">
        <v>49.67</v>
      </c>
      <c r="W49" s="15" t="s">
        <v>60</v>
      </c>
      <c r="X49" s="18">
        <v>130.13999999999999</v>
      </c>
      <c r="Y49" s="15" t="s">
        <v>60</v>
      </c>
      <c r="Z49" s="15">
        <v>0.442</v>
      </c>
      <c r="AA49" s="15" t="s">
        <v>60</v>
      </c>
      <c r="AB49" s="15">
        <v>32.1</v>
      </c>
      <c r="AC49" s="15" t="s">
        <v>60</v>
      </c>
      <c r="AD49" s="15">
        <v>-682.5</v>
      </c>
      <c r="AE49" s="15" t="s">
        <v>60</v>
      </c>
      <c r="AF49" s="15">
        <v>45</v>
      </c>
      <c r="AG49" s="15" t="s">
        <v>60</v>
      </c>
      <c r="AH49" s="15">
        <v>101.1</v>
      </c>
      <c r="AI49" s="15" t="s">
        <v>60</v>
      </c>
      <c r="AJ49" s="18">
        <v>28.88</v>
      </c>
      <c r="AK49" s="15" t="s">
        <v>60</v>
      </c>
      <c r="AL49" s="18">
        <v>54.29</v>
      </c>
      <c r="AM49" s="15" t="s">
        <v>60</v>
      </c>
      <c r="AN49" s="18">
        <v>49.08</v>
      </c>
      <c r="AO49" s="15" t="s">
        <v>60</v>
      </c>
      <c r="AP49" s="18">
        <v>77.95</v>
      </c>
      <c r="AQ49" s="15" t="s">
        <v>60</v>
      </c>
      <c r="AR49" s="15">
        <v>0.65</v>
      </c>
      <c r="AS49" s="15" t="s">
        <v>60</v>
      </c>
      <c r="AT49" s="15">
        <v>31.2</v>
      </c>
      <c r="AU49" s="15" t="s">
        <v>60</v>
      </c>
      <c r="AV49" s="15">
        <v>31.2</v>
      </c>
      <c r="AW49" s="15" t="s">
        <v>60</v>
      </c>
      <c r="AX49" s="18">
        <v>25.5</v>
      </c>
      <c r="AY49" s="15" t="s">
        <v>60</v>
      </c>
      <c r="AZ49" s="18">
        <v>47.3</v>
      </c>
      <c r="BA49" s="15" t="s">
        <v>60</v>
      </c>
      <c r="BB49" s="19" t="s">
        <v>61</v>
      </c>
      <c r="BN49" s="20">
        <f>+BD5_N3_1H[[#This Row],[PM10_CONC]]-N50</f>
        <v>37.260000000000019</v>
      </c>
      <c r="BO49" s="20">
        <f>+BD5_N3_1H[[#This Row],[PM25_CONC]]-R50</f>
        <v>41.940000000000012</v>
      </c>
      <c r="BP49" s="20">
        <f>+BD5_N3_1H[[#This Row],[PM25_CONC]]/BD5_N3_1H[[#This Row],[PM10_CONC]]</f>
        <v>0.78261401149284759</v>
      </c>
      <c r="BQ49" s="21">
        <f>+(BD5_N3_1H[[#This Row],[NO2_CONC]]+BD5_N3_1H[[#This Row],[NO_CONC]])/BD5_N3_1H[[#This Row],[NOX_CONC]]</f>
        <v>1.0001282873636945</v>
      </c>
      <c r="BR49" s="22">
        <f>+BD5_N3_1H[[#This Row],[NO2_CONC]]-AJ50</f>
        <v>0.23999999999999844</v>
      </c>
      <c r="BS49" s="22">
        <f>+BD5_N3_1H[[#This Row],[SO2_UGM3]]-X50</f>
        <v>95.079999999999984</v>
      </c>
    </row>
    <row r="50" spans="1:71" x14ac:dyDescent="0.2">
      <c r="A50" s="13">
        <v>45507</v>
      </c>
      <c r="B50" s="14">
        <v>729.3</v>
      </c>
      <c r="C50" s="15" t="s">
        <v>60</v>
      </c>
      <c r="D50" s="14">
        <v>0</v>
      </c>
      <c r="E50" s="15" t="s">
        <v>60</v>
      </c>
      <c r="F50" s="14">
        <v>13.6</v>
      </c>
      <c r="G50" s="15" t="s">
        <v>60</v>
      </c>
      <c r="H50" s="14">
        <v>94.1</v>
      </c>
      <c r="I50" s="15" t="s">
        <v>60</v>
      </c>
      <c r="J50" s="14">
        <v>1.3</v>
      </c>
      <c r="K50" s="15" t="s">
        <v>60</v>
      </c>
      <c r="L50" s="14">
        <v>165.7</v>
      </c>
      <c r="M50" s="15" t="s">
        <v>60</v>
      </c>
      <c r="N50" s="16">
        <v>126.32</v>
      </c>
      <c r="O50" s="15" t="s">
        <v>60</v>
      </c>
      <c r="P50" s="16">
        <v>1.2090000000000001</v>
      </c>
      <c r="Q50" s="17" t="s">
        <v>60</v>
      </c>
      <c r="R50" s="16">
        <v>86.08</v>
      </c>
      <c r="S50" s="17" t="s">
        <v>60</v>
      </c>
      <c r="T50" s="16">
        <v>1.2090000000000001</v>
      </c>
      <c r="U50" s="17" t="s">
        <v>60</v>
      </c>
      <c r="V50" s="18">
        <v>13.38</v>
      </c>
      <c r="W50" s="15" t="s">
        <v>60</v>
      </c>
      <c r="X50" s="18">
        <v>35.06</v>
      </c>
      <c r="Y50" s="15" t="s">
        <v>60</v>
      </c>
      <c r="Z50" s="15">
        <v>0.442</v>
      </c>
      <c r="AA50" s="15" t="s">
        <v>60</v>
      </c>
      <c r="AB50" s="15">
        <v>32.1</v>
      </c>
      <c r="AC50" s="15" t="s">
        <v>60</v>
      </c>
      <c r="AD50" s="15">
        <v>-682.4</v>
      </c>
      <c r="AE50" s="15" t="s">
        <v>60</v>
      </c>
      <c r="AF50" s="15">
        <v>45</v>
      </c>
      <c r="AG50" s="15" t="s">
        <v>60</v>
      </c>
      <c r="AH50" s="15">
        <v>101.1</v>
      </c>
      <c r="AI50" s="15" t="s">
        <v>60</v>
      </c>
      <c r="AJ50" s="18">
        <v>28.64</v>
      </c>
      <c r="AK50" s="15" t="s">
        <v>60</v>
      </c>
      <c r="AL50" s="18">
        <v>53.84</v>
      </c>
      <c r="AM50" s="15" t="s">
        <v>60</v>
      </c>
      <c r="AN50" s="18">
        <v>37.47</v>
      </c>
      <c r="AO50" s="15" t="s">
        <v>60</v>
      </c>
      <c r="AP50" s="18">
        <v>66.11</v>
      </c>
      <c r="AQ50" s="15" t="s">
        <v>60</v>
      </c>
      <c r="AR50" s="15">
        <v>0.65</v>
      </c>
      <c r="AS50" s="15" t="s">
        <v>60</v>
      </c>
      <c r="AT50" s="15">
        <v>31.2</v>
      </c>
      <c r="AU50" s="15" t="s">
        <v>60</v>
      </c>
      <c r="AV50" s="15">
        <v>31.2</v>
      </c>
      <c r="AW50" s="15" t="s">
        <v>60</v>
      </c>
      <c r="AX50" s="18">
        <v>25.6</v>
      </c>
      <c r="AY50" s="15" t="s">
        <v>60</v>
      </c>
      <c r="AZ50" s="18">
        <v>46.1</v>
      </c>
      <c r="BA50" s="15" t="s">
        <v>60</v>
      </c>
      <c r="BB50" s="19" t="s">
        <v>61</v>
      </c>
      <c r="BN50" s="20">
        <f>+BD5_N3_1H[[#This Row],[PM10_CONC]]-N51</f>
        <v>-51.680000000000007</v>
      </c>
      <c r="BO50" s="20">
        <f>+BD5_N3_1H[[#This Row],[PM25_CONC]]-R51</f>
        <v>-37.36</v>
      </c>
      <c r="BP50" s="20">
        <f>+BD5_N3_1H[[#This Row],[PM25_CONC]]/BD5_N3_1H[[#This Row],[PM10_CONC]]</f>
        <v>0.68144395186827111</v>
      </c>
      <c r="BQ50" s="21">
        <f>+(BD5_N3_1H[[#This Row],[NO2_CONC]]+BD5_N3_1H[[#This Row],[NO_CONC]])/BD5_N3_1H[[#This Row],[NOX_CONC]]</f>
        <v>1</v>
      </c>
      <c r="BR50" s="22">
        <f>+BD5_N3_1H[[#This Row],[NO2_CONC]]-AJ51</f>
        <v>-0.37000000000000099</v>
      </c>
      <c r="BS50" s="22">
        <f>+BD5_N3_1H[[#This Row],[SO2_UGM3]]-X51</f>
        <v>-4.3999999999999986</v>
      </c>
    </row>
    <row r="51" spans="1:71" x14ac:dyDescent="0.2">
      <c r="A51" s="13">
        <v>45507.041666666664</v>
      </c>
      <c r="B51" s="14">
        <v>729.2</v>
      </c>
      <c r="C51" s="15" t="s">
        <v>60</v>
      </c>
      <c r="D51" s="14">
        <v>0</v>
      </c>
      <c r="E51" s="15" t="s">
        <v>60</v>
      </c>
      <c r="F51" s="14">
        <v>13.8</v>
      </c>
      <c r="G51" s="15" t="s">
        <v>60</v>
      </c>
      <c r="H51" s="14">
        <v>93.6</v>
      </c>
      <c r="I51" s="15" t="s">
        <v>60</v>
      </c>
      <c r="J51" s="14">
        <v>1.1000000000000001</v>
      </c>
      <c r="K51" s="15" t="s">
        <v>60</v>
      </c>
      <c r="L51" s="14">
        <v>285.60000000000002</v>
      </c>
      <c r="M51" s="15" t="s">
        <v>60</v>
      </c>
      <c r="N51" s="16">
        <v>178</v>
      </c>
      <c r="O51" s="15" t="s">
        <v>60</v>
      </c>
      <c r="P51" s="16">
        <v>1.208</v>
      </c>
      <c r="Q51" s="17" t="s">
        <v>60</v>
      </c>
      <c r="R51" s="16">
        <v>123.44</v>
      </c>
      <c r="S51" s="17" t="s">
        <v>60</v>
      </c>
      <c r="T51" s="16">
        <v>1.208</v>
      </c>
      <c r="U51" s="17" t="s">
        <v>60</v>
      </c>
      <c r="V51" s="18">
        <v>15.06</v>
      </c>
      <c r="W51" s="15" t="s">
        <v>60</v>
      </c>
      <c r="X51" s="18">
        <v>39.46</v>
      </c>
      <c r="Y51" s="15" t="s">
        <v>60</v>
      </c>
      <c r="Z51" s="15">
        <v>0.442</v>
      </c>
      <c r="AA51" s="15" t="s">
        <v>60</v>
      </c>
      <c r="AB51" s="15">
        <v>32</v>
      </c>
      <c r="AC51" s="15" t="s">
        <v>60</v>
      </c>
      <c r="AD51" s="15">
        <v>-682.3</v>
      </c>
      <c r="AE51" s="15" t="s">
        <v>60</v>
      </c>
      <c r="AF51" s="15">
        <v>45</v>
      </c>
      <c r="AG51" s="15" t="s">
        <v>60</v>
      </c>
      <c r="AH51" s="15">
        <v>101.1</v>
      </c>
      <c r="AI51" s="15" t="s">
        <v>60</v>
      </c>
      <c r="AJ51" s="18">
        <v>29.01</v>
      </c>
      <c r="AK51" s="15" t="s">
        <v>60</v>
      </c>
      <c r="AL51" s="18">
        <v>54.54</v>
      </c>
      <c r="AM51" s="15" t="s">
        <v>60</v>
      </c>
      <c r="AN51" s="18">
        <v>42.8</v>
      </c>
      <c r="AO51" s="15" t="s">
        <v>60</v>
      </c>
      <c r="AP51" s="18">
        <v>71.81</v>
      </c>
      <c r="AQ51" s="15" t="s">
        <v>60</v>
      </c>
      <c r="AR51" s="15">
        <v>0.65</v>
      </c>
      <c r="AS51" s="15" t="s">
        <v>60</v>
      </c>
      <c r="AT51" s="15">
        <v>31.1</v>
      </c>
      <c r="AU51" s="15" t="s">
        <v>60</v>
      </c>
      <c r="AV51" s="15">
        <v>31.1</v>
      </c>
      <c r="AW51" s="15" t="s">
        <v>60</v>
      </c>
      <c r="AX51" s="18">
        <v>25.5</v>
      </c>
      <c r="AY51" s="15" t="s">
        <v>60</v>
      </c>
      <c r="AZ51" s="18">
        <v>46.3</v>
      </c>
      <c r="BA51" s="15" t="s">
        <v>60</v>
      </c>
      <c r="BB51" s="19" t="s">
        <v>61</v>
      </c>
      <c r="BN51" s="20">
        <f>+BD5_N3_1H[[#This Row],[PM10_CONC]]-N52</f>
        <v>-20.949999999999989</v>
      </c>
      <c r="BO51" s="20">
        <f>+BD5_N3_1H[[#This Row],[PM25_CONC]]-R52</f>
        <v>-11.659999999999997</v>
      </c>
      <c r="BP51" s="20">
        <f>+BD5_N3_1H[[#This Row],[PM25_CONC]]/BD5_N3_1H[[#This Row],[PM10_CONC]]</f>
        <v>0.69348314606741568</v>
      </c>
      <c r="BQ51" s="21">
        <f>+(BD5_N3_1H[[#This Row],[NO2_CONC]]+BD5_N3_1H[[#This Row],[NO_CONC]])/BD5_N3_1H[[#This Row],[NOX_CONC]]</f>
        <v>1</v>
      </c>
      <c r="BR51" s="22">
        <f>+BD5_N3_1H[[#This Row],[NO2_CONC]]-AJ52</f>
        <v>0.74000000000000199</v>
      </c>
      <c r="BS51" s="22">
        <f>+BD5_N3_1H[[#This Row],[SO2_UGM3]]-X52</f>
        <v>11.030000000000001</v>
      </c>
    </row>
    <row r="52" spans="1:71" x14ac:dyDescent="0.2">
      <c r="A52" s="13">
        <v>45507.083333333336</v>
      </c>
      <c r="B52" s="14">
        <v>728.8</v>
      </c>
      <c r="C52" s="15" t="s">
        <v>60</v>
      </c>
      <c r="D52" s="14">
        <v>0</v>
      </c>
      <c r="E52" s="15" t="s">
        <v>60</v>
      </c>
      <c r="F52" s="14">
        <v>13.7</v>
      </c>
      <c r="G52" s="15" t="s">
        <v>60</v>
      </c>
      <c r="H52" s="14">
        <v>93</v>
      </c>
      <c r="I52" s="15" t="s">
        <v>60</v>
      </c>
      <c r="J52" s="14">
        <v>0.6</v>
      </c>
      <c r="K52" s="15" t="s">
        <v>60</v>
      </c>
      <c r="L52" s="14">
        <v>321.2</v>
      </c>
      <c r="M52" s="15" t="s">
        <v>60</v>
      </c>
      <c r="N52" s="16">
        <v>198.95</v>
      </c>
      <c r="O52" s="15" t="s">
        <v>60</v>
      </c>
      <c r="P52" s="16">
        <v>1.208</v>
      </c>
      <c r="Q52" s="17" t="s">
        <v>60</v>
      </c>
      <c r="R52" s="16">
        <v>135.1</v>
      </c>
      <c r="S52" s="17" t="s">
        <v>60</v>
      </c>
      <c r="T52" s="16">
        <v>1.208</v>
      </c>
      <c r="U52" s="17" t="s">
        <v>60</v>
      </c>
      <c r="V52" s="18">
        <v>10.85</v>
      </c>
      <c r="W52" s="15" t="s">
        <v>60</v>
      </c>
      <c r="X52" s="18">
        <v>28.43</v>
      </c>
      <c r="Y52" s="15" t="s">
        <v>60</v>
      </c>
      <c r="Z52" s="15">
        <v>0.441</v>
      </c>
      <c r="AA52" s="15" t="s">
        <v>60</v>
      </c>
      <c r="AB52" s="15">
        <v>32</v>
      </c>
      <c r="AC52" s="15" t="s">
        <v>60</v>
      </c>
      <c r="AD52" s="15">
        <v>-682.5</v>
      </c>
      <c r="AE52" s="15" t="s">
        <v>60</v>
      </c>
      <c r="AF52" s="15">
        <v>45</v>
      </c>
      <c r="AG52" s="15" t="s">
        <v>60</v>
      </c>
      <c r="AH52" s="15">
        <v>101.1</v>
      </c>
      <c r="AI52" s="15" t="s">
        <v>60</v>
      </c>
      <c r="AJ52" s="18">
        <v>28.27</v>
      </c>
      <c r="AK52" s="15" t="s">
        <v>60</v>
      </c>
      <c r="AL52" s="18">
        <v>53.15</v>
      </c>
      <c r="AM52" s="15" t="s">
        <v>60</v>
      </c>
      <c r="AN52" s="18">
        <v>44.08</v>
      </c>
      <c r="AO52" s="15" t="s">
        <v>60</v>
      </c>
      <c r="AP52" s="18">
        <v>72.34</v>
      </c>
      <c r="AQ52" s="15" t="s">
        <v>60</v>
      </c>
      <c r="AR52" s="15">
        <v>0.65</v>
      </c>
      <c r="AS52" s="15" t="s">
        <v>60</v>
      </c>
      <c r="AT52" s="15">
        <v>31</v>
      </c>
      <c r="AU52" s="15" t="s">
        <v>60</v>
      </c>
      <c r="AV52" s="15">
        <v>31</v>
      </c>
      <c r="AW52" s="15" t="s">
        <v>60</v>
      </c>
      <c r="AX52" s="18">
        <v>25.5</v>
      </c>
      <c r="AY52" s="15" t="s">
        <v>60</v>
      </c>
      <c r="AZ52" s="18">
        <v>46.2</v>
      </c>
      <c r="BA52" s="15" t="s">
        <v>60</v>
      </c>
      <c r="BB52" s="19" t="s">
        <v>61</v>
      </c>
      <c r="BN52" s="20">
        <f>+BD5_N3_1H[[#This Row],[PM10_CONC]]-N53</f>
        <v>10.169999999999987</v>
      </c>
      <c r="BO52" s="20">
        <f>+BD5_N3_1H[[#This Row],[PM25_CONC]]-R53</f>
        <v>6.6899999999999977</v>
      </c>
      <c r="BP52" s="20">
        <f>+BD5_N3_1H[[#This Row],[PM25_CONC]]/BD5_N3_1H[[#This Row],[PM10_CONC]]</f>
        <v>0.67906509173159091</v>
      </c>
      <c r="BQ52" s="21">
        <f>+(BD5_N3_1H[[#This Row],[NO2_CONC]]+BD5_N3_1H[[#This Row],[NO_CONC]])/BD5_N3_1H[[#This Row],[NOX_CONC]]</f>
        <v>1.000138236107271</v>
      </c>
      <c r="BR52" s="22">
        <f>+BD5_N3_1H[[#This Row],[NO2_CONC]]-AJ53</f>
        <v>0.53000000000000114</v>
      </c>
      <c r="BS52" s="22">
        <f>+BD5_N3_1H[[#This Row],[SO2_UGM3]]-X53</f>
        <v>-7.3900000000000006</v>
      </c>
    </row>
    <row r="53" spans="1:71" x14ac:dyDescent="0.2">
      <c r="A53" s="13">
        <v>45507.125</v>
      </c>
      <c r="B53" s="14">
        <v>728.4</v>
      </c>
      <c r="C53" s="15" t="s">
        <v>60</v>
      </c>
      <c r="D53" s="14">
        <v>0</v>
      </c>
      <c r="E53" s="15" t="s">
        <v>60</v>
      </c>
      <c r="F53" s="14">
        <v>13.8</v>
      </c>
      <c r="G53" s="15" t="s">
        <v>60</v>
      </c>
      <c r="H53" s="14">
        <v>92.3</v>
      </c>
      <c r="I53" s="15" t="s">
        <v>60</v>
      </c>
      <c r="J53" s="14">
        <v>0.7</v>
      </c>
      <c r="K53" s="15" t="s">
        <v>60</v>
      </c>
      <c r="L53" s="14">
        <v>206.5</v>
      </c>
      <c r="M53" s="15" t="s">
        <v>60</v>
      </c>
      <c r="N53" s="16">
        <v>188.78</v>
      </c>
      <c r="O53" s="15" t="s">
        <v>60</v>
      </c>
      <c r="P53" s="16">
        <v>1.206</v>
      </c>
      <c r="Q53" s="17" t="s">
        <v>60</v>
      </c>
      <c r="R53" s="16">
        <v>128.41</v>
      </c>
      <c r="S53" s="17" t="s">
        <v>60</v>
      </c>
      <c r="T53" s="16">
        <v>1.206</v>
      </c>
      <c r="U53" s="17" t="s">
        <v>60</v>
      </c>
      <c r="V53" s="18">
        <v>13.67</v>
      </c>
      <c r="W53" s="15" t="s">
        <v>60</v>
      </c>
      <c r="X53" s="18">
        <v>35.82</v>
      </c>
      <c r="Y53" s="15" t="s">
        <v>60</v>
      </c>
      <c r="Z53" s="15">
        <v>0.441</v>
      </c>
      <c r="AA53" s="15" t="s">
        <v>60</v>
      </c>
      <c r="AB53" s="15">
        <v>32</v>
      </c>
      <c r="AC53" s="15" t="s">
        <v>60</v>
      </c>
      <c r="AD53" s="15">
        <v>-682.4</v>
      </c>
      <c r="AE53" s="15" t="s">
        <v>60</v>
      </c>
      <c r="AF53" s="15">
        <v>45</v>
      </c>
      <c r="AG53" s="15" t="s">
        <v>60</v>
      </c>
      <c r="AH53" s="15">
        <v>101.1</v>
      </c>
      <c r="AI53" s="15" t="s">
        <v>60</v>
      </c>
      <c r="AJ53" s="18">
        <v>27.74</v>
      </c>
      <c r="AK53" s="15" t="s">
        <v>60</v>
      </c>
      <c r="AL53" s="18">
        <v>52.15</v>
      </c>
      <c r="AM53" s="15" t="s">
        <v>60</v>
      </c>
      <c r="AN53" s="18">
        <v>36.75</v>
      </c>
      <c r="AO53" s="15" t="s">
        <v>60</v>
      </c>
      <c r="AP53" s="18">
        <v>64.489999999999995</v>
      </c>
      <c r="AQ53" s="15" t="s">
        <v>60</v>
      </c>
      <c r="AR53" s="15">
        <v>0.65</v>
      </c>
      <c r="AS53" s="15" t="s">
        <v>60</v>
      </c>
      <c r="AT53" s="15">
        <v>31.1</v>
      </c>
      <c r="AU53" s="15" t="s">
        <v>60</v>
      </c>
      <c r="AV53" s="15">
        <v>31.1</v>
      </c>
      <c r="AW53" s="15" t="s">
        <v>60</v>
      </c>
      <c r="AX53" s="18">
        <v>25.5</v>
      </c>
      <c r="AY53" s="15" t="s">
        <v>60</v>
      </c>
      <c r="AZ53" s="18">
        <v>46.1</v>
      </c>
      <c r="BA53" s="15" t="s">
        <v>60</v>
      </c>
      <c r="BB53" s="19" t="s">
        <v>61</v>
      </c>
      <c r="BN53" s="20">
        <f>+BD5_N3_1H[[#This Row],[PM10_CONC]]-N54</f>
        <v>22.099999999999994</v>
      </c>
      <c r="BO53" s="20">
        <f>+BD5_N3_1H[[#This Row],[PM25_CONC]]-R54</f>
        <v>10.239999999999995</v>
      </c>
      <c r="BP53" s="20">
        <f>+BD5_N3_1H[[#This Row],[PM25_CONC]]/BD5_N3_1H[[#This Row],[PM10_CONC]]</f>
        <v>0.68020976798389654</v>
      </c>
      <c r="BQ53" s="21">
        <f>+(BD5_N3_1H[[#This Row],[NO2_CONC]]+BD5_N3_1H[[#This Row],[NO_CONC]])/BD5_N3_1H[[#This Row],[NOX_CONC]]</f>
        <v>1</v>
      </c>
      <c r="BR53" s="22">
        <f>+BD5_N3_1H[[#This Row],[NO2_CONC]]-AJ54</f>
        <v>0.38999999999999702</v>
      </c>
      <c r="BS53" s="22">
        <f>+BD5_N3_1H[[#This Row],[SO2_UGM3]]-X54</f>
        <v>-1.1000000000000014</v>
      </c>
    </row>
    <row r="54" spans="1:71" x14ac:dyDescent="0.2">
      <c r="A54" s="13">
        <v>45507.166666666664</v>
      </c>
      <c r="B54" s="14">
        <v>728.4</v>
      </c>
      <c r="C54" s="15" t="s">
        <v>60</v>
      </c>
      <c r="D54" s="14">
        <v>0</v>
      </c>
      <c r="E54" s="15" t="s">
        <v>60</v>
      </c>
      <c r="F54" s="14">
        <v>13.7</v>
      </c>
      <c r="G54" s="15" t="s">
        <v>60</v>
      </c>
      <c r="H54" s="14">
        <v>92.7</v>
      </c>
      <c r="I54" s="15" t="s">
        <v>60</v>
      </c>
      <c r="J54" s="14">
        <v>1</v>
      </c>
      <c r="K54" s="15" t="s">
        <v>60</v>
      </c>
      <c r="L54" s="14">
        <v>150.4</v>
      </c>
      <c r="M54" s="15" t="s">
        <v>60</v>
      </c>
      <c r="N54" s="16">
        <v>166.68</v>
      </c>
      <c r="O54" s="15" t="s">
        <v>60</v>
      </c>
      <c r="P54" s="16">
        <v>1.2070000000000001</v>
      </c>
      <c r="Q54" s="17" t="s">
        <v>60</v>
      </c>
      <c r="R54" s="16">
        <v>118.17</v>
      </c>
      <c r="S54" s="17" t="s">
        <v>60</v>
      </c>
      <c r="T54" s="16">
        <v>1.2070000000000001</v>
      </c>
      <c r="U54" s="17" t="s">
        <v>60</v>
      </c>
      <c r="V54" s="18">
        <v>14.09</v>
      </c>
      <c r="W54" s="15" t="s">
        <v>60</v>
      </c>
      <c r="X54" s="18">
        <v>36.92</v>
      </c>
      <c r="Y54" s="15" t="s">
        <v>60</v>
      </c>
      <c r="Z54" s="15">
        <v>0.441</v>
      </c>
      <c r="AA54" s="15" t="s">
        <v>60</v>
      </c>
      <c r="AB54" s="15">
        <v>32</v>
      </c>
      <c r="AC54" s="15" t="s">
        <v>60</v>
      </c>
      <c r="AD54" s="15">
        <v>-682.4</v>
      </c>
      <c r="AE54" s="15" t="s">
        <v>60</v>
      </c>
      <c r="AF54" s="15">
        <v>45</v>
      </c>
      <c r="AG54" s="15" t="s">
        <v>60</v>
      </c>
      <c r="AH54" s="15">
        <v>101.1</v>
      </c>
      <c r="AI54" s="15" t="s">
        <v>60</v>
      </c>
      <c r="AJ54" s="18">
        <v>27.35</v>
      </c>
      <c r="AK54" s="15" t="s">
        <v>60</v>
      </c>
      <c r="AL54" s="18">
        <v>51.42</v>
      </c>
      <c r="AM54" s="15" t="s">
        <v>60</v>
      </c>
      <c r="AN54" s="18">
        <v>29.45</v>
      </c>
      <c r="AO54" s="15" t="s">
        <v>60</v>
      </c>
      <c r="AP54" s="18">
        <v>56.8</v>
      </c>
      <c r="AQ54" s="15" t="s">
        <v>60</v>
      </c>
      <c r="AR54" s="15">
        <v>0.65</v>
      </c>
      <c r="AS54" s="15" t="s">
        <v>60</v>
      </c>
      <c r="AT54" s="15">
        <v>31</v>
      </c>
      <c r="AU54" s="15" t="s">
        <v>60</v>
      </c>
      <c r="AV54" s="15">
        <v>31</v>
      </c>
      <c r="AW54" s="15" t="s">
        <v>60</v>
      </c>
      <c r="AX54" s="18">
        <v>25.4</v>
      </c>
      <c r="AY54" s="15" t="s">
        <v>60</v>
      </c>
      <c r="AZ54" s="18">
        <v>45.4</v>
      </c>
      <c r="BA54" s="15" t="s">
        <v>60</v>
      </c>
      <c r="BB54" s="19" t="s">
        <v>61</v>
      </c>
      <c r="BN54" s="20">
        <f>+BD5_N3_1H[[#This Row],[PM10_CONC]]-N55</f>
        <v>-12.180000000000007</v>
      </c>
      <c r="BO54" s="20">
        <f>+BD5_N3_1H[[#This Row],[PM25_CONC]]-R55</f>
        <v>-5.3199999999999932</v>
      </c>
      <c r="BP54" s="20">
        <f>+BD5_N3_1H[[#This Row],[PM25_CONC]]/BD5_N3_1H[[#This Row],[PM10_CONC]]</f>
        <v>0.70896328293736499</v>
      </c>
      <c r="BQ54" s="21">
        <f>+(BD5_N3_1H[[#This Row],[NO2_CONC]]+BD5_N3_1H[[#This Row],[NO_CONC]])/BD5_N3_1H[[#This Row],[NOX_CONC]]</f>
        <v>1</v>
      </c>
      <c r="BR54" s="22">
        <f>+BD5_N3_1H[[#This Row],[NO2_CONC]]-AJ55</f>
        <v>1.6500000000000021</v>
      </c>
      <c r="BS54" s="22">
        <f>+BD5_N3_1H[[#This Row],[SO2_UGM3]]-X55</f>
        <v>4.5600000000000023</v>
      </c>
    </row>
    <row r="55" spans="1:71" x14ac:dyDescent="0.2">
      <c r="A55" s="13">
        <v>45507.208333333336</v>
      </c>
      <c r="B55" s="14">
        <v>728.5</v>
      </c>
      <c r="C55" s="15" t="s">
        <v>60</v>
      </c>
      <c r="D55" s="14">
        <v>0</v>
      </c>
      <c r="E55" s="15" t="s">
        <v>60</v>
      </c>
      <c r="F55" s="14">
        <v>13.7</v>
      </c>
      <c r="G55" s="15" t="s">
        <v>60</v>
      </c>
      <c r="H55" s="14">
        <v>92.8</v>
      </c>
      <c r="I55" s="15" t="s">
        <v>60</v>
      </c>
      <c r="J55" s="14">
        <v>0.3</v>
      </c>
      <c r="K55" s="15" t="s">
        <v>60</v>
      </c>
      <c r="L55" s="14">
        <v>151.30000000000001</v>
      </c>
      <c r="M55" s="15" t="s">
        <v>60</v>
      </c>
      <c r="N55" s="16">
        <v>178.86</v>
      </c>
      <c r="O55" s="15" t="s">
        <v>60</v>
      </c>
      <c r="P55" s="16">
        <v>1.2070000000000001</v>
      </c>
      <c r="Q55" s="17" t="s">
        <v>60</v>
      </c>
      <c r="R55" s="16">
        <v>123.49</v>
      </c>
      <c r="S55" s="17" t="s">
        <v>60</v>
      </c>
      <c r="T55" s="16">
        <v>1.2070000000000001</v>
      </c>
      <c r="U55" s="17" t="s">
        <v>60</v>
      </c>
      <c r="V55" s="18">
        <v>12.35</v>
      </c>
      <c r="W55" s="15" t="s">
        <v>60</v>
      </c>
      <c r="X55" s="18">
        <v>32.36</v>
      </c>
      <c r="Y55" s="15" t="s">
        <v>60</v>
      </c>
      <c r="Z55" s="15">
        <v>0.441</v>
      </c>
      <c r="AA55" s="15" t="s">
        <v>60</v>
      </c>
      <c r="AB55" s="15">
        <v>31.9</v>
      </c>
      <c r="AC55" s="15" t="s">
        <v>60</v>
      </c>
      <c r="AD55" s="15">
        <v>-682.6</v>
      </c>
      <c r="AE55" s="15" t="s">
        <v>60</v>
      </c>
      <c r="AF55" s="15">
        <v>45</v>
      </c>
      <c r="AG55" s="15" t="s">
        <v>60</v>
      </c>
      <c r="AH55" s="15">
        <v>101.2</v>
      </c>
      <c r="AI55" s="15" t="s">
        <v>60</v>
      </c>
      <c r="AJ55" s="18">
        <v>25.7</v>
      </c>
      <c r="AK55" s="15" t="s">
        <v>60</v>
      </c>
      <c r="AL55" s="18">
        <v>48.32</v>
      </c>
      <c r="AM55" s="15" t="s">
        <v>60</v>
      </c>
      <c r="AN55" s="18">
        <v>28.22</v>
      </c>
      <c r="AO55" s="15" t="s">
        <v>60</v>
      </c>
      <c r="AP55" s="18">
        <v>53.92</v>
      </c>
      <c r="AQ55" s="15" t="s">
        <v>60</v>
      </c>
      <c r="AR55" s="15">
        <v>0.65</v>
      </c>
      <c r="AS55" s="15" t="s">
        <v>60</v>
      </c>
      <c r="AT55" s="15">
        <v>30.9</v>
      </c>
      <c r="AU55" s="15" t="s">
        <v>60</v>
      </c>
      <c r="AV55" s="15">
        <v>30.9</v>
      </c>
      <c r="AW55" s="15" t="s">
        <v>60</v>
      </c>
      <c r="AX55" s="18">
        <v>25.3</v>
      </c>
      <c r="AY55" s="15" t="s">
        <v>60</v>
      </c>
      <c r="AZ55" s="18">
        <v>46.2</v>
      </c>
      <c r="BA55" s="15" t="s">
        <v>60</v>
      </c>
      <c r="BB55" s="19" t="s">
        <v>61</v>
      </c>
      <c r="BN55" s="20">
        <f>+BD5_N3_1H[[#This Row],[PM10_CONC]]-N56</f>
        <v>19.680000000000007</v>
      </c>
      <c r="BO55" s="20">
        <f>+BD5_N3_1H[[#This Row],[PM25_CONC]]-R56</f>
        <v>12.969999999999999</v>
      </c>
      <c r="BP55" s="20">
        <f>+BD5_N3_1H[[#This Row],[PM25_CONC]]/BD5_N3_1H[[#This Row],[PM10_CONC]]</f>
        <v>0.69042826791904277</v>
      </c>
      <c r="BQ55" s="21">
        <f>+(BD5_N3_1H[[#This Row],[NO2_CONC]]+BD5_N3_1H[[#This Row],[NO_CONC]])/BD5_N3_1H[[#This Row],[NOX_CONC]]</f>
        <v>1</v>
      </c>
      <c r="BR55" s="22">
        <f>+BD5_N3_1H[[#This Row],[NO2_CONC]]-AJ56</f>
        <v>-0.46000000000000085</v>
      </c>
      <c r="BS55" s="22">
        <f>+BD5_N3_1H[[#This Row],[SO2_UGM3]]-X56</f>
        <v>5.98</v>
      </c>
    </row>
    <row r="56" spans="1:71" x14ac:dyDescent="0.2">
      <c r="A56" s="13">
        <v>45507.25</v>
      </c>
      <c r="B56" s="14">
        <v>729.3</v>
      </c>
      <c r="C56" s="15" t="s">
        <v>60</v>
      </c>
      <c r="D56" s="14">
        <v>0</v>
      </c>
      <c r="E56" s="15" t="s">
        <v>60</v>
      </c>
      <c r="F56" s="14">
        <v>13.8</v>
      </c>
      <c r="G56" s="15" t="s">
        <v>60</v>
      </c>
      <c r="H56" s="14">
        <v>92.3</v>
      </c>
      <c r="I56" s="15" t="s">
        <v>60</v>
      </c>
      <c r="J56" s="14">
        <v>1.2</v>
      </c>
      <c r="K56" s="15" t="s">
        <v>60</v>
      </c>
      <c r="L56" s="14">
        <v>161.5</v>
      </c>
      <c r="M56" s="15" t="s">
        <v>60</v>
      </c>
      <c r="N56" s="16">
        <v>159.18</v>
      </c>
      <c r="O56" s="15" t="s">
        <v>60</v>
      </c>
      <c r="P56" s="16">
        <v>1.2070000000000001</v>
      </c>
      <c r="Q56" s="17" t="s">
        <v>60</v>
      </c>
      <c r="R56" s="16">
        <v>110.52</v>
      </c>
      <c r="S56" s="17" t="s">
        <v>60</v>
      </c>
      <c r="T56" s="16">
        <v>1.2070000000000001</v>
      </c>
      <c r="U56" s="17" t="s">
        <v>60</v>
      </c>
      <c r="V56" s="18">
        <v>10.07</v>
      </c>
      <c r="W56" s="15" t="s">
        <v>60</v>
      </c>
      <c r="X56" s="18">
        <v>26.38</v>
      </c>
      <c r="Y56" s="15" t="s">
        <v>60</v>
      </c>
      <c r="Z56" s="15">
        <v>0.442</v>
      </c>
      <c r="AA56" s="15" t="s">
        <v>60</v>
      </c>
      <c r="AB56" s="15">
        <v>31.9</v>
      </c>
      <c r="AC56" s="15" t="s">
        <v>60</v>
      </c>
      <c r="AD56" s="15">
        <v>-682.2</v>
      </c>
      <c r="AE56" s="15" t="s">
        <v>60</v>
      </c>
      <c r="AF56" s="15">
        <v>45</v>
      </c>
      <c r="AG56" s="15" t="s">
        <v>60</v>
      </c>
      <c r="AH56" s="15">
        <v>101.2</v>
      </c>
      <c r="AI56" s="15" t="s">
        <v>60</v>
      </c>
      <c r="AJ56" s="18">
        <v>26.16</v>
      </c>
      <c r="AK56" s="15" t="s">
        <v>60</v>
      </c>
      <c r="AL56" s="18">
        <v>49.18</v>
      </c>
      <c r="AM56" s="15" t="s">
        <v>60</v>
      </c>
      <c r="AN56" s="18">
        <v>26.59</v>
      </c>
      <c r="AO56" s="15" t="s">
        <v>60</v>
      </c>
      <c r="AP56" s="18">
        <v>52.75</v>
      </c>
      <c r="AQ56" s="15" t="s">
        <v>60</v>
      </c>
      <c r="AR56" s="15">
        <v>0.65</v>
      </c>
      <c r="AS56" s="15" t="s">
        <v>60</v>
      </c>
      <c r="AT56" s="15">
        <v>30.9</v>
      </c>
      <c r="AU56" s="15" t="s">
        <v>60</v>
      </c>
      <c r="AV56" s="15">
        <v>30.9</v>
      </c>
      <c r="AW56" s="15" t="s">
        <v>60</v>
      </c>
      <c r="AX56" s="18">
        <v>25.4</v>
      </c>
      <c r="AY56" s="15" t="s">
        <v>60</v>
      </c>
      <c r="AZ56" s="18">
        <v>46.3</v>
      </c>
      <c r="BA56" s="15" t="s">
        <v>60</v>
      </c>
      <c r="BB56" s="19" t="s">
        <v>61</v>
      </c>
      <c r="BN56" s="20">
        <f>+BD5_N3_1H[[#This Row],[PM10_CONC]]-N57</f>
        <v>16.580000000000013</v>
      </c>
      <c r="BO56" s="20">
        <f>+BD5_N3_1H[[#This Row],[PM25_CONC]]-R57</f>
        <v>11.689999999999998</v>
      </c>
      <c r="BP56" s="20">
        <f>+BD5_N3_1H[[#This Row],[PM25_CONC]]/BD5_N3_1H[[#This Row],[PM10_CONC]]</f>
        <v>0.69430833019223515</v>
      </c>
      <c r="BQ56" s="21">
        <f>+(BD5_N3_1H[[#This Row],[NO2_CONC]]+BD5_N3_1H[[#This Row],[NO_CONC]])/BD5_N3_1H[[#This Row],[NOX_CONC]]</f>
        <v>1</v>
      </c>
      <c r="BR56" s="22">
        <f>+BD5_N3_1H[[#This Row],[NO2_CONC]]-AJ57</f>
        <v>1.1900000000000013</v>
      </c>
      <c r="BS56" s="22">
        <f>+BD5_N3_1H[[#This Row],[SO2_UGM3]]-X57</f>
        <v>-6.7600000000000016</v>
      </c>
    </row>
    <row r="57" spans="1:71" x14ac:dyDescent="0.2">
      <c r="A57" s="13">
        <v>45507.291666666664</v>
      </c>
      <c r="B57" s="14">
        <v>729.9</v>
      </c>
      <c r="C57" s="15" t="s">
        <v>60</v>
      </c>
      <c r="D57" s="14">
        <v>0</v>
      </c>
      <c r="E57" s="15" t="s">
        <v>60</v>
      </c>
      <c r="F57" s="14">
        <v>13.8</v>
      </c>
      <c r="G57" s="15" t="s">
        <v>60</v>
      </c>
      <c r="H57" s="14">
        <v>92.2</v>
      </c>
      <c r="I57" s="15" t="s">
        <v>60</v>
      </c>
      <c r="J57" s="14">
        <v>1</v>
      </c>
      <c r="K57" s="15" t="s">
        <v>60</v>
      </c>
      <c r="L57" s="14">
        <v>163.80000000000001</v>
      </c>
      <c r="M57" s="15" t="s">
        <v>60</v>
      </c>
      <c r="N57" s="16">
        <v>142.6</v>
      </c>
      <c r="O57" s="15" t="s">
        <v>60</v>
      </c>
      <c r="P57" s="16">
        <v>1.21</v>
      </c>
      <c r="Q57" s="17" t="s">
        <v>60</v>
      </c>
      <c r="R57" s="16">
        <v>98.83</v>
      </c>
      <c r="S57" s="17" t="s">
        <v>60</v>
      </c>
      <c r="T57" s="16">
        <v>1.21</v>
      </c>
      <c r="U57" s="17" t="s">
        <v>60</v>
      </c>
      <c r="V57" s="18">
        <v>12.65</v>
      </c>
      <c r="W57" s="15" t="s">
        <v>60</v>
      </c>
      <c r="X57" s="18">
        <v>33.14</v>
      </c>
      <c r="Y57" s="15" t="s">
        <v>60</v>
      </c>
      <c r="Z57" s="15">
        <v>0.442</v>
      </c>
      <c r="AA57" s="15" t="s">
        <v>60</v>
      </c>
      <c r="AB57" s="15">
        <v>31.9</v>
      </c>
      <c r="AC57" s="15" t="s">
        <v>60</v>
      </c>
      <c r="AD57" s="15">
        <v>-682.5</v>
      </c>
      <c r="AE57" s="15" t="s">
        <v>60</v>
      </c>
      <c r="AF57" s="15">
        <v>45</v>
      </c>
      <c r="AG57" s="15" t="s">
        <v>60</v>
      </c>
      <c r="AH57" s="15">
        <v>101.1</v>
      </c>
      <c r="AI57" s="15" t="s">
        <v>60</v>
      </c>
      <c r="AJ57" s="18">
        <v>24.97</v>
      </c>
      <c r="AK57" s="15" t="s">
        <v>60</v>
      </c>
      <c r="AL57" s="18">
        <v>46.94</v>
      </c>
      <c r="AM57" s="15" t="s">
        <v>60</v>
      </c>
      <c r="AN57" s="18">
        <v>26.67</v>
      </c>
      <c r="AO57" s="15" t="s">
        <v>60</v>
      </c>
      <c r="AP57" s="18">
        <v>51.64</v>
      </c>
      <c r="AQ57" s="15" t="s">
        <v>60</v>
      </c>
      <c r="AR57" s="15">
        <v>0.65</v>
      </c>
      <c r="AS57" s="15" t="s">
        <v>60</v>
      </c>
      <c r="AT57" s="15">
        <v>30.9</v>
      </c>
      <c r="AU57" s="15" t="s">
        <v>60</v>
      </c>
      <c r="AV57" s="15">
        <v>30.9</v>
      </c>
      <c r="AW57" s="15" t="s">
        <v>60</v>
      </c>
      <c r="AX57" s="18">
        <v>25.4</v>
      </c>
      <c r="AY57" s="15" t="s">
        <v>60</v>
      </c>
      <c r="AZ57" s="18">
        <v>46.4</v>
      </c>
      <c r="BA57" s="15" t="s">
        <v>60</v>
      </c>
      <c r="BB57" s="19" t="s">
        <v>61</v>
      </c>
      <c r="BN57" s="20">
        <f>+BD5_N3_1H[[#This Row],[PM10_CONC]]-N58</f>
        <v>-29.97</v>
      </c>
      <c r="BO57" s="20">
        <f>+BD5_N3_1H[[#This Row],[PM25_CONC]]-R58</f>
        <v>-20.049999999999997</v>
      </c>
      <c r="BP57" s="20">
        <f>+BD5_N3_1H[[#This Row],[PM25_CONC]]/BD5_N3_1H[[#This Row],[PM10_CONC]]</f>
        <v>0.69305750350631135</v>
      </c>
      <c r="BQ57" s="21">
        <f>+(BD5_N3_1H[[#This Row],[NO2_CONC]]+BD5_N3_1H[[#This Row],[NO_CONC]])/BD5_N3_1H[[#This Row],[NOX_CONC]]</f>
        <v>1</v>
      </c>
      <c r="BR57" s="22">
        <f>+BD5_N3_1H[[#This Row],[NO2_CONC]]-AJ58</f>
        <v>-0.15000000000000213</v>
      </c>
      <c r="BS57" s="22">
        <f>+BD5_N3_1H[[#This Row],[SO2_UGM3]]-X58</f>
        <v>-4.0600000000000023</v>
      </c>
    </row>
    <row r="58" spans="1:71" x14ac:dyDescent="0.2">
      <c r="A58" s="13">
        <v>45507.333333333336</v>
      </c>
      <c r="B58" s="14">
        <v>730.4</v>
      </c>
      <c r="C58" s="15" t="s">
        <v>60</v>
      </c>
      <c r="D58" s="14">
        <v>0</v>
      </c>
      <c r="E58" s="15" t="s">
        <v>60</v>
      </c>
      <c r="F58" s="14">
        <v>14.1</v>
      </c>
      <c r="G58" s="15" t="s">
        <v>60</v>
      </c>
      <c r="H58" s="14">
        <v>91.1</v>
      </c>
      <c r="I58" s="15" t="s">
        <v>60</v>
      </c>
      <c r="J58" s="14">
        <v>0.9</v>
      </c>
      <c r="K58" s="15" t="s">
        <v>60</v>
      </c>
      <c r="L58" s="14">
        <v>190.4</v>
      </c>
      <c r="M58" s="15" t="s">
        <v>60</v>
      </c>
      <c r="N58" s="16">
        <v>172.57</v>
      </c>
      <c r="O58" s="15" t="s">
        <v>60</v>
      </c>
      <c r="P58" s="16">
        <v>1.21</v>
      </c>
      <c r="Q58" s="17" t="s">
        <v>60</v>
      </c>
      <c r="R58" s="16">
        <v>118.88</v>
      </c>
      <c r="S58" s="17" t="s">
        <v>60</v>
      </c>
      <c r="T58" s="16">
        <v>1.21</v>
      </c>
      <c r="U58" s="17" t="s">
        <v>60</v>
      </c>
      <c r="V58" s="18">
        <v>14.2</v>
      </c>
      <c r="W58" s="15" t="s">
        <v>60</v>
      </c>
      <c r="X58" s="18">
        <v>37.200000000000003</v>
      </c>
      <c r="Y58" s="15" t="s">
        <v>60</v>
      </c>
      <c r="Z58" s="15">
        <v>0.442</v>
      </c>
      <c r="AA58" s="15" t="s">
        <v>60</v>
      </c>
      <c r="AB58" s="15">
        <v>31.9</v>
      </c>
      <c r="AC58" s="15" t="s">
        <v>60</v>
      </c>
      <c r="AD58" s="15">
        <v>-682.2</v>
      </c>
      <c r="AE58" s="15" t="s">
        <v>60</v>
      </c>
      <c r="AF58" s="15">
        <v>45</v>
      </c>
      <c r="AG58" s="15" t="s">
        <v>60</v>
      </c>
      <c r="AH58" s="15">
        <v>101.1</v>
      </c>
      <c r="AI58" s="15" t="s">
        <v>60</v>
      </c>
      <c r="AJ58" s="18">
        <v>25.12</v>
      </c>
      <c r="AK58" s="15" t="s">
        <v>60</v>
      </c>
      <c r="AL58" s="18">
        <v>47.23</v>
      </c>
      <c r="AM58" s="15" t="s">
        <v>60</v>
      </c>
      <c r="AN58" s="18">
        <v>32.35</v>
      </c>
      <c r="AO58" s="15" t="s">
        <v>60</v>
      </c>
      <c r="AP58" s="18">
        <v>57.49</v>
      </c>
      <c r="AQ58" s="15" t="s">
        <v>60</v>
      </c>
      <c r="AR58" s="15">
        <v>0.65</v>
      </c>
      <c r="AS58" s="15" t="s">
        <v>60</v>
      </c>
      <c r="AT58" s="15">
        <v>30.9</v>
      </c>
      <c r="AU58" s="15" t="s">
        <v>60</v>
      </c>
      <c r="AV58" s="15">
        <v>30.9</v>
      </c>
      <c r="AW58" s="15" t="s">
        <v>60</v>
      </c>
      <c r="AX58" s="18">
        <v>25.4</v>
      </c>
      <c r="AY58" s="15" t="s">
        <v>60</v>
      </c>
      <c r="AZ58" s="18">
        <v>45.4</v>
      </c>
      <c r="BA58" s="15" t="s">
        <v>60</v>
      </c>
      <c r="BB58" s="19" t="s">
        <v>61</v>
      </c>
      <c r="BN58" s="20">
        <f>+BD5_N3_1H[[#This Row],[PM10_CONC]]-N59</f>
        <v>-16.349999999999994</v>
      </c>
      <c r="BO58" s="20">
        <f>+BD5_N3_1H[[#This Row],[PM25_CONC]]-R59</f>
        <v>-14.150000000000006</v>
      </c>
      <c r="BP58" s="20">
        <f>+BD5_N3_1H[[#This Row],[PM25_CONC]]/BD5_N3_1H[[#This Row],[PM10_CONC]]</f>
        <v>0.68887987483340096</v>
      </c>
      <c r="BQ58" s="21">
        <f>+(BD5_N3_1H[[#This Row],[NO2_CONC]]+BD5_N3_1H[[#This Row],[NO_CONC]])/BD5_N3_1H[[#This Row],[NOX_CONC]]</f>
        <v>0.999652113411028</v>
      </c>
      <c r="BR58" s="22">
        <f>+BD5_N3_1H[[#This Row],[NO2_CONC]]-AJ59</f>
        <v>-2.9299999999999997</v>
      </c>
      <c r="BS58" s="22">
        <f>+BD5_N3_1H[[#This Row],[SO2_UGM3]]-X59</f>
        <v>-6.2099999999999937</v>
      </c>
    </row>
    <row r="59" spans="1:71" x14ac:dyDescent="0.2">
      <c r="A59" s="13">
        <v>45507.375</v>
      </c>
      <c r="B59" s="14">
        <v>730.7</v>
      </c>
      <c r="C59" s="15" t="s">
        <v>60</v>
      </c>
      <c r="D59" s="14">
        <v>0</v>
      </c>
      <c r="E59" s="15" t="s">
        <v>60</v>
      </c>
      <c r="F59" s="14">
        <v>14.8</v>
      </c>
      <c r="G59" s="15" t="s">
        <v>60</v>
      </c>
      <c r="H59" s="14">
        <v>86.5</v>
      </c>
      <c r="I59" s="15" t="s">
        <v>60</v>
      </c>
      <c r="J59" s="14">
        <v>1.3</v>
      </c>
      <c r="K59" s="15" t="s">
        <v>60</v>
      </c>
      <c r="L59" s="14">
        <v>155.6</v>
      </c>
      <c r="M59" s="15" t="s">
        <v>60</v>
      </c>
      <c r="N59" s="16">
        <v>188.92</v>
      </c>
      <c r="O59" s="15" t="s">
        <v>60</v>
      </c>
      <c r="P59" s="16">
        <v>1.21</v>
      </c>
      <c r="Q59" s="17" t="s">
        <v>60</v>
      </c>
      <c r="R59" s="16">
        <v>133.03</v>
      </c>
      <c r="S59" s="17" t="s">
        <v>60</v>
      </c>
      <c r="T59" s="16">
        <v>1.21</v>
      </c>
      <c r="U59" s="17" t="s">
        <v>60</v>
      </c>
      <c r="V59" s="18">
        <v>16.57</v>
      </c>
      <c r="W59" s="15" t="s">
        <v>60</v>
      </c>
      <c r="X59" s="18">
        <v>43.41</v>
      </c>
      <c r="Y59" s="15" t="s">
        <v>60</v>
      </c>
      <c r="Z59" s="15">
        <v>0.442</v>
      </c>
      <c r="AA59" s="15" t="s">
        <v>60</v>
      </c>
      <c r="AB59" s="15">
        <v>31.8</v>
      </c>
      <c r="AC59" s="15" t="s">
        <v>60</v>
      </c>
      <c r="AD59" s="15">
        <v>-682.3</v>
      </c>
      <c r="AE59" s="15" t="s">
        <v>60</v>
      </c>
      <c r="AF59" s="15">
        <v>45</v>
      </c>
      <c r="AG59" s="15" t="s">
        <v>60</v>
      </c>
      <c r="AH59" s="15">
        <v>101.1</v>
      </c>
      <c r="AI59" s="15" t="s">
        <v>60</v>
      </c>
      <c r="AJ59" s="18">
        <v>28.05</v>
      </c>
      <c r="AK59" s="15" t="s">
        <v>60</v>
      </c>
      <c r="AL59" s="18">
        <v>52.73</v>
      </c>
      <c r="AM59" s="15" t="s">
        <v>60</v>
      </c>
      <c r="AN59" s="18">
        <v>33.659999999999997</v>
      </c>
      <c r="AO59" s="15" t="s">
        <v>60</v>
      </c>
      <c r="AP59" s="18">
        <v>61.72</v>
      </c>
      <c r="AQ59" s="15" t="s">
        <v>60</v>
      </c>
      <c r="AR59" s="15">
        <v>0.65</v>
      </c>
      <c r="AS59" s="15" t="s">
        <v>60</v>
      </c>
      <c r="AT59" s="15">
        <v>30.6</v>
      </c>
      <c r="AU59" s="15" t="s">
        <v>60</v>
      </c>
      <c r="AV59" s="15">
        <v>30.6</v>
      </c>
      <c r="AW59" s="15" t="s">
        <v>60</v>
      </c>
      <c r="AX59" s="18">
        <v>25.3</v>
      </c>
      <c r="AY59" s="15" t="s">
        <v>60</v>
      </c>
      <c r="AZ59" s="18">
        <v>46.3</v>
      </c>
      <c r="BA59" s="15" t="s">
        <v>60</v>
      </c>
      <c r="BB59" s="19" t="s">
        <v>61</v>
      </c>
      <c r="BN59" s="20">
        <f>+BD5_N3_1H[[#This Row],[PM10_CONC]]-N60</f>
        <v>12.379999999999995</v>
      </c>
      <c r="BO59" s="20">
        <f>+BD5_N3_1H[[#This Row],[PM25_CONC]]-R60</f>
        <v>2.7800000000000011</v>
      </c>
      <c r="BP59" s="20">
        <f>+BD5_N3_1H[[#This Row],[PM25_CONC]]/BD5_N3_1H[[#This Row],[PM10_CONC]]</f>
        <v>0.704160491213212</v>
      </c>
      <c r="BQ59" s="21">
        <f>+(BD5_N3_1H[[#This Row],[NO2_CONC]]+BD5_N3_1H[[#This Row],[NO_CONC]])/BD5_N3_1H[[#This Row],[NOX_CONC]]</f>
        <v>0.99983797796500318</v>
      </c>
      <c r="BR59" s="22">
        <f>+BD5_N3_1H[[#This Row],[NO2_CONC]]-AJ60</f>
        <v>1.5</v>
      </c>
      <c r="BS59" s="22">
        <f>+BD5_N3_1H[[#This Row],[SO2_UGM3]]-X60</f>
        <v>-19.57</v>
      </c>
    </row>
    <row r="60" spans="1:71" x14ac:dyDescent="0.2">
      <c r="A60" s="13">
        <v>45507.416666666664</v>
      </c>
      <c r="B60" s="14">
        <v>730.4</v>
      </c>
      <c r="C60" s="15" t="s">
        <v>60</v>
      </c>
      <c r="D60" s="14">
        <v>0</v>
      </c>
      <c r="E60" s="15" t="s">
        <v>60</v>
      </c>
      <c r="F60" s="14">
        <v>16</v>
      </c>
      <c r="G60" s="15" t="s">
        <v>60</v>
      </c>
      <c r="H60" s="14">
        <v>80.900000000000006</v>
      </c>
      <c r="I60" s="15" t="s">
        <v>60</v>
      </c>
      <c r="J60" s="14">
        <v>1.8</v>
      </c>
      <c r="K60" s="15" t="s">
        <v>60</v>
      </c>
      <c r="L60" s="14">
        <v>192.8</v>
      </c>
      <c r="M60" s="15" t="s">
        <v>60</v>
      </c>
      <c r="N60" s="16">
        <v>176.54</v>
      </c>
      <c r="O60" s="15" t="s">
        <v>60</v>
      </c>
      <c r="P60" s="16">
        <v>1.21</v>
      </c>
      <c r="Q60" s="17" t="s">
        <v>60</v>
      </c>
      <c r="R60" s="16">
        <v>130.25</v>
      </c>
      <c r="S60" s="17" t="s">
        <v>60</v>
      </c>
      <c r="T60" s="16">
        <v>1.21</v>
      </c>
      <c r="U60" s="17" t="s">
        <v>60</v>
      </c>
      <c r="V60" s="18">
        <v>24.04</v>
      </c>
      <c r="W60" s="15" t="s">
        <v>60</v>
      </c>
      <c r="X60" s="18">
        <v>62.98</v>
      </c>
      <c r="Y60" s="15" t="s">
        <v>60</v>
      </c>
      <c r="Z60" s="15">
        <v>0.442</v>
      </c>
      <c r="AA60" s="15" t="s">
        <v>60</v>
      </c>
      <c r="AB60" s="15">
        <v>31.8</v>
      </c>
      <c r="AC60" s="15" t="s">
        <v>60</v>
      </c>
      <c r="AD60" s="15">
        <v>-682.7</v>
      </c>
      <c r="AE60" s="15" t="s">
        <v>60</v>
      </c>
      <c r="AF60" s="15">
        <v>45</v>
      </c>
      <c r="AG60" s="15" t="s">
        <v>60</v>
      </c>
      <c r="AH60" s="15">
        <v>101.2</v>
      </c>
      <c r="AI60" s="15" t="s">
        <v>60</v>
      </c>
      <c r="AJ60" s="18">
        <v>26.55</v>
      </c>
      <c r="AK60" s="15" t="s">
        <v>60</v>
      </c>
      <c r="AL60" s="18">
        <v>49.91</v>
      </c>
      <c r="AM60" s="15" t="s">
        <v>60</v>
      </c>
      <c r="AN60" s="18">
        <v>38.119999999999997</v>
      </c>
      <c r="AO60" s="15" t="s">
        <v>60</v>
      </c>
      <c r="AP60" s="18">
        <v>64.67</v>
      </c>
      <c r="AQ60" s="15" t="s">
        <v>60</v>
      </c>
      <c r="AR60" s="15">
        <v>0.65</v>
      </c>
      <c r="AS60" s="15" t="s">
        <v>60</v>
      </c>
      <c r="AT60" s="15">
        <v>30.5</v>
      </c>
      <c r="AU60" s="15" t="s">
        <v>60</v>
      </c>
      <c r="AV60" s="15">
        <v>30.5</v>
      </c>
      <c r="AW60" s="15" t="s">
        <v>60</v>
      </c>
      <c r="AX60" s="18">
        <v>25.2</v>
      </c>
      <c r="AY60" s="15" t="s">
        <v>60</v>
      </c>
      <c r="AZ60" s="18">
        <v>46.3</v>
      </c>
      <c r="BA60" s="15" t="s">
        <v>60</v>
      </c>
      <c r="BB60" s="19" t="s">
        <v>61</v>
      </c>
      <c r="BN60" s="20">
        <f>+BD5_N3_1H[[#This Row],[PM10_CONC]]-N61</f>
        <v>36.759999999999991</v>
      </c>
      <c r="BO60" s="20">
        <f>+BD5_N3_1H[[#This Row],[PM25_CONC]]-R61</f>
        <v>31.049999999999997</v>
      </c>
      <c r="BP60" s="20">
        <f>+BD5_N3_1H[[#This Row],[PM25_CONC]]/BD5_N3_1H[[#This Row],[PM10_CONC]]</f>
        <v>0.73779313470035124</v>
      </c>
      <c r="BQ60" s="21">
        <f>+(BD5_N3_1H[[#This Row],[NO2_CONC]]+BD5_N3_1H[[#This Row],[NO_CONC]])/BD5_N3_1H[[#This Row],[NOX_CONC]]</f>
        <v>1</v>
      </c>
      <c r="BR60" s="22">
        <f>+BD5_N3_1H[[#This Row],[NO2_CONC]]-AJ61</f>
        <v>-2.6799999999999997</v>
      </c>
      <c r="BS60" s="22">
        <f>+BD5_N3_1H[[#This Row],[SO2_UGM3]]-X61</f>
        <v>4.5</v>
      </c>
    </row>
    <row r="61" spans="1:71" x14ac:dyDescent="0.2">
      <c r="A61" s="13">
        <v>45507.458333333336</v>
      </c>
      <c r="B61" s="14">
        <v>729.6</v>
      </c>
      <c r="C61" s="15" t="s">
        <v>60</v>
      </c>
      <c r="D61" s="14">
        <v>0</v>
      </c>
      <c r="E61" s="15" t="s">
        <v>60</v>
      </c>
      <c r="F61" s="14">
        <v>17.3</v>
      </c>
      <c r="G61" s="15" t="s">
        <v>60</v>
      </c>
      <c r="H61" s="14">
        <v>75.3</v>
      </c>
      <c r="I61" s="15" t="s">
        <v>60</v>
      </c>
      <c r="J61" s="14">
        <v>2.2000000000000002</v>
      </c>
      <c r="K61" s="15" t="s">
        <v>60</v>
      </c>
      <c r="L61" s="14">
        <v>201.7</v>
      </c>
      <c r="M61" s="15" t="s">
        <v>60</v>
      </c>
      <c r="N61" s="16">
        <v>139.78</v>
      </c>
      <c r="O61" s="15" t="s">
        <v>60</v>
      </c>
      <c r="P61" s="16">
        <v>1.21</v>
      </c>
      <c r="Q61" s="17" t="s">
        <v>60</v>
      </c>
      <c r="R61" s="16">
        <v>99.2</v>
      </c>
      <c r="S61" s="17" t="s">
        <v>60</v>
      </c>
      <c r="T61" s="16">
        <v>1.21</v>
      </c>
      <c r="U61" s="17" t="s">
        <v>60</v>
      </c>
      <c r="V61" s="18">
        <v>22.32</v>
      </c>
      <c r="W61" s="15" t="s">
        <v>60</v>
      </c>
      <c r="X61" s="18">
        <v>58.48</v>
      </c>
      <c r="Y61" s="15" t="s">
        <v>60</v>
      </c>
      <c r="Z61" s="15">
        <v>0.442</v>
      </c>
      <c r="AA61" s="15" t="s">
        <v>60</v>
      </c>
      <c r="AB61" s="15">
        <v>31.8</v>
      </c>
      <c r="AC61" s="15" t="s">
        <v>60</v>
      </c>
      <c r="AD61" s="15">
        <v>-682.8</v>
      </c>
      <c r="AE61" s="15" t="s">
        <v>60</v>
      </c>
      <c r="AF61" s="15">
        <v>45</v>
      </c>
      <c r="AG61" s="15" t="s">
        <v>60</v>
      </c>
      <c r="AH61" s="15">
        <v>101.1</v>
      </c>
      <c r="AI61" s="15" t="s">
        <v>60</v>
      </c>
      <c r="AJ61" s="18">
        <v>29.23</v>
      </c>
      <c r="AK61" s="15" t="s">
        <v>60</v>
      </c>
      <c r="AL61" s="18">
        <v>54.95</v>
      </c>
      <c r="AM61" s="15" t="s">
        <v>60</v>
      </c>
      <c r="AN61" s="18">
        <v>37.4</v>
      </c>
      <c r="AO61" s="15" t="s">
        <v>60</v>
      </c>
      <c r="AP61" s="18">
        <v>66.62</v>
      </c>
      <c r="AQ61" s="15" t="s">
        <v>60</v>
      </c>
      <c r="AR61" s="15">
        <v>0.65</v>
      </c>
      <c r="AS61" s="15" t="s">
        <v>60</v>
      </c>
      <c r="AT61" s="15">
        <v>30.4</v>
      </c>
      <c r="AU61" s="15" t="s">
        <v>60</v>
      </c>
      <c r="AV61" s="15">
        <v>30.4</v>
      </c>
      <c r="AW61" s="15" t="s">
        <v>60</v>
      </c>
      <c r="AX61" s="18">
        <v>25.1</v>
      </c>
      <c r="AY61" s="15" t="s">
        <v>60</v>
      </c>
      <c r="AZ61" s="18">
        <v>45.6</v>
      </c>
      <c r="BA61" s="15" t="s">
        <v>60</v>
      </c>
      <c r="BB61" s="19" t="s">
        <v>61</v>
      </c>
      <c r="BN61" s="20">
        <f>+BD5_N3_1H[[#This Row],[PM10_CONC]]-N62</f>
        <v>7.8199999999999932</v>
      </c>
      <c r="BO61" s="20">
        <f>+BD5_N3_1H[[#This Row],[PM25_CONC]]-R62</f>
        <v>13.340000000000003</v>
      </c>
      <c r="BP61" s="20">
        <f>+BD5_N3_1H[[#This Row],[PM25_CONC]]/BD5_N3_1H[[#This Row],[PM10_CONC]]</f>
        <v>0.70968665045070822</v>
      </c>
      <c r="BQ61" s="21">
        <f>+(BD5_N3_1H[[#This Row],[NO2_CONC]]+BD5_N3_1H[[#This Row],[NO_CONC]])/BD5_N3_1H[[#This Row],[NOX_CONC]]</f>
        <v>1.0001501050735513</v>
      </c>
      <c r="BR61" s="22">
        <f>+BD5_N3_1H[[#This Row],[NO2_CONC]]-AJ62</f>
        <v>0.10000000000000142</v>
      </c>
      <c r="BS61" s="22">
        <f>+BD5_N3_1H[[#This Row],[SO2_UGM3]]-X62</f>
        <v>-11.420000000000009</v>
      </c>
    </row>
    <row r="62" spans="1:71" x14ac:dyDescent="0.2">
      <c r="A62" s="13">
        <v>45507.5</v>
      </c>
      <c r="B62" s="14">
        <v>729.2</v>
      </c>
      <c r="C62" s="15" t="s">
        <v>60</v>
      </c>
      <c r="D62" s="14">
        <v>0</v>
      </c>
      <c r="E62" s="15" t="s">
        <v>60</v>
      </c>
      <c r="F62" s="14">
        <v>17.899999999999999</v>
      </c>
      <c r="G62" s="15" t="s">
        <v>60</v>
      </c>
      <c r="H62" s="14">
        <v>72.8</v>
      </c>
      <c r="I62" s="15" t="s">
        <v>60</v>
      </c>
      <c r="J62" s="14">
        <v>3.3</v>
      </c>
      <c r="K62" s="15" t="s">
        <v>60</v>
      </c>
      <c r="L62" s="14">
        <v>195.4</v>
      </c>
      <c r="M62" s="15" t="s">
        <v>60</v>
      </c>
      <c r="N62" s="16">
        <v>131.96</v>
      </c>
      <c r="O62" s="15" t="s">
        <v>60</v>
      </c>
      <c r="P62" s="16">
        <v>1.21</v>
      </c>
      <c r="Q62" s="17" t="s">
        <v>60</v>
      </c>
      <c r="R62" s="16">
        <v>85.86</v>
      </c>
      <c r="S62" s="17" t="s">
        <v>60</v>
      </c>
      <c r="T62" s="16">
        <v>1.21</v>
      </c>
      <c r="U62" s="17" t="s">
        <v>60</v>
      </c>
      <c r="V62" s="18">
        <v>26.68</v>
      </c>
      <c r="W62" s="15" t="s">
        <v>60</v>
      </c>
      <c r="X62" s="18">
        <v>69.900000000000006</v>
      </c>
      <c r="Y62" s="15" t="s">
        <v>60</v>
      </c>
      <c r="Z62" s="15">
        <v>0.442</v>
      </c>
      <c r="AA62" s="15" t="s">
        <v>60</v>
      </c>
      <c r="AB62" s="15">
        <v>31.8</v>
      </c>
      <c r="AC62" s="15" t="s">
        <v>60</v>
      </c>
      <c r="AD62" s="15">
        <v>-682.7</v>
      </c>
      <c r="AE62" s="15" t="s">
        <v>60</v>
      </c>
      <c r="AF62" s="15">
        <v>45</v>
      </c>
      <c r="AG62" s="15" t="s">
        <v>60</v>
      </c>
      <c r="AH62" s="15">
        <v>101.1</v>
      </c>
      <c r="AI62" s="15" t="s">
        <v>60</v>
      </c>
      <c r="AJ62" s="18">
        <v>29.13</v>
      </c>
      <c r="AK62" s="15" t="s">
        <v>60</v>
      </c>
      <c r="AL62" s="18">
        <v>54.76</v>
      </c>
      <c r="AM62" s="15" t="s">
        <v>60</v>
      </c>
      <c r="AN62" s="18">
        <v>28.42</v>
      </c>
      <c r="AO62" s="15" t="s">
        <v>60</v>
      </c>
      <c r="AP62" s="18">
        <v>57.54</v>
      </c>
      <c r="AQ62" s="15" t="s">
        <v>60</v>
      </c>
      <c r="AR62" s="15">
        <v>0.65</v>
      </c>
      <c r="AS62" s="15" t="s">
        <v>60</v>
      </c>
      <c r="AT62" s="15">
        <v>30.2</v>
      </c>
      <c r="AU62" s="15" t="s">
        <v>60</v>
      </c>
      <c r="AV62" s="15">
        <v>30.2</v>
      </c>
      <c r="AW62" s="15" t="s">
        <v>60</v>
      </c>
      <c r="AX62" s="18">
        <v>24.9</v>
      </c>
      <c r="AY62" s="15" t="s">
        <v>60</v>
      </c>
      <c r="AZ62" s="18">
        <v>47.6</v>
      </c>
      <c r="BA62" s="15" t="s">
        <v>60</v>
      </c>
      <c r="BB62" s="19" t="s">
        <v>61</v>
      </c>
      <c r="BN62" s="20">
        <f>+BD5_N3_1H[[#This Row],[PM10_CONC]]-N63</f>
        <v>14.010000000000005</v>
      </c>
      <c r="BO62" s="20">
        <f>+BD5_N3_1H[[#This Row],[PM25_CONC]]-R63</f>
        <v>4.6400000000000006</v>
      </c>
      <c r="BP62" s="20">
        <f>+BD5_N3_1H[[#This Row],[PM25_CONC]]/BD5_N3_1H[[#This Row],[PM10_CONC]]</f>
        <v>0.65065171264019395</v>
      </c>
      <c r="BQ62" s="21">
        <f>+(BD5_N3_1H[[#This Row],[NO2_CONC]]+BD5_N3_1H[[#This Row],[NO_CONC]])/BD5_N3_1H[[#This Row],[NOX_CONC]]</f>
        <v>1.000173792144595</v>
      </c>
      <c r="BR62" s="22">
        <f>+BD5_N3_1H[[#This Row],[NO2_CONC]]-AJ63</f>
        <v>4.0199999999999996</v>
      </c>
      <c r="BS62" s="22">
        <f>+BD5_N3_1H[[#This Row],[SO2_UGM3]]-X63</f>
        <v>-16.929999999999993</v>
      </c>
    </row>
    <row r="63" spans="1:71" x14ac:dyDescent="0.2">
      <c r="A63" s="13">
        <v>45507.541666666664</v>
      </c>
      <c r="B63" s="14">
        <v>728.4</v>
      </c>
      <c r="C63" s="15" t="s">
        <v>60</v>
      </c>
      <c r="D63" s="14">
        <v>0</v>
      </c>
      <c r="E63" s="15" t="s">
        <v>60</v>
      </c>
      <c r="F63" s="14">
        <v>17.7</v>
      </c>
      <c r="G63" s="15" t="s">
        <v>60</v>
      </c>
      <c r="H63" s="14">
        <v>73.2</v>
      </c>
      <c r="I63" s="15" t="s">
        <v>60</v>
      </c>
      <c r="J63" s="14">
        <v>3.5</v>
      </c>
      <c r="K63" s="15" t="s">
        <v>60</v>
      </c>
      <c r="L63" s="14">
        <v>189.1</v>
      </c>
      <c r="M63" s="15" t="s">
        <v>60</v>
      </c>
      <c r="N63" s="16">
        <v>117.95</v>
      </c>
      <c r="O63" s="15" t="s">
        <v>60</v>
      </c>
      <c r="P63" s="16">
        <v>1.21</v>
      </c>
      <c r="Q63" s="17" t="s">
        <v>60</v>
      </c>
      <c r="R63" s="16">
        <v>81.22</v>
      </c>
      <c r="S63" s="17" t="s">
        <v>60</v>
      </c>
      <c r="T63" s="16">
        <v>1.21</v>
      </c>
      <c r="U63" s="17" t="s">
        <v>60</v>
      </c>
      <c r="V63" s="18">
        <v>33.14</v>
      </c>
      <c r="W63" s="15" t="s">
        <v>60</v>
      </c>
      <c r="X63" s="18">
        <v>86.83</v>
      </c>
      <c r="Y63" s="15" t="s">
        <v>60</v>
      </c>
      <c r="Z63" s="15">
        <v>0.441</v>
      </c>
      <c r="AA63" s="15" t="s">
        <v>60</v>
      </c>
      <c r="AB63" s="15">
        <v>31.7</v>
      </c>
      <c r="AC63" s="15" t="s">
        <v>60</v>
      </c>
      <c r="AD63" s="15">
        <v>-682.7</v>
      </c>
      <c r="AE63" s="15" t="s">
        <v>60</v>
      </c>
      <c r="AF63" s="15">
        <v>45</v>
      </c>
      <c r="AG63" s="15" t="s">
        <v>60</v>
      </c>
      <c r="AH63" s="15">
        <v>101.1</v>
      </c>
      <c r="AI63" s="15" t="s">
        <v>60</v>
      </c>
      <c r="AJ63" s="18">
        <v>25.11</v>
      </c>
      <c r="AK63" s="15" t="s">
        <v>60</v>
      </c>
      <c r="AL63" s="18">
        <v>47.21</v>
      </c>
      <c r="AM63" s="15" t="s">
        <v>60</v>
      </c>
      <c r="AN63" s="18">
        <v>20.74</v>
      </c>
      <c r="AO63" s="15" t="s">
        <v>60</v>
      </c>
      <c r="AP63" s="18">
        <v>45.85</v>
      </c>
      <c r="AQ63" s="15" t="s">
        <v>60</v>
      </c>
      <c r="AR63" s="15">
        <v>0.65</v>
      </c>
      <c r="AS63" s="15" t="s">
        <v>60</v>
      </c>
      <c r="AT63" s="15">
        <v>30.3</v>
      </c>
      <c r="AU63" s="15" t="s">
        <v>60</v>
      </c>
      <c r="AV63" s="15">
        <v>30.3</v>
      </c>
      <c r="AW63" s="15" t="s">
        <v>60</v>
      </c>
      <c r="AX63" s="18">
        <v>24.9</v>
      </c>
      <c r="AY63" s="15" t="s">
        <v>60</v>
      </c>
      <c r="AZ63" s="18">
        <v>47.2</v>
      </c>
      <c r="BA63" s="15" t="s">
        <v>60</v>
      </c>
      <c r="BB63" s="19" t="s">
        <v>61</v>
      </c>
      <c r="BN63" s="20">
        <f>+BD5_N3_1H[[#This Row],[PM10_CONC]]-N64</f>
        <v>13.170000000000002</v>
      </c>
      <c r="BO63" s="20">
        <f>+BD5_N3_1H[[#This Row],[PM25_CONC]]-R64</f>
        <v>10.340000000000003</v>
      </c>
      <c r="BP63" s="20">
        <f>+BD5_N3_1H[[#This Row],[PM25_CONC]]/BD5_N3_1H[[#This Row],[PM10_CONC]]</f>
        <v>0.68859686307757517</v>
      </c>
      <c r="BQ63" s="21">
        <f>+(BD5_N3_1H[[#This Row],[NO2_CONC]]+BD5_N3_1H[[#This Row],[NO_CONC]])/BD5_N3_1H[[#This Row],[NOX_CONC]]</f>
        <v>0.99999999999999989</v>
      </c>
      <c r="BR63" s="22">
        <f>+BD5_N3_1H[[#This Row],[NO2_CONC]]-AJ64</f>
        <v>2.2100000000000009</v>
      </c>
      <c r="BS63" s="22">
        <f>+BD5_N3_1H[[#This Row],[SO2_UGM3]]-X64</f>
        <v>23.659999999999997</v>
      </c>
    </row>
    <row r="64" spans="1:71" x14ac:dyDescent="0.2">
      <c r="A64" s="13">
        <v>45507.583333333336</v>
      </c>
      <c r="B64" s="14">
        <v>728.4</v>
      </c>
      <c r="C64" s="15" t="s">
        <v>60</v>
      </c>
      <c r="D64" s="14">
        <v>0</v>
      </c>
      <c r="E64" s="15" t="s">
        <v>60</v>
      </c>
      <c r="F64" s="14">
        <v>17.7</v>
      </c>
      <c r="G64" s="15" t="s">
        <v>60</v>
      </c>
      <c r="H64" s="14">
        <v>72.5</v>
      </c>
      <c r="I64" s="15" t="s">
        <v>60</v>
      </c>
      <c r="J64" s="14">
        <v>3.1</v>
      </c>
      <c r="K64" s="15" t="s">
        <v>60</v>
      </c>
      <c r="L64" s="14">
        <v>197.7</v>
      </c>
      <c r="M64" s="15" t="s">
        <v>60</v>
      </c>
      <c r="N64" s="16">
        <v>104.78</v>
      </c>
      <c r="O64" s="15" t="s">
        <v>60</v>
      </c>
      <c r="P64" s="16">
        <v>1.2090000000000001</v>
      </c>
      <c r="Q64" s="17" t="s">
        <v>60</v>
      </c>
      <c r="R64" s="16">
        <v>70.88</v>
      </c>
      <c r="S64" s="17" t="s">
        <v>60</v>
      </c>
      <c r="T64" s="16">
        <v>1.2090000000000001</v>
      </c>
      <c r="U64" s="17" t="s">
        <v>60</v>
      </c>
      <c r="V64" s="18">
        <v>24.11</v>
      </c>
      <c r="W64" s="15" t="s">
        <v>60</v>
      </c>
      <c r="X64" s="18">
        <v>63.17</v>
      </c>
      <c r="Y64" s="15" t="s">
        <v>60</v>
      </c>
      <c r="Z64" s="15">
        <v>0.441</v>
      </c>
      <c r="AA64" s="15" t="s">
        <v>60</v>
      </c>
      <c r="AB64" s="15">
        <v>31.9</v>
      </c>
      <c r="AC64" s="15" t="s">
        <v>60</v>
      </c>
      <c r="AD64" s="15">
        <v>-682.6</v>
      </c>
      <c r="AE64" s="15" t="s">
        <v>60</v>
      </c>
      <c r="AF64" s="15">
        <v>45</v>
      </c>
      <c r="AG64" s="15" t="s">
        <v>60</v>
      </c>
      <c r="AH64" s="15">
        <v>101.1</v>
      </c>
      <c r="AI64" s="15" t="s">
        <v>60</v>
      </c>
      <c r="AJ64" s="18">
        <v>22.9</v>
      </c>
      <c r="AK64" s="15" t="s">
        <v>60</v>
      </c>
      <c r="AL64" s="18">
        <v>43.05</v>
      </c>
      <c r="AM64" s="15" t="s">
        <v>60</v>
      </c>
      <c r="AN64" s="18">
        <v>16.690000000000001</v>
      </c>
      <c r="AO64" s="15" t="s">
        <v>60</v>
      </c>
      <c r="AP64" s="18">
        <v>39.590000000000003</v>
      </c>
      <c r="AQ64" s="15" t="s">
        <v>60</v>
      </c>
      <c r="AR64" s="15">
        <v>0.65</v>
      </c>
      <c r="AS64" s="15" t="s">
        <v>60</v>
      </c>
      <c r="AT64" s="15">
        <v>30.5</v>
      </c>
      <c r="AU64" s="15" t="s">
        <v>60</v>
      </c>
      <c r="AV64" s="15">
        <v>30.5</v>
      </c>
      <c r="AW64" s="15" t="s">
        <v>60</v>
      </c>
      <c r="AX64" s="18">
        <v>25.1</v>
      </c>
      <c r="AY64" s="15" t="s">
        <v>60</v>
      </c>
      <c r="AZ64" s="18">
        <v>46.5</v>
      </c>
      <c r="BA64" s="15" t="s">
        <v>60</v>
      </c>
      <c r="BB64" s="19" t="s">
        <v>61</v>
      </c>
      <c r="BN64" s="20">
        <f>+BD5_N3_1H[[#This Row],[PM10_CONC]]-N65</f>
        <v>-12.170000000000002</v>
      </c>
      <c r="BO64" s="20">
        <f>+BD5_N3_1H[[#This Row],[PM25_CONC]]-R65</f>
        <v>-14.75</v>
      </c>
      <c r="BP64" s="20">
        <f>+BD5_N3_1H[[#This Row],[PM25_CONC]]/BD5_N3_1H[[#This Row],[PM10_CONC]]</f>
        <v>0.67646497423172358</v>
      </c>
      <c r="BQ64" s="21">
        <f>+(BD5_N3_1H[[#This Row],[NO2_CONC]]+BD5_N3_1H[[#This Row],[NO_CONC]])/BD5_N3_1H[[#This Row],[NOX_CONC]]</f>
        <v>1</v>
      </c>
      <c r="BR64" s="22">
        <f>+BD5_N3_1H[[#This Row],[NO2_CONC]]-AJ65</f>
        <v>-1.1400000000000006</v>
      </c>
      <c r="BS64" s="22">
        <f>+BD5_N3_1H[[#This Row],[SO2_UGM3]]-X65</f>
        <v>-35.450000000000003</v>
      </c>
    </row>
    <row r="65" spans="1:71" x14ac:dyDescent="0.2">
      <c r="A65" s="13">
        <v>45507.625</v>
      </c>
      <c r="B65" s="14">
        <v>727.7</v>
      </c>
      <c r="C65" s="15" t="s">
        <v>60</v>
      </c>
      <c r="D65" s="14">
        <v>0</v>
      </c>
      <c r="E65" s="15" t="s">
        <v>60</v>
      </c>
      <c r="F65" s="14">
        <v>17.600000000000001</v>
      </c>
      <c r="G65" s="15" t="s">
        <v>60</v>
      </c>
      <c r="H65" s="14">
        <v>73.3</v>
      </c>
      <c r="I65" s="15" t="s">
        <v>60</v>
      </c>
      <c r="J65" s="14">
        <v>3.1</v>
      </c>
      <c r="K65" s="15" t="s">
        <v>60</v>
      </c>
      <c r="L65" s="14">
        <v>192.5</v>
      </c>
      <c r="M65" s="15" t="s">
        <v>60</v>
      </c>
      <c r="N65" s="16">
        <v>116.95</v>
      </c>
      <c r="O65" s="15" t="s">
        <v>60</v>
      </c>
      <c r="P65" s="16">
        <v>1.2070000000000001</v>
      </c>
      <c r="Q65" s="17" t="s">
        <v>60</v>
      </c>
      <c r="R65" s="16">
        <v>85.63</v>
      </c>
      <c r="S65" s="17" t="s">
        <v>60</v>
      </c>
      <c r="T65" s="16">
        <v>1.2070000000000001</v>
      </c>
      <c r="U65" s="17" t="s">
        <v>60</v>
      </c>
      <c r="V65" s="18">
        <v>37.64</v>
      </c>
      <c r="W65" s="15" t="s">
        <v>60</v>
      </c>
      <c r="X65" s="18">
        <v>98.62</v>
      </c>
      <c r="Y65" s="15" t="s">
        <v>60</v>
      </c>
      <c r="Z65" s="15">
        <v>0.441</v>
      </c>
      <c r="AA65" s="15" t="s">
        <v>60</v>
      </c>
      <c r="AB65" s="15">
        <v>31.9</v>
      </c>
      <c r="AC65" s="15" t="s">
        <v>60</v>
      </c>
      <c r="AD65" s="15">
        <v>-682.5</v>
      </c>
      <c r="AE65" s="15" t="s">
        <v>60</v>
      </c>
      <c r="AF65" s="15">
        <v>45</v>
      </c>
      <c r="AG65" s="15" t="s">
        <v>60</v>
      </c>
      <c r="AH65" s="15">
        <v>101.1</v>
      </c>
      <c r="AI65" s="15" t="s">
        <v>60</v>
      </c>
      <c r="AJ65" s="18">
        <v>24.04</v>
      </c>
      <c r="AK65" s="15" t="s">
        <v>60</v>
      </c>
      <c r="AL65" s="18">
        <v>45.2</v>
      </c>
      <c r="AM65" s="15" t="s">
        <v>60</v>
      </c>
      <c r="AN65" s="18">
        <v>20.62</v>
      </c>
      <c r="AO65" s="15" t="s">
        <v>60</v>
      </c>
      <c r="AP65" s="18">
        <v>44.67</v>
      </c>
      <c r="AQ65" s="15" t="s">
        <v>60</v>
      </c>
      <c r="AR65" s="15">
        <v>0.65</v>
      </c>
      <c r="AS65" s="15" t="s">
        <v>60</v>
      </c>
      <c r="AT65" s="15">
        <v>30.7</v>
      </c>
      <c r="AU65" s="15" t="s">
        <v>60</v>
      </c>
      <c r="AV65" s="15">
        <v>30.7</v>
      </c>
      <c r="AW65" s="15" t="s">
        <v>60</v>
      </c>
      <c r="AX65" s="18">
        <v>25.2</v>
      </c>
      <c r="AY65" s="15" t="s">
        <v>60</v>
      </c>
      <c r="AZ65" s="18">
        <v>46.1</v>
      </c>
      <c r="BA65" s="15" t="s">
        <v>60</v>
      </c>
      <c r="BB65" s="19" t="s">
        <v>61</v>
      </c>
      <c r="BN65" s="20">
        <f>+BD5_N3_1H[[#This Row],[PM10_CONC]]-N66</f>
        <v>-2.6799999999999926</v>
      </c>
      <c r="BO65" s="20">
        <f>+BD5_N3_1H[[#This Row],[PM25_CONC]]-R66</f>
        <v>-1.2400000000000091</v>
      </c>
      <c r="BP65" s="20">
        <f>+BD5_N3_1H[[#This Row],[PM25_CONC]]/BD5_N3_1H[[#This Row],[PM10_CONC]]</f>
        <v>0.73219324497648564</v>
      </c>
      <c r="BQ65" s="21">
        <f>+(BD5_N3_1H[[#This Row],[NO2_CONC]]+BD5_N3_1H[[#This Row],[NO_CONC]])/BD5_N3_1H[[#This Row],[NOX_CONC]]</f>
        <v>0.99977613610924543</v>
      </c>
      <c r="BR65" s="22">
        <f>+BD5_N3_1H[[#This Row],[NO2_CONC]]-AJ66</f>
        <v>-1.7699999999999996</v>
      </c>
      <c r="BS65" s="22">
        <f>+BD5_N3_1H[[#This Row],[SO2_UGM3]]-X66</f>
        <v>-6.6799999999999926</v>
      </c>
    </row>
    <row r="66" spans="1:71" x14ac:dyDescent="0.2">
      <c r="A66" s="13">
        <v>45507.666666666664</v>
      </c>
      <c r="B66" s="14">
        <v>728.1</v>
      </c>
      <c r="C66" s="15" t="s">
        <v>60</v>
      </c>
      <c r="D66" s="14">
        <v>0</v>
      </c>
      <c r="E66" s="15" t="s">
        <v>60</v>
      </c>
      <c r="F66" s="14">
        <v>17.399999999999999</v>
      </c>
      <c r="G66" s="15" t="s">
        <v>60</v>
      </c>
      <c r="H66" s="14">
        <v>74</v>
      </c>
      <c r="I66" s="15" t="s">
        <v>60</v>
      </c>
      <c r="J66" s="14">
        <v>2.2999999999999998</v>
      </c>
      <c r="K66" s="15" t="s">
        <v>60</v>
      </c>
      <c r="L66" s="14">
        <v>192.5</v>
      </c>
      <c r="M66" s="15" t="s">
        <v>60</v>
      </c>
      <c r="N66" s="16">
        <v>119.63</v>
      </c>
      <c r="O66" s="15" t="s">
        <v>60</v>
      </c>
      <c r="P66" s="16">
        <v>1.2070000000000001</v>
      </c>
      <c r="Q66" s="17" t="s">
        <v>60</v>
      </c>
      <c r="R66" s="16">
        <v>86.87</v>
      </c>
      <c r="S66" s="17" t="s">
        <v>60</v>
      </c>
      <c r="T66" s="16">
        <v>1.2070000000000001</v>
      </c>
      <c r="U66" s="17" t="s">
        <v>60</v>
      </c>
      <c r="V66" s="18">
        <v>40.19</v>
      </c>
      <c r="W66" s="15" t="s">
        <v>60</v>
      </c>
      <c r="X66" s="18">
        <v>105.3</v>
      </c>
      <c r="Y66" s="15" t="s">
        <v>60</v>
      </c>
      <c r="Z66" s="15">
        <v>0.441</v>
      </c>
      <c r="AA66" s="15" t="s">
        <v>60</v>
      </c>
      <c r="AB66" s="15">
        <v>31.9</v>
      </c>
      <c r="AC66" s="15" t="s">
        <v>60</v>
      </c>
      <c r="AD66" s="15">
        <v>-682.4</v>
      </c>
      <c r="AE66" s="15" t="s">
        <v>60</v>
      </c>
      <c r="AF66" s="15">
        <v>45</v>
      </c>
      <c r="AG66" s="15" t="s">
        <v>60</v>
      </c>
      <c r="AH66" s="15">
        <v>101.1</v>
      </c>
      <c r="AI66" s="15" t="s">
        <v>60</v>
      </c>
      <c r="AJ66" s="18">
        <v>25.81</v>
      </c>
      <c r="AK66" s="15" t="s">
        <v>60</v>
      </c>
      <c r="AL66" s="18">
        <v>48.52</v>
      </c>
      <c r="AM66" s="15" t="s">
        <v>60</v>
      </c>
      <c r="AN66" s="18">
        <v>21.31</v>
      </c>
      <c r="AO66" s="15" t="s">
        <v>60</v>
      </c>
      <c r="AP66" s="18">
        <v>47.1</v>
      </c>
      <c r="AQ66" s="15" t="s">
        <v>60</v>
      </c>
      <c r="AR66" s="15">
        <v>0.65</v>
      </c>
      <c r="AS66" s="15" t="s">
        <v>60</v>
      </c>
      <c r="AT66" s="15">
        <v>30.8</v>
      </c>
      <c r="AU66" s="15" t="s">
        <v>60</v>
      </c>
      <c r="AV66" s="15">
        <v>30.8</v>
      </c>
      <c r="AW66" s="15" t="s">
        <v>60</v>
      </c>
      <c r="AX66" s="18">
        <v>25.3</v>
      </c>
      <c r="AY66" s="15" t="s">
        <v>60</v>
      </c>
      <c r="AZ66" s="18">
        <v>47.3</v>
      </c>
      <c r="BA66" s="15" t="s">
        <v>60</v>
      </c>
      <c r="BB66" s="19" t="s">
        <v>61</v>
      </c>
      <c r="BN66" s="20">
        <f>+BD5_N3_1H[[#This Row],[PM10_CONC]]-N67</f>
        <v>0.28000000000000114</v>
      </c>
      <c r="BO66" s="20">
        <f>+BD5_N3_1H[[#This Row],[PM25_CONC]]-R67</f>
        <v>-0.50999999999999091</v>
      </c>
      <c r="BP66" s="20">
        <f>+BD5_N3_1H[[#This Row],[PM25_CONC]]/BD5_N3_1H[[#This Row],[PM10_CONC]]</f>
        <v>0.72615564657694565</v>
      </c>
      <c r="BQ66" s="21">
        <f>+(BD5_N3_1H[[#This Row],[NO2_CONC]]+BD5_N3_1H[[#This Row],[NO_CONC]])/BD5_N3_1H[[#This Row],[NOX_CONC]]</f>
        <v>1.0004246284501062</v>
      </c>
      <c r="BR66" s="22">
        <f>+BD5_N3_1H[[#This Row],[NO2_CONC]]-AJ67</f>
        <v>-3.2200000000000024</v>
      </c>
      <c r="BS66" s="22">
        <f>+BD5_N3_1H[[#This Row],[SO2_UGM3]]-X67</f>
        <v>9.2000000000000028</v>
      </c>
    </row>
    <row r="67" spans="1:71" x14ac:dyDescent="0.2">
      <c r="A67" s="13">
        <v>45507.708333333336</v>
      </c>
      <c r="B67" s="14">
        <v>728.4</v>
      </c>
      <c r="C67" s="15" t="s">
        <v>60</v>
      </c>
      <c r="D67" s="14">
        <v>0</v>
      </c>
      <c r="E67" s="15" t="s">
        <v>60</v>
      </c>
      <c r="F67" s="14">
        <v>16.7</v>
      </c>
      <c r="G67" s="15" t="s">
        <v>60</v>
      </c>
      <c r="H67" s="14">
        <v>75.7</v>
      </c>
      <c r="I67" s="15" t="s">
        <v>60</v>
      </c>
      <c r="J67" s="14">
        <v>2.1</v>
      </c>
      <c r="K67" s="15" t="s">
        <v>60</v>
      </c>
      <c r="L67" s="14">
        <v>192.7</v>
      </c>
      <c r="M67" s="15" t="s">
        <v>60</v>
      </c>
      <c r="N67" s="16">
        <v>119.35</v>
      </c>
      <c r="O67" s="15" t="s">
        <v>60</v>
      </c>
      <c r="P67" s="16">
        <v>1.2070000000000001</v>
      </c>
      <c r="Q67" s="17" t="s">
        <v>60</v>
      </c>
      <c r="R67" s="16">
        <v>87.38</v>
      </c>
      <c r="S67" s="17" t="s">
        <v>60</v>
      </c>
      <c r="T67" s="16">
        <v>1.2070000000000001</v>
      </c>
      <c r="U67" s="17" t="s">
        <v>60</v>
      </c>
      <c r="V67" s="18">
        <v>36.68</v>
      </c>
      <c r="W67" s="15" t="s">
        <v>60</v>
      </c>
      <c r="X67" s="18">
        <v>96.1</v>
      </c>
      <c r="Y67" s="15" t="s">
        <v>60</v>
      </c>
      <c r="Z67" s="15">
        <v>0.441</v>
      </c>
      <c r="AA67" s="15" t="s">
        <v>60</v>
      </c>
      <c r="AB67" s="15">
        <v>32</v>
      </c>
      <c r="AC67" s="15" t="s">
        <v>60</v>
      </c>
      <c r="AD67" s="15">
        <v>-682.2</v>
      </c>
      <c r="AE67" s="15" t="s">
        <v>60</v>
      </c>
      <c r="AF67" s="15">
        <v>45</v>
      </c>
      <c r="AG67" s="15" t="s">
        <v>60</v>
      </c>
      <c r="AH67" s="15">
        <v>101.2</v>
      </c>
      <c r="AI67" s="15" t="s">
        <v>60</v>
      </c>
      <c r="AJ67" s="18">
        <v>29.03</v>
      </c>
      <c r="AK67" s="15" t="s">
        <v>60</v>
      </c>
      <c r="AL67" s="18">
        <v>54.58</v>
      </c>
      <c r="AM67" s="15" t="s">
        <v>60</v>
      </c>
      <c r="AN67" s="18">
        <v>23.2</v>
      </c>
      <c r="AO67" s="15" t="s">
        <v>60</v>
      </c>
      <c r="AP67" s="18">
        <v>52.23</v>
      </c>
      <c r="AQ67" s="15" t="s">
        <v>60</v>
      </c>
      <c r="AR67" s="15">
        <v>0.65</v>
      </c>
      <c r="AS67" s="15" t="s">
        <v>60</v>
      </c>
      <c r="AT67" s="15">
        <v>31</v>
      </c>
      <c r="AU67" s="15" t="s">
        <v>60</v>
      </c>
      <c r="AV67" s="15">
        <v>31</v>
      </c>
      <c r="AW67" s="15" t="s">
        <v>60</v>
      </c>
      <c r="AX67" s="18">
        <v>25.4</v>
      </c>
      <c r="AY67" s="15" t="s">
        <v>60</v>
      </c>
      <c r="AZ67" s="18">
        <v>46.8</v>
      </c>
      <c r="BA67" s="15" t="s">
        <v>60</v>
      </c>
      <c r="BB67" s="19" t="s">
        <v>61</v>
      </c>
      <c r="BN67" s="20">
        <f>+BD5_N3_1H[[#This Row],[PM10_CONC]]-N68</f>
        <v>-2.1600000000000108</v>
      </c>
      <c r="BO67" s="20">
        <f>+BD5_N3_1H[[#This Row],[PM25_CONC]]-R68</f>
        <v>-0.67000000000000171</v>
      </c>
      <c r="BP67" s="20">
        <f>+BD5_N3_1H[[#This Row],[PM25_CONC]]/BD5_N3_1H[[#This Row],[PM10_CONC]]</f>
        <v>0.732132383745287</v>
      </c>
      <c r="BQ67" s="21">
        <f>+(BD5_N3_1H[[#This Row],[NO2_CONC]]+BD5_N3_1H[[#This Row],[NO_CONC]])/BD5_N3_1H[[#This Row],[NOX_CONC]]</f>
        <v>1.0000000000000002</v>
      </c>
      <c r="BR67" s="22">
        <f>+BD5_N3_1H[[#This Row],[NO2_CONC]]-AJ68</f>
        <v>0.74000000000000199</v>
      </c>
      <c r="BS67" s="22">
        <f>+BD5_N3_1H[[#This Row],[SO2_UGM3]]-X68</f>
        <v>5.8099999999999881</v>
      </c>
    </row>
    <row r="68" spans="1:71" x14ac:dyDescent="0.2">
      <c r="A68" s="13">
        <v>45507.75</v>
      </c>
      <c r="B68" s="14">
        <v>729</v>
      </c>
      <c r="C68" s="15" t="s">
        <v>60</v>
      </c>
      <c r="D68" s="14">
        <v>0</v>
      </c>
      <c r="E68" s="15" t="s">
        <v>60</v>
      </c>
      <c r="F68" s="14">
        <v>15.1</v>
      </c>
      <c r="G68" s="15" t="s">
        <v>60</v>
      </c>
      <c r="H68" s="14">
        <v>82.1</v>
      </c>
      <c r="I68" s="15" t="s">
        <v>60</v>
      </c>
      <c r="J68" s="14">
        <v>1.9</v>
      </c>
      <c r="K68" s="15" t="s">
        <v>60</v>
      </c>
      <c r="L68" s="14">
        <v>184.8</v>
      </c>
      <c r="M68" s="15" t="s">
        <v>60</v>
      </c>
      <c r="N68" s="16">
        <v>121.51</v>
      </c>
      <c r="O68" s="15" t="s">
        <v>60</v>
      </c>
      <c r="P68" s="16">
        <v>1.2070000000000001</v>
      </c>
      <c r="Q68" s="17" t="s">
        <v>60</v>
      </c>
      <c r="R68" s="16">
        <v>88.05</v>
      </c>
      <c r="S68" s="17" t="s">
        <v>60</v>
      </c>
      <c r="T68" s="16">
        <v>1.2070000000000001</v>
      </c>
      <c r="U68" s="17" t="s">
        <v>60</v>
      </c>
      <c r="V68" s="18">
        <v>34.46</v>
      </c>
      <c r="W68" s="15" t="s">
        <v>60</v>
      </c>
      <c r="X68" s="18">
        <v>90.29</v>
      </c>
      <c r="Y68" s="15" t="s">
        <v>60</v>
      </c>
      <c r="Z68" s="15">
        <v>0.442</v>
      </c>
      <c r="AA68" s="15" t="s">
        <v>60</v>
      </c>
      <c r="AB68" s="15">
        <v>32.1</v>
      </c>
      <c r="AC68" s="15" t="s">
        <v>60</v>
      </c>
      <c r="AD68" s="15">
        <v>-682.2</v>
      </c>
      <c r="AE68" s="15" t="s">
        <v>60</v>
      </c>
      <c r="AF68" s="15">
        <v>45</v>
      </c>
      <c r="AG68" s="15" t="s">
        <v>60</v>
      </c>
      <c r="AH68" s="15">
        <v>101.1</v>
      </c>
      <c r="AI68" s="15" t="s">
        <v>60</v>
      </c>
      <c r="AJ68" s="18">
        <v>28.29</v>
      </c>
      <c r="AK68" s="15" t="s">
        <v>60</v>
      </c>
      <c r="AL68" s="18">
        <v>53.19</v>
      </c>
      <c r="AM68" s="15" t="s">
        <v>60</v>
      </c>
      <c r="AN68" s="18">
        <v>30.26</v>
      </c>
      <c r="AO68" s="15" t="s">
        <v>60</v>
      </c>
      <c r="AP68" s="18">
        <v>58.55</v>
      </c>
      <c r="AQ68" s="15" t="s">
        <v>60</v>
      </c>
      <c r="AR68" s="15">
        <v>0.65</v>
      </c>
      <c r="AS68" s="15" t="s">
        <v>60</v>
      </c>
      <c r="AT68" s="15">
        <v>31.1</v>
      </c>
      <c r="AU68" s="15" t="s">
        <v>60</v>
      </c>
      <c r="AV68" s="15">
        <v>31.1</v>
      </c>
      <c r="AW68" s="15" t="s">
        <v>60</v>
      </c>
      <c r="AX68" s="18">
        <v>25.4</v>
      </c>
      <c r="AY68" s="15" t="s">
        <v>60</v>
      </c>
      <c r="AZ68" s="18">
        <v>47.3</v>
      </c>
      <c r="BA68" s="15" t="s">
        <v>60</v>
      </c>
      <c r="BB68" s="19" t="s">
        <v>61</v>
      </c>
      <c r="BN68" s="20">
        <f>+BD5_N3_1H[[#This Row],[PM10_CONC]]-N69</f>
        <v>16.540000000000006</v>
      </c>
      <c r="BO68" s="20">
        <f>+BD5_N3_1H[[#This Row],[PM25_CONC]]-R69</f>
        <v>10.909999999999997</v>
      </c>
      <c r="BP68" s="20">
        <f>+BD5_N3_1H[[#This Row],[PM25_CONC]]/BD5_N3_1H[[#This Row],[PM10_CONC]]</f>
        <v>0.72463171755411071</v>
      </c>
      <c r="BQ68" s="21">
        <f>+(BD5_N3_1H[[#This Row],[NO2_CONC]]+BD5_N3_1H[[#This Row],[NO_CONC]])/BD5_N3_1H[[#This Row],[NOX_CONC]]</f>
        <v>1</v>
      </c>
      <c r="BR68" s="22">
        <f>+BD5_N3_1H[[#This Row],[NO2_CONC]]-AJ69</f>
        <v>2.1499999999999986</v>
      </c>
      <c r="BS68" s="22">
        <f>+BD5_N3_1H[[#This Row],[SO2_UGM3]]-X69</f>
        <v>39.460000000000008</v>
      </c>
    </row>
    <row r="69" spans="1:71" x14ac:dyDescent="0.2">
      <c r="A69" s="13">
        <v>45507.791666666664</v>
      </c>
      <c r="B69" s="14">
        <v>729.2</v>
      </c>
      <c r="C69" s="15" t="s">
        <v>60</v>
      </c>
      <c r="D69" s="14">
        <v>0</v>
      </c>
      <c r="E69" s="15" t="s">
        <v>60</v>
      </c>
      <c r="F69" s="14">
        <v>14.1</v>
      </c>
      <c r="G69" s="15" t="s">
        <v>60</v>
      </c>
      <c r="H69" s="14">
        <v>86.7</v>
      </c>
      <c r="I69" s="15" t="s">
        <v>60</v>
      </c>
      <c r="J69" s="14">
        <v>1.6</v>
      </c>
      <c r="K69" s="15" t="s">
        <v>60</v>
      </c>
      <c r="L69" s="14">
        <v>189.3</v>
      </c>
      <c r="M69" s="15" t="s">
        <v>60</v>
      </c>
      <c r="N69" s="16">
        <v>104.97</v>
      </c>
      <c r="O69" s="15" t="s">
        <v>60</v>
      </c>
      <c r="P69" s="16">
        <v>1.208</v>
      </c>
      <c r="Q69" s="17" t="s">
        <v>60</v>
      </c>
      <c r="R69" s="16">
        <v>77.14</v>
      </c>
      <c r="S69" s="17" t="s">
        <v>60</v>
      </c>
      <c r="T69" s="16">
        <v>1.208</v>
      </c>
      <c r="U69" s="17" t="s">
        <v>60</v>
      </c>
      <c r="V69" s="18">
        <v>19.399999999999999</v>
      </c>
      <c r="W69" s="15" t="s">
        <v>60</v>
      </c>
      <c r="X69" s="18">
        <v>50.83</v>
      </c>
      <c r="Y69" s="15" t="s">
        <v>60</v>
      </c>
      <c r="Z69" s="15">
        <v>0.442</v>
      </c>
      <c r="AA69" s="15" t="s">
        <v>60</v>
      </c>
      <c r="AB69" s="15">
        <v>32.200000000000003</v>
      </c>
      <c r="AC69" s="15" t="s">
        <v>60</v>
      </c>
      <c r="AD69" s="15">
        <v>-682.4</v>
      </c>
      <c r="AE69" s="15" t="s">
        <v>60</v>
      </c>
      <c r="AF69" s="15">
        <v>45</v>
      </c>
      <c r="AG69" s="15" t="s">
        <v>60</v>
      </c>
      <c r="AH69" s="15">
        <v>101.1</v>
      </c>
      <c r="AI69" s="15" t="s">
        <v>60</v>
      </c>
      <c r="AJ69" s="18">
        <v>26.14</v>
      </c>
      <c r="AK69" s="15" t="s">
        <v>60</v>
      </c>
      <c r="AL69" s="18">
        <v>49.14</v>
      </c>
      <c r="AM69" s="15" t="s">
        <v>60</v>
      </c>
      <c r="AN69" s="18">
        <v>29.61</v>
      </c>
      <c r="AO69" s="15" t="s">
        <v>60</v>
      </c>
      <c r="AP69" s="18">
        <v>55.74</v>
      </c>
      <c r="AQ69" s="15" t="s">
        <v>60</v>
      </c>
      <c r="AR69" s="15">
        <v>0.65</v>
      </c>
      <c r="AS69" s="15" t="s">
        <v>60</v>
      </c>
      <c r="AT69" s="15">
        <v>31.2</v>
      </c>
      <c r="AU69" s="15" t="s">
        <v>60</v>
      </c>
      <c r="AV69" s="15">
        <v>31.2</v>
      </c>
      <c r="AW69" s="15" t="s">
        <v>60</v>
      </c>
      <c r="AX69" s="18">
        <v>25.6</v>
      </c>
      <c r="AY69" s="15" t="s">
        <v>60</v>
      </c>
      <c r="AZ69" s="18">
        <v>45.6</v>
      </c>
      <c r="BA69" s="15" t="s">
        <v>60</v>
      </c>
      <c r="BB69" s="19" t="s">
        <v>61</v>
      </c>
      <c r="BN69" s="20">
        <f>+BD5_N3_1H[[#This Row],[PM10_CONC]]-N70</f>
        <v>-16.39</v>
      </c>
      <c r="BO69" s="20">
        <f>+BD5_N3_1H[[#This Row],[PM25_CONC]]-R70</f>
        <v>-14.810000000000002</v>
      </c>
      <c r="BP69" s="20">
        <f>+BD5_N3_1H[[#This Row],[PM25_CONC]]/BD5_N3_1H[[#This Row],[PM10_CONC]]</f>
        <v>0.73487663141850057</v>
      </c>
      <c r="BQ69" s="21">
        <f>+(BD5_N3_1H[[#This Row],[NO2_CONC]]+BD5_N3_1H[[#This Row],[NO_CONC]])/BD5_N3_1H[[#This Row],[NOX_CONC]]</f>
        <v>1.0001794043774668</v>
      </c>
      <c r="BR69" s="22">
        <f>+BD5_N3_1H[[#This Row],[NO2_CONC]]-AJ70</f>
        <v>0.44999999999999929</v>
      </c>
      <c r="BS69" s="22">
        <f>+BD5_N3_1H[[#This Row],[SO2_UGM3]]-X70</f>
        <v>-2.0000000000003126E-2</v>
      </c>
    </row>
    <row r="70" spans="1:71" x14ac:dyDescent="0.2">
      <c r="A70" s="13">
        <v>45507.833333333336</v>
      </c>
      <c r="B70" s="14">
        <v>729.7</v>
      </c>
      <c r="C70" s="15" t="s">
        <v>60</v>
      </c>
      <c r="D70" s="14">
        <v>0</v>
      </c>
      <c r="E70" s="15" t="s">
        <v>60</v>
      </c>
      <c r="F70" s="14">
        <v>13.7</v>
      </c>
      <c r="G70" s="15" t="s">
        <v>60</v>
      </c>
      <c r="H70" s="14">
        <v>89.2</v>
      </c>
      <c r="I70" s="15" t="s">
        <v>60</v>
      </c>
      <c r="J70" s="14">
        <v>1.7</v>
      </c>
      <c r="K70" s="15" t="s">
        <v>60</v>
      </c>
      <c r="L70" s="14">
        <v>203.6</v>
      </c>
      <c r="M70" s="15" t="s">
        <v>60</v>
      </c>
      <c r="N70" s="16">
        <v>121.36</v>
      </c>
      <c r="O70" s="15" t="s">
        <v>60</v>
      </c>
      <c r="P70" s="16">
        <v>1.2090000000000001</v>
      </c>
      <c r="Q70" s="17" t="s">
        <v>60</v>
      </c>
      <c r="R70" s="16">
        <v>91.95</v>
      </c>
      <c r="S70" s="17" t="s">
        <v>60</v>
      </c>
      <c r="T70" s="16">
        <v>1.2090000000000001</v>
      </c>
      <c r="U70" s="17" t="s">
        <v>60</v>
      </c>
      <c r="V70" s="18">
        <v>19.41</v>
      </c>
      <c r="W70" s="15" t="s">
        <v>60</v>
      </c>
      <c r="X70" s="18">
        <v>50.85</v>
      </c>
      <c r="Y70" s="15" t="s">
        <v>60</v>
      </c>
      <c r="Z70" s="15">
        <v>0.442</v>
      </c>
      <c r="AA70" s="15" t="s">
        <v>60</v>
      </c>
      <c r="AB70" s="15">
        <v>32.1</v>
      </c>
      <c r="AC70" s="15" t="s">
        <v>60</v>
      </c>
      <c r="AD70" s="15">
        <v>-682.2</v>
      </c>
      <c r="AE70" s="15" t="s">
        <v>60</v>
      </c>
      <c r="AF70" s="15">
        <v>45</v>
      </c>
      <c r="AG70" s="15" t="s">
        <v>60</v>
      </c>
      <c r="AH70" s="15">
        <v>101.1</v>
      </c>
      <c r="AI70" s="15" t="s">
        <v>60</v>
      </c>
      <c r="AJ70" s="18">
        <v>25.69</v>
      </c>
      <c r="AK70" s="15" t="s">
        <v>60</v>
      </c>
      <c r="AL70" s="18">
        <v>48.3</v>
      </c>
      <c r="AM70" s="15" t="s">
        <v>60</v>
      </c>
      <c r="AN70" s="18">
        <v>32.299999999999997</v>
      </c>
      <c r="AO70" s="15" t="s">
        <v>60</v>
      </c>
      <c r="AP70" s="18">
        <v>58</v>
      </c>
      <c r="AQ70" s="15" t="s">
        <v>60</v>
      </c>
      <c r="AR70" s="15">
        <v>0.65</v>
      </c>
      <c r="AS70" s="15" t="s">
        <v>60</v>
      </c>
      <c r="AT70" s="15">
        <v>31.3</v>
      </c>
      <c r="AU70" s="15" t="s">
        <v>60</v>
      </c>
      <c r="AV70" s="15">
        <v>31.3</v>
      </c>
      <c r="AW70" s="15" t="s">
        <v>60</v>
      </c>
      <c r="AX70" s="18">
        <v>25.6</v>
      </c>
      <c r="AY70" s="15" t="s">
        <v>60</v>
      </c>
      <c r="AZ70" s="18">
        <v>46.1</v>
      </c>
      <c r="BA70" s="15" t="s">
        <v>60</v>
      </c>
      <c r="BB70" s="19" t="s">
        <v>61</v>
      </c>
      <c r="BN70" s="20">
        <f>+BD5_N3_1H[[#This Row],[PM10_CONC]]-N71</f>
        <v>18.89</v>
      </c>
      <c r="BO70" s="20">
        <f>+BD5_N3_1H[[#This Row],[PM25_CONC]]-R71</f>
        <v>15.700000000000003</v>
      </c>
      <c r="BP70" s="20">
        <f>+BD5_N3_1H[[#This Row],[PM25_CONC]]/BD5_N3_1H[[#This Row],[PM10_CONC]]</f>
        <v>0.75766315095583392</v>
      </c>
      <c r="BQ70" s="21">
        <f>+(BD5_N3_1H[[#This Row],[NO2_CONC]]+BD5_N3_1H[[#This Row],[NO_CONC]])/BD5_N3_1H[[#This Row],[NOX_CONC]]</f>
        <v>0.99982758620689649</v>
      </c>
      <c r="BR70" s="22">
        <f>+BD5_N3_1H[[#This Row],[NO2_CONC]]-AJ71</f>
        <v>-0.30999999999999872</v>
      </c>
      <c r="BS70" s="22">
        <f>+BD5_N3_1H[[#This Row],[SO2_UGM3]]-X71</f>
        <v>14.590000000000003</v>
      </c>
    </row>
    <row r="71" spans="1:71" x14ac:dyDescent="0.2">
      <c r="A71" s="13">
        <v>45507.875</v>
      </c>
      <c r="B71" s="14">
        <v>730.4</v>
      </c>
      <c r="C71" s="15" t="s">
        <v>60</v>
      </c>
      <c r="D71" s="14">
        <v>0</v>
      </c>
      <c r="E71" s="15" t="s">
        <v>60</v>
      </c>
      <c r="F71" s="14">
        <v>13.7</v>
      </c>
      <c r="G71" s="15" t="s">
        <v>60</v>
      </c>
      <c r="H71" s="14">
        <v>90.1</v>
      </c>
      <c r="I71" s="15" t="s">
        <v>60</v>
      </c>
      <c r="J71" s="14">
        <v>1.9</v>
      </c>
      <c r="K71" s="15" t="s">
        <v>60</v>
      </c>
      <c r="L71" s="14">
        <v>188.4</v>
      </c>
      <c r="M71" s="15" t="s">
        <v>60</v>
      </c>
      <c r="N71" s="16">
        <v>102.47</v>
      </c>
      <c r="O71" s="15" t="s">
        <v>60</v>
      </c>
      <c r="P71" s="16">
        <v>1.208</v>
      </c>
      <c r="Q71" s="17" t="s">
        <v>60</v>
      </c>
      <c r="R71" s="16">
        <v>76.25</v>
      </c>
      <c r="S71" s="17" t="s">
        <v>60</v>
      </c>
      <c r="T71" s="16">
        <v>1.208</v>
      </c>
      <c r="U71" s="17" t="s">
        <v>60</v>
      </c>
      <c r="V71" s="18">
        <v>13.84</v>
      </c>
      <c r="W71" s="15" t="s">
        <v>60</v>
      </c>
      <c r="X71" s="18">
        <v>36.26</v>
      </c>
      <c r="Y71" s="15" t="s">
        <v>60</v>
      </c>
      <c r="Z71" s="15">
        <v>0.442</v>
      </c>
      <c r="AA71" s="15" t="s">
        <v>60</v>
      </c>
      <c r="AB71" s="15">
        <v>32.200000000000003</v>
      </c>
      <c r="AC71" s="15" t="s">
        <v>60</v>
      </c>
      <c r="AD71" s="15">
        <v>-682.6</v>
      </c>
      <c r="AE71" s="15" t="s">
        <v>60</v>
      </c>
      <c r="AF71" s="15">
        <v>45</v>
      </c>
      <c r="AG71" s="15" t="s">
        <v>60</v>
      </c>
      <c r="AH71" s="15">
        <v>101.1</v>
      </c>
      <c r="AI71" s="15" t="s">
        <v>60</v>
      </c>
      <c r="AJ71" s="18">
        <v>26</v>
      </c>
      <c r="AK71" s="15" t="s">
        <v>60</v>
      </c>
      <c r="AL71" s="18">
        <v>48.88</v>
      </c>
      <c r="AM71" s="15" t="s">
        <v>60</v>
      </c>
      <c r="AN71" s="18">
        <v>28.06</v>
      </c>
      <c r="AO71" s="15" t="s">
        <v>60</v>
      </c>
      <c r="AP71" s="18">
        <v>54.06</v>
      </c>
      <c r="AQ71" s="15" t="s">
        <v>60</v>
      </c>
      <c r="AR71" s="15">
        <v>0.65</v>
      </c>
      <c r="AS71" s="15" t="s">
        <v>60</v>
      </c>
      <c r="AT71" s="15">
        <v>31.3</v>
      </c>
      <c r="AU71" s="15" t="s">
        <v>60</v>
      </c>
      <c r="AV71" s="15">
        <v>31.3</v>
      </c>
      <c r="AW71" s="15" t="s">
        <v>60</v>
      </c>
      <c r="AX71" s="18">
        <v>25.6</v>
      </c>
      <c r="AY71" s="15" t="s">
        <v>60</v>
      </c>
      <c r="AZ71" s="18">
        <v>44.8</v>
      </c>
      <c r="BA71" s="15" t="s">
        <v>60</v>
      </c>
      <c r="BB71" s="19" t="s">
        <v>61</v>
      </c>
      <c r="BN71" s="20">
        <f>+BD5_N3_1H[[#This Row],[PM10_CONC]]-N72</f>
        <v>25.709999999999994</v>
      </c>
      <c r="BO71" s="20">
        <f>+BD5_N3_1H[[#This Row],[PM25_CONC]]-R72</f>
        <v>24.869999999999997</v>
      </c>
      <c r="BP71" s="20">
        <f>+BD5_N3_1H[[#This Row],[PM25_CONC]]/BD5_N3_1H[[#This Row],[PM10_CONC]]</f>
        <v>0.74412023031131058</v>
      </c>
      <c r="BQ71" s="21">
        <f>+(BD5_N3_1H[[#This Row],[NO2_CONC]]+BD5_N3_1H[[#This Row],[NO_CONC]])/BD5_N3_1H[[#This Row],[NOX_CONC]]</f>
        <v>1</v>
      </c>
      <c r="BR71" s="22">
        <f>+BD5_N3_1H[[#This Row],[NO2_CONC]]-AJ72</f>
        <v>-0.67000000000000171</v>
      </c>
      <c r="BS71" s="22">
        <f>+BD5_N3_1H[[#This Row],[SO2_UGM3]]-X72</f>
        <v>23.029999999999998</v>
      </c>
    </row>
    <row r="72" spans="1:71" x14ac:dyDescent="0.2">
      <c r="A72" s="13">
        <v>45507.916666666664</v>
      </c>
      <c r="B72" s="14">
        <v>730.7</v>
      </c>
      <c r="C72" s="15" t="s">
        <v>60</v>
      </c>
      <c r="D72" s="14">
        <v>0</v>
      </c>
      <c r="E72" s="15" t="s">
        <v>60</v>
      </c>
      <c r="F72" s="14">
        <v>13.8</v>
      </c>
      <c r="G72" s="15" t="s">
        <v>60</v>
      </c>
      <c r="H72" s="14">
        <v>89.6</v>
      </c>
      <c r="I72" s="15" t="s">
        <v>60</v>
      </c>
      <c r="J72" s="14">
        <v>1</v>
      </c>
      <c r="K72" s="15" t="s">
        <v>60</v>
      </c>
      <c r="L72" s="14">
        <v>136.69999999999999</v>
      </c>
      <c r="M72" s="15" t="s">
        <v>60</v>
      </c>
      <c r="N72" s="16">
        <v>76.760000000000005</v>
      </c>
      <c r="O72" s="15" t="s">
        <v>60</v>
      </c>
      <c r="P72" s="16">
        <v>1.21</v>
      </c>
      <c r="Q72" s="17" t="s">
        <v>60</v>
      </c>
      <c r="R72" s="16">
        <v>51.38</v>
      </c>
      <c r="S72" s="17" t="s">
        <v>60</v>
      </c>
      <c r="T72" s="16">
        <v>1.21</v>
      </c>
      <c r="U72" s="17" t="s">
        <v>60</v>
      </c>
      <c r="V72" s="18">
        <v>5.05</v>
      </c>
      <c r="W72" s="15" t="s">
        <v>60</v>
      </c>
      <c r="X72" s="18">
        <v>13.23</v>
      </c>
      <c r="Y72" s="15" t="s">
        <v>60</v>
      </c>
      <c r="Z72" s="15">
        <v>0.442</v>
      </c>
      <c r="AA72" s="15" t="s">
        <v>60</v>
      </c>
      <c r="AB72" s="15">
        <v>32</v>
      </c>
      <c r="AC72" s="15" t="s">
        <v>60</v>
      </c>
      <c r="AD72" s="15">
        <v>-682.2</v>
      </c>
      <c r="AE72" s="15" t="s">
        <v>60</v>
      </c>
      <c r="AF72" s="15">
        <v>45</v>
      </c>
      <c r="AG72" s="15" t="s">
        <v>60</v>
      </c>
      <c r="AH72" s="15">
        <v>101.2</v>
      </c>
      <c r="AI72" s="15" t="s">
        <v>60</v>
      </c>
      <c r="AJ72" s="18">
        <v>26.67</v>
      </c>
      <c r="AK72" s="15" t="s">
        <v>60</v>
      </c>
      <c r="AL72" s="18">
        <v>50.14</v>
      </c>
      <c r="AM72" s="15" t="s">
        <v>60</v>
      </c>
      <c r="AN72" s="18">
        <v>23.95</v>
      </c>
      <c r="AO72" s="15" t="s">
        <v>60</v>
      </c>
      <c r="AP72" s="18">
        <v>50.6</v>
      </c>
      <c r="AQ72" s="15" t="s">
        <v>60</v>
      </c>
      <c r="AR72" s="15">
        <v>0.65</v>
      </c>
      <c r="AS72" s="15" t="s">
        <v>60</v>
      </c>
      <c r="AT72" s="15">
        <v>31</v>
      </c>
      <c r="AU72" s="15" t="s">
        <v>60</v>
      </c>
      <c r="AV72" s="15">
        <v>31</v>
      </c>
      <c r="AW72" s="15" t="s">
        <v>60</v>
      </c>
      <c r="AX72" s="18">
        <v>25.4</v>
      </c>
      <c r="AY72" s="15" t="s">
        <v>60</v>
      </c>
      <c r="AZ72" s="18">
        <v>45.3</v>
      </c>
      <c r="BA72" s="15" t="s">
        <v>60</v>
      </c>
      <c r="BB72" s="19" t="s">
        <v>61</v>
      </c>
      <c r="BN72" s="20">
        <f>+BD5_N3_1H[[#This Row],[PM10_CONC]]-N73</f>
        <v>-68.489999999999995</v>
      </c>
      <c r="BO72" s="20">
        <f>+BD5_N3_1H[[#This Row],[PM25_CONC]]-R73</f>
        <v>-46.449999999999996</v>
      </c>
      <c r="BP72" s="20">
        <f>+BD5_N3_1H[[#This Row],[PM25_CONC]]/BD5_N3_1H[[#This Row],[PM10_CONC]]</f>
        <v>0.66935904116727463</v>
      </c>
      <c r="BQ72" s="21">
        <f>+(BD5_N3_1H[[#This Row],[NO2_CONC]]+BD5_N3_1H[[#This Row],[NO_CONC]])/BD5_N3_1H[[#This Row],[NOX_CONC]]</f>
        <v>1.000395256916996</v>
      </c>
      <c r="BR72" s="22">
        <f>+BD5_N3_1H[[#This Row],[NO2_CONC]]-AJ73</f>
        <v>0.76000000000000156</v>
      </c>
      <c r="BS72" s="22">
        <f>+BD5_N3_1H[[#This Row],[SO2_UGM3]]-X73</f>
        <v>-13.809999999999999</v>
      </c>
    </row>
    <row r="73" spans="1:71" x14ac:dyDescent="0.2">
      <c r="A73" s="13">
        <v>45507.958333333336</v>
      </c>
      <c r="B73" s="14">
        <v>730.7</v>
      </c>
      <c r="C73" s="15" t="s">
        <v>60</v>
      </c>
      <c r="D73" s="14">
        <v>0</v>
      </c>
      <c r="E73" s="15" t="s">
        <v>60</v>
      </c>
      <c r="F73" s="14">
        <v>14</v>
      </c>
      <c r="G73" s="15" t="s">
        <v>60</v>
      </c>
      <c r="H73" s="14">
        <v>88.5</v>
      </c>
      <c r="I73" s="15" t="s">
        <v>60</v>
      </c>
      <c r="J73" s="14">
        <v>0.6</v>
      </c>
      <c r="K73" s="15" t="s">
        <v>60</v>
      </c>
      <c r="L73" s="14">
        <v>322.39999999999998</v>
      </c>
      <c r="M73" s="15" t="s">
        <v>60</v>
      </c>
      <c r="N73" s="16">
        <v>145.25</v>
      </c>
      <c r="O73" s="15" t="s">
        <v>60</v>
      </c>
      <c r="P73" s="16">
        <v>1.21</v>
      </c>
      <c r="Q73" s="17" t="s">
        <v>60</v>
      </c>
      <c r="R73" s="16">
        <v>97.83</v>
      </c>
      <c r="S73" s="17" t="s">
        <v>60</v>
      </c>
      <c r="T73" s="16">
        <v>1.21</v>
      </c>
      <c r="U73" s="17" t="s">
        <v>60</v>
      </c>
      <c r="V73" s="18">
        <v>10.32</v>
      </c>
      <c r="W73" s="15" t="s">
        <v>60</v>
      </c>
      <c r="X73" s="18">
        <v>27.04</v>
      </c>
      <c r="Y73" s="15" t="s">
        <v>60</v>
      </c>
      <c r="Z73" s="15">
        <v>0.442</v>
      </c>
      <c r="AA73" s="15" t="s">
        <v>60</v>
      </c>
      <c r="AB73" s="15">
        <v>32</v>
      </c>
      <c r="AC73" s="15" t="s">
        <v>60</v>
      </c>
      <c r="AD73" s="15">
        <v>-682.3</v>
      </c>
      <c r="AE73" s="15" t="s">
        <v>60</v>
      </c>
      <c r="AF73" s="15">
        <v>45</v>
      </c>
      <c r="AG73" s="15" t="s">
        <v>60</v>
      </c>
      <c r="AH73" s="15">
        <v>101.1</v>
      </c>
      <c r="AI73" s="15" t="s">
        <v>60</v>
      </c>
      <c r="AJ73" s="18">
        <v>25.91</v>
      </c>
      <c r="AK73" s="15" t="s">
        <v>60</v>
      </c>
      <c r="AL73" s="18">
        <v>48.71</v>
      </c>
      <c r="AM73" s="15" t="s">
        <v>60</v>
      </c>
      <c r="AN73" s="18">
        <v>28.77</v>
      </c>
      <c r="AO73" s="15" t="s">
        <v>60</v>
      </c>
      <c r="AP73" s="18">
        <v>54.69</v>
      </c>
      <c r="AQ73" s="15" t="s">
        <v>60</v>
      </c>
      <c r="AR73" s="15">
        <v>0.65</v>
      </c>
      <c r="AS73" s="15" t="s">
        <v>60</v>
      </c>
      <c r="AT73" s="15">
        <v>31.1</v>
      </c>
      <c r="AU73" s="15" t="s">
        <v>60</v>
      </c>
      <c r="AV73" s="15">
        <v>31.1</v>
      </c>
      <c r="AW73" s="15" t="s">
        <v>60</v>
      </c>
      <c r="AX73" s="18">
        <v>25.5</v>
      </c>
      <c r="AY73" s="15" t="s">
        <v>60</v>
      </c>
      <c r="AZ73" s="18">
        <v>45.1</v>
      </c>
      <c r="BA73" s="15" t="s">
        <v>60</v>
      </c>
      <c r="BB73" s="19" t="s">
        <v>61</v>
      </c>
      <c r="BN73" s="20">
        <f>+BD5_N3_1H[[#This Row],[PM10_CONC]]-N74</f>
        <v>-2.4699999999999989</v>
      </c>
      <c r="BO73" s="20">
        <f>+BD5_N3_1H[[#This Row],[PM25_CONC]]-R74</f>
        <v>-6.7900000000000063</v>
      </c>
      <c r="BP73" s="20">
        <f>+BD5_N3_1H[[#This Row],[PM25_CONC]]/BD5_N3_1H[[#This Row],[PM10_CONC]]</f>
        <v>0.67352839931153186</v>
      </c>
      <c r="BQ73" s="21">
        <f>+(BD5_N3_1H[[#This Row],[NO2_CONC]]+BD5_N3_1H[[#This Row],[NO_CONC]])/BD5_N3_1H[[#This Row],[NOX_CONC]]</f>
        <v>0.9998171512159445</v>
      </c>
      <c r="BR73" s="22">
        <f>+BD5_N3_1H[[#This Row],[NO2_CONC]]-AJ74</f>
        <v>-0.44999999999999929</v>
      </c>
      <c r="BS73" s="22">
        <f>+BD5_N3_1H[[#This Row],[SO2_UGM3]]-X74</f>
        <v>-17.47</v>
      </c>
    </row>
    <row r="74" spans="1:71" x14ac:dyDescent="0.2">
      <c r="A74" s="13">
        <v>45508</v>
      </c>
      <c r="B74" s="14">
        <v>730.7</v>
      </c>
      <c r="C74" s="15" t="s">
        <v>60</v>
      </c>
      <c r="D74" s="14">
        <v>0</v>
      </c>
      <c r="E74" s="15" t="s">
        <v>60</v>
      </c>
      <c r="F74" s="14">
        <v>14</v>
      </c>
      <c r="G74" s="15" t="s">
        <v>60</v>
      </c>
      <c r="H74" s="14">
        <v>88.2</v>
      </c>
      <c r="I74" s="15" t="s">
        <v>60</v>
      </c>
      <c r="J74" s="14">
        <v>1.2</v>
      </c>
      <c r="K74" s="15" t="s">
        <v>60</v>
      </c>
      <c r="L74" s="14">
        <v>217</v>
      </c>
      <c r="M74" s="15" t="s">
        <v>60</v>
      </c>
      <c r="N74" s="16">
        <v>147.72</v>
      </c>
      <c r="O74" s="15" t="s">
        <v>60</v>
      </c>
      <c r="P74" s="16">
        <v>1.21</v>
      </c>
      <c r="Q74" s="17" t="s">
        <v>60</v>
      </c>
      <c r="R74" s="16">
        <v>104.62</v>
      </c>
      <c r="S74" s="17" t="s">
        <v>60</v>
      </c>
      <c r="T74" s="16">
        <v>1.21</v>
      </c>
      <c r="U74" s="17" t="s">
        <v>60</v>
      </c>
      <c r="V74" s="18">
        <v>16.989999999999998</v>
      </c>
      <c r="W74" s="15" t="s">
        <v>60</v>
      </c>
      <c r="X74" s="18">
        <v>44.51</v>
      </c>
      <c r="Y74" s="15" t="s">
        <v>60</v>
      </c>
      <c r="Z74" s="15">
        <v>0.442</v>
      </c>
      <c r="AA74" s="15" t="s">
        <v>60</v>
      </c>
      <c r="AB74" s="15">
        <v>32</v>
      </c>
      <c r="AC74" s="15" t="s">
        <v>60</v>
      </c>
      <c r="AD74" s="15">
        <v>-682.2</v>
      </c>
      <c r="AE74" s="15" t="s">
        <v>60</v>
      </c>
      <c r="AF74" s="15">
        <v>45</v>
      </c>
      <c r="AG74" s="15" t="s">
        <v>60</v>
      </c>
      <c r="AH74" s="15">
        <v>101.1</v>
      </c>
      <c r="AI74" s="15" t="s">
        <v>60</v>
      </c>
      <c r="AJ74" s="18">
        <v>26.36</v>
      </c>
      <c r="AK74" s="15" t="s">
        <v>60</v>
      </c>
      <c r="AL74" s="18">
        <v>49.56</v>
      </c>
      <c r="AM74" s="15" t="s">
        <v>60</v>
      </c>
      <c r="AN74" s="18">
        <v>31.98</v>
      </c>
      <c r="AO74" s="15" t="s">
        <v>60</v>
      </c>
      <c r="AP74" s="18">
        <v>58.33</v>
      </c>
      <c r="AQ74" s="15" t="s">
        <v>60</v>
      </c>
      <c r="AR74" s="15">
        <v>0.65</v>
      </c>
      <c r="AS74" s="15" t="s">
        <v>60</v>
      </c>
      <c r="AT74" s="15">
        <v>31</v>
      </c>
      <c r="AU74" s="15" t="s">
        <v>60</v>
      </c>
      <c r="AV74" s="15">
        <v>31</v>
      </c>
      <c r="AW74" s="15" t="s">
        <v>60</v>
      </c>
      <c r="AX74" s="18">
        <v>25.5</v>
      </c>
      <c r="AY74" s="15" t="s">
        <v>60</v>
      </c>
      <c r="AZ74" s="18">
        <v>45</v>
      </c>
      <c r="BA74" s="15" t="s">
        <v>60</v>
      </c>
      <c r="BB74" s="19" t="s">
        <v>61</v>
      </c>
      <c r="BN74" s="20">
        <f>+BD5_N3_1H[[#This Row],[PM10_CONC]]-N75</f>
        <v>26.019999999999996</v>
      </c>
      <c r="BO74" s="20">
        <f>+BD5_N3_1H[[#This Row],[PM25_CONC]]-R75</f>
        <v>22.490000000000009</v>
      </c>
      <c r="BP74" s="20">
        <f>+BD5_N3_1H[[#This Row],[PM25_CONC]]/BD5_N3_1H[[#This Row],[PM10_CONC]]</f>
        <v>0.70823178987273228</v>
      </c>
      <c r="BQ74" s="21">
        <f>+(BD5_N3_1H[[#This Row],[NO2_CONC]]+BD5_N3_1H[[#This Row],[NO_CONC]])/BD5_N3_1H[[#This Row],[NOX_CONC]]</f>
        <v>1.0001714383679068</v>
      </c>
      <c r="BR74" s="22">
        <f>+BD5_N3_1H[[#This Row],[NO2_CONC]]-AJ75</f>
        <v>9.9999999999997868E-2</v>
      </c>
      <c r="BS74" s="22">
        <f>+BD5_N3_1H[[#This Row],[SO2_UGM3]]-X75</f>
        <v>28.759999999999998</v>
      </c>
    </row>
    <row r="75" spans="1:71" x14ac:dyDescent="0.2">
      <c r="A75" s="13">
        <v>45508.041666666664</v>
      </c>
      <c r="B75" s="14">
        <v>730.7</v>
      </c>
      <c r="C75" s="15" t="s">
        <v>60</v>
      </c>
      <c r="D75" s="14">
        <v>0</v>
      </c>
      <c r="E75" s="15" t="s">
        <v>60</v>
      </c>
      <c r="F75" s="14">
        <v>14</v>
      </c>
      <c r="G75" s="15" t="s">
        <v>60</v>
      </c>
      <c r="H75" s="14">
        <v>88.3</v>
      </c>
      <c r="I75" s="15" t="s">
        <v>60</v>
      </c>
      <c r="J75" s="14">
        <v>0.7</v>
      </c>
      <c r="K75" s="15" t="s">
        <v>60</v>
      </c>
      <c r="L75" s="14">
        <v>123.7</v>
      </c>
      <c r="M75" s="15" t="s">
        <v>60</v>
      </c>
      <c r="N75" s="16">
        <v>121.7</v>
      </c>
      <c r="O75" s="15" t="s">
        <v>60</v>
      </c>
      <c r="P75" s="16">
        <v>1.2090000000000001</v>
      </c>
      <c r="Q75" s="17" t="s">
        <v>60</v>
      </c>
      <c r="R75" s="16">
        <v>82.13</v>
      </c>
      <c r="S75" s="17" t="s">
        <v>60</v>
      </c>
      <c r="T75" s="16">
        <v>1.2090000000000001</v>
      </c>
      <c r="U75" s="17" t="s">
        <v>60</v>
      </c>
      <c r="V75" s="18">
        <v>6.01</v>
      </c>
      <c r="W75" s="15" t="s">
        <v>60</v>
      </c>
      <c r="X75" s="18">
        <v>15.75</v>
      </c>
      <c r="Y75" s="15" t="s">
        <v>60</v>
      </c>
      <c r="Z75" s="15">
        <v>0.442</v>
      </c>
      <c r="AA75" s="15" t="s">
        <v>60</v>
      </c>
      <c r="AB75" s="15">
        <v>32</v>
      </c>
      <c r="AC75" s="15" t="s">
        <v>60</v>
      </c>
      <c r="AD75" s="15">
        <v>-682.5</v>
      </c>
      <c r="AE75" s="15" t="s">
        <v>60</v>
      </c>
      <c r="AF75" s="15">
        <v>45</v>
      </c>
      <c r="AG75" s="15" t="s">
        <v>60</v>
      </c>
      <c r="AH75" s="15">
        <v>101.1</v>
      </c>
      <c r="AI75" s="15" t="s">
        <v>60</v>
      </c>
      <c r="AJ75" s="18">
        <v>26.26</v>
      </c>
      <c r="AK75" s="15" t="s">
        <v>60</v>
      </c>
      <c r="AL75" s="18">
        <v>49.37</v>
      </c>
      <c r="AM75" s="15" t="s">
        <v>60</v>
      </c>
      <c r="AN75" s="18">
        <v>29.27</v>
      </c>
      <c r="AO75" s="15" t="s">
        <v>60</v>
      </c>
      <c r="AP75" s="18">
        <v>55.52</v>
      </c>
      <c r="AQ75" s="15" t="s">
        <v>60</v>
      </c>
      <c r="AR75" s="15">
        <v>0.65</v>
      </c>
      <c r="AS75" s="15" t="s">
        <v>60</v>
      </c>
      <c r="AT75" s="15">
        <v>31</v>
      </c>
      <c r="AU75" s="15" t="s">
        <v>60</v>
      </c>
      <c r="AV75" s="15">
        <v>31</v>
      </c>
      <c r="AW75" s="15" t="s">
        <v>60</v>
      </c>
      <c r="AX75" s="18">
        <v>25.4</v>
      </c>
      <c r="AY75" s="15" t="s">
        <v>60</v>
      </c>
      <c r="AZ75" s="18">
        <v>43.9</v>
      </c>
      <c r="BA75" s="15" t="s">
        <v>60</v>
      </c>
      <c r="BB75" s="19" t="s">
        <v>61</v>
      </c>
      <c r="BN75" s="20">
        <f>+BD5_N3_1H[[#This Row],[PM10_CONC]]-N76</f>
        <v>-66.86</v>
      </c>
      <c r="BO75" s="20">
        <f>+BD5_N3_1H[[#This Row],[PM25_CONC]]-R76</f>
        <v>-43.75</v>
      </c>
      <c r="BP75" s="20">
        <f>+BD5_N3_1H[[#This Row],[PM25_CONC]]/BD5_N3_1H[[#This Row],[PM10_CONC]]</f>
        <v>0.67485620377978628</v>
      </c>
      <c r="BQ75" s="21">
        <f>+(BD5_N3_1H[[#This Row],[NO2_CONC]]+BD5_N3_1H[[#This Row],[NO_CONC]])/BD5_N3_1H[[#This Row],[NOX_CONC]]</f>
        <v>1.0001801152737753</v>
      </c>
      <c r="BR75" s="22">
        <f>+BD5_N3_1H[[#This Row],[NO2_CONC]]-AJ76</f>
        <v>1.5600000000000023</v>
      </c>
      <c r="BS75" s="22">
        <f>+BD5_N3_1H[[#This Row],[SO2_UGM3]]-X76</f>
        <v>-10.95</v>
      </c>
    </row>
    <row r="76" spans="1:71" x14ac:dyDescent="0.2">
      <c r="A76" s="13">
        <v>45508.083333333336</v>
      </c>
      <c r="B76" s="14">
        <v>730.4</v>
      </c>
      <c r="C76" s="15" t="s">
        <v>60</v>
      </c>
      <c r="D76" s="14">
        <v>0</v>
      </c>
      <c r="E76" s="15" t="s">
        <v>60</v>
      </c>
      <c r="F76" s="14">
        <v>14.2</v>
      </c>
      <c r="G76" s="15" t="s">
        <v>60</v>
      </c>
      <c r="H76" s="14">
        <v>87.2</v>
      </c>
      <c r="I76" s="15" t="s">
        <v>60</v>
      </c>
      <c r="J76" s="14">
        <v>0.2</v>
      </c>
      <c r="K76" s="15" t="s">
        <v>60</v>
      </c>
      <c r="L76" s="14">
        <v>142.80000000000001</v>
      </c>
      <c r="M76" s="15" t="s">
        <v>60</v>
      </c>
      <c r="N76" s="16">
        <v>188.56</v>
      </c>
      <c r="O76" s="15" t="s">
        <v>60</v>
      </c>
      <c r="P76" s="16">
        <v>1.208</v>
      </c>
      <c r="Q76" s="17" t="s">
        <v>60</v>
      </c>
      <c r="R76" s="16">
        <v>125.88</v>
      </c>
      <c r="S76" s="17" t="s">
        <v>60</v>
      </c>
      <c r="T76" s="16">
        <v>1.208</v>
      </c>
      <c r="U76" s="17" t="s">
        <v>60</v>
      </c>
      <c r="V76" s="18">
        <v>10.19</v>
      </c>
      <c r="W76" s="15" t="s">
        <v>60</v>
      </c>
      <c r="X76" s="18">
        <v>26.7</v>
      </c>
      <c r="Y76" s="15" t="s">
        <v>60</v>
      </c>
      <c r="Z76" s="15">
        <v>0.442</v>
      </c>
      <c r="AA76" s="15" t="s">
        <v>60</v>
      </c>
      <c r="AB76" s="15">
        <v>31.9</v>
      </c>
      <c r="AC76" s="15" t="s">
        <v>60</v>
      </c>
      <c r="AD76" s="15">
        <v>-682.6</v>
      </c>
      <c r="AE76" s="15" t="s">
        <v>60</v>
      </c>
      <c r="AF76" s="15">
        <v>45</v>
      </c>
      <c r="AG76" s="15" t="s">
        <v>60</v>
      </c>
      <c r="AH76" s="15">
        <v>101.2</v>
      </c>
      <c r="AI76" s="15" t="s">
        <v>60</v>
      </c>
      <c r="AJ76" s="18">
        <v>24.7</v>
      </c>
      <c r="AK76" s="15" t="s">
        <v>60</v>
      </c>
      <c r="AL76" s="18">
        <v>46.44</v>
      </c>
      <c r="AM76" s="15" t="s">
        <v>60</v>
      </c>
      <c r="AN76" s="18">
        <v>32.71</v>
      </c>
      <c r="AO76" s="15" t="s">
        <v>60</v>
      </c>
      <c r="AP76" s="18">
        <v>57.39</v>
      </c>
      <c r="AQ76" s="15" t="s">
        <v>60</v>
      </c>
      <c r="AR76" s="15">
        <v>0.65</v>
      </c>
      <c r="AS76" s="15" t="s">
        <v>60</v>
      </c>
      <c r="AT76" s="15">
        <v>30.8</v>
      </c>
      <c r="AU76" s="15" t="s">
        <v>60</v>
      </c>
      <c r="AV76" s="15">
        <v>30.8</v>
      </c>
      <c r="AW76" s="15" t="s">
        <v>60</v>
      </c>
      <c r="AX76" s="18">
        <v>25.3</v>
      </c>
      <c r="AY76" s="15" t="s">
        <v>60</v>
      </c>
      <c r="AZ76" s="18">
        <v>45.3</v>
      </c>
      <c r="BA76" s="15" t="s">
        <v>60</v>
      </c>
      <c r="BB76" s="19" t="s">
        <v>61</v>
      </c>
      <c r="BN76" s="20">
        <f>+BD5_N3_1H[[#This Row],[PM10_CONC]]-N77</f>
        <v>-6.7599999999999909</v>
      </c>
      <c r="BO76" s="20">
        <f>+BD5_N3_1H[[#This Row],[PM25_CONC]]-R77</f>
        <v>-5.8400000000000034</v>
      </c>
      <c r="BP76" s="20">
        <f>+BD5_N3_1H[[#This Row],[PM25_CONC]]/BD5_N3_1H[[#This Row],[PM10_CONC]]</f>
        <v>0.6675859142978362</v>
      </c>
      <c r="BQ76" s="21">
        <f>+(BD5_N3_1H[[#This Row],[NO2_CONC]]+BD5_N3_1H[[#This Row],[NO_CONC]])/BD5_N3_1H[[#This Row],[NOX_CONC]]</f>
        <v>1.0003484927687749</v>
      </c>
      <c r="BR76" s="22">
        <f>+BD5_N3_1H[[#This Row],[NO2_CONC]]-AJ77</f>
        <v>-3.7800000000000011</v>
      </c>
      <c r="BS76" s="22">
        <f>+BD5_N3_1H[[#This Row],[SO2_UGM3]]-X77</f>
        <v>-0.62999999999999901</v>
      </c>
    </row>
    <row r="77" spans="1:71" x14ac:dyDescent="0.2">
      <c r="A77" s="13">
        <v>45508.125</v>
      </c>
      <c r="B77" s="14">
        <v>729.9</v>
      </c>
      <c r="C77" s="15" t="s">
        <v>60</v>
      </c>
      <c r="D77" s="14">
        <v>0</v>
      </c>
      <c r="E77" s="15" t="s">
        <v>60</v>
      </c>
      <c r="F77" s="14">
        <v>14.2</v>
      </c>
      <c r="G77" s="15" t="s">
        <v>60</v>
      </c>
      <c r="H77" s="14">
        <v>87.3</v>
      </c>
      <c r="I77" s="15" t="s">
        <v>60</v>
      </c>
      <c r="J77" s="14">
        <v>0.7</v>
      </c>
      <c r="K77" s="15" t="s">
        <v>60</v>
      </c>
      <c r="L77" s="14">
        <v>57.7</v>
      </c>
      <c r="M77" s="15" t="s">
        <v>60</v>
      </c>
      <c r="N77" s="16">
        <v>195.32</v>
      </c>
      <c r="O77" s="15" t="s">
        <v>60</v>
      </c>
      <c r="P77" s="16">
        <v>1.2090000000000001</v>
      </c>
      <c r="Q77" s="17" t="s">
        <v>60</v>
      </c>
      <c r="R77" s="16">
        <v>131.72</v>
      </c>
      <c r="S77" s="17" t="s">
        <v>60</v>
      </c>
      <c r="T77" s="16">
        <v>1.2090000000000001</v>
      </c>
      <c r="U77" s="17" t="s">
        <v>60</v>
      </c>
      <c r="V77" s="18">
        <v>10.43</v>
      </c>
      <c r="W77" s="15" t="s">
        <v>60</v>
      </c>
      <c r="X77" s="18">
        <v>27.33</v>
      </c>
      <c r="Y77" s="15" t="s">
        <v>60</v>
      </c>
      <c r="Z77" s="15">
        <v>0.442</v>
      </c>
      <c r="AA77" s="15" t="s">
        <v>60</v>
      </c>
      <c r="AB77" s="15">
        <v>32</v>
      </c>
      <c r="AC77" s="15" t="s">
        <v>60</v>
      </c>
      <c r="AD77" s="15">
        <v>-682.4</v>
      </c>
      <c r="AE77" s="15" t="s">
        <v>60</v>
      </c>
      <c r="AF77" s="15">
        <v>45</v>
      </c>
      <c r="AG77" s="15" t="s">
        <v>60</v>
      </c>
      <c r="AH77" s="15">
        <v>101.1</v>
      </c>
      <c r="AI77" s="15" t="s">
        <v>60</v>
      </c>
      <c r="AJ77" s="18">
        <v>28.48</v>
      </c>
      <c r="AK77" s="15" t="s">
        <v>60</v>
      </c>
      <c r="AL77" s="18">
        <v>53.54</v>
      </c>
      <c r="AM77" s="15" t="s">
        <v>60</v>
      </c>
      <c r="AN77" s="18">
        <v>36.479999999999997</v>
      </c>
      <c r="AO77" s="15" t="s">
        <v>60</v>
      </c>
      <c r="AP77" s="18">
        <v>64.959999999999994</v>
      </c>
      <c r="AQ77" s="15" t="s">
        <v>60</v>
      </c>
      <c r="AR77" s="15">
        <v>0.65</v>
      </c>
      <c r="AS77" s="15" t="s">
        <v>60</v>
      </c>
      <c r="AT77" s="15">
        <v>31</v>
      </c>
      <c r="AU77" s="15" t="s">
        <v>60</v>
      </c>
      <c r="AV77" s="15">
        <v>31</v>
      </c>
      <c r="AW77" s="15" t="s">
        <v>60</v>
      </c>
      <c r="AX77" s="18">
        <v>25.4</v>
      </c>
      <c r="AY77" s="15" t="s">
        <v>60</v>
      </c>
      <c r="AZ77" s="18">
        <v>45.1</v>
      </c>
      <c r="BA77" s="15" t="s">
        <v>60</v>
      </c>
      <c r="BB77" s="19" t="s">
        <v>61</v>
      </c>
      <c r="BN77" s="20">
        <f>+BD5_N3_1H[[#This Row],[PM10_CONC]]-N78</f>
        <v>-43.240000000000009</v>
      </c>
      <c r="BO77" s="20">
        <f>+BD5_N3_1H[[#This Row],[PM25_CONC]]-R78</f>
        <v>-27.449999999999989</v>
      </c>
      <c r="BP77" s="20">
        <f>+BD5_N3_1H[[#This Row],[PM25_CONC]]/BD5_N3_1H[[#This Row],[PM10_CONC]]</f>
        <v>0.67438050378865455</v>
      </c>
      <c r="BQ77" s="21">
        <f>+(BD5_N3_1H[[#This Row],[NO2_CONC]]+BD5_N3_1H[[#This Row],[NO_CONC]])/BD5_N3_1H[[#This Row],[NOX_CONC]]</f>
        <v>1</v>
      </c>
      <c r="BR77" s="22">
        <f>+BD5_N3_1H[[#This Row],[NO2_CONC]]-AJ78</f>
        <v>1.1600000000000001</v>
      </c>
      <c r="BS77" s="22">
        <f>+BD5_N3_1H[[#This Row],[SO2_UGM3]]-X78</f>
        <v>-15.590000000000003</v>
      </c>
    </row>
    <row r="78" spans="1:71" x14ac:dyDescent="0.2">
      <c r="A78" s="13">
        <v>45508.166666666664</v>
      </c>
      <c r="B78" s="14">
        <v>729.9</v>
      </c>
      <c r="C78" s="15" t="s">
        <v>60</v>
      </c>
      <c r="D78" s="14">
        <v>0</v>
      </c>
      <c r="E78" s="15" t="s">
        <v>60</v>
      </c>
      <c r="F78" s="14">
        <v>14.2</v>
      </c>
      <c r="G78" s="15" t="s">
        <v>60</v>
      </c>
      <c r="H78" s="14">
        <v>87.3</v>
      </c>
      <c r="I78" s="15" t="s">
        <v>60</v>
      </c>
      <c r="J78" s="14">
        <v>0.6</v>
      </c>
      <c r="K78" s="15" t="s">
        <v>60</v>
      </c>
      <c r="L78" s="14">
        <v>217.8</v>
      </c>
      <c r="M78" s="15" t="s">
        <v>60</v>
      </c>
      <c r="N78" s="16">
        <v>238.56</v>
      </c>
      <c r="O78" s="15" t="s">
        <v>60</v>
      </c>
      <c r="P78" s="16">
        <v>1.2090000000000001</v>
      </c>
      <c r="Q78" s="17" t="s">
        <v>60</v>
      </c>
      <c r="R78" s="16">
        <v>159.16999999999999</v>
      </c>
      <c r="S78" s="17" t="s">
        <v>60</v>
      </c>
      <c r="T78" s="16">
        <v>1.2090000000000001</v>
      </c>
      <c r="U78" s="17" t="s">
        <v>60</v>
      </c>
      <c r="V78" s="18">
        <v>16.38</v>
      </c>
      <c r="W78" s="15" t="s">
        <v>60</v>
      </c>
      <c r="X78" s="18">
        <v>42.92</v>
      </c>
      <c r="Y78" s="15" t="s">
        <v>60</v>
      </c>
      <c r="Z78" s="15">
        <v>0.442</v>
      </c>
      <c r="AA78" s="15" t="s">
        <v>60</v>
      </c>
      <c r="AB78" s="15">
        <v>32</v>
      </c>
      <c r="AC78" s="15" t="s">
        <v>60</v>
      </c>
      <c r="AD78" s="15">
        <v>-682.3</v>
      </c>
      <c r="AE78" s="15" t="s">
        <v>60</v>
      </c>
      <c r="AF78" s="15">
        <v>45</v>
      </c>
      <c r="AG78" s="15" t="s">
        <v>60</v>
      </c>
      <c r="AH78" s="15">
        <v>101.1</v>
      </c>
      <c r="AI78" s="15" t="s">
        <v>60</v>
      </c>
      <c r="AJ78" s="18">
        <v>27.32</v>
      </c>
      <c r="AK78" s="15" t="s">
        <v>60</v>
      </c>
      <c r="AL78" s="18">
        <v>51.36</v>
      </c>
      <c r="AM78" s="15" t="s">
        <v>60</v>
      </c>
      <c r="AN78" s="18">
        <v>40</v>
      </c>
      <c r="AO78" s="15" t="s">
        <v>60</v>
      </c>
      <c r="AP78" s="18">
        <v>67.31</v>
      </c>
      <c r="AQ78" s="15" t="s">
        <v>60</v>
      </c>
      <c r="AR78" s="15">
        <v>0.65</v>
      </c>
      <c r="AS78" s="15" t="s">
        <v>60</v>
      </c>
      <c r="AT78" s="15">
        <v>31</v>
      </c>
      <c r="AU78" s="15" t="s">
        <v>60</v>
      </c>
      <c r="AV78" s="15">
        <v>31</v>
      </c>
      <c r="AW78" s="15" t="s">
        <v>60</v>
      </c>
      <c r="AX78" s="18">
        <v>25.5</v>
      </c>
      <c r="AY78" s="15" t="s">
        <v>60</v>
      </c>
      <c r="AZ78" s="18">
        <v>43.9</v>
      </c>
      <c r="BA78" s="15" t="s">
        <v>60</v>
      </c>
      <c r="BB78" s="19" t="s">
        <v>61</v>
      </c>
      <c r="BN78" s="20">
        <f>+BD5_N3_1H[[#This Row],[PM10_CONC]]-N79</f>
        <v>4.5500000000000114</v>
      </c>
      <c r="BO78" s="20">
        <f>+BD5_N3_1H[[#This Row],[PM25_CONC]]-R79</f>
        <v>3.1099999999999852</v>
      </c>
      <c r="BP78" s="20">
        <f>+BD5_N3_1H[[#This Row],[PM25_CONC]]/BD5_N3_1H[[#This Row],[PM10_CONC]]</f>
        <v>0.66721160295103954</v>
      </c>
      <c r="BQ78" s="21">
        <f>+(BD5_N3_1H[[#This Row],[NO2_CONC]]+BD5_N3_1H[[#This Row],[NO_CONC]])/BD5_N3_1H[[#This Row],[NOX_CONC]]</f>
        <v>1.0001485663348684</v>
      </c>
      <c r="BR78" s="22">
        <f>+BD5_N3_1H[[#This Row],[NO2_CONC]]-AJ79</f>
        <v>-0.16000000000000014</v>
      </c>
      <c r="BS78" s="22">
        <f>+BD5_N3_1H[[#This Row],[SO2_UGM3]]-X79</f>
        <v>0.45000000000000284</v>
      </c>
    </row>
    <row r="79" spans="1:71" x14ac:dyDescent="0.2">
      <c r="A79" s="13">
        <v>45508.208333333336</v>
      </c>
      <c r="B79" s="14">
        <v>729.9</v>
      </c>
      <c r="C79" s="15" t="s">
        <v>60</v>
      </c>
      <c r="D79" s="14">
        <v>0</v>
      </c>
      <c r="E79" s="15" t="s">
        <v>60</v>
      </c>
      <c r="F79" s="14">
        <v>14.2</v>
      </c>
      <c r="G79" s="15" t="s">
        <v>60</v>
      </c>
      <c r="H79" s="14">
        <v>87</v>
      </c>
      <c r="I79" s="15" t="s">
        <v>60</v>
      </c>
      <c r="J79" s="14">
        <v>0.7</v>
      </c>
      <c r="K79" s="15" t="s">
        <v>60</v>
      </c>
      <c r="L79" s="14">
        <v>278.89999999999998</v>
      </c>
      <c r="M79" s="15" t="s">
        <v>60</v>
      </c>
      <c r="N79" s="16">
        <v>234.01</v>
      </c>
      <c r="O79" s="15" t="s">
        <v>60</v>
      </c>
      <c r="P79" s="16">
        <v>1.208</v>
      </c>
      <c r="Q79" s="17" t="s">
        <v>60</v>
      </c>
      <c r="R79" s="16">
        <v>156.06</v>
      </c>
      <c r="S79" s="17" t="s">
        <v>60</v>
      </c>
      <c r="T79" s="16">
        <v>1.208</v>
      </c>
      <c r="U79" s="17" t="s">
        <v>60</v>
      </c>
      <c r="V79" s="18">
        <v>16.21</v>
      </c>
      <c r="W79" s="15" t="s">
        <v>60</v>
      </c>
      <c r="X79" s="18">
        <v>42.47</v>
      </c>
      <c r="Y79" s="15" t="s">
        <v>60</v>
      </c>
      <c r="Z79" s="15">
        <v>0.442</v>
      </c>
      <c r="AA79" s="15" t="s">
        <v>60</v>
      </c>
      <c r="AB79" s="15">
        <v>31.9</v>
      </c>
      <c r="AC79" s="15" t="s">
        <v>60</v>
      </c>
      <c r="AD79" s="15">
        <v>-682.5</v>
      </c>
      <c r="AE79" s="15" t="s">
        <v>60</v>
      </c>
      <c r="AF79" s="15">
        <v>45</v>
      </c>
      <c r="AG79" s="15" t="s">
        <v>60</v>
      </c>
      <c r="AH79" s="15">
        <v>101.1</v>
      </c>
      <c r="AI79" s="15" t="s">
        <v>60</v>
      </c>
      <c r="AJ79" s="18">
        <v>27.48</v>
      </c>
      <c r="AK79" s="15" t="s">
        <v>60</v>
      </c>
      <c r="AL79" s="18">
        <v>51.66</v>
      </c>
      <c r="AM79" s="15" t="s">
        <v>60</v>
      </c>
      <c r="AN79" s="18">
        <v>37.94</v>
      </c>
      <c r="AO79" s="15" t="s">
        <v>60</v>
      </c>
      <c r="AP79" s="18">
        <v>65.39</v>
      </c>
      <c r="AQ79" s="15" t="s">
        <v>60</v>
      </c>
      <c r="AR79" s="15">
        <v>0.65</v>
      </c>
      <c r="AS79" s="15" t="s">
        <v>60</v>
      </c>
      <c r="AT79" s="15">
        <v>30.9</v>
      </c>
      <c r="AU79" s="15" t="s">
        <v>60</v>
      </c>
      <c r="AV79" s="15">
        <v>30.9</v>
      </c>
      <c r="AW79" s="15" t="s">
        <v>60</v>
      </c>
      <c r="AX79" s="18">
        <v>25.4</v>
      </c>
      <c r="AY79" s="15" t="s">
        <v>60</v>
      </c>
      <c r="AZ79" s="18">
        <v>45</v>
      </c>
      <c r="BA79" s="15" t="s">
        <v>60</v>
      </c>
      <c r="BB79" s="19" t="s">
        <v>61</v>
      </c>
      <c r="BN79" s="20">
        <f>+BD5_N3_1H[[#This Row],[PM10_CONC]]-N80</f>
        <v>-10.280000000000001</v>
      </c>
      <c r="BO79" s="20">
        <f>+BD5_N3_1H[[#This Row],[PM25_CONC]]-R80</f>
        <v>-8.5699999999999932</v>
      </c>
      <c r="BP79" s="20">
        <f>+BD5_N3_1H[[#This Row],[PM25_CONC]]/BD5_N3_1H[[#This Row],[PM10_CONC]]</f>
        <v>0.66689457715482248</v>
      </c>
      <c r="BQ79" s="21">
        <f>+(BD5_N3_1H[[#This Row],[NO2_CONC]]+BD5_N3_1H[[#This Row],[NO_CONC]])/BD5_N3_1H[[#This Row],[NOX_CONC]]</f>
        <v>1.0004587857470562</v>
      </c>
      <c r="BR79" s="22">
        <f>+BD5_N3_1H[[#This Row],[NO2_CONC]]-AJ80</f>
        <v>-0.82000000000000028</v>
      </c>
      <c r="BS79" s="22">
        <f>+BD5_N3_1H[[#This Row],[SO2_UGM3]]-X80</f>
        <v>-13.68</v>
      </c>
    </row>
    <row r="80" spans="1:71" x14ac:dyDescent="0.2">
      <c r="A80" s="13">
        <v>45508.25</v>
      </c>
      <c r="B80" s="14">
        <v>730.4</v>
      </c>
      <c r="C80" s="15" t="s">
        <v>60</v>
      </c>
      <c r="D80" s="14">
        <v>0</v>
      </c>
      <c r="E80" s="15" t="s">
        <v>60</v>
      </c>
      <c r="F80" s="14">
        <v>14.2</v>
      </c>
      <c r="G80" s="15" t="s">
        <v>60</v>
      </c>
      <c r="H80" s="14">
        <v>87.2</v>
      </c>
      <c r="I80" s="15" t="s">
        <v>60</v>
      </c>
      <c r="J80" s="14">
        <v>0.8</v>
      </c>
      <c r="K80" s="15" t="s">
        <v>60</v>
      </c>
      <c r="L80" s="14">
        <v>221.9</v>
      </c>
      <c r="M80" s="15" t="s">
        <v>60</v>
      </c>
      <c r="N80" s="16">
        <v>244.29</v>
      </c>
      <c r="O80" s="15" t="s">
        <v>60</v>
      </c>
      <c r="P80" s="16">
        <v>1.2090000000000001</v>
      </c>
      <c r="Q80" s="17" t="s">
        <v>60</v>
      </c>
      <c r="R80" s="16">
        <v>164.63</v>
      </c>
      <c r="S80" s="17" t="s">
        <v>60</v>
      </c>
      <c r="T80" s="16">
        <v>1.2090000000000001</v>
      </c>
      <c r="U80" s="17" t="s">
        <v>60</v>
      </c>
      <c r="V80" s="18">
        <v>21.43</v>
      </c>
      <c r="W80" s="15" t="s">
        <v>60</v>
      </c>
      <c r="X80" s="18">
        <v>56.15</v>
      </c>
      <c r="Y80" s="15" t="s">
        <v>60</v>
      </c>
      <c r="Z80" s="15">
        <v>0.442</v>
      </c>
      <c r="AA80" s="15" t="s">
        <v>60</v>
      </c>
      <c r="AB80" s="15">
        <v>31.9</v>
      </c>
      <c r="AC80" s="15" t="s">
        <v>60</v>
      </c>
      <c r="AD80" s="15">
        <v>-682.4</v>
      </c>
      <c r="AE80" s="15" t="s">
        <v>60</v>
      </c>
      <c r="AF80" s="15">
        <v>45</v>
      </c>
      <c r="AG80" s="15" t="s">
        <v>60</v>
      </c>
      <c r="AH80" s="15">
        <v>101.1</v>
      </c>
      <c r="AI80" s="15" t="s">
        <v>60</v>
      </c>
      <c r="AJ80" s="18">
        <v>28.3</v>
      </c>
      <c r="AK80" s="15" t="s">
        <v>60</v>
      </c>
      <c r="AL80" s="18">
        <v>53.2</v>
      </c>
      <c r="AM80" s="15" t="s">
        <v>60</v>
      </c>
      <c r="AN80" s="18">
        <v>44.25</v>
      </c>
      <c r="AO80" s="15" t="s">
        <v>60</v>
      </c>
      <c r="AP80" s="18">
        <v>72.53</v>
      </c>
      <c r="AQ80" s="15" t="s">
        <v>60</v>
      </c>
      <c r="AR80" s="15">
        <v>0.65</v>
      </c>
      <c r="AS80" s="15" t="s">
        <v>60</v>
      </c>
      <c r="AT80" s="15">
        <v>30.9</v>
      </c>
      <c r="AU80" s="15" t="s">
        <v>60</v>
      </c>
      <c r="AV80" s="15">
        <v>30.9</v>
      </c>
      <c r="AW80" s="15" t="s">
        <v>60</v>
      </c>
      <c r="AX80" s="18">
        <v>25.4</v>
      </c>
      <c r="AY80" s="15" t="s">
        <v>60</v>
      </c>
      <c r="AZ80" s="18">
        <v>45.1</v>
      </c>
      <c r="BA80" s="15" t="s">
        <v>60</v>
      </c>
      <c r="BB80" s="19" t="s">
        <v>61</v>
      </c>
      <c r="BN80" s="20">
        <f>+BD5_N3_1H[[#This Row],[PM10_CONC]]-N81</f>
        <v>16.47</v>
      </c>
      <c r="BO80" s="20">
        <f>+BD5_N3_1H[[#This Row],[PM25_CONC]]-R81</f>
        <v>6.5499999999999829</v>
      </c>
      <c r="BP80" s="20">
        <f>+BD5_N3_1H[[#This Row],[PM25_CONC]]/BD5_N3_1H[[#This Row],[PM10_CONC]]</f>
        <v>0.67391215358794876</v>
      </c>
      <c r="BQ80" s="21">
        <f>+(BD5_N3_1H[[#This Row],[NO2_CONC]]+BD5_N3_1H[[#This Row],[NO_CONC]])/BD5_N3_1H[[#This Row],[NOX_CONC]]</f>
        <v>1.0002757479663587</v>
      </c>
      <c r="BR80" s="22">
        <f>+BD5_N3_1H[[#This Row],[NO2_CONC]]-AJ81</f>
        <v>-1.5500000000000007</v>
      </c>
      <c r="BS80" s="22">
        <f>+BD5_N3_1H[[#This Row],[SO2_UGM3]]-X81</f>
        <v>-12.57</v>
      </c>
    </row>
    <row r="81" spans="1:71" x14ac:dyDescent="0.2">
      <c r="A81" s="13">
        <v>45508.291666666664</v>
      </c>
      <c r="B81" s="14">
        <v>730.9</v>
      </c>
      <c r="C81" s="15" t="s">
        <v>60</v>
      </c>
      <c r="D81" s="14">
        <v>0</v>
      </c>
      <c r="E81" s="15" t="s">
        <v>60</v>
      </c>
      <c r="F81" s="14">
        <v>14.2</v>
      </c>
      <c r="G81" s="15" t="s">
        <v>60</v>
      </c>
      <c r="H81" s="14">
        <v>87.4</v>
      </c>
      <c r="I81" s="15" t="s">
        <v>60</v>
      </c>
      <c r="J81" s="14">
        <v>0.8</v>
      </c>
      <c r="K81" s="15" t="s">
        <v>60</v>
      </c>
      <c r="L81" s="14">
        <v>186.6</v>
      </c>
      <c r="M81" s="15" t="s">
        <v>60</v>
      </c>
      <c r="N81" s="16">
        <v>227.82</v>
      </c>
      <c r="O81" s="15" t="s">
        <v>60</v>
      </c>
      <c r="P81" s="16">
        <v>1.21</v>
      </c>
      <c r="Q81" s="17" t="s">
        <v>60</v>
      </c>
      <c r="R81" s="16">
        <v>158.08000000000001</v>
      </c>
      <c r="S81" s="17" t="s">
        <v>60</v>
      </c>
      <c r="T81" s="16">
        <v>1.21</v>
      </c>
      <c r="U81" s="17" t="s">
        <v>60</v>
      </c>
      <c r="V81" s="18">
        <v>26.23</v>
      </c>
      <c r="W81" s="15" t="s">
        <v>60</v>
      </c>
      <c r="X81" s="18">
        <v>68.72</v>
      </c>
      <c r="Y81" s="15" t="s">
        <v>60</v>
      </c>
      <c r="Z81" s="15">
        <v>0.442</v>
      </c>
      <c r="AA81" s="15" t="s">
        <v>60</v>
      </c>
      <c r="AB81" s="15">
        <v>32</v>
      </c>
      <c r="AC81" s="15" t="s">
        <v>60</v>
      </c>
      <c r="AD81" s="15">
        <v>-682.4</v>
      </c>
      <c r="AE81" s="15" t="s">
        <v>60</v>
      </c>
      <c r="AF81" s="15">
        <v>45</v>
      </c>
      <c r="AG81" s="15" t="s">
        <v>60</v>
      </c>
      <c r="AH81" s="15">
        <v>101.1</v>
      </c>
      <c r="AI81" s="15" t="s">
        <v>60</v>
      </c>
      <c r="AJ81" s="18">
        <v>29.85</v>
      </c>
      <c r="AK81" s="15" t="s">
        <v>60</v>
      </c>
      <c r="AL81" s="18">
        <v>56.12</v>
      </c>
      <c r="AM81" s="15" t="s">
        <v>60</v>
      </c>
      <c r="AN81" s="18">
        <v>48.27</v>
      </c>
      <c r="AO81" s="15" t="s">
        <v>60</v>
      </c>
      <c r="AP81" s="18">
        <v>78.12</v>
      </c>
      <c r="AQ81" s="15" t="s">
        <v>60</v>
      </c>
      <c r="AR81" s="15">
        <v>0.65</v>
      </c>
      <c r="AS81" s="15" t="s">
        <v>60</v>
      </c>
      <c r="AT81" s="15">
        <v>31</v>
      </c>
      <c r="AU81" s="15" t="s">
        <v>60</v>
      </c>
      <c r="AV81" s="15">
        <v>31</v>
      </c>
      <c r="AW81" s="15" t="s">
        <v>60</v>
      </c>
      <c r="AX81" s="18">
        <v>25.4</v>
      </c>
      <c r="AY81" s="15" t="s">
        <v>60</v>
      </c>
      <c r="AZ81" s="18">
        <v>44.4</v>
      </c>
      <c r="BA81" s="15" t="s">
        <v>60</v>
      </c>
      <c r="BB81" s="19" t="s">
        <v>61</v>
      </c>
      <c r="BN81" s="20">
        <f>+BD5_N3_1H[[#This Row],[PM10_CONC]]-N82</f>
        <v>-10.79000000000002</v>
      </c>
      <c r="BO81" s="20">
        <f>+BD5_N3_1H[[#This Row],[PM25_CONC]]-R82</f>
        <v>-8.5699999999999932</v>
      </c>
      <c r="BP81" s="20">
        <f>+BD5_N3_1H[[#This Row],[PM25_CONC]]/BD5_N3_1H[[#This Row],[PM10_CONC]]</f>
        <v>0.69388113422877717</v>
      </c>
      <c r="BQ81" s="21">
        <f>+(BD5_N3_1H[[#This Row],[NO2_CONC]]+BD5_N3_1H[[#This Row],[NO_CONC]])/BD5_N3_1H[[#This Row],[NOX_CONC]]</f>
        <v>1</v>
      </c>
      <c r="BR81" s="22">
        <f>+BD5_N3_1H[[#This Row],[NO2_CONC]]-AJ82</f>
        <v>-3.269999999999996</v>
      </c>
      <c r="BS81" s="22">
        <f>+BD5_N3_1H[[#This Row],[SO2_UGM3]]-X82</f>
        <v>-4.4300000000000068</v>
      </c>
    </row>
    <row r="82" spans="1:71" x14ac:dyDescent="0.2">
      <c r="A82" s="13">
        <v>45508.333333333336</v>
      </c>
      <c r="B82" s="14">
        <v>731.4</v>
      </c>
      <c r="C82" s="15" t="s">
        <v>60</v>
      </c>
      <c r="D82" s="14">
        <v>0</v>
      </c>
      <c r="E82" s="15" t="s">
        <v>60</v>
      </c>
      <c r="F82" s="14">
        <v>14.5</v>
      </c>
      <c r="G82" s="15" t="s">
        <v>60</v>
      </c>
      <c r="H82" s="14">
        <v>86.1</v>
      </c>
      <c r="I82" s="15" t="s">
        <v>60</v>
      </c>
      <c r="J82" s="14">
        <v>1</v>
      </c>
      <c r="K82" s="15" t="s">
        <v>60</v>
      </c>
      <c r="L82" s="14">
        <v>205.6</v>
      </c>
      <c r="M82" s="15" t="s">
        <v>60</v>
      </c>
      <c r="N82" s="16">
        <v>238.61</v>
      </c>
      <c r="O82" s="15" t="s">
        <v>60</v>
      </c>
      <c r="P82" s="16">
        <v>1.21</v>
      </c>
      <c r="Q82" s="17" t="s">
        <v>60</v>
      </c>
      <c r="R82" s="16">
        <v>166.65</v>
      </c>
      <c r="S82" s="17" t="s">
        <v>60</v>
      </c>
      <c r="T82" s="16">
        <v>1.21</v>
      </c>
      <c r="U82" s="17" t="s">
        <v>60</v>
      </c>
      <c r="V82" s="18">
        <v>27.92</v>
      </c>
      <c r="W82" s="15" t="s">
        <v>60</v>
      </c>
      <c r="X82" s="18">
        <v>73.150000000000006</v>
      </c>
      <c r="Y82" s="15" t="s">
        <v>60</v>
      </c>
      <c r="Z82" s="15">
        <v>0.443</v>
      </c>
      <c r="AA82" s="15" t="s">
        <v>60</v>
      </c>
      <c r="AB82" s="15">
        <v>31.8</v>
      </c>
      <c r="AC82" s="15" t="s">
        <v>60</v>
      </c>
      <c r="AD82" s="15">
        <v>-682.5</v>
      </c>
      <c r="AE82" s="15" t="s">
        <v>60</v>
      </c>
      <c r="AF82" s="15">
        <v>45</v>
      </c>
      <c r="AG82" s="15" t="s">
        <v>60</v>
      </c>
      <c r="AH82" s="15">
        <v>101.1</v>
      </c>
      <c r="AI82" s="15" t="s">
        <v>60</v>
      </c>
      <c r="AJ82" s="18">
        <v>33.119999999999997</v>
      </c>
      <c r="AK82" s="15" t="s">
        <v>60</v>
      </c>
      <c r="AL82" s="18">
        <v>62.27</v>
      </c>
      <c r="AM82" s="15" t="s">
        <v>60</v>
      </c>
      <c r="AN82" s="18">
        <v>43.11</v>
      </c>
      <c r="AO82" s="15" t="s">
        <v>60</v>
      </c>
      <c r="AP82" s="18">
        <v>76.22</v>
      </c>
      <c r="AQ82" s="15" t="s">
        <v>60</v>
      </c>
      <c r="AR82" s="15">
        <v>0.65</v>
      </c>
      <c r="AS82" s="15" t="s">
        <v>60</v>
      </c>
      <c r="AT82" s="15">
        <v>30.7</v>
      </c>
      <c r="AU82" s="15" t="s">
        <v>60</v>
      </c>
      <c r="AV82" s="15">
        <v>30.7</v>
      </c>
      <c r="AW82" s="15" t="s">
        <v>60</v>
      </c>
      <c r="AX82" s="18">
        <v>25.3</v>
      </c>
      <c r="AY82" s="15" t="s">
        <v>60</v>
      </c>
      <c r="AZ82" s="18">
        <v>45.7</v>
      </c>
      <c r="BA82" s="15" t="s">
        <v>60</v>
      </c>
      <c r="BB82" s="19" t="s">
        <v>61</v>
      </c>
      <c r="BN82" s="20">
        <f>+BD5_N3_1H[[#This Row],[PM10_CONC]]-N83</f>
        <v>-0.83999999999997499</v>
      </c>
      <c r="BO82" s="20">
        <f>+BD5_N3_1H[[#This Row],[PM25_CONC]]-R83</f>
        <v>-0.31000000000000227</v>
      </c>
      <c r="BP82" s="20">
        <f>+BD5_N3_1H[[#This Row],[PM25_CONC]]/BD5_N3_1H[[#This Row],[PM10_CONC]]</f>
        <v>0.6984200159255689</v>
      </c>
      <c r="BQ82" s="21">
        <f>+(BD5_N3_1H[[#This Row],[NO2_CONC]]+BD5_N3_1H[[#This Row],[NO_CONC]])/BD5_N3_1H[[#This Row],[NOX_CONC]]</f>
        <v>1.0001311991603252</v>
      </c>
      <c r="BR82" s="22">
        <f>+BD5_N3_1H[[#This Row],[NO2_CONC]]-AJ83</f>
        <v>-3.0600000000000023</v>
      </c>
      <c r="BS82" s="22">
        <f>+BD5_N3_1H[[#This Row],[SO2_UGM3]]-X83</f>
        <v>10.480000000000004</v>
      </c>
    </row>
    <row r="83" spans="1:71" x14ac:dyDescent="0.2">
      <c r="A83" s="13">
        <v>45508.375</v>
      </c>
      <c r="B83" s="14">
        <v>731.5</v>
      </c>
      <c r="C83" s="15" t="s">
        <v>60</v>
      </c>
      <c r="D83" s="14">
        <v>0</v>
      </c>
      <c r="E83" s="15" t="s">
        <v>60</v>
      </c>
      <c r="F83" s="14">
        <v>15.6</v>
      </c>
      <c r="G83" s="15" t="s">
        <v>60</v>
      </c>
      <c r="H83" s="14">
        <v>81.5</v>
      </c>
      <c r="I83" s="15" t="s">
        <v>60</v>
      </c>
      <c r="J83" s="14">
        <v>1</v>
      </c>
      <c r="K83" s="15" t="s">
        <v>60</v>
      </c>
      <c r="L83" s="14">
        <v>161.5</v>
      </c>
      <c r="M83" s="15" t="s">
        <v>60</v>
      </c>
      <c r="N83" s="16">
        <v>239.45</v>
      </c>
      <c r="O83" s="15" t="s">
        <v>60</v>
      </c>
      <c r="P83" s="16">
        <v>1.21</v>
      </c>
      <c r="Q83" s="17" t="s">
        <v>60</v>
      </c>
      <c r="R83" s="16">
        <v>166.96</v>
      </c>
      <c r="S83" s="17" t="s">
        <v>60</v>
      </c>
      <c r="T83" s="16">
        <v>1.21</v>
      </c>
      <c r="U83" s="17" t="s">
        <v>60</v>
      </c>
      <c r="V83" s="18">
        <v>23.92</v>
      </c>
      <c r="W83" s="15" t="s">
        <v>60</v>
      </c>
      <c r="X83" s="18">
        <v>62.67</v>
      </c>
      <c r="Y83" s="15" t="s">
        <v>60</v>
      </c>
      <c r="Z83" s="15">
        <v>0.443</v>
      </c>
      <c r="AA83" s="15" t="s">
        <v>60</v>
      </c>
      <c r="AB83" s="15">
        <v>31.8</v>
      </c>
      <c r="AC83" s="15" t="s">
        <v>60</v>
      </c>
      <c r="AD83" s="15">
        <v>-682.6</v>
      </c>
      <c r="AE83" s="15" t="s">
        <v>60</v>
      </c>
      <c r="AF83" s="15">
        <v>45</v>
      </c>
      <c r="AG83" s="15" t="s">
        <v>60</v>
      </c>
      <c r="AH83" s="15">
        <v>101.1</v>
      </c>
      <c r="AI83" s="15" t="s">
        <v>60</v>
      </c>
      <c r="AJ83" s="18">
        <v>36.18</v>
      </c>
      <c r="AK83" s="15" t="s">
        <v>60</v>
      </c>
      <c r="AL83" s="18">
        <v>68.02</v>
      </c>
      <c r="AM83" s="15" t="s">
        <v>60</v>
      </c>
      <c r="AN83" s="18">
        <v>37.86</v>
      </c>
      <c r="AO83" s="15" t="s">
        <v>60</v>
      </c>
      <c r="AP83" s="18">
        <v>74.06</v>
      </c>
      <c r="AQ83" s="15" t="s">
        <v>60</v>
      </c>
      <c r="AR83" s="15">
        <v>0.65</v>
      </c>
      <c r="AS83" s="15" t="s">
        <v>60</v>
      </c>
      <c r="AT83" s="15">
        <v>30.6</v>
      </c>
      <c r="AU83" s="15" t="s">
        <v>60</v>
      </c>
      <c r="AV83" s="15">
        <v>30.6</v>
      </c>
      <c r="AW83" s="15" t="s">
        <v>60</v>
      </c>
      <c r="AX83" s="18">
        <v>25.3</v>
      </c>
      <c r="AY83" s="15" t="s">
        <v>60</v>
      </c>
      <c r="AZ83" s="18">
        <v>44.6</v>
      </c>
      <c r="BA83" s="15" t="s">
        <v>60</v>
      </c>
      <c r="BB83" s="19" t="s">
        <v>61</v>
      </c>
      <c r="BN83" s="20">
        <f>+BD5_N3_1H[[#This Row],[PM10_CONC]]-N84</f>
        <v>51.45999999999998</v>
      </c>
      <c r="BO83" s="20">
        <f>+BD5_N3_1H[[#This Row],[PM25_CONC]]-R84</f>
        <v>24.560000000000002</v>
      </c>
      <c r="BP83" s="20">
        <f>+BD5_N3_1H[[#This Row],[PM25_CONC]]/BD5_N3_1H[[#This Row],[PM10_CONC]]</f>
        <v>0.69726456462727093</v>
      </c>
      <c r="BQ83" s="21">
        <f>+(BD5_N3_1H[[#This Row],[NO2_CONC]]+BD5_N3_1H[[#This Row],[NO_CONC]])/BD5_N3_1H[[#This Row],[NOX_CONC]]</f>
        <v>0.999729948690251</v>
      </c>
      <c r="BR83" s="22">
        <f>+BD5_N3_1H[[#This Row],[NO2_CONC]]-AJ84</f>
        <v>-1.3699999999999974</v>
      </c>
      <c r="BS83" s="22">
        <f>+BD5_N3_1H[[#This Row],[SO2_UGM3]]-X84</f>
        <v>-13.599999999999994</v>
      </c>
    </row>
    <row r="84" spans="1:71" x14ac:dyDescent="0.2">
      <c r="A84" s="13">
        <v>45508.416666666664</v>
      </c>
      <c r="B84" s="14">
        <v>731.4</v>
      </c>
      <c r="C84" s="15" t="s">
        <v>60</v>
      </c>
      <c r="D84" s="14">
        <v>0</v>
      </c>
      <c r="E84" s="15" t="s">
        <v>60</v>
      </c>
      <c r="F84" s="14">
        <v>17.399999999999999</v>
      </c>
      <c r="G84" s="15" t="s">
        <v>60</v>
      </c>
      <c r="H84" s="14">
        <v>74.2</v>
      </c>
      <c r="I84" s="15" t="s">
        <v>60</v>
      </c>
      <c r="J84" s="14">
        <v>2</v>
      </c>
      <c r="K84" s="15" t="s">
        <v>60</v>
      </c>
      <c r="L84" s="14">
        <v>199.7</v>
      </c>
      <c r="M84" s="15" t="s">
        <v>60</v>
      </c>
      <c r="N84" s="16">
        <v>187.99</v>
      </c>
      <c r="O84" s="15" t="s">
        <v>60</v>
      </c>
      <c r="P84" s="16">
        <v>1.21</v>
      </c>
      <c r="Q84" s="17" t="s">
        <v>60</v>
      </c>
      <c r="R84" s="16">
        <v>142.4</v>
      </c>
      <c r="S84" s="17" t="s">
        <v>60</v>
      </c>
      <c r="T84" s="16">
        <v>1.21</v>
      </c>
      <c r="U84" s="17" t="s">
        <v>60</v>
      </c>
      <c r="V84" s="18">
        <v>29.11</v>
      </c>
      <c r="W84" s="15" t="s">
        <v>60</v>
      </c>
      <c r="X84" s="18">
        <v>76.27</v>
      </c>
      <c r="Y84" s="15" t="s">
        <v>60</v>
      </c>
      <c r="Z84" s="15">
        <v>0.443</v>
      </c>
      <c r="AA84" s="15" t="s">
        <v>60</v>
      </c>
      <c r="AB84" s="15">
        <v>31.8</v>
      </c>
      <c r="AC84" s="15" t="s">
        <v>60</v>
      </c>
      <c r="AD84" s="15">
        <v>-682.8</v>
      </c>
      <c r="AE84" s="15" t="s">
        <v>60</v>
      </c>
      <c r="AF84" s="15">
        <v>45</v>
      </c>
      <c r="AG84" s="15" t="s">
        <v>60</v>
      </c>
      <c r="AH84" s="15">
        <v>101.1</v>
      </c>
      <c r="AI84" s="15" t="s">
        <v>60</v>
      </c>
      <c r="AJ84" s="18">
        <v>37.549999999999997</v>
      </c>
      <c r="AK84" s="15" t="s">
        <v>60</v>
      </c>
      <c r="AL84" s="18">
        <v>70.59</v>
      </c>
      <c r="AM84" s="15" t="s">
        <v>60</v>
      </c>
      <c r="AN84" s="18">
        <v>34.979999999999997</v>
      </c>
      <c r="AO84" s="15" t="s">
        <v>60</v>
      </c>
      <c r="AP84" s="18">
        <v>72.53</v>
      </c>
      <c r="AQ84" s="15" t="s">
        <v>60</v>
      </c>
      <c r="AR84" s="15">
        <v>0.65</v>
      </c>
      <c r="AS84" s="15" t="s">
        <v>60</v>
      </c>
      <c r="AT84" s="15">
        <v>30.3</v>
      </c>
      <c r="AU84" s="15" t="s">
        <v>60</v>
      </c>
      <c r="AV84" s="15">
        <v>30.3</v>
      </c>
      <c r="AW84" s="15" t="s">
        <v>60</v>
      </c>
      <c r="AX84" s="18">
        <v>25</v>
      </c>
      <c r="AY84" s="15" t="s">
        <v>60</v>
      </c>
      <c r="AZ84" s="18">
        <v>44.9</v>
      </c>
      <c r="BA84" s="15" t="s">
        <v>60</v>
      </c>
      <c r="BB84" s="19" t="s">
        <v>61</v>
      </c>
      <c r="BN84" s="20">
        <f>+BD5_N3_1H[[#This Row],[PM10_CONC]]-N85</f>
        <v>44.16</v>
      </c>
      <c r="BO84" s="20">
        <f>+BD5_N3_1H[[#This Row],[PM25_CONC]]-R85</f>
        <v>27.480000000000004</v>
      </c>
      <c r="BP84" s="20">
        <f>+BD5_N3_1H[[#This Row],[PM25_CONC]]/BD5_N3_1H[[#This Row],[PM10_CONC]]</f>
        <v>0.75748710037767963</v>
      </c>
      <c r="BQ84" s="21">
        <f>+(BD5_N3_1H[[#This Row],[NO2_CONC]]+BD5_N3_1H[[#This Row],[NO_CONC]])/BD5_N3_1H[[#This Row],[NOX_CONC]]</f>
        <v>1</v>
      </c>
      <c r="BR84" s="22">
        <f>+BD5_N3_1H[[#This Row],[NO2_CONC]]-AJ85</f>
        <v>2.6699999999999946</v>
      </c>
      <c r="BS84" s="22">
        <f>+BD5_N3_1H[[#This Row],[SO2_UGM3]]-X85</f>
        <v>-15.799999999999997</v>
      </c>
    </row>
    <row r="85" spans="1:71" x14ac:dyDescent="0.2">
      <c r="A85" s="13">
        <v>45508.458333333336</v>
      </c>
      <c r="B85" s="14">
        <v>731</v>
      </c>
      <c r="C85" s="15" t="s">
        <v>60</v>
      </c>
      <c r="D85" s="14">
        <v>0</v>
      </c>
      <c r="E85" s="15" t="s">
        <v>60</v>
      </c>
      <c r="F85" s="14">
        <v>17.899999999999999</v>
      </c>
      <c r="G85" s="15" t="s">
        <v>60</v>
      </c>
      <c r="H85" s="14">
        <v>72.099999999999994</v>
      </c>
      <c r="I85" s="15" t="s">
        <v>60</v>
      </c>
      <c r="J85" s="14">
        <v>3</v>
      </c>
      <c r="K85" s="15" t="s">
        <v>60</v>
      </c>
      <c r="L85" s="14">
        <v>193.5</v>
      </c>
      <c r="M85" s="15" t="s">
        <v>60</v>
      </c>
      <c r="N85" s="16">
        <v>143.83000000000001</v>
      </c>
      <c r="O85" s="15" t="s">
        <v>60</v>
      </c>
      <c r="P85" s="16">
        <v>1.21</v>
      </c>
      <c r="Q85" s="17" t="s">
        <v>60</v>
      </c>
      <c r="R85" s="16">
        <v>114.92</v>
      </c>
      <c r="S85" s="17" t="s">
        <v>60</v>
      </c>
      <c r="T85" s="16">
        <v>1.21</v>
      </c>
      <c r="U85" s="17" t="s">
        <v>60</v>
      </c>
      <c r="V85" s="18">
        <v>35.14</v>
      </c>
      <c r="W85" s="15" t="s">
        <v>60</v>
      </c>
      <c r="X85" s="18">
        <v>92.07</v>
      </c>
      <c r="Y85" s="15" t="s">
        <v>60</v>
      </c>
      <c r="Z85" s="15">
        <v>0.442</v>
      </c>
      <c r="AA85" s="15" t="s">
        <v>60</v>
      </c>
      <c r="AB85" s="15">
        <v>31.8</v>
      </c>
      <c r="AC85" s="15" t="s">
        <v>60</v>
      </c>
      <c r="AD85" s="15">
        <v>-683</v>
      </c>
      <c r="AE85" s="15" t="s">
        <v>60</v>
      </c>
      <c r="AF85" s="15">
        <v>45</v>
      </c>
      <c r="AG85" s="15" t="s">
        <v>60</v>
      </c>
      <c r="AH85" s="15">
        <v>101.1</v>
      </c>
      <c r="AI85" s="15" t="s">
        <v>60</v>
      </c>
      <c r="AJ85" s="18">
        <v>34.880000000000003</v>
      </c>
      <c r="AK85" s="15" t="s">
        <v>60</v>
      </c>
      <c r="AL85" s="18">
        <v>65.569999999999993</v>
      </c>
      <c r="AM85" s="15" t="s">
        <v>60</v>
      </c>
      <c r="AN85" s="18">
        <v>26.51</v>
      </c>
      <c r="AO85" s="15" t="s">
        <v>60</v>
      </c>
      <c r="AP85" s="18">
        <v>61.41</v>
      </c>
      <c r="AQ85" s="15" t="s">
        <v>60</v>
      </c>
      <c r="AR85" s="15">
        <v>0.65</v>
      </c>
      <c r="AS85" s="15" t="s">
        <v>60</v>
      </c>
      <c r="AT85" s="15">
        <v>30.2</v>
      </c>
      <c r="AU85" s="15" t="s">
        <v>60</v>
      </c>
      <c r="AV85" s="15">
        <v>30.2</v>
      </c>
      <c r="AW85" s="15" t="s">
        <v>60</v>
      </c>
      <c r="AX85" s="18">
        <v>24.7</v>
      </c>
      <c r="AY85" s="15" t="s">
        <v>60</v>
      </c>
      <c r="AZ85" s="18">
        <v>46.5</v>
      </c>
      <c r="BA85" s="15" t="s">
        <v>60</v>
      </c>
      <c r="BB85" s="19" t="s">
        <v>61</v>
      </c>
      <c r="BN85" s="20">
        <f>+BD5_N3_1H[[#This Row],[PM10_CONC]]-N86</f>
        <v>-3.9699999999999989</v>
      </c>
      <c r="BO85" s="20">
        <f>+BD5_N3_1H[[#This Row],[PM25_CONC]]-R86</f>
        <v>7.4699999999999989</v>
      </c>
      <c r="BP85" s="20">
        <f>+BD5_N3_1H[[#This Row],[PM25_CONC]]/BD5_N3_1H[[#This Row],[PM10_CONC]]</f>
        <v>0.79899881804908568</v>
      </c>
      <c r="BQ85" s="21">
        <f>+(BD5_N3_1H[[#This Row],[NO2_CONC]]+BD5_N3_1H[[#This Row],[NO_CONC]])/BD5_N3_1H[[#This Row],[NOX_CONC]]</f>
        <v>0.99967432014329916</v>
      </c>
      <c r="BR85" s="22">
        <f>+BD5_N3_1H[[#This Row],[NO2_CONC]]-AJ86</f>
        <v>2.2899999999999991</v>
      </c>
      <c r="BS85" s="22">
        <f>+BD5_N3_1H[[#This Row],[SO2_UGM3]]-X86</f>
        <v>24.709999999999994</v>
      </c>
    </row>
    <row r="86" spans="1:71" x14ac:dyDescent="0.2">
      <c r="A86" s="13">
        <v>45508.5</v>
      </c>
      <c r="B86" s="14">
        <v>730.2</v>
      </c>
      <c r="C86" s="15" t="s">
        <v>60</v>
      </c>
      <c r="D86" s="14">
        <v>0</v>
      </c>
      <c r="E86" s="15" t="s">
        <v>60</v>
      </c>
      <c r="F86" s="14">
        <v>19</v>
      </c>
      <c r="G86" s="15" t="s">
        <v>60</v>
      </c>
      <c r="H86" s="14">
        <v>67.7</v>
      </c>
      <c r="I86" s="15" t="s">
        <v>60</v>
      </c>
      <c r="J86" s="14">
        <v>2.9</v>
      </c>
      <c r="K86" s="15" t="s">
        <v>60</v>
      </c>
      <c r="L86" s="14">
        <v>196.6</v>
      </c>
      <c r="M86" s="15" t="s">
        <v>60</v>
      </c>
      <c r="N86" s="16">
        <v>147.80000000000001</v>
      </c>
      <c r="O86" s="15" t="s">
        <v>60</v>
      </c>
      <c r="P86" s="16">
        <v>1.21</v>
      </c>
      <c r="Q86" s="17" t="s">
        <v>60</v>
      </c>
      <c r="R86" s="16">
        <v>107.45</v>
      </c>
      <c r="S86" s="17" t="s">
        <v>60</v>
      </c>
      <c r="T86" s="16">
        <v>1.21</v>
      </c>
      <c r="U86" s="17" t="s">
        <v>60</v>
      </c>
      <c r="V86" s="18">
        <v>25.71</v>
      </c>
      <c r="W86" s="15" t="s">
        <v>60</v>
      </c>
      <c r="X86" s="18">
        <v>67.36</v>
      </c>
      <c r="Y86" s="15" t="s">
        <v>60</v>
      </c>
      <c r="Z86" s="15">
        <v>0.442</v>
      </c>
      <c r="AA86" s="15" t="s">
        <v>60</v>
      </c>
      <c r="AB86" s="15">
        <v>31.8</v>
      </c>
      <c r="AC86" s="15" t="s">
        <v>60</v>
      </c>
      <c r="AD86" s="15">
        <v>-682.9</v>
      </c>
      <c r="AE86" s="15" t="s">
        <v>60</v>
      </c>
      <c r="AF86" s="15">
        <v>45</v>
      </c>
      <c r="AG86" s="15" t="s">
        <v>60</v>
      </c>
      <c r="AH86" s="15">
        <v>101.2</v>
      </c>
      <c r="AI86" s="15" t="s">
        <v>60</v>
      </c>
      <c r="AJ86" s="18">
        <v>32.590000000000003</v>
      </c>
      <c r="AK86" s="15" t="s">
        <v>60</v>
      </c>
      <c r="AL86" s="18">
        <v>61.27</v>
      </c>
      <c r="AM86" s="15" t="s">
        <v>60</v>
      </c>
      <c r="AN86" s="18">
        <v>18.68</v>
      </c>
      <c r="AO86" s="15" t="s">
        <v>60</v>
      </c>
      <c r="AP86" s="18">
        <v>51.27</v>
      </c>
      <c r="AQ86" s="15" t="s">
        <v>60</v>
      </c>
      <c r="AR86" s="15">
        <v>0.65</v>
      </c>
      <c r="AS86" s="15" t="s">
        <v>60</v>
      </c>
      <c r="AT86" s="15">
        <v>30.2</v>
      </c>
      <c r="AU86" s="15" t="s">
        <v>60</v>
      </c>
      <c r="AV86" s="15">
        <v>30.2</v>
      </c>
      <c r="AW86" s="15" t="s">
        <v>60</v>
      </c>
      <c r="AX86" s="18">
        <v>24.8</v>
      </c>
      <c r="AY86" s="15" t="s">
        <v>60</v>
      </c>
      <c r="AZ86" s="18">
        <v>47.2</v>
      </c>
      <c r="BA86" s="15" t="s">
        <v>60</v>
      </c>
      <c r="BB86" s="19" t="s">
        <v>61</v>
      </c>
      <c r="BN86" s="20">
        <f>+BD5_N3_1H[[#This Row],[PM10_CONC]]-N87</f>
        <v>1.210000000000008</v>
      </c>
      <c r="BO86" s="20">
        <f>+BD5_N3_1H[[#This Row],[PM25_CONC]]-R87</f>
        <v>5.8299999999999983</v>
      </c>
      <c r="BP86" s="20">
        <f>+BD5_N3_1H[[#This Row],[PM25_CONC]]/BD5_N3_1H[[#This Row],[PM10_CONC]]</f>
        <v>0.7269959404600812</v>
      </c>
      <c r="BQ86" s="21">
        <f>+(BD5_N3_1H[[#This Row],[NO2_CONC]]+BD5_N3_1H[[#This Row],[NO_CONC]])/BD5_N3_1H[[#This Row],[NOX_CONC]]</f>
        <v>1</v>
      </c>
      <c r="BR86" s="22">
        <f>+BD5_N3_1H[[#This Row],[NO2_CONC]]-AJ87</f>
        <v>4.110000000000003</v>
      </c>
      <c r="BS86" s="22">
        <f>+BD5_N3_1H[[#This Row],[SO2_UGM3]]-X87</f>
        <v>-39.349999999999994</v>
      </c>
    </row>
    <row r="87" spans="1:71" x14ac:dyDescent="0.2">
      <c r="A87" s="13">
        <v>45508.541666666664</v>
      </c>
      <c r="B87" s="14">
        <v>729.5</v>
      </c>
      <c r="C87" s="15" t="s">
        <v>60</v>
      </c>
      <c r="D87" s="14">
        <v>0</v>
      </c>
      <c r="E87" s="15" t="s">
        <v>60</v>
      </c>
      <c r="F87" s="14">
        <v>19.3</v>
      </c>
      <c r="G87" s="15" t="s">
        <v>60</v>
      </c>
      <c r="H87" s="14">
        <v>66.2</v>
      </c>
      <c r="I87" s="15" t="s">
        <v>60</v>
      </c>
      <c r="J87" s="14">
        <v>3.4</v>
      </c>
      <c r="K87" s="15" t="s">
        <v>60</v>
      </c>
      <c r="L87" s="14">
        <v>192</v>
      </c>
      <c r="M87" s="15" t="s">
        <v>60</v>
      </c>
      <c r="N87" s="16">
        <v>146.59</v>
      </c>
      <c r="O87" s="15" t="s">
        <v>60</v>
      </c>
      <c r="P87" s="16">
        <v>1.21</v>
      </c>
      <c r="Q87" s="17" t="s">
        <v>60</v>
      </c>
      <c r="R87" s="16">
        <v>101.62</v>
      </c>
      <c r="S87" s="17" t="s">
        <v>60</v>
      </c>
      <c r="T87" s="16">
        <v>1.21</v>
      </c>
      <c r="U87" s="17" t="s">
        <v>60</v>
      </c>
      <c r="V87" s="18">
        <v>40.729999999999997</v>
      </c>
      <c r="W87" s="15" t="s">
        <v>60</v>
      </c>
      <c r="X87" s="18">
        <v>106.71</v>
      </c>
      <c r="Y87" s="15" t="s">
        <v>60</v>
      </c>
      <c r="Z87" s="15">
        <v>0.442</v>
      </c>
      <c r="AA87" s="15" t="s">
        <v>60</v>
      </c>
      <c r="AB87" s="15">
        <v>31.9</v>
      </c>
      <c r="AC87" s="15" t="s">
        <v>60</v>
      </c>
      <c r="AD87" s="15">
        <v>-682.8</v>
      </c>
      <c r="AE87" s="15" t="s">
        <v>60</v>
      </c>
      <c r="AF87" s="15">
        <v>45</v>
      </c>
      <c r="AG87" s="15" t="s">
        <v>60</v>
      </c>
      <c r="AH87" s="15">
        <v>101.2</v>
      </c>
      <c r="AI87" s="15" t="s">
        <v>60</v>
      </c>
      <c r="AJ87" s="18">
        <v>28.48</v>
      </c>
      <c r="AK87" s="15" t="s">
        <v>60</v>
      </c>
      <c r="AL87" s="18">
        <v>53.54</v>
      </c>
      <c r="AM87" s="15" t="s">
        <v>60</v>
      </c>
      <c r="AN87" s="18">
        <v>16.350000000000001</v>
      </c>
      <c r="AO87" s="15" t="s">
        <v>60</v>
      </c>
      <c r="AP87" s="18">
        <v>44.84</v>
      </c>
      <c r="AQ87" s="15" t="s">
        <v>60</v>
      </c>
      <c r="AR87" s="15">
        <v>0.65</v>
      </c>
      <c r="AS87" s="15" t="s">
        <v>60</v>
      </c>
      <c r="AT87" s="15">
        <v>30.4</v>
      </c>
      <c r="AU87" s="15" t="s">
        <v>60</v>
      </c>
      <c r="AV87" s="15">
        <v>30.4</v>
      </c>
      <c r="AW87" s="15" t="s">
        <v>60</v>
      </c>
      <c r="AX87" s="18">
        <v>24.9</v>
      </c>
      <c r="AY87" s="15" t="s">
        <v>60</v>
      </c>
      <c r="AZ87" s="18">
        <v>46.8</v>
      </c>
      <c r="BA87" s="15" t="s">
        <v>60</v>
      </c>
      <c r="BB87" s="19" t="s">
        <v>61</v>
      </c>
      <c r="BN87" s="20">
        <f>+BD5_N3_1H[[#This Row],[PM10_CONC]]-N88</f>
        <v>13.52000000000001</v>
      </c>
      <c r="BO87" s="20">
        <f>+BD5_N3_1H[[#This Row],[PM25_CONC]]-R88</f>
        <v>14.64</v>
      </c>
      <c r="BP87" s="20">
        <f>+BD5_N3_1H[[#This Row],[PM25_CONC]]/BD5_N3_1H[[#This Row],[PM10_CONC]]</f>
        <v>0.6932260045023535</v>
      </c>
      <c r="BQ87" s="21">
        <f>+(BD5_N3_1H[[#This Row],[NO2_CONC]]+BD5_N3_1H[[#This Row],[NO_CONC]])/BD5_N3_1H[[#This Row],[NOX_CONC]]</f>
        <v>0.99977698483496868</v>
      </c>
      <c r="BR87" s="22">
        <f>+BD5_N3_1H[[#This Row],[NO2_CONC]]-AJ88</f>
        <v>4.0500000000000007</v>
      </c>
      <c r="BS87" s="22">
        <f>+BD5_N3_1H[[#This Row],[SO2_UGM3]]-X88</f>
        <v>29.36999999999999</v>
      </c>
    </row>
    <row r="88" spans="1:71" x14ac:dyDescent="0.2">
      <c r="A88" s="13">
        <v>45508.583333333336</v>
      </c>
      <c r="B88" s="14">
        <v>729.1</v>
      </c>
      <c r="C88" s="15" t="s">
        <v>60</v>
      </c>
      <c r="D88" s="14">
        <v>0</v>
      </c>
      <c r="E88" s="15" t="s">
        <v>60</v>
      </c>
      <c r="F88" s="14">
        <v>19.600000000000001</v>
      </c>
      <c r="G88" s="15" t="s">
        <v>60</v>
      </c>
      <c r="H88" s="14">
        <v>64.3</v>
      </c>
      <c r="I88" s="15" t="s">
        <v>60</v>
      </c>
      <c r="J88" s="14">
        <v>3.1</v>
      </c>
      <c r="K88" s="15" t="s">
        <v>60</v>
      </c>
      <c r="L88" s="14">
        <v>195.3</v>
      </c>
      <c r="M88" s="15" t="s">
        <v>60</v>
      </c>
      <c r="N88" s="16">
        <v>133.07</v>
      </c>
      <c r="O88" s="15" t="s">
        <v>60</v>
      </c>
      <c r="P88" s="16">
        <v>1.2090000000000001</v>
      </c>
      <c r="Q88" s="17" t="s">
        <v>60</v>
      </c>
      <c r="R88" s="16">
        <v>86.98</v>
      </c>
      <c r="S88" s="17" t="s">
        <v>60</v>
      </c>
      <c r="T88" s="16">
        <v>1.2090000000000001</v>
      </c>
      <c r="U88" s="17" t="s">
        <v>60</v>
      </c>
      <c r="V88" s="18">
        <v>29.52</v>
      </c>
      <c r="W88" s="15" t="s">
        <v>60</v>
      </c>
      <c r="X88" s="18">
        <v>77.34</v>
      </c>
      <c r="Y88" s="15" t="s">
        <v>60</v>
      </c>
      <c r="Z88" s="15">
        <v>0.442</v>
      </c>
      <c r="AA88" s="15" t="s">
        <v>60</v>
      </c>
      <c r="AB88" s="15">
        <v>32</v>
      </c>
      <c r="AC88" s="15" t="s">
        <v>60</v>
      </c>
      <c r="AD88" s="15">
        <v>-682.4</v>
      </c>
      <c r="AE88" s="15" t="s">
        <v>60</v>
      </c>
      <c r="AF88" s="15">
        <v>45</v>
      </c>
      <c r="AG88" s="15" t="s">
        <v>60</v>
      </c>
      <c r="AH88" s="15">
        <v>101.1</v>
      </c>
      <c r="AI88" s="15" t="s">
        <v>60</v>
      </c>
      <c r="AJ88" s="18">
        <v>24.43</v>
      </c>
      <c r="AK88" s="15" t="s">
        <v>60</v>
      </c>
      <c r="AL88" s="18">
        <v>45.93</v>
      </c>
      <c r="AM88" s="15" t="s">
        <v>60</v>
      </c>
      <c r="AN88" s="18">
        <v>12.21</v>
      </c>
      <c r="AO88" s="15" t="s">
        <v>60</v>
      </c>
      <c r="AP88" s="18">
        <v>36.619999999999997</v>
      </c>
      <c r="AQ88" s="15" t="s">
        <v>60</v>
      </c>
      <c r="AR88" s="15">
        <v>0.65</v>
      </c>
      <c r="AS88" s="15" t="s">
        <v>60</v>
      </c>
      <c r="AT88" s="15">
        <v>30.6</v>
      </c>
      <c r="AU88" s="15" t="s">
        <v>60</v>
      </c>
      <c r="AV88" s="15">
        <v>30.6</v>
      </c>
      <c r="AW88" s="15" t="s">
        <v>60</v>
      </c>
      <c r="AX88" s="18">
        <v>25.1</v>
      </c>
      <c r="AY88" s="15" t="s">
        <v>60</v>
      </c>
      <c r="AZ88" s="18">
        <v>46.4</v>
      </c>
      <c r="BA88" s="15" t="s">
        <v>60</v>
      </c>
      <c r="BB88" s="19" t="s">
        <v>61</v>
      </c>
      <c r="BN88" s="20">
        <f>+BD5_N3_1H[[#This Row],[PM10_CONC]]-N89</f>
        <v>33.179999999999993</v>
      </c>
      <c r="BO88" s="20">
        <f>+BD5_N3_1H[[#This Row],[PM25_CONC]]-R89</f>
        <v>14.700000000000003</v>
      </c>
      <c r="BP88" s="20">
        <f>+BD5_N3_1H[[#This Row],[PM25_CONC]]/BD5_N3_1H[[#This Row],[PM10_CONC]]</f>
        <v>0.65364094085819502</v>
      </c>
      <c r="BQ88" s="21">
        <f>+(BD5_N3_1H[[#This Row],[NO2_CONC]]+BD5_N3_1H[[#This Row],[NO_CONC]])/BD5_N3_1H[[#This Row],[NOX_CONC]]</f>
        <v>1.0005461496450028</v>
      </c>
      <c r="BR88" s="22">
        <f>+BD5_N3_1H[[#This Row],[NO2_CONC]]-AJ89</f>
        <v>0.98000000000000043</v>
      </c>
      <c r="BS88" s="22">
        <f>+BD5_N3_1H[[#This Row],[SO2_UGM3]]-X89</f>
        <v>23.630000000000003</v>
      </c>
    </row>
    <row r="89" spans="1:71" x14ac:dyDescent="0.2">
      <c r="A89" s="13">
        <v>45508.625</v>
      </c>
      <c r="B89" s="14">
        <v>728.4</v>
      </c>
      <c r="C89" s="15" t="s">
        <v>60</v>
      </c>
      <c r="D89" s="14">
        <v>0</v>
      </c>
      <c r="E89" s="15" t="s">
        <v>60</v>
      </c>
      <c r="F89" s="14">
        <v>19.899999999999999</v>
      </c>
      <c r="G89" s="15" t="s">
        <v>60</v>
      </c>
      <c r="H89" s="14">
        <v>62.6</v>
      </c>
      <c r="I89" s="15" t="s">
        <v>60</v>
      </c>
      <c r="J89" s="14">
        <v>2.6</v>
      </c>
      <c r="K89" s="15" t="s">
        <v>60</v>
      </c>
      <c r="L89" s="14">
        <v>199.4</v>
      </c>
      <c r="M89" s="15" t="s">
        <v>60</v>
      </c>
      <c r="N89" s="16">
        <v>99.89</v>
      </c>
      <c r="O89" s="15" t="s">
        <v>60</v>
      </c>
      <c r="P89" s="16">
        <v>1.21</v>
      </c>
      <c r="Q89" s="17" t="s">
        <v>60</v>
      </c>
      <c r="R89" s="16">
        <v>72.28</v>
      </c>
      <c r="S89" s="17" t="s">
        <v>60</v>
      </c>
      <c r="T89" s="16">
        <v>1.21</v>
      </c>
      <c r="U89" s="17" t="s">
        <v>60</v>
      </c>
      <c r="V89" s="18">
        <v>20.5</v>
      </c>
      <c r="W89" s="15" t="s">
        <v>60</v>
      </c>
      <c r="X89" s="18">
        <v>53.71</v>
      </c>
      <c r="Y89" s="15" t="s">
        <v>60</v>
      </c>
      <c r="Z89" s="15">
        <v>0.441</v>
      </c>
      <c r="AA89" s="15" t="s">
        <v>60</v>
      </c>
      <c r="AB89" s="15">
        <v>32.1</v>
      </c>
      <c r="AC89" s="15" t="s">
        <v>60</v>
      </c>
      <c r="AD89" s="15">
        <v>-682.2</v>
      </c>
      <c r="AE89" s="15" t="s">
        <v>60</v>
      </c>
      <c r="AF89" s="15">
        <v>45</v>
      </c>
      <c r="AG89" s="15" t="s">
        <v>60</v>
      </c>
      <c r="AH89" s="15">
        <v>101.1</v>
      </c>
      <c r="AI89" s="15" t="s">
        <v>60</v>
      </c>
      <c r="AJ89" s="18">
        <v>23.45</v>
      </c>
      <c r="AK89" s="15" t="s">
        <v>60</v>
      </c>
      <c r="AL89" s="18">
        <v>44.09</v>
      </c>
      <c r="AM89" s="15" t="s">
        <v>60</v>
      </c>
      <c r="AN89" s="18">
        <v>10.44</v>
      </c>
      <c r="AO89" s="15" t="s">
        <v>60</v>
      </c>
      <c r="AP89" s="18">
        <v>33.89</v>
      </c>
      <c r="AQ89" s="15" t="s">
        <v>60</v>
      </c>
      <c r="AR89" s="15">
        <v>0.65</v>
      </c>
      <c r="AS89" s="15" t="s">
        <v>60</v>
      </c>
      <c r="AT89" s="15">
        <v>30.9</v>
      </c>
      <c r="AU89" s="15" t="s">
        <v>60</v>
      </c>
      <c r="AV89" s="15">
        <v>30.9</v>
      </c>
      <c r="AW89" s="15" t="s">
        <v>60</v>
      </c>
      <c r="AX89" s="18">
        <v>25.3</v>
      </c>
      <c r="AY89" s="15" t="s">
        <v>60</v>
      </c>
      <c r="AZ89" s="18">
        <v>45.6</v>
      </c>
      <c r="BA89" s="15" t="s">
        <v>60</v>
      </c>
      <c r="BB89" s="19" t="s">
        <v>61</v>
      </c>
      <c r="BN89" s="20">
        <f>+BD5_N3_1H[[#This Row],[PM10_CONC]]-N90</f>
        <v>-21.040000000000006</v>
      </c>
      <c r="BO89" s="20">
        <f>+BD5_N3_1H[[#This Row],[PM25_CONC]]-R90</f>
        <v>-16.319999999999993</v>
      </c>
      <c r="BP89" s="20">
        <f>+BD5_N3_1H[[#This Row],[PM25_CONC]]/BD5_N3_1H[[#This Row],[PM10_CONC]]</f>
        <v>0.72359595555110623</v>
      </c>
      <c r="BQ89" s="21">
        <f>+(BD5_N3_1H[[#This Row],[NO2_CONC]]+BD5_N3_1H[[#This Row],[NO_CONC]])/BD5_N3_1H[[#This Row],[NOX_CONC]]</f>
        <v>1</v>
      </c>
      <c r="BR89" s="22">
        <f>+BD5_N3_1H[[#This Row],[NO2_CONC]]-AJ90</f>
        <v>-3.4600000000000009</v>
      </c>
      <c r="BS89" s="22">
        <f>+BD5_N3_1H[[#This Row],[SO2_UGM3]]-X90</f>
        <v>-57.559999999999995</v>
      </c>
    </row>
    <row r="90" spans="1:71" x14ac:dyDescent="0.2">
      <c r="A90" s="13">
        <v>45508.666666666664</v>
      </c>
      <c r="B90" s="14">
        <v>728.4</v>
      </c>
      <c r="C90" s="15" t="s">
        <v>60</v>
      </c>
      <c r="D90" s="14">
        <v>0</v>
      </c>
      <c r="E90" s="15" t="s">
        <v>60</v>
      </c>
      <c r="F90" s="14">
        <v>18.8</v>
      </c>
      <c r="G90" s="15" t="s">
        <v>60</v>
      </c>
      <c r="H90" s="14">
        <v>67.2</v>
      </c>
      <c r="I90" s="15" t="s">
        <v>60</v>
      </c>
      <c r="J90" s="14">
        <v>2.9</v>
      </c>
      <c r="K90" s="15" t="s">
        <v>60</v>
      </c>
      <c r="L90" s="14">
        <v>189.5</v>
      </c>
      <c r="M90" s="15" t="s">
        <v>60</v>
      </c>
      <c r="N90" s="16">
        <v>120.93</v>
      </c>
      <c r="O90" s="15" t="s">
        <v>60</v>
      </c>
      <c r="P90" s="16">
        <v>1.208</v>
      </c>
      <c r="Q90" s="17" t="s">
        <v>60</v>
      </c>
      <c r="R90" s="16">
        <v>88.6</v>
      </c>
      <c r="S90" s="17" t="s">
        <v>60</v>
      </c>
      <c r="T90" s="16">
        <v>1.208</v>
      </c>
      <c r="U90" s="17" t="s">
        <v>60</v>
      </c>
      <c r="V90" s="18">
        <v>42.47</v>
      </c>
      <c r="W90" s="15" t="s">
        <v>60</v>
      </c>
      <c r="X90" s="18">
        <v>111.27</v>
      </c>
      <c r="Y90" s="15" t="s">
        <v>60</v>
      </c>
      <c r="Z90" s="15">
        <v>0.441</v>
      </c>
      <c r="AA90" s="15" t="s">
        <v>60</v>
      </c>
      <c r="AB90" s="15">
        <v>32.1</v>
      </c>
      <c r="AC90" s="15" t="s">
        <v>60</v>
      </c>
      <c r="AD90" s="15">
        <v>-682.1</v>
      </c>
      <c r="AE90" s="15" t="s">
        <v>60</v>
      </c>
      <c r="AF90" s="15">
        <v>45</v>
      </c>
      <c r="AG90" s="15" t="s">
        <v>60</v>
      </c>
      <c r="AH90" s="15">
        <v>101.1</v>
      </c>
      <c r="AI90" s="15" t="s">
        <v>60</v>
      </c>
      <c r="AJ90" s="18">
        <v>26.91</v>
      </c>
      <c r="AK90" s="15" t="s">
        <v>60</v>
      </c>
      <c r="AL90" s="18">
        <v>50.59</v>
      </c>
      <c r="AM90" s="15" t="s">
        <v>60</v>
      </c>
      <c r="AN90" s="18">
        <v>17.25</v>
      </c>
      <c r="AO90" s="15" t="s">
        <v>60</v>
      </c>
      <c r="AP90" s="18">
        <v>44.14</v>
      </c>
      <c r="AQ90" s="15" t="s">
        <v>60</v>
      </c>
      <c r="AR90" s="15">
        <v>0.65</v>
      </c>
      <c r="AS90" s="15" t="s">
        <v>60</v>
      </c>
      <c r="AT90" s="15">
        <v>31</v>
      </c>
      <c r="AU90" s="15" t="s">
        <v>60</v>
      </c>
      <c r="AV90" s="15">
        <v>31</v>
      </c>
      <c r="AW90" s="15" t="s">
        <v>60</v>
      </c>
      <c r="AX90" s="18">
        <v>25.4</v>
      </c>
      <c r="AY90" s="15" t="s">
        <v>60</v>
      </c>
      <c r="AZ90" s="18">
        <v>46</v>
      </c>
      <c r="BA90" s="15" t="s">
        <v>60</v>
      </c>
      <c r="BB90" s="19" t="s">
        <v>61</v>
      </c>
      <c r="BN90" s="20">
        <f>+BD5_N3_1H[[#This Row],[PM10_CONC]]-N91</f>
        <v>9.5100000000000051</v>
      </c>
      <c r="BO90" s="20">
        <f>+BD5_N3_1H[[#This Row],[PM25_CONC]]-R91</f>
        <v>-2.9500000000000028</v>
      </c>
      <c r="BP90" s="20">
        <f>+BD5_N3_1H[[#This Row],[PM25_CONC]]/BD5_N3_1H[[#This Row],[PM10_CONC]]</f>
        <v>0.73265525510625973</v>
      </c>
      <c r="BQ90" s="21">
        <f>+(BD5_N3_1H[[#This Row],[NO2_CONC]]+BD5_N3_1H[[#This Row],[NO_CONC]])/BD5_N3_1H[[#This Row],[NOX_CONC]]</f>
        <v>1.0004531037607611</v>
      </c>
      <c r="BR90" s="22">
        <f>+BD5_N3_1H[[#This Row],[NO2_CONC]]-AJ91</f>
        <v>1.0899999999999999</v>
      </c>
      <c r="BS90" s="22">
        <f>+BD5_N3_1H[[#This Row],[SO2_UGM3]]-X91</f>
        <v>-15.329999999999998</v>
      </c>
    </row>
    <row r="91" spans="1:71" x14ac:dyDescent="0.2">
      <c r="A91" s="13">
        <v>45508.708333333336</v>
      </c>
      <c r="B91" s="14">
        <v>729.1</v>
      </c>
      <c r="C91" s="15" t="s">
        <v>60</v>
      </c>
      <c r="D91" s="14">
        <v>0</v>
      </c>
      <c r="E91" s="15" t="s">
        <v>60</v>
      </c>
      <c r="F91" s="14">
        <v>16.5</v>
      </c>
      <c r="G91" s="15" t="s">
        <v>60</v>
      </c>
      <c r="H91" s="14">
        <v>77.400000000000006</v>
      </c>
      <c r="I91" s="15" t="s">
        <v>60</v>
      </c>
      <c r="J91" s="14">
        <v>2.8</v>
      </c>
      <c r="K91" s="15" t="s">
        <v>60</v>
      </c>
      <c r="L91" s="14">
        <v>190.6</v>
      </c>
      <c r="M91" s="15" t="s">
        <v>60</v>
      </c>
      <c r="N91" s="16">
        <v>111.42</v>
      </c>
      <c r="O91" s="15" t="s">
        <v>60</v>
      </c>
      <c r="P91" s="16">
        <v>1.2090000000000001</v>
      </c>
      <c r="Q91" s="17" t="s">
        <v>60</v>
      </c>
      <c r="R91" s="16">
        <v>91.55</v>
      </c>
      <c r="S91" s="17" t="s">
        <v>60</v>
      </c>
      <c r="T91" s="16">
        <v>1.2090000000000001</v>
      </c>
      <c r="U91" s="17" t="s">
        <v>60</v>
      </c>
      <c r="V91" s="18">
        <v>48.32</v>
      </c>
      <c r="W91" s="15" t="s">
        <v>60</v>
      </c>
      <c r="X91" s="18">
        <v>126.6</v>
      </c>
      <c r="Y91" s="15" t="s">
        <v>60</v>
      </c>
      <c r="Z91" s="15">
        <v>0.442</v>
      </c>
      <c r="AA91" s="15" t="s">
        <v>60</v>
      </c>
      <c r="AB91" s="15">
        <v>32</v>
      </c>
      <c r="AC91" s="15" t="s">
        <v>60</v>
      </c>
      <c r="AD91" s="15">
        <v>-682.4</v>
      </c>
      <c r="AE91" s="15" t="s">
        <v>60</v>
      </c>
      <c r="AF91" s="15">
        <v>45</v>
      </c>
      <c r="AG91" s="15" t="s">
        <v>60</v>
      </c>
      <c r="AH91" s="15">
        <v>101.1</v>
      </c>
      <c r="AI91" s="15" t="s">
        <v>60</v>
      </c>
      <c r="AJ91" s="18">
        <v>25.82</v>
      </c>
      <c r="AK91" s="15" t="s">
        <v>60</v>
      </c>
      <c r="AL91" s="18">
        <v>48.54</v>
      </c>
      <c r="AM91" s="15" t="s">
        <v>60</v>
      </c>
      <c r="AN91" s="18">
        <v>16.86</v>
      </c>
      <c r="AO91" s="15" t="s">
        <v>60</v>
      </c>
      <c r="AP91" s="18">
        <v>42.66</v>
      </c>
      <c r="AQ91" s="15" t="s">
        <v>60</v>
      </c>
      <c r="AR91" s="15">
        <v>0.65</v>
      </c>
      <c r="AS91" s="15" t="s">
        <v>60</v>
      </c>
      <c r="AT91" s="15">
        <v>31</v>
      </c>
      <c r="AU91" s="15" t="s">
        <v>60</v>
      </c>
      <c r="AV91" s="15">
        <v>31</v>
      </c>
      <c r="AW91" s="15" t="s">
        <v>60</v>
      </c>
      <c r="AX91" s="18">
        <v>25.4</v>
      </c>
      <c r="AY91" s="15" t="s">
        <v>60</v>
      </c>
      <c r="AZ91" s="18">
        <v>46.7</v>
      </c>
      <c r="BA91" s="15" t="s">
        <v>60</v>
      </c>
      <c r="BB91" s="19" t="s">
        <v>61</v>
      </c>
      <c r="BN91" s="20">
        <f>+BD5_N3_1H[[#This Row],[PM10_CONC]]-N92</f>
        <v>-4.8599999999999994</v>
      </c>
      <c r="BO91" s="20">
        <f>+BD5_N3_1H[[#This Row],[PM25_CONC]]-R92</f>
        <v>-3.2800000000000011</v>
      </c>
      <c r="BP91" s="20">
        <f>+BD5_N3_1H[[#This Row],[PM25_CONC]]/BD5_N3_1H[[#This Row],[PM10_CONC]]</f>
        <v>0.8216657691617304</v>
      </c>
      <c r="BQ91" s="21">
        <f>+(BD5_N3_1H[[#This Row],[NO2_CONC]]+BD5_N3_1H[[#This Row],[NO_CONC]])/BD5_N3_1H[[#This Row],[NOX_CONC]]</f>
        <v>1.0004688232536334</v>
      </c>
      <c r="BR91" s="22">
        <f>+BD5_N3_1H[[#This Row],[NO2_CONC]]-AJ92</f>
        <v>-1.120000000000001</v>
      </c>
      <c r="BS91" s="22">
        <f>+BD5_N3_1H[[#This Row],[SO2_UGM3]]-X92</f>
        <v>33.489999999999995</v>
      </c>
    </row>
    <row r="92" spans="1:71" x14ac:dyDescent="0.2">
      <c r="A92" s="13">
        <v>45508.75</v>
      </c>
      <c r="B92" s="14">
        <v>729.5</v>
      </c>
      <c r="C92" s="15" t="s">
        <v>60</v>
      </c>
      <c r="D92" s="14">
        <v>0</v>
      </c>
      <c r="E92" s="15" t="s">
        <v>60</v>
      </c>
      <c r="F92" s="14">
        <v>15.2</v>
      </c>
      <c r="G92" s="15" t="s">
        <v>60</v>
      </c>
      <c r="H92" s="14">
        <v>84</v>
      </c>
      <c r="I92" s="15" t="s">
        <v>60</v>
      </c>
      <c r="J92" s="14">
        <v>1.6</v>
      </c>
      <c r="K92" s="15" t="s">
        <v>60</v>
      </c>
      <c r="L92" s="14">
        <v>192.3</v>
      </c>
      <c r="M92" s="15" t="s">
        <v>60</v>
      </c>
      <c r="N92" s="16">
        <v>116.28</v>
      </c>
      <c r="O92" s="15" t="s">
        <v>60</v>
      </c>
      <c r="P92" s="16">
        <v>1.208</v>
      </c>
      <c r="Q92" s="17" t="s">
        <v>60</v>
      </c>
      <c r="R92" s="16">
        <v>94.83</v>
      </c>
      <c r="S92" s="17" t="s">
        <v>60</v>
      </c>
      <c r="T92" s="16">
        <v>1.208</v>
      </c>
      <c r="U92" s="17" t="s">
        <v>60</v>
      </c>
      <c r="V92" s="18">
        <v>35.54</v>
      </c>
      <c r="W92" s="15" t="s">
        <v>60</v>
      </c>
      <c r="X92" s="18">
        <v>93.11</v>
      </c>
      <c r="Y92" s="15" t="s">
        <v>60</v>
      </c>
      <c r="Z92" s="15">
        <v>0.442</v>
      </c>
      <c r="AA92" s="15" t="s">
        <v>60</v>
      </c>
      <c r="AB92" s="15">
        <v>32.1</v>
      </c>
      <c r="AC92" s="15" t="s">
        <v>60</v>
      </c>
      <c r="AD92" s="15">
        <v>-682.5</v>
      </c>
      <c r="AE92" s="15" t="s">
        <v>60</v>
      </c>
      <c r="AF92" s="15">
        <v>45</v>
      </c>
      <c r="AG92" s="15" t="s">
        <v>60</v>
      </c>
      <c r="AH92" s="15">
        <v>101.2</v>
      </c>
      <c r="AI92" s="15" t="s">
        <v>60</v>
      </c>
      <c r="AJ92" s="18">
        <v>26.94</v>
      </c>
      <c r="AK92" s="15" t="s">
        <v>60</v>
      </c>
      <c r="AL92" s="18">
        <v>50.65</v>
      </c>
      <c r="AM92" s="15" t="s">
        <v>60</v>
      </c>
      <c r="AN92" s="18">
        <v>14.72</v>
      </c>
      <c r="AO92" s="15" t="s">
        <v>60</v>
      </c>
      <c r="AP92" s="18">
        <v>41.66</v>
      </c>
      <c r="AQ92" s="15" t="s">
        <v>60</v>
      </c>
      <c r="AR92" s="15">
        <v>0.65</v>
      </c>
      <c r="AS92" s="15" t="s">
        <v>60</v>
      </c>
      <c r="AT92" s="15">
        <v>31.1</v>
      </c>
      <c r="AU92" s="15" t="s">
        <v>60</v>
      </c>
      <c r="AV92" s="15">
        <v>31.1</v>
      </c>
      <c r="AW92" s="15" t="s">
        <v>60</v>
      </c>
      <c r="AX92" s="18">
        <v>25.5</v>
      </c>
      <c r="AY92" s="15" t="s">
        <v>60</v>
      </c>
      <c r="AZ92" s="18">
        <v>47.3</v>
      </c>
      <c r="BA92" s="15" t="s">
        <v>60</v>
      </c>
      <c r="BB92" s="19" t="s">
        <v>61</v>
      </c>
      <c r="BN92" s="20">
        <f>+BD5_N3_1H[[#This Row],[PM10_CONC]]-N93</f>
        <v>9.960000000000008</v>
      </c>
      <c r="BO92" s="20">
        <f>+BD5_N3_1H[[#This Row],[PM25_CONC]]-R93</f>
        <v>17.659999999999997</v>
      </c>
      <c r="BP92" s="20">
        <f>+BD5_N3_1H[[#This Row],[PM25_CONC]]/BD5_N3_1H[[#This Row],[PM10_CONC]]</f>
        <v>0.81553147574819396</v>
      </c>
      <c r="BQ92" s="21">
        <f>+(BD5_N3_1H[[#This Row],[NO2_CONC]]+BD5_N3_1H[[#This Row],[NO_CONC]])/BD5_N3_1H[[#This Row],[NOX_CONC]]</f>
        <v>1.0000000000000002</v>
      </c>
      <c r="BR92" s="22">
        <f>+BD5_N3_1H[[#This Row],[NO2_CONC]]-AJ93</f>
        <v>-0.57999999999999829</v>
      </c>
      <c r="BS92" s="22">
        <f>+BD5_N3_1H[[#This Row],[SO2_UGM3]]-X93</f>
        <v>55.089999999999996</v>
      </c>
    </row>
    <row r="93" spans="1:71" x14ac:dyDescent="0.2">
      <c r="A93" s="13">
        <v>45508.791666666664</v>
      </c>
      <c r="B93" s="14">
        <v>729.9</v>
      </c>
      <c r="C93" s="15" t="s">
        <v>60</v>
      </c>
      <c r="D93" s="14">
        <v>0</v>
      </c>
      <c r="E93" s="15" t="s">
        <v>60</v>
      </c>
      <c r="F93" s="14">
        <v>14.7</v>
      </c>
      <c r="G93" s="15" t="s">
        <v>60</v>
      </c>
      <c r="H93" s="14">
        <v>87</v>
      </c>
      <c r="I93" s="15" t="s">
        <v>60</v>
      </c>
      <c r="J93" s="14">
        <v>1</v>
      </c>
      <c r="K93" s="15" t="s">
        <v>60</v>
      </c>
      <c r="L93" s="14">
        <v>188.8</v>
      </c>
      <c r="M93" s="15" t="s">
        <v>60</v>
      </c>
      <c r="N93" s="16">
        <v>106.32</v>
      </c>
      <c r="O93" s="15" t="s">
        <v>60</v>
      </c>
      <c r="P93" s="16">
        <v>1.2090000000000001</v>
      </c>
      <c r="Q93" s="17" t="s">
        <v>60</v>
      </c>
      <c r="R93" s="16">
        <v>77.17</v>
      </c>
      <c r="S93" s="17" t="s">
        <v>60</v>
      </c>
      <c r="T93" s="16">
        <v>1.2090000000000001</v>
      </c>
      <c r="U93" s="17" t="s">
        <v>60</v>
      </c>
      <c r="V93" s="18">
        <v>14.51</v>
      </c>
      <c r="W93" s="15" t="s">
        <v>60</v>
      </c>
      <c r="X93" s="18">
        <v>38.020000000000003</v>
      </c>
      <c r="Y93" s="15" t="s">
        <v>60</v>
      </c>
      <c r="Z93" s="15">
        <v>0.442</v>
      </c>
      <c r="AA93" s="15" t="s">
        <v>60</v>
      </c>
      <c r="AB93" s="15">
        <v>32.1</v>
      </c>
      <c r="AC93" s="15" t="s">
        <v>60</v>
      </c>
      <c r="AD93" s="15">
        <v>-682.5</v>
      </c>
      <c r="AE93" s="15" t="s">
        <v>60</v>
      </c>
      <c r="AF93" s="15">
        <v>45</v>
      </c>
      <c r="AG93" s="15" t="s">
        <v>60</v>
      </c>
      <c r="AH93" s="15">
        <v>101.1</v>
      </c>
      <c r="AI93" s="15" t="s">
        <v>60</v>
      </c>
      <c r="AJ93" s="18">
        <v>27.52</v>
      </c>
      <c r="AK93" s="15" t="s">
        <v>60</v>
      </c>
      <c r="AL93" s="18">
        <v>51.74</v>
      </c>
      <c r="AM93" s="15" t="s">
        <v>60</v>
      </c>
      <c r="AN93" s="18">
        <v>11.56</v>
      </c>
      <c r="AO93" s="15" t="s">
        <v>60</v>
      </c>
      <c r="AP93" s="18">
        <v>39.06</v>
      </c>
      <c r="AQ93" s="15" t="s">
        <v>60</v>
      </c>
      <c r="AR93" s="15">
        <v>0.65</v>
      </c>
      <c r="AS93" s="15" t="s">
        <v>60</v>
      </c>
      <c r="AT93" s="15">
        <v>31.1</v>
      </c>
      <c r="AU93" s="15" t="s">
        <v>60</v>
      </c>
      <c r="AV93" s="15">
        <v>31.1</v>
      </c>
      <c r="AW93" s="15" t="s">
        <v>60</v>
      </c>
      <c r="AX93" s="18">
        <v>25.5</v>
      </c>
      <c r="AY93" s="15" t="s">
        <v>60</v>
      </c>
      <c r="AZ93" s="18">
        <v>46.5</v>
      </c>
      <c r="BA93" s="15" t="s">
        <v>60</v>
      </c>
      <c r="BB93" s="19" t="s">
        <v>61</v>
      </c>
      <c r="BN93" s="20">
        <f>+BD5_N3_1H[[#This Row],[PM10_CONC]]-N94</f>
        <v>23.039999999999992</v>
      </c>
      <c r="BO93" s="20">
        <f>+BD5_N3_1H[[#This Row],[PM25_CONC]]-R94</f>
        <v>19.89</v>
      </c>
      <c r="BP93" s="20">
        <f>+BD5_N3_1H[[#This Row],[PM25_CONC]]/BD5_N3_1H[[#This Row],[PM10_CONC]]</f>
        <v>0.7258276899924756</v>
      </c>
      <c r="BQ93" s="21">
        <f>+(BD5_N3_1H[[#This Row],[NO2_CONC]]+BD5_N3_1H[[#This Row],[NO_CONC]])/BD5_N3_1H[[#This Row],[NOX_CONC]]</f>
        <v>1.0005120327700971</v>
      </c>
      <c r="BR93" s="22">
        <f>+BD5_N3_1H[[#This Row],[NO2_CONC]]-AJ94</f>
        <v>0.39000000000000057</v>
      </c>
      <c r="BS93" s="22">
        <f>+BD5_N3_1H[[#This Row],[SO2_UGM3]]-X94</f>
        <v>18.710000000000004</v>
      </c>
    </row>
    <row r="94" spans="1:71" x14ac:dyDescent="0.2">
      <c r="A94" s="13">
        <v>45508.833333333336</v>
      </c>
      <c r="B94" s="14">
        <v>729.9</v>
      </c>
      <c r="C94" s="15" t="s">
        <v>60</v>
      </c>
      <c r="D94" s="14">
        <v>0</v>
      </c>
      <c r="E94" s="15" t="s">
        <v>60</v>
      </c>
      <c r="F94" s="14">
        <v>14.3</v>
      </c>
      <c r="G94" s="15" t="s">
        <v>60</v>
      </c>
      <c r="H94" s="14">
        <v>89.3</v>
      </c>
      <c r="I94" s="15" t="s">
        <v>60</v>
      </c>
      <c r="J94" s="14">
        <v>1.2</v>
      </c>
      <c r="K94" s="15" t="s">
        <v>60</v>
      </c>
      <c r="L94" s="14">
        <v>165</v>
      </c>
      <c r="M94" s="15" t="s">
        <v>60</v>
      </c>
      <c r="N94" s="16">
        <v>83.28</v>
      </c>
      <c r="O94" s="15" t="s">
        <v>60</v>
      </c>
      <c r="P94" s="16">
        <v>1.21</v>
      </c>
      <c r="Q94" s="17" t="s">
        <v>60</v>
      </c>
      <c r="R94" s="16">
        <v>57.28</v>
      </c>
      <c r="S94" s="17" t="s">
        <v>60</v>
      </c>
      <c r="T94" s="16">
        <v>1.21</v>
      </c>
      <c r="U94" s="17" t="s">
        <v>60</v>
      </c>
      <c r="V94" s="18">
        <v>7.37</v>
      </c>
      <c r="W94" s="15" t="s">
        <v>60</v>
      </c>
      <c r="X94" s="18">
        <v>19.309999999999999</v>
      </c>
      <c r="Y94" s="15" t="s">
        <v>60</v>
      </c>
      <c r="Z94" s="15">
        <v>0.442</v>
      </c>
      <c r="AA94" s="15" t="s">
        <v>60</v>
      </c>
      <c r="AB94" s="15">
        <v>32.1</v>
      </c>
      <c r="AC94" s="15" t="s">
        <v>60</v>
      </c>
      <c r="AD94" s="15">
        <v>-682.5</v>
      </c>
      <c r="AE94" s="15" t="s">
        <v>60</v>
      </c>
      <c r="AF94" s="15">
        <v>45</v>
      </c>
      <c r="AG94" s="15" t="s">
        <v>60</v>
      </c>
      <c r="AH94" s="15">
        <v>101.1</v>
      </c>
      <c r="AI94" s="15" t="s">
        <v>60</v>
      </c>
      <c r="AJ94" s="18">
        <v>27.13</v>
      </c>
      <c r="AK94" s="15" t="s">
        <v>60</v>
      </c>
      <c r="AL94" s="18">
        <v>51</v>
      </c>
      <c r="AM94" s="15" t="s">
        <v>60</v>
      </c>
      <c r="AN94" s="18">
        <v>16.25</v>
      </c>
      <c r="AO94" s="15" t="s">
        <v>60</v>
      </c>
      <c r="AP94" s="18">
        <v>43.38</v>
      </c>
      <c r="AQ94" s="15" t="s">
        <v>60</v>
      </c>
      <c r="AR94" s="15">
        <v>0.65</v>
      </c>
      <c r="AS94" s="15" t="s">
        <v>60</v>
      </c>
      <c r="AT94" s="15">
        <v>31.2</v>
      </c>
      <c r="AU94" s="15" t="s">
        <v>60</v>
      </c>
      <c r="AV94" s="15">
        <v>31.2</v>
      </c>
      <c r="AW94" s="15" t="s">
        <v>60</v>
      </c>
      <c r="AX94" s="18">
        <v>25.6</v>
      </c>
      <c r="AY94" s="15" t="s">
        <v>60</v>
      </c>
      <c r="AZ94" s="18">
        <v>46.3</v>
      </c>
      <c r="BA94" s="15" t="s">
        <v>60</v>
      </c>
      <c r="BB94" s="19" t="s">
        <v>61</v>
      </c>
      <c r="BN94" s="20">
        <f>+BD5_N3_1H[[#This Row],[PM10_CONC]]-N95</f>
        <v>-22.39</v>
      </c>
      <c r="BO94" s="20">
        <f>+BD5_N3_1H[[#This Row],[PM25_CONC]]-R95</f>
        <v>-17.819999999999993</v>
      </c>
      <c r="BP94" s="20">
        <f>+BD5_N3_1H[[#This Row],[PM25_CONC]]/BD5_N3_1H[[#This Row],[PM10_CONC]]</f>
        <v>0.68780019212295873</v>
      </c>
      <c r="BQ94" s="21">
        <f>+(BD5_N3_1H[[#This Row],[NO2_CONC]]+BD5_N3_1H[[#This Row],[NO_CONC]])/BD5_N3_1H[[#This Row],[NOX_CONC]]</f>
        <v>0.99999999999999989</v>
      </c>
      <c r="BR94" s="22">
        <f>+BD5_N3_1H[[#This Row],[NO2_CONC]]-AJ95</f>
        <v>-0.32000000000000028</v>
      </c>
      <c r="BS94" s="22">
        <f>+BD5_N3_1H[[#This Row],[SO2_UGM3]]-X95</f>
        <v>-6.5500000000000007</v>
      </c>
    </row>
    <row r="95" spans="1:71" x14ac:dyDescent="0.2">
      <c r="A95" s="13">
        <v>45508.875</v>
      </c>
      <c r="B95" s="14">
        <v>730.4</v>
      </c>
      <c r="C95" s="15" t="s">
        <v>60</v>
      </c>
      <c r="D95" s="14">
        <v>0</v>
      </c>
      <c r="E95" s="15" t="s">
        <v>60</v>
      </c>
      <c r="F95" s="14">
        <v>14.2</v>
      </c>
      <c r="G95" s="15" t="s">
        <v>60</v>
      </c>
      <c r="H95" s="14">
        <v>89.9</v>
      </c>
      <c r="I95" s="15" t="s">
        <v>60</v>
      </c>
      <c r="J95" s="14">
        <v>0.8</v>
      </c>
      <c r="K95" s="15" t="s">
        <v>60</v>
      </c>
      <c r="L95" s="14">
        <v>168.3</v>
      </c>
      <c r="M95" s="15" t="s">
        <v>60</v>
      </c>
      <c r="N95" s="16">
        <v>105.67</v>
      </c>
      <c r="O95" s="15" t="s">
        <v>60</v>
      </c>
      <c r="P95" s="16">
        <v>1.2090000000000001</v>
      </c>
      <c r="Q95" s="17" t="s">
        <v>60</v>
      </c>
      <c r="R95" s="16">
        <v>75.099999999999994</v>
      </c>
      <c r="S95" s="17" t="s">
        <v>60</v>
      </c>
      <c r="T95" s="16">
        <v>1.2090000000000001</v>
      </c>
      <c r="U95" s="17" t="s">
        <v>60</v>
      </c>
      <c r="V95" s="18">
        <v>9.8699999999999992</v>
      </c>
      <c r="W95" s="15" t="s">
        <v>60</v>
      </c>
      <c r="X95" s="18">
        <v>25.86</v>
      </c>
      <c r="Y95" s="15" t="s">
        <v>60</v>
      </c>
      <c r="Z95" s="15">
        <v>0.442</v>
      </c>
      <c r="AA95" s="15" t="s">
        <v>60</v>
      </c>
      <c r="AB95" s="15">
        <v>32.1</v>
      </c>
      <c r="AC95" s="15" t="s">
        <v>60</v>
      </c>
      <c r="AD95" s="15">
        <v>-682.4</v>
      </c>
      <c r="AE95" s="15" t="s">
        <v>60</v>
      </c>
      <c r="AF95" s="15">
        <v>45</v>
      </c>
      <c r="AG95" s="15" t="s">
        <v>60</v>
      </c>
      <c r="AH95" s="15">
        <v>101.1</v>
      </c>
      <c r="AI95" s="15" t="s">
        <v>60</v>
      </c>
      <c r="AJ95" s="18">
        <v>27.45</v>
      </c>
      <c r="AK95" s="15" t="s">
        <v>60</v>
      </c>
      <c r="AL95" s="18">
        <v>51.61</v>
      </c>
      <c r="AM95" s="15" t="s">
        <v>60</v>
      </c>
      <c r="AN95" s="18">
        <v>16.989999999999998</v>
      </c>
      <c r="AO95" s="15" t="s">
        <v>60</v>
      </c>
      <c r="AP95" s="18">
        <v>44.43</v>
      </c>
      <c r="AQ95" s="15" t="s">
        <v>60</v>
      </c>
      <c r="AR95" s="15">
        <v>0.65</v>
      </c>
      <c r="AS95" s="15" t="s">
        <v>60</v>
      </c>
      <c r="AT95" s="15">
        <v>31.2</v>
      </c>
      <c r="AU95" s="15" t="s">
        <v>60</v>
      </c>
      <c r="AV95" s="15">
        <v>31.2</v>
      </c>
      <c r="AW95" s="15" t="s">
        <v>60</v>
      </c>
      <c r="AX95" s="18">
        <v>25.6</v>
      </c>
      <c r="AY95" s="15" t="s">
        <v>60</v>
      </c>
      <c r="AZ95" s="18">
        <v>46</v>
      </c>
      <c r="BA95" s="15" t="s">
        <v>60</v>
      </c>
      <c r="BB95" s="19" t="s">
        <v>61</v>
      </c>
      <c r="BN95" s="20">
        <f>+BD5_N3_1H[[#This Row],[PM10_CONC]]-N96</f>
        <v>-57.730000000000004</v>
      </c>
      <c r="BO95" s="20">
        <f>+BD5_N3_1H[[#This Row],[PM25_CONC]]-R96</f>
        <v>-45.730000000000004</v>
      </c>
      <c r="BP95" s="20">
        <f>+BD5_N3_1H[[#This Row],[PM25_CONC]]/BD5_N3_1H[[#This Row],[PM10_CONC]]</f>
        <v>0.71070313239329985</v>
      </c>
      <c r="BQ95" s="21">
        <f>+(BD5_N3_1H[[#This Row],[NO2_CONC]]+BD5_N3_1H[[#This Row],[NO_CONC]])/BD5_N3_1H[[#This Row],[NOX_CONC]]</f>
        <v>1.0002250731487734</v>
      </c>
      <c r="BR95" s="22">
        <f>+BD5_N3_1H[[#This Row],[NO2_CONC]]-AJ96</f>
        <v>0.12000000000000099</v>
      </c>
      <c r="BS95" s="22">
        <f>+BD5_N3_1H[[#This Row],[SO2_UGM3]]-X96</f>
        <v>-26.090000000000003</v>
      </c>
    </row>
    <row r="96" spans="1:71" x14ac:dyDescent="0.2">
      <c r="A96" s="13">
        <v>45508.916666666664</v>
      </c>
      <c r="B96" s="14">
        <v>730.7</v>
      </c>
      <c r="C96" s="15" t="s">
        <v>60</v>
      </c>
      <c r="D96" s="14">
        <v>0</v>
      </c>
      <c r="E96" s="15" t="s">
        <v>60</v>
      </c>
      <c r="F96" s="14">
        <v>14</v>
      </c>
      <c r="G96" s="15" t="s">
        <v>60</v>
      </c>
      <c r="H96" s="14">
        <v>90.3</v>
      </c>
      <c r="I96" s="15" t="s">
        <v>60</v>
      </c>
      <c r="J96" s="14">
        <v>0.9</v>
      </c>
      <c r="K96" s="15" t="s">
        <v>60</v>
      </c>
      <c r="L96" s="14">
        <v>193.2</v>
      </c>
      <c r="M96" s="15" t="s">
        <v>60</v>
      </c>
      <c r="N96" s="16">
        <v>163.4</v>
      </c>
      <c r="O96" s="15" t="s">
        <v>60</v>
      </c>
      <c r="P96" s="16">
        <v>1.2090000000000001</v>
      </c>
      <c r="Q96" s="17" t="s">
        <v>60</v>
      </c>
      <c r="R96" s="16">
        <v>120.83</v>
      </c>
      <c r="S96" s="17" t="s">
        <v>60</v>
      </c>
      <c r="T96" s="16">
        <v>1.2090000000000001</v>
      </c>
      <c r="U96" s="17" t="s">
        <v>60</v>
      </c>
      <c r="V96" s="18">
        <v>19.829999999999998</v>
      </c>
      <c r="W96" s="15" t="s">
        <v>60</v>
      </c>
      <c r="X96" s="18">
        <v>51.95</v>
      </c>
      <c r="Y96" s="15" t="s">
        <v>60</v>
      </c>
      <c r="Z96" s="15">
        <v>0.442</v>
      </c>
      <c r="AA96" s="15" t="s">
        <v>60</v>
      </c>
      <c r="AB96" s="15">
        <v>32.200000000000003</v>
      </c>
      <c r="AC96" s="15" t="s">
        <v>60</v>
      </c>
      <c r="AD96" s="15">
        <v>-682.4</v>
      </c>
      <c r="AE96" s="15" t="s">
        <v>60</v>
      </c>
      <c r="AF96" s="15">
        <v>45</v>
      </c>
      <c r="AG96" s="15" t="s">
        <v>60</v>
      </c>
      <c r="AH96" s="15">
        <v>101.1</v>
      </c>
      <c r="AI96" s="15" t="s">
        <v>60</v>
      </c>
      <c r="AJ96" s="18">
        <v>27.33</v>
      </c>
      <c r="AK96" s="15" t="s">
        <v>60</v>
      </c>
      <c r="AL96" s="18">
        <v>51.38</v>
      </c>
      <c r="AM96" s="15" t="s">
        <v>60</v>
      </c>
      <c r="AN96" s="18">
        <v>24.23</v>
      </c>
      <c r="AO96" s="15" t="s">
        <v>60</v>
      </c>
      <c r="AP96" s="18">
        <v>51.55</v>
      </c>
      <c r="AQ96" s="15" t="s">
        <v>60</v>
      </c>
      <c r="AR96" s="15">
        <v>0.65</v>
      </c>
      <c r="AS96" s="15" t="s">
        <v>60</v>
      </c>
      <c r="AT96" s="15">
        <v>31.3</v>
      </c>
      <c r="AU96" s="15" t="s">
        <v>60</v>
      </c>
      <c r="AV96" s="15">
        <v>31.3</v>
      </c>
      <c r="AW96" s="15" t="s">
        <v>60</v>
      </c>
      <c r="AX96" s="18">
        <v>25.6</v>
      </c>
      <c r="AY96" s="15" t="s">
        <v>60</v>
      </c>
      <c r="AZ96" s="18">
        <v>45.7</v>
      </c>
      <c r="BA96" s="15" t="s">
        <v>60</v>
      </c>
      <c r="BB96" s="19" t="s">
        <v>61</v>
      </c>
      <c r="BN96" s="20">
        <f>+BD5_N3_1H[[#This Row],[PM10_CONC]]-N97</f>
        <v>40.800000000000011</v>
      </c>
      <c r="BO96" s="20">
        <f>+BD5_N3_1H[[#This Row],[PM25_CONC]]-R97</f>
        <v>26.649999999999991</v>
      </c>
      <c r="BP96" s="20">
        <f>+BD5_N3_1H[[#This Row],[PM25_CONC]]/BD5_N3_1H[[#This Row],[PM10_CONC]]</f>
        <v>0.73947368421052628</v>
      </c>
      <c r="BQ96" s="21">
        <f>+(BD5_N3_1H[[#This Row],[NO2_CONC]]+BD5_N3_1H[[#This Row],[NO_CONC]])/BD5_N3_1H[[#This Row],[NOX_CONC]]</f>
        <v>1.0001939864209506</v>
      </c>
      <c r="BR96" s="22">
        <f>+BD5_N3_1H[[#This Row],[NO2_CONC]]-AJ97</f>
        <v>0.85999999999999943</v>
      </c>
      <c r="BS96" s="22">
        <f>+BD5_N3_1H[[#This Row],[SO2_UGM3]]-X97</f>
        <v>4.32</v>
      </c>
    </row>
    <row r="97" spans="1:71" x14ac:dyDescent="0.2">
      <c r="A97" s="13">
        <v>45508.958333333336</v>
      </c>
      <c r="B97" s="14">
        <v>730.7</v>
      </c>
      <c r="C97" s="15" t="s">
        <v>60</v>
      </c>
      <c r="D97" s="14">
        <v>0</v>
      </c>
      <c r="E97" s="15" t="s">
        <v>60</v>
      </c>
      <c r="F97" s="14">
        <v>13.9</v>
      </c>
      <c r="G97" s="15" t="s">
        <v>60</v>
      </c>
      <c r="H97" s="14">
        <v>91.4</v>
      </c>
      <c r="I97" s="15" t="s">
        <v>60</v>
      </c>
      <c r="J97" s="14">
        <v>1.1000000000000001</v>
      </c>
      <c r="K97" s="15" t="s">
        <v>60</v>
      </c>
      <c r="L97" s="14">
        <v>187.5</v>
      </c>
      <c r="M97" s="15" t="s">
        <v>60</v>
      </c>
      <c r="N97" s="16">
        <v>122.6</v>
      </c>
      <c r="O97" s="15" t="s">
        <v>60</v>
      </c>
      <c r="P97" s="16">
        <v>1.21</v>
      </c>
      <c r="Q97" s="17" t="s">
        <v>60</v>
      </c>
      <c r="R97" s="16">
        <v>94.18</v>
      </c>
      <c r="S97" s="17" t="s">
        <v>60</v>
      </c>
      <c r="T97" s="16">
        <v>1.21</v>
      </c>
      <c r="U97" s="17" t="s">
        <v>60</v>
      </c>
      <c r="V97" s="18">
        <v>18.18</v>
      </c>
      <c r="W97" s="15" t="s">
        <v>60</v>
      </c>
      <c r="X97" s="18">
        <v>47.63</v>
      </c>
      <c r="Y97" s="15" t="s">
        <v>60</v>
      </c>
      <c r="Z97" s="15">
        <v>0.442</v>
      </c>
      <c r="AA97" s="15" t="s">
        <v>60</v>
      </c>
      <c r="AB97" s="15">
        <v>32</v>
      </c>
      <c r="AC97" s="15" t="s">
        <v>60</v>
      </c>
      <c r="AD97" s="15">
        <v>-682.4</v>
      </c>
      <c r="AE97" s="15" t="s">
        <v>60</v>
      </c>
      <c r="AF97" s="15">
        <v>45</v>
      </c>
      <c r="AG97" s="15" t="s">
        <v>60</v>
      </c>
      <c r="AH97" s="15">
        <v>101.1</v>
      </c>
      <c r="AI97" s="15" t="s">
        <v>60</v>
      </c>
      <c r="AJ97" s="18">
        <v>26.47</v>
      </c>
      <c r="AK97" s="15" t="s">
        <v>60</v>
      </c>
      <c r="AL97" s="18">
        <v>49.76</v>
      </c>
      <c r="AM97" s="15" t="s">
        <v>60</v>
      </c>
      <c r="AN97" s="18">
        <v>19.88</v>
      </c>
      <c r="AO97" s="15" t="s">
        <v>60</v>
      </c>
      <c r="AP97" s="18">
        <v>46.34</v>
      </c>
      <c r="AQ97" s="15" t="s">
        <v>60</v>
      </c>
      <c r="AR97" s="15">
        <v>0.65</v>
      </c>
      <c r="AS97" s="15" t="s">
        <v>60</v>
      </c>
      <c r="AT97" s="15">
        <v>31.2</v>
      </c>
      <c r="AU97" s="15" t="s">
        <v>60</v>
      </c>
      <c r="AV97" s="15">
        <v>31.2</v>
      </c>
      <c r="AW97" s="15" t="s">
        <v>60</v>
      </c>
      <c r="AX97" s="18">
        <v>25.5</v>
      </c>
      <c r="AY97" s="15" t="s">
        <v>60</v>
      </c>
      <c r="AZ97" s="18">
        <v>47.1</v>
      </c>
      <c r="BA97" s="15" t="s">
        <v>60</v>
      </c>
      <c r="BB97" s="19" t="s">
        <v>61</v>
      </c>
      <c r="BN97" s="20">
        <f>+BD5_N3_1H[[#This Row],[PM10_CONC]]-N98</f>
        <v>-25.650000000000006</v>
      </c>
      <c r="BO97" s="20">
        <f>+BD5_N3_1H[[#This Row],[PM25_CONC]]-R98</f>
        <v>-6.769999999999996</v>
      </c>
      <c r="BP97" s="20">
        <f>+BD5_N3_1H[[#This Row],[PM25_CONC]]/BD5_N3_1H[[#This Row],[PM10_CONC]]</f>
        <v>0.76818923327895605</v>
      </c>
      <c r="BQ97" s="21">
        <f>+(BD5_N3_1H[[#This Row],[NO2_CONC]]+BD5_N3_1H[[#This Row],[NO_CONC]])/BD5_N3_1H[[#This Row],[NOX_CONC]]</f>
        <v>1.0002157962883036</v>
      </c>
      <c r="BR97" s="22">
        <f>+BD5_N3_1H[[#This Row],[NO2_CONC]]-AJ98</f>
        <v>0.17999999999999972</v>
      </c>
      <c r="BS97" s="22">
        <f>+BD5_N3_1H[[#This Row],[SO2_UGM3]]-X98</f>
        <v>16.270000000000003</v>
      </c>
    </row>
    <row r="98" spans="1:71" x14ac:dyDescent="0.2">
      <c r="A98" s="13">
        <v>45509</v>
      </c>
      <c r="B98" s="14">
        <v>730</v>
      </c>
      <c r="C98" s="15" t="s">
        <v>60</v>
      </c>
      <c r="D98" s="14">
        <v>0</v>
      </c>
      <c r="E98" s="15" t="s">
        <v>60</v>
      </c>
      <c r="F98" s="14">
        <v>14</v>
      </c>
      <c r="G98" s="15" t="s">
        <v>60</v>
      </c>
      <c r="H98" s="14">
        <v>92</v>
      </c>
      <c r="I98" s="15" t="s">
        <v>60</v>
      </c>
      <c r="J98" s="14">
        <v>0.3</v>
      </c>
      <c r="K98" s="15" t="s">
        <v>60</v>
      </c>
      <c r="L98" s="14">
        <v>188.9</v>
      </c>
      <c r="M98" s="15" t="s">
        <v>60</v>
      </c>
      <c r="N98" s="16">
        <v>148.25</v>
      </c>
      <c r="O98" s="15" t="s">
        <v>60</v>
      </c>
      <c r="P98" s="16">
        <v>1.2090000000000001</v>
      </c>
      <c r="Q98" s="17" t="s">
        <v>60</v>
      </c>
      <c r="R98" s="16">
        <v>100.95</v>
      </c>
      <c r="S98" s="17" t="s">
        <v>60</v>
      </c>
      <c r="T98" s="16">
        <v>1.2090000000000001</v>
      </c>
      <c r="U98" s="17" t="s">
        <v>60</v>
      </c>
      <c r="V98" s="18">
        <v>11.97</v>
      </c>
      <c r="W98" s="15" t="s">
        <v>60</v>
      </c>
      <c r="X98" s="18">
        <v>31.36</v>
      </c>
      <c r="Y98" s="15" t="s">
        <v>60</v>
      </c>
      <c r="Z98" s="15">
        <v>0.442</v>
      </c>
      <c r="AA98" s="15" t="s">
        <v>60</v>
      </c>
      <c r="AB98" s="15">
        <v>32</v>
      </c>
      <c r="AC98" s="15" t="s">
        <v>60</v>
      </c>
      <c r="AD98" s="15">
        <v>-682.3</v>
      </c>
      <c r="AE98" s="15" t="s">
        <v>60</v>
      </c>
      <c r="AF98" s="15">
        <v>45</v>
      </c>
      <c r="AG98" s="15" t="s">
        <v>60</v>
      </c>
      <c r="AH98" s="15">
        <v>101.1</v>
      </c>
      <c r="AI98" s="15" t="s">
        <v>60</v>
      </c>
      <c r="AJ98" s="18">
        <v>26.29</v>
      </c>
      <c r="AK98" s="15" t="s">
        <v>60</v>
      </c>
      <c r="AL98" s="18">
        <v>49.43</v>
      </c>
      <c r="AM98" s="15" t="s">
        <v>60</v>
      </c>
      <c r="AN98" s="18">
        <v>22.19</v>
      </c>
      <c r="AO98" s="15" t="s">
        <v>60</v>
      </c>
      <c r="AP98" s="18">
        <v>48.48</v>
      </c>
      <c r="AQ98" s="15" t="s">
        <v>60</v>
      </c>
      <c r="AR98" s="15">
        <v>0.65</v>
      </c>
      <c r="AS98" s="15" t="s">
        <v>60</v>
      </c>
      <c r="AT98" s="15">
        <v>31.1</v>
      </c>
      <c r="AU98" s="15" t="s">
        <v>60</v>
      </c>
      <c r="AV98" s="15">
        <v>31.1</v>
      </c>
      <c r="AW98" s="15" t="s">
        <v>60</v>
      </c>
      <c r="AX98" s="18">
        <v>25.5</v>
      </c>
      <c r="AY98" s="15" t="s">
        <v>60</v>
      </c>
      <c r="AZ98" s="18">
        <v>45.3</v>
      </c>
      <c r="BA98" s="15" t="s">
        <v>60</v>
      </c>
      <c r="BB98" s="19" t="s">
        <v>61</v>
      </c>
      <c r="BN98" s="20">
        <f>+BD5_N3_1H[[#This Row],[PM10_CONC]]-N99</f>
        <v>-30.340000000000003</v>
      </c>
      <c r="BO98" s="20">
        <f>+BD5_N3_1H[[#This Row],[PM25_CONC]]-R99</f>
        <v>-27.719999999999985</v>
      </c>
      <c r="BP98" s="20">
        <f>+BD5_N3_1H[[#This Row],[PM25_CONC]]/BD5_N3_1H[[#This Row],[PM10_CONC]]</f>
        <v>0.68094435075885329</v>
      </c>
      <c r="BQ98" s="21">
        <f>+(BD5_N3_1H[[#This Row],[NO2_CONC]]+BD5_N3_1H[[#This Row],[NO_CONC]])/BD5_N3_1H[[#This Row],[NOX_CONC]]</f>
        <v>1.0000000000000002</v>
      </c>
      <c r="BR98" s="22">
        <f>+BD5_N3_1H[[#This Row],[NO2_CONC]]-AJ99</f>
        <v>-0.23000000000000043</v>
      </c>
      <c r="BS98" s="22">
        <f>+BD5_N3_1H[[#This Row],[SO2_UGM3]]-X99</f>
        <v>-24.369999999999997</v>
      </c>
    </row>
    <row r="99" spans="1:71" x14ac:dyDescent="0.2">
      <c r="A99" s="13">
        <v>45509.041666666664</v>
      </c>
      <c r="B99" s="14">
        <v>729.9</v>
      </c>
      <c r="C99" s="15" t="s">
        <v>60</v>
      </c>
      <c r="D99" s="14">
        <v>0</v>
      </c>
      <c r="E99" s="15" t="s">
        <v>60</v>
      </c>
      <c r="F99" s="14">
        <v>14</v>
      </c>
      <c r="G99" s="15" t="s">
        <v>60</v>
      </c>
      <c r="H99" s="14">
        <v>91.4</v>
      </c>
      <c r="I99" s="15" t="s">
        <v>60</v>
      </c>
      <c r="J99" s="14">
        <v>0.6</v>
      </c>
      <c r="K99" s="15" t="s">
        <v>60</v>
      </c>
      <c r="L99" s="14">
        <v>254</v>
      </c>
      <c r="M99" s="15" t="s">
        <v>60</v>
      </c>
      <c r="N99" s="16">
        <v>178.59</v>
      </c>
      <c r="O99" s="15" t="s">
        <v>60</v>
      </c>
      <c r="P99" s="16">
        <v>1.2090000000000001</v>
      </c>
      <c r="Q99" s="17" t="s">
        <v>60</v>
      </c>
      <c r="R99" s="16">
        <v>128.66999999999999</v>
      </c>
      <c r="S99" s="17" t="s">
        <v>60</v>
      </c>
      <c r="T99" s="16">
        <v>1.2090000000000001</v>
      </c>
      <c r="U99" s="17" t="s">
        <v>60</v>
      </c>
      <c r="V99" s="18">
        <v>21.27</v>
      </c>
      <c r="W99" s="15" t="s">
        <v>60</v>
      </c>
      <c r="X99" s="18">
        <v>55.73</v>
      </c>
      <c r="Y99" s="15" t="s">
        <v>60</v>
      </c>
      <c r="Z99" s="15">
        <v>0.442</v>
      </c>
      <c r="AA99" s="15" t="s">
        <v>60</v>
      </c>
      <c r="AB99" s="15">
        <v>32</v>
      </c>
      <c r="AC99" s="15" t="s">
        <v>60</v>
      </c>
      <c r="AD99" s="15">
        <v>-682.5</v>
      </c>
      <c r="AE99" s="15" t="s">
        <v>60</v>
      </c>
      <c r="AF99" s="15">
        <v>45</v>
      </c>
      <c r="AG99" s="15" t="s">
        <v>60</v>
      </c>
      <c r="AH99" s="15">
        <v>101.1</v>
      </c>
      <c r="AI99" s="15" t="s">
        <v>60</v>
      </c>
      <c r="AJ99" s="18">
        <v>26.52</v>
      </c>
      <c r="AK99" s="15" t="s">
        <v>60</v>
      </c>
      <c r="AL99" s="18">
        <v>49.86</v>
      </c>
      <c r="AM99" s="15" t="s">
        <v>60</v>
      </c>
      <c r="AN99" s="18">
        <v>26.2</v>
      </c>
      <c r="AO99" s="15" t="s">
        <v>60</v>
      </c>
      <c r="AP99" s="18">
        <v>52.71</v>
      </c>
      <c r="AQ99" s="15" t="s">
        <v>60</v>
      </c>
      <c r="AR99" s="15">
        <v>0.65</v>
      </c>
      <c r="AS99" s="15" t="s">
        <v>60</v>
      </c>
      <c r="AT99" s="15">
        <v>31</v>
      </c>
      <c r="AU99" s="15" t="s">
        <v>60</v>
      </c>
      <c r="AV99" s="15">
        <v>31</v>
      </c>
      <c r="AW99" s="15" t="s">
        <v>60</v>
      </c>
      <c r="AX99" s="18">
        <v>25.4</v>
      </c>
      <c r="AY99" s="15" t="s">
        <v>60</v>
      </c>
      <c r="AZ99" s="18">
        <v>46.1</v>
      </c>
      <c r="BA99" s="15" t="s">
        <v>60</v>
      </c>
      <c r="BB99" s="19" t="s">
        <v>61</v>
      </c>
      <c r="BN99" s="20">
        <f>+BD5_N3_1H[[#This Row],[PM10_CONC]]-N100</f>
        <v>26.900000000000006</v>
      </c>
      <c r="BO99" s="20">
        <f>+BD5_N3_1H[[#This Row],[PM25_CONC]]-R100</f>
        <v>15.219999999999985</v>
      </c>
      <c r="BP99" s="20">
        <f>+BD5_N3_1H[[#This Row],[PM25_CONC]]/BD5_N3_1H[[#This Row],[PM10_CONC]]</f>
        <v>0.7204770703846799</v>
      </c>
      <c r="BQ99" s="21">
        <f>+(BD5_N3_1H[[#This Row],[NO2_CONC]]+BD5_N3_1H[[#This Row],[NO_CONC]])/BD5_N3_1H[[#This Row],[NOX_CONC]]</f>
        <v>1.0001897173211913</v>
      </c>
      <c r="BR99" s="22">
        <f>+BD5_N3_1H[[#This Row],[NO2_CONC]]-AJ100</f>
        <v>0.44999999999999929</v>
      </c>
      <c r="BS99" s="22">
        <f>+BD5_N3_1H[[#This Row],[SO2_UGM3]]-X100</f>
        <v>-2.6700000000000017</v>
      </c>
    </row>
    <row r="100" spans="1:71" x14ac:dyDescent="0.2">
      <c r="A100" s="13">
        <v>45509.083333333336</v>
      </c>
      <c r="B100" s="14">
        <v>729.6</v>
      </c>
      <c r="C100" s="15" t="s">
        <v>60</v>
      </c>
      <c r="D100" s="14">
        <v>0</v>
      </c>
      <c r="E100" s="15" t="s">
        <v>60</v>
      </c>
      <c r="F100" s="14">
        <v>14.1</v>
      </c>
      <c r="G100" s="15" t="s">
        <v>60</v>
      </c>
      <c r="H100" s="14">
        <v>91.3</v>
      </c>
      <c r="I100" s="15" t="s">
        <v>60</v>
      </c>
      <c r="J100" s="14">
        <v>1.1000000000000001</v>
      </c>
      <c r="K100" s="15" t="s">
        <v>60</v>
      </c>
      <c r="L100" s="14">
        <v>216.3</v>
      </c>
      <c r="M100" s="15" t="s">
        <v>60</v>
      </c>
      <c r="N100" s="16">
        <v>151.69</v>
      </c>
      <c r="O100" s="15" t="s">
        <v>60</v>
      </c>
      <c r="P100" s="16">
        <v>1.208</v>
      </c>
      <c r="Q100" s="17" t="s">
        <v>60</v>
      </c>
      <c r="R100" s="16">
        <v>113.45</v>
      </c>
      <c r="S100" s="17" t="s">
        <v>60</v>
      </c>
      <c r="T100" s="16">
        <v>1.208</v>
      </c>
      <c r="U100" s="17" t="s">
        <v>60</v>
      </c>
      <c r="V100" s="18">
        <v>22.29</v>
      </c>
      <c r="W100" s="15" t="s">
        <v>60</v>
      </c>
      <c r="X100" s="18">
        <v>58.4</v>
      </c>
      <c r="Y100" s="15" t="s">
        <v>60</v>
      </c>
      <c r="Z100" s="15">
        <v>0.442</v>
      </c>
      <c r="AA100" s="15" t="s">
        <v>60</v>
      </c>
      <c r="AB100" s="15">
        <v>31.9</v>
      </c>
      <c r="AC100" s="15" t="s">
        <v>60</v>
      </c>
      <c r="AD100" s="15">
        <v>-682.3</v>
      </c>
      <c r="AE100" s="15" t="s">
        <v>60</v>
      </c>
      <c r="AF100" s="15">
        <v>45</v>
      </c>
      <c r="AG100" s="15" t="s">
        <v>60</v>
      </c>
      <c r="AH100" s="15">
        <v>101.1</v>
      </c>
      <c r="AI100" s="15" t="s">
        <v>60</v>
      </c>
      <c r="AJ100" s="18">
        <v>26.07</v>
      </c>
      <c r="AK100" s="15" t="s">
        <v>60</v>
      </c>
      <c r="AL100" s="18">
        <v>49.01</v>
      </c>
      <c r="AM100" s="15" t="s">
        <v>60</v>
      </c>
      <c r="AN100" s="18">
        <v>25.27</v>
      </c>
      <c r="AO100" s="15" t="s">
        <v>60</v>
      </c>
      <c r="AP100" s="18">
        <v>51.32</v>
      </c>
      <c r="AQ100" s="15" t="s">
        <v>60</v>
      </c>
      <c r="AR100" s="15">
        <v>0.65</v>
      </c>
      <c r="AS100" s="15" t="s">
        <v>60</v>
      </c>
      <c r="AT100" s="15">
        <v>30.9</v>
      </c>
      <c r="AU100" s="15" t="s">
        <v>60</v>
      </c>
      <c r="AV100" s="15">
        <v>30.9</v>
      </c>
      <c r="AW100" s="15" t="s">
        <v>60</v>
      </c>
      <c r="AX100" s="18">
        <v>25.4</v>
      </c>
      <c r="AY100" s="15" t="s">
        <v>60</v>
      </c>
      <c r="AZ100" s="18">
        <v>46.5</v>
      </c>
      <c r="BA100" s="15" t="s">
        <v>60</v>
      </c>
      <c r="BB100" s="19" t="s">
        <v>61</v>
      </c>
      <c r="BN100" s="20">
        <f>+BD5_N3_1H[[#This Row],[PM10_CONC]]-N101</f>
        <v>-10.439999999999998</v>
      </c>
      <c r="BO100" s="20">
        <f>+BD5_N3_1H[[#This Row],[PM25_CONC]]-R101</f>
        <v>-3.0900000000000034</v>
      </c>
      <c r="BP100" s="20">
        <f>+BD5_N3_1H[[#This Row],[PM25_CONC]]/BD5_N3_1H[[#This Row],[PM10_CONC]]</f>
        <v>0.74790691541960586</v>
      </c>
      <c r="BQ100" s="21">
        <f>+(BD5_N3_1H[[#This Row],[NO2_CONC]]+BD5_N3_1H[[#This Row],[NO_CONC]])/BD5_N3_1H[[#This Row],[NOX_CONC]]</f>
        <v>1.0003897116134062</v>
      </c>
      <c r="BR100" s="22">
        <f>+BD5_N3_1H[[#This Row],[NO2_CONC]]-AJ101</f>
        <v>0.92000000000000171</v>
      </c>
      <c r="BS100" s="22">
        <f>+BD5_N3_1H[[#This Row],[SO2_UGM3]]-X101</f>
        <v>16.509999999999998</v>
      </c>
    </row>
    <row r="101" spans="1:71" x14ac:dyDescent="0.2">
      <c r="A101" s="13">
        <v>45509.125</v>
      </c>
      <c r="B101" s="14">
        <v>729.2</v>
      </c>
      <c r="C101" s="15" t="s">
        <v>60</v>
      </c>
      <c r="D101" s="14">
        <v>0</v>
      </c>
      <c r="E101" s="15" t="s">
        <v>60</v>
      </c>
      <c r="F101" s="14">
        <v>14</v>
      </c>
      <c r="G101" s="15" t="s">
        <v>60</v>
      </c>
      <c r="H101" s="14">
        <v>92.1</v>
      </c>
      <c r="I101" s="15" t="s">
        <v>60</v>
      </c>
      <c r="J101" s="14">
        <v>0.5</v>
      </c>
      <c r="K101" s="15" t="s">
        <v>60</v>
      </c>
      <c r="L101" s="14">
        <v>3.9</v>
      </c>
      <c r="M101" s="15" t="s">
        <v>60</v>
      </c>
      <c r="N101" s="16">
        <v>162.13</v>
      </c>
      <c r="O101" s="15" t="s">
        <v>60</v>
      </c>
      <c r="P101" s="16">
        <v>1.208</v>
      </c>
      <c r="Q101" s="17" t="s">
        <v>60</v>
      </c>
      <c r="R101" s="16">
        <v>116.54</v>
      </c>
      <c r="S101" s="17" t="s">
        <v>60</v>
      </c>
      <c r="T101" s="16">
        <v>1.208</v>
      </c>
      <c r="U101" s="17" t="s">
        <v>60</v>
      </c>
      <c r="V101" s="18">
        <v>15.99</v>
      </c>
      <c r="W101" s="15" t="s">
        <v>60</v>
      </c>
      <c r="X101" s="18">
        <v>41.89</v>
      </c>
      <c r="Y101" s="15" t="s">
        <v>60</v>
      </c>
      <c r="Z101" s="15">
        <v>0.442</v>
      </c>
      <c r="AA101" s="15" t="s">
        <v>60</v>
      </c>
      <c r="AB101" s="15">
        <v>32</v>
      </c>
      <c r="AC101" s="15" t="s">
        <v>60</v>
      </c>
      <c r="AD101" s="15">
        <v>-682.5</v>
      </c>
      <c r="AE101" s="15" t="s">
        <v>60</v>
      </c>
      <c r="AF101" s="15">
        <v>45</v>
      </c>
      <c r="AG101" s="15" t="s">
        <v>60</v>
      </c>
      <c r="AH101" s="15">
        <v>101.1</v>
      </c>
      <c r="AI101" s="15" t="s">
        <v>60</v>
      </c>
      <c r="AJ101" s="18">
        <v>25.15</v>
      </c>
      <c r="AK101" s="15" t="s">
        <v>60</v>
      </c>
      <c r="AL101" s="18">
        <v>47.28</v>
      </c>
      <c r="AM101" s="15" t="s">
        <v>60</v>
      </c>
      <c r="AN101" s="18">
        <v>24.57</v>
      </c>
      <c r="AO101" s="15" t="s">
        <v>60</v>
      </c>
      <c r="AP101" s="18">
        <v>49.73</v>
      </c>
      <c r="AQ101" s="15" t="s">
        <v>60</v>
      </c>
      <c r="AR101" s="15">
        <v>0.65</v>
      </c>
      <c r="AS101" s="15" t="s">
        <v>60</v>
      </c>
      <c r="AT101" s="15">
        <v>31</v>
      </c>
      <c r="AU101" s="15" t="s">
        <v>60</v>
      </c>
      <c r="AV101" s="15">
        <v>31</v>
      </c>
      <c r="AW101" s="15" t="s">
        <v>60</v>
      </c>
      <c r="AX101" s="18">
        <v>25.5</v>
      </c>
      <c r="AY101" s="15" t="s">
        <v>60</v>
      </c>
      <c r="AZ101" s="18">
        <v>46.5</v>
      </c>
      <c r="BA101" s="15" t="s">
        <v>60</v>
      </c>
      <c r="BB101" s="19" t="s">
        <v>61</v>
      </c>
      <c r="BN101" s="20">
        <f>+BD5_N3_1H[[#This Row],[PM10_CONC]]-N102</f>
        <v>-2.0699999999999932</v>
      </c>
      <c r="BO101" s="20">
        <f>+BD5_N3_1H[[#This Row],[PM25_CONC]]-R102</f>
        <v>-8.539999999999992</v>
      </c>
      <c r="BP101" s="20">
        <f>+BD5_N3_1H[[#This Row],[PM25_CONC]]/BD5_N3_1H[[#This Row],[PM10_CONC]]</f>
        <v>0.71880589650280646</v>
      </c>
      <c r="BQ101" s="21">
        <f>+(BD5_N3_1H[[#This Row],[NO2_CONC]]+BD5_N3_1H[[#This Row],[NO_CONC]])/BD5_N3_1H[[#This Row],[NOX_CONC]]</f>
        <v>0.99979891413633626</v>
      </c>
      <c r="BR101" s="22">
        <f>+BD5_N3_1H[[#This Row],[NO2_CONC]]-AJ102</f>
        <v>-0.97000000000000242</v>
      </c>
      <c r="BS101" s="22">
        <f>+BD5_N3_1H[[#This Row],[SO2_UGM3]]-X102</f>
        <v>11.45</v>
      </c>
    </row>
    <row r="102" spans="1:71" x14ac:dyDescent="0.2">
      <c r="A102" s="13">
        <v>45509.166666666664</v>
      </c>
      <c r="B102" s="14">
        <v>729.2</v>
      </c>
      <c r="C102" s="15" t="s">
        <v>60</v>
      </c>
      <c r="D102" s="14">
        <v>0</v>
      </c>
      <c r="E102" s="15" t="s">
        <v>60</v>
      </c>
      <c r="F102" s="14">
        <v>14</v>
      </c>
      <c r="G102" s="15" t="s">
        <v>60</v>
      </c>
      <c r="H102" s="14">
        <v>92</v>
      </c>
      <c r="I102" s="15" t="s">
        <v>60</v>
      </c>
      <c r="J102" s="14">
        <v>0.9</v>
      </c>
      <c r="K102" s="15" t="s">
        <v>60</v>
      </c>
      <c r="L102" s="14">
        <v>26</v>
      </c>
      <c r="M102" s="15" t="s">
        <v>60</v>
      </c>
      <c r="N102" s="16">
        <v>164.2</v>
      </c>
      <c r="O102" s="15" t="s">
        <v>60</v>
      </c>
      <c r="P102" s="16">
        <v>1.2090000000000001</v>
      </c>
      <c r="Q102" s="17" t="s">
        <v>60</v>
      </c>
      <c r="R102" s="16">
        <v>125.08</v>
      </c>
      <c r="S102" s="17" t="s">
        <v>60</v>
      </c>
      <c r="T102" s="16">
        <v>1.2090000000000001</v>
      </c>
      <c r="U102" s="17" t="s">
        <v>60</v>
      </c>
      <c r="V102" s="18">
        <v>11.62</v>
      </c>
      <c r="W102" s="15" t="s">
        <v>60</v>
      </c>
      <c r="X102" s="18">
        <v>30.44</v>
      </c>
      <c r="Y102" s="15" t="s">
        <v>60</v>
      </c>
      <c r="Z102" s="15">
        <v>0.442</v>
      </c>
      <c r="AA102" s="15" t="s">
        <v>60</v>
      </c>
      <c r="AB102" s="15">
        <v>32</v>
      </c>
      <c r="AC102" s="15" t="s">
        <v>60</v>
      </c>
      <c r="AD102" s="15">
        <v>-682.6</v>
      </c>
      <c r="AE102" s="15" t="s">
        <v>60</v>
      </c>
      <c r="AF102" s="15">
        <v>45</v>
      </c>
      <c r="AG102" s="15" t="s">
        <v>60</v>
      </c>
      <c r="AH102" s="15">
        <v>101.1</v>
      </c>
      <c r="AI102" s="15" t="s">
        <v>60</v>
      </c>
      <c r="AJ102" s="18">
        <v>26.12</v>
      </c>
      <c r="AK102" s="15" t="s">
        <v>60</v>
      </c>
      <c r="AL102" s="18">
        <v>49.11</v>
      </c>
      <c r="AM102" s="15" t="s">
        <v>60</v>
      </c>
      <c r="AN102" s="18">
        <v>25.68</v>
      </c>
      <c r="AO102" s="15" t="s">
        <v>60</v>
      </c>
      <c r="AP102" s="18">
        <v>51.8</v>
      </c>
      <c r="AQ102" s="15" t="s">
        <v>60</v>
      </c>
      <c r="AR102" s="15">
        <v>0.65</v>
      </c>
      <c r="AS102" s="15" t="s">
        <v>60</v>
      </c>
      <c r="AT102" s="15">
        <v>31</v>
      </c>
      <c r="AU102" s="15" t="s">
        <v>60</v>
      </c>
      <c r="AV102" s="15">
        <v>31</v>
      </c>
      <c r="AW102" s="15" t="s">
        <v>60</v>
      </c>
      <c r="AX102" s="18">
        <v>25.6</v>
      </c>
      <c r="AY102" s="15" t="s">
        <v>60</v>
      </c>
      <c r="AZ102" s="18">
        <v>45.9</v>
      </c>
      <c r="BA102" s="15" t="s">
        <v>60</v>
      </c>
      <c r="BB102" s="19" t="s">
        <v>61</v>
      </c>
      <c r="BN102" s="20">
        <f>+BD5_N3_1H[[#This Row],[PM10_CONC]]-N103</f>
        <v>-56.620000000000005</v>
      </c>
      <c r="BO102" s="20">
        <f>+BD5_N3_1H[[#This Row],[PM25_CONC]]-R103</f>
        <v>-35.899999999999991</v>
      </c>
      <c r="BP102" s="20">
        <f>+BD5_N3_1H[[#This Row],[PM25_CONC]]/BD5_N3_1H[[#This Row],[PM10_CONC]]</f>
        <v>0.76175395858708894</v>
      </c>
      <c r="BQ102" s="21">
        <f>+(BD5_N3_1H[[#This Row],[NO2_CONC]]+BD5_N3_1H[[#This Row],[NO_CONC]])/BD5_N3_1H[[#This Row],[NOX_CONC]]</f>
        <v>1</v>
      </c>
      <c r="BR102" s="22">
        <f>+BD5_N3_1H[[#This Row],[NO2_CONC]]-AJ103</f>
        <v>-1.1799999999999997</v>
      </c>
      <c r="BS102" s="22">
        <f>+BD5_N3_1H[[#This Row],[SO2_UGM3]]-X103</f>
        <v>-28.669999999999998</v>
      </c>
    </row>
    <row r="103" spans="1:71" x14ac:dyDescent="0.2">
      <c r="A103" s="13">
        <v>45509.208333333336</v>
      </c>
      <c r="B103" s="14">
        <v>729.3</v>
      </c>
      <c r="C103" s="15" t="s">
        <v>60</v>
      </c>
      <c r="D103" s="14">
        <v>0</v>
      </c>
      <c r="E103" s="15" t="s">
        <v>60</v>
      </c>
      <c r="F103" s="14">
        <v>14</v>
      </c>
      <c r="G103" s="15" t="s">
        <v>60</v>
      </c>
      <c r="H103" s="14">
        <v>91.2</v>
      </c>
      <c r="I103" s="15" t="s">
        <v>60</v>
      </c>
      <c r="J103" s="14">
        <v>0.6</v>
      </c>
      <c r="K103" s="15" t="s">
        <v>60</v>
      </c>
      <c r="L103" s="14">
        <v>241.8</v>
      </c>
      <c r="M103" s="15" t="s">
        <v>60</v>
      </c>
      <c r="N103" s="16">
        <v>220.82</v>
      </c>
      <c r="O103" s="15" t="s">
        <v>60</v>
      </c>
      <c r="P103" s="16">
        <v>1.208</v>
      </c>
      <c r="Q103" s="17" t="s">
        <v>60</v>
      </c>
      <c r="R103" s="16">
        <v>160.97999999999999</v>
      </c>
      <c r="S103" s="17" t="s">
        <v>60</v>
      </c>
      <c r="T103" s="16">
        <v>1.208</v>
      </c>
      <c r="U103" s="17" t="s">
        <v>60</v>
      </c>
      <c r="V103" s="18">
        <v>22.56</v>
      </c>
      <c r="W103" s="15" t="s">
        <v>60</v>
      </c>
      <c r="X103" s="18">
        <v>59.11</v>
      </c>
      <c r="Y103" s="15" t="s">
        <v>60</v>
      </c>
      <c r="Z103" s="15">
        <v>0.442</v>
      </c>
      <c r="AA103" s="15" t="s">
        <v>60</v>
      </c>
      <c r="AB103" s="15">
        <v>32</v>
      </c>
      <c r="AC103" s="15" t="s">
        <v>60</v>
      </c>
      <c r="AD103" s="15">
        <v>-682.5</v>
      </c>
      <c r="AE103" s="15" t="s">
        <v>60</v>
      </c>
      <c r="AF103" s="15">
        <v>45</v>
      </c>
      <c r="AG103" s="15" t="s">
        <v>60</v>
      </c>
      <c r="AH103" s="15">
        <v>101.1</v>
      </c>
      <c r="AI103" s="15" t="s">
        <v>60</v>
      </c>
      <c r="AJ103" s="18">
        <v>27.3</v>
      </c>
      <c r="AK103" s="15" t="s">
        <v>60</v>
      </c>
      <c r="AL103" s="18">
        <v>51.32</v>
      </c>
      <c r="AM103" s="15" t="s">
        <v>60</v>
      </c>
      <c r="AN103" s="18">
        <v>31.78</v>
      </c>
      <c r="AO103" s="15" t="s">
        <v>60</v>
      </c>
      <c r="AP103" s="18">
        <v>59.09</v>
      </c>
      <c r="AQ103" s="15" t="s">
        <v>60</v>
      </c>
      <c r="AR103" s="15">
        <v>0.65</v>
      </c>
      <c r="AS103" s="15" t="s">
        <v>60</v>
      </c>
      <c r="AT103" s="15">
        <v>31</v>
      </c>
      <c r="AU103" s="15" t="s">
        <v>60</v>
      </c>
      <c r="AV103" s="15">
        <v>31</v>
      </c>
      <c r="AW103" s="15" t="s">
        <v>60</v>
      </c>
      <c r="AX103" s="18">
        <v>25.5</v>
      </c>
      <c r="AY103" s="15" t="s">
        <v>60</v>
      </c>
      <c r="AZ103" s="18">
        <v>45.8</v>
      </c>
      <c r="BA103" s="15" t="s">
        <v>60</v>
      </c>
      <c r="BB103" s="19" t="s">
        <v>61</v>
      </c>
      <c r="BN103" s="20">
        <f>+BD5_N3_1H[[#This Row],[PM10_CONC]]-N104</f>
        <v>26.579999999999984</v>
      </c>
      <c r="BO103" s="20">
        <f>+BD5_N3_1H[[#This Row],[PM25_CONC]]-R104</f>
        <v>13.909999999999997</v>
      </c>
      <c r="BP103" s="20">
        <f>+BD5_N3_1H[[#This Row],[PM25_CONC]]/BD5_N3_1H[[#This Row],[PM10_CONC]]</f>
        <v>0.72901005343718861</v>
      </c>
      <c r="BQ103" s="21">
        <f>+(BD5_N3_1H[[#This Row],[NO2_CONC]]+BD5_N3_1H[[#This Row],[NO_CONC]])/BD5_N3_1H[[#This Row],[NOX_CONC]]</f>
        <v>0.99983076662717885</v>
      </c>
      <c r="BR103" s="22">
        <f>+BD5_N3_1H[[#This Row],[NO2_CONC]]-AJ104</f>
        <v>-0.55999999999999872</v>
      </c>
      <c r="BS103" s="22">
        <f>+BD5_N3_1H[[#This Row],[SO2_UGM3]]-X104</f>
        <v>-16.769999999999996</v>
      </c>
    </row>
    <row r="104" spans="1:71" x14ac:dyDescent="0.2">
      <c r="A104" s="13">
        <v>45509.25</v>
      </c>
      <c r="B104" s="14">
        <v>730</v>
      </c>
      <c r="C104" s="15" t="s">
        <v>60</v>
      </c>
      <c r="D104" s="14">
        <v>0</v>
      </c>
      <c r="E104" s="15" t="s">
        <v>60</v>
      </c>
      <c r="F104" s="14">
        <v>14</v>
      </c>
      <c r="G104" s="15" t="s">
        <v>60</v>
      </c>
      <c r="H104" s="14">
        <v>91.4</v>
      </c>
      <c r="I104" s="15" t="s">
        <v>60</v>
      </c>
      <c r="J104" s="14">
        <v>1.3</v>
      </c>
      <c r="K104" s="15" t="s">
        <v>60</v>
      </c>
      <c r="L104" s="14">
        <v>238.3</v>
      </c>
      <c r="M104" s="15" t="s">
        <v>60</v>
      </c>
      <c r="N104" s="16">
        <v>194.24</v>
      </c>
      <c r="O104" s="15" t="s">
        <v>60</v>
      </c>
      <c r="P104" s="16">
        <v>1.2090000000000001</v>
      </c>
      <c r="Q104" s="17" t="s">
        <v>60</v>
      </c>
      <c r="R104" s="16">
        <v>147.07</v>
      </c>
      <c r="S104" s="17" t="s">
        <v>60</v>
      </c>
      <c r="T104" s="16">
        <v>1.2090000000000001</v>
      </c>
      <c r="U104" s="17" t="s">
        <v>60</v>
      </c>
      <c r="V104" s="18">
        <v>28.96</v>
      </c>
      <c r="W104" s="15" t="s">
        <v>60</v>
      </c>
      <c r="X104" s="18">
        <v>75.88</v>
      </c>
      <c r="Y104" s="15" t="s">
        <v>60</v>
      </c>
      <c r="Z104" s="15">
        <v>0.442</v>
      </c>
      <c r="AA104" s="15" t="s">
        <v>60</v>
      </c>
      <c r="AB104" s="15">
        <v>32</v>
      </c>
      <c r="AC104" s="15" t="s">
        <v>60</v>
      </c>
      <c r="AD104" s="15">
        <v>-682.3</v>
      </c>
      <c r="AE104" s="15" t="s">
        <v>60</v>
      </c>
      <c r="AF104" s="15">
        <v>45</v>
      </c>
      <c r="AG104" s="15" t="s">
        <v>60</v>
      </c>
      <c r="AH104" s="15">
        <v>101.1</v>
      </c>
      <c r="AI104" s="15" t="s">
        <v>60</v>
      </c>
      <c r="AJ104" s="18">
        <v>27.86</v>
      </c>
      <c r="AK104" s="15" t="s">
        <v>60</v>
      </c>
      <c r="AL104" s="18">
        <v>52.38</v>
      </c>
      <c r="AM104" s="15" t="s">
        <v>60</v>
      </c>
      <c r="AN104" s="18">
        <v>39.29</v>
      </c>
      <c r="AO104" s="15" t="s">
        <v>60</v>
      </c>
      <c r="AP104" s="18">
        <v>67.14</v>
      </c>
      <c r="AQ104" s="15" t="s">
        <v>60</v>
      </c>
      <c r="AR104" s="15">
        <v>0.65</v>
      </c>
      <c r="AS104" s="15" t="s">
        <v>60</v>
      </c>
      <c r="AT104" s="15">
        <v>31.1</v>
      </c>
      <c r="AU104" s="15" t="s">
        <v>60</v>
      </c>
      <c r="AV104" s="15">
        <v>31.1</v>
      </c>
      <c r="AW104" s="15" t="s">
        <v>60</v>
      </c>
      <c r="AX104" s="18">
        <v>25.6</v>
      </c>
      <c r="AY104" s="15" t="s">
        <v>60</v>
      </c>
      <c r="AZ104" s="18">
        <v>45.5</v>
      </c>
      <c r="BA104" s="15" t="s">
        <v>60</v>
      </c>
      <c r="BB104" s="19" t="s">
        <v>61</v>
      </c>
      <c r="BN104" s="20">
        <f>+BD5_N3_1H[[#This Row],[PM10_CONC]]-N105</f>
        <v>-1.6899999999999977</v>
      </c>
      <c r="BO104" s="20">
        <f>+BD5_N3_1H[[#This Row],[PM25_CONC]]-R105</f>
        <v>10.25</v>
      </c>
      <c r="BP104" s="20">
        <f>+BD5_N3_1H[[#This Row],[PM25_CONC]]/BD5_N3_1H[[#This Row],[PM10_CONC]]</f>
        <v>0.75715609555189445</v>
      </c>
      <c r="BQ104" s="21">
        <f>+(BD5_N3_1H[[#This Row],[NO2_CONC]]+BD5_N3_1H[[#This Row],[NO_CONC]])/BD5_N3_1H[[#This Row],[NOX_CONC]]</f>
        <v>1.000148942508192</v>
      </c>
      <c r="BR104" s="22">
        <f>+BD5_N3_1H[[#This Row],[NO2_CONC]]-AJ105</f>
        <v>1.9199999999999982</v>
      </c>
      <c r="BS104" s="22">
        <f>+BD5_N3_1H[[#This Row],[SO2_UGM3]]-X105</f>
        <v>23.479999999999997</v>
      </c>
    </row>
    <row r="105" spans="1:71" x14ac:dyDescent="0.2">
      <c r="A105" s="13">
        <v>45509.291666666664</v>
      </c>
      <c r="B105" s="14">
        <v>730.7</v>
      </c>
      <c r="C105" s="15" t="s">
        <v>60</v>
      </c>
      <c r="D105" s="14">
        <v>0</v>
      </c>
      <c r="E105" s="15" t="s">
        <v>60</v>
      </c>
      <c r="F105" s="14">
        <v>14.2</v>
      </c>
      <c r="G105" s="15" t="s">
        <v>60</v>
      </c>
      <c r="H105" s="14">
        <v>91.6</v>
      </c>
      <c r="I105" s="15" t="s">
        <v>60</v>
      </c>
      <c r="J105" s="14">
        <v>0.8</v>
      </c>
      <c r="K105" s="15" t="s">
        <v>60</v>
      </c>
      <c r="L105" s="14">
        <v>191.4</v>
      </c>
      <c r="M105" s="15" t="s">
        <v>60</v>
      </c>
      <c r="N105" s="16">
        <v>195.93</v>
      </c>
      <c r="O105" s="15" t="s">
        <v>60</v>
      </c>
      <c r="P105" s="16">
        <v>1.2090000000000001</v>
      </c>
      <c r="Q105" s="17" t="s">
        <v>60</v>
      </c>
      <c r="R105" s="16">
        <v>136.82</v>
      </c>
      <c r="S105" s="17" t="s">
        <v>60</v>
      </c>
      <c r="T105" s="16">
        <v>1.2090000000000001</v>
      </c>
      <c r="U105" s="17" t="s">
        <v>60</v>
      </c>
      <c r="V105" s="18">
        <v>20</v>
      </c>
      <c r="W105" s="15" t="s">
        <v>60</v>
      </c>
      <c r="X105" s="18">
        <v>52.4</v>
      </c>
      <c r="Y105" s="15" t="s">
        <v>60</v>
      </c>
      <c r="Z105" s="15">
        <v>0.442</v>
      </c>
      <c r="AA105" s="15" t="s">
        <v>60</v>
      </c>
      <c r="AB105" s="15">
        <v>32</v>
      </c>
      <c r="AC105" s="15" t="s">
        <v>60</v>
      </c>
      <c r="AD105" s="15">
        <v>-682.8</v>
      </c>
      <c r="AE105" s="15" t="s">
        <v>60</v>
      </c>
      <c r="AF105" s="15">
        <v>45</v>
      </c>
      <c r="AG105" s="15" t="s">
        <v>60</v>
      </c>
      <c r="AH105" s="15">
        <v>101.1</v>
      </c>
      <c r="AI105" s="15" t="s">
        <v>60</v>
      </c>
      <c r="AJ105" s="18">
        <v>25.94</v>
      </c>
      <c r="AK105" s="15" t="s">
        <v>60</v>
      </c>
      <c r="AL105" s="18">
        <v>48.77</v>
      </c>
      <c r="AM105" s="15" t="s">
        <v>60</v>
      </c>
      <c r="AN105" s="18">
        <v>44.59</v>
      </c>
      <c r="AO105" s="15" t="s">
        <v>60</v>
      </c>
      <c r="AP105" s="18">
        <v>70.55</v>
      </c>
      <c r="AQ105" s="15" t="s">
        <v>60</v>
      </c>
      <c r="AR105" s="15">
        <v>0.65</v>
      </c>
      <c r="AS105" s="15" t="s">
        <v>60</v>
      </c>
      <c r="AT105" s="15">
        <v>31</v>
      </c>
      <c r="AU105" s="15" t="s">
        <v>60</v>
      </c>
      <c r="AV105" s="15">
        <v>31</v>
      </c>
      <c r="AW105" s="15" t="s">
        <v>60</v>
      </c>
      <c r="AX105" s="18">
        <v>25.5</v>
      </c>
      <c r="AY105" s="15" t="s">
        <v>60</v>
      </c>
      <c r="AZ105" s="18">
        <v>44.9</v>
      </c>
      <c r="BA105" s="15" t="s">
        <v>60</v>
      </c>
      <c r="BB105" s="19" t="s">
        <v>61</v>
      </c>
      <c r="BN105" s="20">
        <f>+BD5_N3_1H[[#This Row],[PM10_CONC]]-N106</f>
        <v>13.620000000000005</v>
      </c>
      <c r="BO105" s="20">
        <f>+BD5_N3_1H[[#This Row],[PM25_CONC]]-R106</f>
        <v>10.25</v>
      </c>
      <c r="BP105" s="20">
        <f>+BD5_N3_1H[[#This Row],[PM25_CONC]]/BD5_N3_1H[[#This Row],[PM10_CONC]]</f>
        <v>0.69831062114020304</v>
      </c>
      <c r="BQ105" s="21">
        <f>+(BD5_N3_1H[[#This Row],[NO2_CONC]]+BD5_N3_1H[[#This Row],[NO_CONC]])/BD5_N3_1H[[#This Row],[NOX_CONC]]</f>
        <v>0.99971651311126863</v>
      </c>
      <c r="BR105" s="22">
        <f>+BD5_N3_1H[[#This Row],[NO2_CONC]]-AJ106</f>
        <v>-0.52999999999999758</v>
      </c>
      <c r="BS105" s="22">
        <f>+BD5_N3_1H[[#This Row],[SO2_UGM3]]-X106</f>
        <v>20.88</v>
      </c>
    </row>
    <row r="106" spans="1:71" x14ac:dyDescent="0.2">
      <c r="A106" s="13">
        <v>45509.333333333336</v>
      </c>
      <c r="B106" s="14">
        <v>731.2</v>
      </c>
      <c r="C106" s="15" t="s">
        <v>60</v>
      </c>
      <c r="D106" s="14">
        <v>0</v>
      </c>
      <c r="E106" s="15" t="s">
        <v>60</v>
      </c>
      <c r="F106" s="14">
        <v>14.3</v>
      </c>
      <c r="G106" s="15" t="s">
        <v>60</v>
      </c>
      <c r="H106" s="14">
        <v>91.8</v>
      </c>
      <c r="I106" s="15" t="s">
        <v>60</v>
      </c>
      <c r="J106" s="14">
        <v>0.8</v>
      </c>
      <c r="K106" s="15" t="s">
        <v>60</v>
      </c>
      <c r="L106" s="14">
        <v>130.4</v>
      </c>
      <c r="M106" s="15" t="s">
        <v>60</v>
      </c>
      <c r="N106" s="16">
        <v>182.31</v>
      </c>
      <c r="O106" s="15" t="s">
        <v>60</v>
      </c>
      <c r="P106" s="16">
        <v>1.21</v>
      </c>
      <c r="Q106" s="17" t="s">
        <v>60</v>
      </c>
      <c r="R106" s="16">
        <v>126.57</v>
      </c>
      <c r="S106" s="17" t="s">
        <v>60</v>
      </c>
      <c r="T106" s="16">
        <v>1.21</v>
      </c>
      <c r="U106" s="17" t="s">
        <v>60</v>
      </c>
      <c r="V106" s="18">
        <v>12.03</v>
      </c>
      <c r="W106" s="15" t="s">
        <v>60</v>
      </c>
      <c r="X106" s="18">
        <v>31.52</v>
      </c>
      <c r="Y106" s="15" t="s">
        <v>60</v>
      </c>
      <c r="Z106" s="15">
        <v>0.442</v>
      </c>
      <c r="AA106" s="15" t="s">
        <v>60</v>
      </c>
      <c r="AB106" s="15">
        <v>31.8</v>
      </c>
      <c r="AC106" s="15" t="s">
        <v>60</v>
      </c>
      <c r="AD106" s="15">
        <v>-682.8</v>
      </c>
      <c r="AE106" s="15" t="s">
        <v>60</v>
      </c>
      <c r="AF106" s="15">
        <v>45</v>
      </c>
      <c r="AG106" s="15" t="s">
        <v>60</v>
      </c>
      <c r="AH106" s="15">
        <v>101.2</v>
      </c>
      <c r="AI106" s="15" t="s">
        <v>60</v>
      </c>
      <c r="AJ106" s="18">
        <v>26.47</v>
      </c>
      <c r="AK106" s="15" t="s">
        <v>60</v>
      </c>
      <c r="AL106" s="18">
        <v>49.76</v>
      </c>
      <c r="AM106" s="15" t="s">
        <v>60</v>
      </c>
      <c r="AN106" s="18">
        <v>38.659999999999997</v>
      </c>
      <c r="AO106" s="15" t="s">
        <v>60</v>
      </c>
      <c r="AP106" s="18">
        <v>65.12</v>
      </c>
      <c r="AQ106" s="15" t="s">
        <v>60</v>
      </c>
      <c r="AR106" s="15">
        <v>0.65</v>
      </c>
      <c r="AS106" s="15" t="s">
        <v>60</v>
      </c>
      <c r="AT106" s="15">
        <v>30.8</v>
      </c>
      <c r="AU106" s="15" t="s">
        <v>60</v>
      </c>
      <c r="AV106" s="15">
        <v>30.8</v>
      </c>
      <c r="AW106" s="15" t="s">
        <v>60</v>
      </c>
      <c r="AX106" s="18">
        <v>25.4</v>
      </c>
      <c r="AY106" s="15" t="s">
        <v>60</v>
      </c>
      <c r="AZ106" s="18">
        <v>47</v>
      </c>
      <c r="BA106" s="15" t="s">
        <v>60</v>
      </c>
      <c r="BB106" s="19" t="s">
        <v>61</v>
      </c>
      <c r="BN106" s="20">
        <f>+BD5_N3_1H[[#This Row],[PM10_CONC]]-N107</f>
        <v>-9.5900000000000034</v>
      </c>
      <c r="BO106" s="20">
        <f>+BD5_N3_1H[[#This Row],[PM25_CONC]]-R107</f>
        <v>-9.5500000000000114</v>
      </c>
      <c r="BP106" s="20">
        <f>+BD5_N3_1H[[#This Row],[PM25_CONC]]/BD5_N3_1H[[#This Row],[PM10_CONC]]</f>
        <v>0.69425703472107947</v>
      </c>
      <c r="BQ106" s="21">
        <f>+(BD5_N3_1H[[#This Row],[NO2_CONC]]+BD5_N3_1H[[#This Row],[NO_CONC]])/BD5_N3_1H[[#This Row],[NOX_CONC]]</f>
        <v>1.0001535626535625</v>
      </c>
      <c r="BR106" s="22">
        <f>+BD5_N3_1H[[#This Row],[NO2_CONC]]-AJ107</f>
        <v>-3.5100000000000016</v>
      </c>
      <c r="BS106" s="22">
        <f>+BD5_N3_1H[[#This Row],[SO2_UGM3]]-X107</f>
        <v>-10.320000000000004</v>
      </c>
    </row>
    <row r="107" spans="1:71" x14ac:dyDescent="0.2">
      <c r="A107" s="13">
        <v>45509.375</v>
      </c>
      <c r="B107" s="14">
        <v>731.4</v>
      </c>
      <c r="C107" s="15" t="s">
        <v>60</v>
      </c>
      <c r="D107" s="14">
        <v>0</v>
      </c>
      <c r="E107" s="15" t="s">
        <v>60</v>
      </c>
      <c r="F107" s="14">
        <v>14.9</v>
      </c>
      <c r="G107" s="15" t="s">
        <v>60</v>
      </c>
      <c r="H107" s="14">
        <v>89.1</v>
      </c>
      <c r="I107" s="15" t="s">
        <v>60</v>
      </c>
      <c r="J107" s="14">
        <v>1.1000000000000001</v>
      </c>
      <c r="K107" s="15" t="s">
        <v>60</v>
      </c>
      <c r="L107" s="14">
        <v>146.19999999999999</v>
      </c>
      <c r="M107" s="15" t="s">
        <v>60</v>
      </c>
      <c r="N107" s="16">
        <v>191.9</v>
      </c>
      <c r="O107" s="15" t="s">
        <v>60</v>
      </c>
      <c r="P107" s="16">
        <v>1.21</v>
      </c>
      <c r="Q107" s="17" t="s">
        <v>60</v>
      </c>
      <c r="R107" s="16">
        <v>136.12</v>
      </c>
      <c r="S107" s="17" t="s">
        <v>60</v>
      </c>
      <c r="T107" s="16">
        <v>1.21</v>
      </c>
      <c r="U107" s="17" t="s">
        <v>60</v>
      </c>
      <c r="V107" s="18">
        <v>15.97</v>
      </c>
      <c r="W107" s="15" t="s">
        <v>60</v>
      </c>
      <c r="X107" s="18">
        <v>41.84</v>
      </c>
      <c r="Y107" s="15" t="s">
        <v>60</v>
      </c>
      <c r="Z107" s="15">
        <v>0.443</v>
      </c>
      <c r="AA107" s="15" t="s">
        <v>60</v>
      </c>
      <c r="AB107" s="15">
        <v>31.8</v>
      </c>
      <c r="AC107" s="15" t="s">
        <v>60</v>
      </c>
      <c r="AD107" s="15">
        <v>-682.6</v>
      </c>
      <c r="AE107" s="15" t="s">
        <v>60</v>
      </c>
      <c r="AF107" s="15">
        <v>45</v>
      </c>
      <c r="AG107" s="15" t="s">
        <v>60</v>
      </c>
      <c r="AH107" s="15">
        <v>101.1</v>
      </c>
      <c r="AI107" s="15" t="s">
        <v>60</v>
      </c>
      <c r="AJ107" s="18">
        <v>29.98</v>
      </c>
      <c r="AK107" s="15" t="s">
        <v>60</v>
      </c>
      <c r="AL107" s="18">
        <v>56.36</v>
      </c>
      <c r="AM107" s="15" t="s">
        <v>60</v>
      </c>
      <c r="AN107" s="18">
        <v>40.33</v>
      </c>
      <c r="AO107" s="15" t="s">
        <v>60</v>
      </c>
      <c r="AP107" s="18">
        <v>70.3</v>
      </c>
      <c r="AQ107" s="15" t="s">
        <v>60</v>
      </c>
      <c r="AR107" s="15">
        <v>0.65</v>
      </c>
      <c r="AS107" s="15" t="s">
        <v>60</v>
      </c>
      <c r="AT107" s="15">
        <v>30.8</v>
      </c>
      <c r="AU107" s="15" t="s">
        <v>60</v>
      </c>
      <c r="AV107" s="15">
        <v>30.8</v>
      </c>
      <c r="AW107" s="15" t="s">
        <v>60</v>
      </c>
      <c r="AX107" s="18">
        <v>25.4</v>
      </c>
      <c r="AY107" s="15" t="s">
        <v>60</v>
      </c>
      <c r="AZ107" s="18">
        <v>46.4</v>
      </c>
      <c r="BA107" s="15" t="s">
        <v>60</v>
      </c>
      <c r="BB107" s="19" t="s">
        <v>61</v>
      </c>
      <c r="BN107" s="20">
        <f>+BD5_N3_1H[[#This Row],[PM10_CONC]]-N108</f>
        <v>22.159999999999997</v>
      </c>
      <c r="BO107" s="20">
        <f>+BD5_N3_1H[[#This Row],[PM25_CONC]]-R108</f>
        <v>10.210000000000008</v>
      </c>
      <c r="BP107" s="20">
        <f>+BD5_N3_1H[[#This Row],[PM25_CONC]]/BD5_N3_1H[[#This Row],[PM10_CONC]]</f>
        <v>0.70932777488275145</v>
      </c>
      <c r="BQ107" s="21">
        <f>+(BD5_N3_1H[[#This Row],[NO2_CONC]]+BD5_N3_1H[[#This Row],[NO_CONC]])/BD5_N3_1H[[#This Row],[NOX_CONC]]</f>
        <v>1.0001422475106687</v>
      </c>
      <c r="BR107" s="22">
        <f>+BD5_N3_1H[[#This Row],[NO2_CONC]]-AJ108</f>
        <v>-1.6400000000000006</v>
      </c>
      <c r="BS107" s="22">
        <f>+BD5_N3_1H[[#This Row],[SO2_UGM3]]-X108</f>
        <v>-11.689999999999998</v>
      </c>
    </row>
    <row r="108" spans="1:71" x14ac:dyDescent="0.2">
      <c r="A108" s="13">
        <v>45509.416666666664</v>
      </c>
      <c r="B108" s="14">
        <v>731.4</v>
      </c>
      <c r="C108" s="15" t="s">
        <v>60</v>
      </c>
      <c r="D108" s="14">
        <v>0</v>
      </c>
      <c r="E108" s="15" t="s">
        <v>60</v>
      </c>
      <c r="F108" s="14">
        <v>15.8</v>
      </c>
      <c r="G108" s="15" t="s">
        <v>60</v>
      </c>
      <c r="H108" s="14">
        <v>84.4</v>
      </c>
      <c r="I108" s="15" t="s">
        <v>60</v>
      </c>
      <c r="J108" s="14">
        <v>1.5</v>
      </c>
      <c r="K108" s="15" t="s">
        <v>60</v>
      </c>
      <c r="L108" s="14">
        <v>181</v>
      </c>
      <c r="M108" s="15" t="s">
        <v>60</v>
      </c>
      <c r="N108" s="16">
        <v>169.74</v>
      </c>
      <c r="O108" s="15" t="s">
        <v>60</v>
      </c>
      <c r="P108" s="16">
        <v>1.21</v>
      </c>
      <c r="Q108" s="17" t="s">
        <v>60</v>
      </c>
      <c r="R108" s="16">
        <v>125.91</v>
      </c>
      <c r="S108" s="17" t="s">
        <v>60</v>
      </c>
      <c r="T108" s="16">
        <v>1.21</v>
      </c>
      <c r="U108" s="17" t="s">
        <v>60</v>
      </c>
      <c r="V108" s="18">
        <v>20.43</v>
      </c>
      <c r="W108" s="15" t="s">
        <v>60</v>
      </c>
      <c r="X108" s="18">
        <v>53.53</v>
      </c>
      <c r="Y108" s="15" t="s">
        <v>60</v>
      </c>
      <c r="Z108" s="15">
        <v>0.443</v>
      </c>
      <c r="AA108" s="15" t="s">
        <v>60</v>
      </c>
      <c r="AB108" s="15">
        <v>31.9</v>
      </c>
      <c r="AC108" s="15" t="s">
        <v>60</v>
      </c>
      <c r="AD108" s="15">
        <v>-682.8</v>
      </c>
      <c r="AE108" s="15" t="s">
        <v>60</v>
      </c>
      <c r="AF108" s="15">
        <v>45</v>
      </c>
      <c r="AG108" s="15" t="s">
        <v>60</v>
      </c>
      <c r="AH108" s="15">
        <v>101.1</v>
      </c>
      <c r="AI108" s="15" t="s">
        <v>60</v>
      </c>
      <c r="AJ108" s="18">
        <v>31.62</v>
      </c>
      <c r="AK108" s="15" t="s">
        <v>60</v>
      </c>
      <c r="AL108" s="18">
        <v>59.45</v>
      </c>
      <c r="AM108" s="15" t="s">
        <v>60</v>
      </c>
      <c r="AN108" s="18">
        <v>42.98</v>
      </c>
      <c r="AO108" s="15" t="s">
        <v>60</v>
      </c>
      <c r="AP108" s="18">
        <v>74.58</v>
      </c>
      <c r="AQ108" s="15" t="s">
        <v>60</v>
      </c>
      <c r="AR108" s="15">
        <v>0.65</v>
      </c>
      <c r="AS108" s="15" t="s">
        <v>60</v>
      </c>
      <c r="AT108" s="15">
        <v>30.7</v>
      </c>
      <c r="AU108" s="15" t="s">
        <v>60</v>
      </c>
      <c r="AV108" s="15">
        <v>30.7</v>
      </c>
      <c r="AW108" s="15" t="s">
        <v>60</v>
      </c>
      <c r="AX108" s="18">
        <v>25.4</v>
      </c>
      <c r="AY108" s="15" t="s">
        <v>60</v>
      </c>
      <c r="AZ108" s="18">
        <v>45.9</v>
      </c>
      <c r="BA108" s="15" t="s">
        <v>60</v>
      </c>
      <c r="BB108" s="19" t="s">
        <v>61</v>
      </c>
      <c r="BN108" s="20">
        <f>+BD5_N3_1H[[#This Row],[PM10_CONC]]-N109</f>
        <v>15.460000000000008</v>
      </c>
      <c r="BO108" s="20">
        <f>+BD5_N3_1H[[#This Row],[PM25_CONC]]-R109</f>
        <v>10.679999999999993</v>
      </c>
      <c r="BP108" s="20">
        <f>+BD5_N3_1H[[#This Row],[PM25_CONC]]/BD5_N3_1H[[#This Row],[PM10_CONC]]</f>
        <v>0.7417815482502651</v>
      </c>
      <c r="BQ108" s="21">
        <f>+(BD5_N3_1H[[#This Row],[NO2_CONC]]+BD5_N3_1H[[#This Row],[NO_CONC]])/BD5_N3_1H[[#This Row],[NOX_CONC]]</f>
        <v>1.0002681684097612</v>
      </c>
      <c r="BR108" s="22">
        <f>+BD5_N3_1H[[#This Row],[NO2_CONC]]-AJ109</f>
        <v>-0.41999999999999815</v>
      </c>
      <c r="BS108" s="22">
        <f>+BD5_N3_1H[[#This Row],[SO2_UGM3]]-X109</f>
        <v>-27.849999999999994</v>
      </c>
    </row>
    <row r="109" spans="1:71" x14ac:dyDescent="0.2">
      <c r="A109" s="13">
        <v>45509.458333333336</v>
      </c>
      <c r="B109" s="14">
        <v>731</v>
      </c>
      <c r="C109" s="15" t="s">
        <v>60</v>
      </c>
      <c r="D109" s="14">
        <v>0</v>
      </c>
      <c r="E109" s="15" t="s">
        <v>60</v>
      </c>
      <c r="F109" s="14">
        <v>17</v>
      </c>
      <c r="G109" s="15" t="s">
        <v>60</v>
      </c>
      <c r="H109" s="14">
        <v>78.3</v>
      </c>
      <c r="I109" s="15" t="s">
        <v>60</v>
      </c>
      <c r="J109" s="14">
        <v>2.5</v>
      </c>
      <c r="K109" s="15" t="s">
        <v>60</v>
      </c>
      <c r="L109" s="14">
        <v>200.3</v>
      </c>
      <c r="M109" s="15" t="s">
        <v>60</v>
      </c>
      <c r="N109" s="16">
        <v>154.28</v>
      </c>
      <c r="O109" s="15" t="s">
        <v>60</v>
      </c>
      <c r="P109" s="16">
        <v>1.21</v>
      </c>
      <c r="Q109" s="17" t="s">
        <v>60</v>
      </c>
      <c r="R109" s="16">
        <v>115.23</v>
      </c>
      <c r="S109" s="17" t="s">
        <v>60</v>
      </c>
      <c r="T109" s="16">
        <v>1.21</v>
      </c>
      <c r="U109" s="17" t="s">
        <v>60</v>
      </c>
      <c r="V109" s="18">
        <v>31.06</v>
      </c>
      <c r="W109" s="15" t="s">
        <v>60</v>
      </c>
      <c r="X109" s="18">
        <v>81.38</v>
      </c>
      <c r="Y109" s="15" t="s">
        <v>60</v>
      </c>
      <c r="Z109" s="15">
        <v>0.442</v>
      </c>
      <c r="AA109" s="15" t="s">
        <v>60</v>
      </c>
      <c r="AB109" s="15">
        <v>32</v>
      </c>
      <c r="AC109" s="15" t="s">
        <v>60</v>
      </c>
      <c r="AD109" s="15">
        <v>-682.8</v>
      </c>
      <c r="AE109" s="15" t="s">
        <v>60</v>
      </c>
      <c r="AF109" s="15">
        <v>45</v>
      </c>
      <c r="AG109" s="15" t="s">
        <v>60</v>
      </c>
      <c r="AH109" s="15">
        <v>101.1</v>
      </c>
      <c r="AI109" s="15" t="s">
        <v>60</v>
      </c>
      <c r="AJ109" s="18">
        <v>32.04</v>
      </c>
      <c r="AK109" s="15" t="s">
        <v>60</v>
      </c>
      <c r="AL109" s="18">
        <v>60.24</v>
      </c>
      <c r="AM109" s="15" t="s">
        <v>60</v>
      </c>
      <c r="AN109" s="18">
        <v>46.37</v>
      </c>
      <c r="AO109" s="15" t="s">
        <v>60</v>
      </c>
      <c r="AP109" s="18">
        <v>78.400000000000006</v>
      </c>
      <c r="AQ109" s="15" t="s">
        <v>60</v>
      </c>
      <c r="AR109" s="15">
        <v>0.65</v>
      </c>
      <c r="AS109" s="15" t="s">
        <v>60</v>
      </c>
      <c r="AT109" s="15">
        <v>30.6</v>
      </c>
      <c r="AU109" s="15" t="s">
        <v>60</v>
      </c>
      <c r="AV109" s="15">
        <v>30.6</v>
      </c>
      <c r="AW109" s="15" t="s">
        <v>60</v>
      </c>
      <c r="AX109" s="18">
        <v>25.4</v>
      </c>
      <c r="AY109" s="15" t="s">
        <v>60</v>
      </c>
      <c r="AZ109" s="18">
        <v>45.7</v>
      </c>
      <c r="BA109" s="15" t="s">
        <v>60</v>
      </c>
      <c r="BB109" s="19" t="s">
        <v>61</v>
      </c>
      <c r="BN109" s="20">
        <f>+BD5_N3_1H[[#This Row],[PM10_CONC]]-N110</f>
        <v>11.080000000000013</v>
      </c>
      <c r="BO109" s="20">
        <f>+BD5_N3_1H[[#This Row],[PM25_CONC]]-R110</f>
        <v>9.230000000000004</v>
      </c>
      <c r="BP109" s="20">
        <f>+BD5_N3_1H[[#This Row],[PM25_CONC]]/BD5_N3_1H[[#This Row],[PM10_CONC]]</f>
        <v>0.74688877365828366</v>
      </c>
      <c r="BQ109" s="21">
        <f>+(BD5_N3_1H[[#This Row],[NO2_CONC]]+BD5_N3_1H[[#This Row],[NO_CONC]])/BD5_N3_1H[[#This Row],[NOX_CONC]]</f>
        <v>1.000127551020408</v>
      </c>
      <c r="BR109" s="22">
        <f>+BD5_N3_1H[[#This Row],[NO2_CONC]]-AJ110</f>
        <v>2.1899999999999977</v>
      </c>
      <c r="BS109" s="22">
        <f>+BD5_N3_1H[[#This Row],[SO2_UGM3]]-X110</f>
        <v>-8.4900000000000091</v>
      </c>
    </row>
    <row r="110" spans="1:71" x14ac:dyDescent="0.2">
      <c r="A110" s="13">
        <v>45509.5</v>
      </c>
      <c r="B110" s="14">
        <v>730.2</v>
      </c>
      <c r="C110" s="15" t="s">
        <v>60</v>
      </c>
      <c r="D110" s="14">
        <v>0</v>
      </c>
      <c r="E110" s="15" t="s">
        <v>60</v>
      </c>
      <c r="F110" s="14">
        <v>17.399999999999999</v>
      </c>
      <c r="G110" s="15" t="s">
        <v>60</v>
      </c>
      <c r="H110" s="14">
        <v>76.2</v>
      </c>
      <c r="I110" s="15" t="s">
        <v>60</v>
      </c>
      <c r="J110" s="14">
        <v>3.3</v>
      </c>
      <c r="K110" s="15" t="s">
        <v>60</v>
      </c>
      <c r="L110" s="14">
        <v>198.5</v>
      </c>
      <c r="M110" s="15" t="s">
        <v>60</v>
      </c>
      <c r="N110" s="16">
        <v>143.19999999999999</v>
      </c>
      <c r="O110" s="15" t="s">
        <v>60</v>
      </c>
      <c r="P110" s="16">
        <v>1.21</v>
      </c>
      <c r="Q110" s="17" t="s">
        <v>60</v>
      </c>
      <c r="R110" s="16">
        <v>106</v>
      </c>
      <c r="S110" s="17" t="s">
        <v>60</v>
      </c>
      <c r="T110" s="16">
        <v>1.21</v>
      </c>
      <c r="U110" s="17" t="s">
        <v>60</v>
      </c>
      <c r="V110" s="18">
        <v>34.299999999999997</v>
      </c>
      <c r="W110" s="15" t="s">
        <v>60</v>
      </c>
      <c r="X110" s="18">
        <v>89.87</v>
      </c>
      <c r="Y110" s="15" t="s">
        <v>60</v>
      </c>
      <c r="Z110" s="15">
        <v>0.438</v>
      </c>
      <c r="AA110" s="15" t="s">
        <v>60</v>
      </c>
      <c r="AB110" s="15">
        <v>31.8</v>
      </c>
      <c r="AC110" s="15" t="s">
        <v>60</v>
      </c>
      <c r="AD110" s="15">
        <v>-683</v>
      </c>
      <c r="AE110" s="15" t="s">
        <v>60</v>
      </c>
      <c r="AF110" s="15">
        <v>45</v>
      </c>
      <c r="AG110" s="15" t="s">
        <v>60</v>
      </c>
      <c r="AH110" s="15">
        <v>101.1</v>
      </c>
      <c r="AI110" s="15" t="s">
        <v>60</v>
      </c>
      <c r="AJ110" s="18">
        <v>29.85</v>
      </c>
      <c r="AK110" s="15" t="s">
        <v>60</v>
      </c>
      <c r="AL110" s="18">
        <v>56.12</v>
      </c>
      <c r="AM110" s="15" t="s">
        <v>60</v>
      </c>
      <c r="AN110" s="18">
        <v>35.729999999999997</v>
      </c>
      <c r="AO110" s="15" t="s">
        <v>60</v>
      </c>
      <c r="AP110" s="18">
        <v>65.599999999999994</v>
      </c>
      <c r="AQ110" s="15" t="s">
        <v>60</v>
      </c>
      <c r="AR110" s="15">
        <v>0.65</v>
      </c>
      <c r="AS110" s="15" t="s">
        <v>60</v>
      </c>
      <c r="AT110" s="15">
        <v>30.4</v>
      </c>
      <c r="AU110" s="15" t="s">
        <v>60</v>
      </c>
      <c r="AV110" s="15">
        <v>30.4</v>
      </c>
      <c r="AW110" s="15" t="s">
        <v>60</v>
      </c>
      <c r="AX110" s="18">
        <v>24.9</v>
      </c>
      <c r="AY110" s="15" t="s">
        <v>60</v>
      </c>
      <c r="AZ110" s="18">
        <v>47.2</v>
      </c>
      <c r="BA110" s="15" t="s">
        <v>60</v>
      </c>
      <c r="BB110" s="19" t="s">
        <v>61</v>
      </c>
      <c r="BN110" s="20">
        <f>+BD5_N3_1H[[#This Row],[PM10_CONC]]-N111</f>
        <v>5.5699999999999932</v>
      </c>
      <c r="BO110" s="20">
        <f>+BD5_N3_1H[[#This Row],[PM25_CONC]]-R111</f>
        <v>4.980000000000004</v>
      </c>
      <c r="BP110" s="20">
        <f>+BD5_N3_1H[[#This Row],[PM25_CONC]]/BD5_N3_1H[[#This Row],[PM10_CONC]]</f>
        <v>0.74022346368715086</v>
      </c>
      <c r="BQ110" s="21">
        <f>+(BD5_N3_1H[[#This Row],[NO2_CONC]]+BD5_N3_1H[[#This Row],[NO_CONC]])/BD5_N3_1H[[#This Row],[NOX_CONC]]</f>
        <v>0.99969512195121957</v>
      </c>
      <c r="BR110" s="22">
        <f>+BD5_N3_1H[[#This Row],[NO2_CONC]]-AJ111</f>
        <v>3.59</v>
      </c>
      <c r="BS110" s="22">
        <f>+BD5_N3_1H[[#This Row],[SO2_UGM3]]-X111</f>
        <v>-9.5600000000000023</v>
      </c>
    </row>
    <row r="111" spans="1:71" x14ac:dyDescent="0.2">
      <c r="A111" s="13">
        <v>45509.541666666664</v>
      </c>
      <c r="B111" s="14">
        <v>729.8</v>
      </c>
      <c r="C111" s="15" t="s">
        <v>60</v>
      </c>
      <c r="D111" s="14">
        <v>0</v>
      </c>
      <c r="E111" s="15" t="s">
        <v>60</v>
      </c>
      <c r="F111" s="14">
        <v>17.2</v>
      </c>
      <c r="G111" s="15" t="s">
        <v>60</v>
      </c>
      <c r="H111" s="14">
        <v>76.400000000000006</v>
      </c>
      <c r="I111" s="15" t="s">
        <v>60</v>
      </c>
      <c r="J111" s="14">
        <v>3.7</v>
      </c>
      <c r="K111" s="15" t="s">
        <v>60</v>
      </c>
      <c r="L111" s="14">
        <v>193.2</v>
      </c>
      <c r="M111" s="15" t="s">
        <v>60</v>
      </c>
      <c r="N111" s="16">
        <v>137.63</v>
      </c>
      <c r="O111" s="15" t="s">
        <v>60</v>
      </c>
      <c r="P111" s="16">
        <v>1.21</v>
      </c>
      <c r="Q111" s="17" t="s">
        <v>60</v>
      </c>
      <c r="R111" s="16">
        <v>101.02</v>
      </c>
      <c r="S111" s="17" t="s">
        <v>60</v>
      </c>
      <c r="T111" s="16">
        <v>1.21</v>
      </c>
      <c r="U111" s="17" t="s">
        <v>60</v>
      </c>
      <c r="V111" s="18">
        <v>37.950000000000003</v>
      </c>
      <c r="W111" s="15" t="s">
        <v>60</v>
      </c>
      <c r="X111" s="18">
        <v>99.43</v>
      </c>
      <c r="Y111" s="15" t="s">
        <v>60</v>
      </c>
      <c r="Z111" s="15">
        <v>0.442</v>
      </c>
      <c r="AA111" s="15" t="s">
        <v>60</v>
      </c>
      <c r="AB111" s="15">
        <v>31.8</v>
      </c>
      <c r="AC111" s="15" t="s">
        <v>60</v>
      </c>
      <c r="AD111" s="15">
        <v>-682.7</v>
      </c>
      <c r="AE111" s="15" t="s">
        <v>60</v>
      </c>
      <c r="AF111" s="15">
        <v>45</v>
      </c>
      <c r="AG111" s="15" t="s">
        <v>60</v>
      </c>
      <c r="AH111" s="15">
        <v>101.1</v>
      </c>
      <c r="AI111" s="15" t="s">
        <v>60</v>
      </c>
      <c r="AJ111" s="18">
        <v>26.26</v>
      </c>
      <c r="AK111" s="15" t="s">
        <v>60</v>
      </c>
      <c r="AL111" s="18">
        <v>49.37</v>
      </c>
      <c r="AM111" s="15" t="s">
        <v>60</v>
      </c>
      <c r="AN111" s="18">
        <v>26.11</v>
      </c>
      <c r="AO111" s="15" t="s">
        <v>60</v>
      </c>
      <c r="AP111" s="18">
        <v>52.37</v>
      </c>
      <c r="AQ111" s="15" t="s">
        <v>60</v>
      </c>
      <c r="AR111" s="15">
        <v>0.65</v>
      </c>
      <c r="AS111" s="15" t="s">
        <v>60</v>
      </c>
      <c r="AT111" s="15">
        <v>30.4</v>
      </c>
      <c r="AU111" s="15" t="s">
        <v>60</v>
      </c>
      <c r="AV111" s="15">
        <v>30.4</v>
      </c>
      <c r="AW111" s="15" t="s">
        <v>60</v>
      </c>
      <c r="AX111" s="18">
        <v>24.9</v>
      </c>
      <c r="AY111" s="15" t="s">
        <v>60</v>
      </c>
      <c r="AZ111" s="18">
        <v>46.9</v>
      </c>
      <c r="BA111" s="15" t="s">
        <v>60</v>
      </c>
      <c r="BB111" s="19" t="s">
        <v>61</v>
      </c>
      <c r="BN111" s="20">
        <f>+BD5_N3_1H[[#This Row],[PM10_CONC]]-N112</f>
        <v>19.049999999999997</v>
      </c>
      <c r="BO111" s="20">
        <f>+BD5_N3_1H[[#This Row],[PM25_CONC]]-R112</f>
        <v>14.289999999999992</v>
      </c>
      <c r="BP111" s="20">
        <f>+BD5_N3_1H[[#This Row],[PM25_CONC]]/BD5_N3_1H[[#This Row],[PM10_CONC]]</f>
        <v>0.73399694833975149</v>
      </c>
      <c r="BQ111" s="21">
        <f>+(BD5_N3_1H[[#This Row],[NO2_CONC]]+BD5_N3_1H[[#This Row],[NO_CONC]])/BD5_N3_1H[[#This Row],[NOX_CONC]]</f>
        <v>1.0000000000000002</v>
      </c>
      <c r="BR111" s="22">
        <f>+BD5_N3_1H[[#This Row],[NO2_CONC]]-AJ112</f>
        <v>4.57</v>
      </c>
      <c r="BS111" s="22">
        <f>+BD5_N3_1H[[#This Row],[SO2_UGM3]]-X112</f>
        <v>-17.11</v>
      </c>
    </row>
    <row r="112" spans="1:71" x14ac:dyDescent="0.2">
      <c r="A112" s="13">
        <v>45509.583333333336</v>
      </c>
      <c r="B112" s="14">
        <v>729.2</v>
      </c>
      <c r="C112" s="15" t="s">
        <v>60</v>
      </c>
      <c r="D112" s="14">
        <v>0</v>
      </c>
      <c r="E112" s="15" t="s">
        <v>60</v>
      </c>
      <c r="F112" s="14">
        <v>16.8</v>
      </c>
      <c r="G112" s="15" t="s">
        <v>60</v>
      </c>
      <c r="H112" s="14">
        <v>77.7</v>
      </c>
      <c r="I112" s="15" t="s">
        <v>60</v>
      </c>
      <c r="J112" s="14">
        <v>3.5</v>
      </c>
      <c r="K112" s="15" t="s">
        <v>60</v>
      </c>
      <c r="L112" s="14">
        <v>194.5</v>
      </c>
      <c r="M112" s="15" t="s">
        <v>60</v>
      </c>
      <c r="N112" s="16">
        <v>118.58</v>
      </c>
      <c r="O112" s="15" t="s">
        <v>60</v>
      </c>
      <c r="P112" s="16">
        <v>1.21</v>
      </c>
      <c r="Q112" s="17" t="s">
        <v>60</v>
      </c>
      <c r="R112" s="16">
        <v>86.73</v>
      </c>
      <c r="S112" s="17" t="s">
        <v>60</v>
      </c>
      <c r="T112" s="16">
        <v>1.21</v>
      </c>
      <c r="U112" s="17" t="s">
        <v>60</v>
      </c>
      <c r="V112" s="18">
        <v>44.48</v>
      </c>
      <c r="W112" s="15" t="s">
        <v>60</v>
      </c>
      <c r="X112" s="18">
        <v>116.54</v>
      </c>
      <c r="Y112" s="15" t="s">
        <v>60</v>
      </c>
      <c r="Z112" s="15">
        <v>0.442</v>
      </c>
      <c r="AA112" s="15" t="s">
        <v>60</v>
      </c>
      <c r="AB112" s="15">
        <v>31.8</v>
      </c>
      <c r="AC112" s="15" t="s">
        <v>60</v>
      </c>
      <c r="AD112" s="15">
        <v>-682.9</v>
      </c>
      <c r="AE112" s="15" t="s">
        <v>60</v>
      </c>
      <c r="AF112" s="15">
        <v>45</v>
      </c>
      <c r="AG112" s="15" t="s">
        <v>60</v>
      </c>
      <c r="AH112" s="15">
        <v>101.1</v>
      </c>
      <c r="AI112" s="15" t="s">
        <v>60</v>
      </c>
      <c r="AJ112" s="18">
        <v>21.69</v>
      </c>
      <c r="AK112" s="15" t="s">
        <v>60</v>
      </c>
      <c r="AL112" s="18">
        <v>40.78</v>
      </c>
      <c r="AM112" s="15" t="s">
        <v>60</v>
      </c>
      <c r="AN112" s="18">
        <v>22.57</v>
      </c>
      <c r="AO112" s="15" t="s">
        <v>60</v>
      </c>
      <c r="AP112" s="18">
        <v>44.24</v>
      </c>
      <c r="AQ112" s="15" t="s">
        <v>60</v>
      </c>
      <c r="AR112" s="15">
        <v>0.65</v>
      </c>
      <c r="AS112" s="15" t="s">
        <v>60</v>
      </c>
      <c r="AT112" s="15">
        <v>30.5</v>
      </c>
      <c r="AU112" s="15" t="s">
        <v>60</v>
      </c>
      <c r="AV112" s="15">
        <v>30.5</v>
      </c>
      <c r="AW112" s="15" t="s">
        <v>60</v>
      </c>
      <c r="AX112" s="18">
        <v>25.1</v>
      </c>
      <c r="AY112" s="15" t="s">
        <v>60</v>
      </c>
      <c r="AZ112" s="18">
        <v>46.8</v>
      </c>
      <c r="BA112" s="15" t="s">
        <v>60</v>
      </c>
      <c r="BB112" s="19" t="s">
        <v>61</v>
      </c>
      <c r="BN112" s="20">
        <f>+BD5_N3_1H[[#This Row],[PM10_CONC]]-N113</f>
        <v>3.4399999999999977</v>
      </c>
      <c r="BO112" s="20">
        <f>+BD5_N3_1H[[#This Row],[PM25_CONC]]-R113</f>
        <v>4.3599999999999994</v>
      </c>
      <c r="BP112" s="20">
        <f>+BD5_N3_1H[[#This Row],[PM25_CONC]]/BD5_N3_1H[[#This Row],[PM10_CONC]]</f>
        <v>0.73140495867768596</v>
      </c>
      <c r="BQ112" s="21">
        <f>+(BD5_N3_1H[[#This Row],[NO2_CONC]]+BD5_N3_1H[[#This Row],[NO_CONC]])/BD5_N3_1H[[#This Row],[NOX_CONC]]</f>
        <v>1.0004520795660037</v>
      </c>
      <c r="BR112" s="22">
        <f>+BD5_N3_1H[[#This Row],[NO2_CONC]]-AJ113</f>
        <v>1.0600000000000023</v>
      </c>
      <c r="BS112" s="22">
        <f>+BD5_N3_1H[[#This Row],[SO2_UGM3]]-X113</f>
        <v>16.670000000000002</v>
      </c>
    </row>
    <row r="113" spans="1:71" x14ac:dyDescent="0.2">
      <c r="A113" s="13">
        <v>45509.625</v>
      </c>
      <c r="B113" s="14">
        <v>729.2</v>
      </c>
      <c r="C113" s="15" t="s">
        <v>60</v>
      </c>
      <c r="D113" s="14">
        <v>0</v>
      </c>
      <c r="E113" s="15" t="s">
        <v>60</v>
      </c>
      <c r="F113" s="14">
        <v>16.399999999999999</v>
      </c>
      <c r="G113" s="15" t="s">
        <v>60</v>
      </c>
      <c r="H113" s="14">
        <v>78.099999999999994</v>
      </c>
      <c r="I113" s="15" t="s">
        <v>60</v>
      </c>
      <c r="J113" s="14">
        <v>3.1</v>
      </c>
      <c r="K113" s="15" t="s">
        <v>60</v>
      </c>
      <c r="L113" s="14">
        <v>198.5</v>
      </c>
      <c r="M113" s="15" t="s">
        <v>60</v>
      </c>
      <c r="N113" s="16">
        <v>115.14</v>
      </c>
      <c r="O113" s="15" t="s">
        <v>60</v>
      </c>
      <c r="P113" s="16">
        <v>1.2090000000000001</v>
      </c>
      <c r="Q113" s="17" t="s">
        <v>60</v>
      </c>
      <c r="R113" s="16">
        <v>82.37</v>
      </c>
      <c r="S113" s="17" t="s">
        <v>60</v>
      </c>
      <c r="T113" s="16">
        <v>1.2090000000000001</v>
      </c>
      <c r="U113" s="17" t="s">
        <v>60</v>
      </c>
      <c r="V113" s="18">
        <v>38.119999999999997</v>
      </c>
      <c r="W113" s="15" t="s">
        <v>60</v>
      </c>
      <c r="X113" s="18">
        <v>99.87</v>
      </c>
      <c r="Y113" s="15" t="s">
        <v>60</v>
      </c>
      <c r="Z113" s="15">
        <v>0.442</v>
      </c>
      <c r="AA113" s="15" t="s">
        <v>60</v>
      </c>
      <c r="AB113" s="15">
        <v>31.8</v>
      </c>
      <c r="AC113" s="15" t="s">
        <v>60</v>
      </c>
      <c r="AD113" s="15">
        <v>-682.3</v>
      </c>
      <c r="AE113" s="15" t="s">
        <v>60</v>
      </c>
      <c r="AF113" s="15">
        <v>45</v>
      </c>
      <c r="AG113" s="15" t="s">
        <v>60</v>
      </c>
      <c r="AH113" s="15">
        <v>101.2</v>
      </c>
      <c r="AI113" s="15" t="s">
        <v>60</v>
      </c>
      <c r="AJ113" s="18">
        <v>20.63</v>
      </c>
      <c r="AK113" s="15" t="s">
        <v>60</v>
      </c>
      <c r="AL113" s="18">
        <v>38.78</v>
      </c>
      <c r="AM113" s="15" t="s">
        <v>60</v>
      </c>
      <c r="AN113" s="18">
        <v>23.73</v>
      </c>
      <c r="AO113" s="15" t="s">
        <v>60</v>
      </c>
      <c r="AP113" s="18">
        <v>44.37</v>
      </c>
      <c r="AQ113" s="15" t="s">
        <v>60</v>
      </c>
      <c r="AR113" s="15">
        <v>0.65</v>
      </c>
      <c r="AS113" s="15" t="s">
        <v>60</v>
      </c>
      <c r="AT113" s="15">
        <v>30.7</v>
      </c>
      <c r="AU113" s="15" t="s">
        <v>60</v>
      </c>
      <c r="AV113" s="15">
        <v>30.7</v>
      </c>
      <c r="AW113" s="15" t="s">
        <v>60</v>
      </c>
      <c r="AX113" s="18">
        <v>25.2</v>
      </c>
      <c r="AY113" s="15" t="s">
        <v>60</v>
      </c>
      <c r="AZ113" s="18">
        <v>46.7</v>
      </c>
      <c r="BA113" s="15" t="s">
        <v>60</v>
      </c>
      <c r="BB113" s="19" t="s">
        <v>61</v>
      </c>
      <c r="BN113" s="20">
        <f>+BD5_N3_1H[[#This Row],[PM10_CONC]]-N114</f>
        <v>-5.6799999999999926</v>
      </c>
      <c r="BO113" s="20">
        <f>+BD5_N3_1H[[#This Row],[PM25_CONC]]-R114</f>
        <v>-3.8599999999999994</v>
      </c>
      <c r="BP113" s="20">
        <f>+BD5_N3_1H[[#This Row],[PM25_CONC]]/BD5_N3_1H[[#This Row],[PM10_CONC]]</f>
        <v>0.71538996004863653</v>
      </c>
      <c r="BQ113" s="21">
        <f>+(BD5_N3_1H[[#This Row],[NO2_CONC]]+BD5_N3_1H[[#This Row],[NO_CONC]])/BD5_N3_1H[[#This Row],[NOX_CONC]]</f>
        <v>0.99977462249267524</v>
      </c>
      <c r="BR113" s="22">
        <f>+BD5_N3_1H[[#This Row],[NO2_CONC]]-AJ114</f>
        <v>-2.9400000000000013</v>
      </c>
      <c r="BS113" s="22">
        <f>+BD5_N3_1H[[#This Row],[SO2_UGM3]]-X114</f>
        <v>8.14</v>
      </c>
    </row>
    <row r="114" spans="1:71" x14ac:dyDescent="0.2">
      <c r="A114" s="13">
        <v>45509.666666666664</v>
      </c>
      <c r="B114" s="14">
        <v>729.2</v>
      </c>
      <c r="C114" s="15" t="s">
        <v>60</v>
      </c>
      <c r="D114" s="14">
        <v>0</v>
      </c>
      <c r="E114" s="15" t="s">
        <v>60</v>
      </c>
      <c r="F114" s="14">
        <v>16.2</v>
      </c>
      <c r="G114" s="15" t="s">
        <v>60</v>
      </c>
      <c r="H114" s="14">
        <v>78.5</v>
      </c>
      <c r="I114" s="15" t="s">
        <v>60</v>
      </c>
      <c r="J114" s="14">
        <v>2.6</v>
      </c>
      <c r="K114" s="15" t="s">
        <v>60</v>
      </c>
      <c r="L114" s="14">
        <v>201.6</v>
      </c>
      <c r="M114" s="15" t="s">
        <v>60</v>
      </c>
      <c r="N114" s="16">
        <v>120.82</v>
      </c>
      <c r="O114" s="15" t="s">
        <v>60</v>
      </c>
      <c r="P114" s="16">
        <v>1.208</v>
      </c>
      <c r="Q114" s="17" t="s">
        <v>60</v>
      </c>
      <c r="R114" s="16">
        <v>86.23</v>
      </c>
      <c r="S114" s="17" t="s">
        <v>60</v>
      </c>
      <c r="T114" s="16">
        <v>1.208</v>
      </c>
      <c r="U114" s="17" t="s">
        <v>60</v>
      </c>
      <c r="V114" s="18">
        <v>35.01</v>
      </c>
      <c r="W114" s="15" t="s">
        <v>60</v>
      </c>
      <c r="X114" s="18">
        <v>91.73</v>
      </c>
      <c r="Y114" s="15" t="s">
        <v>60</v>
      </c>
      <c r="Z114" s="15">
        <v>0.442</v>
      </c>
      <c r="AA114" s="15" t="s">
        <v>60</v>
      </c>
      <c r="AB114" s="15">
        <v>31.9</v>
      </c>
      <c r="AC114" s="15" t="s">
        <v>60</v>
      </c>
      <c r="AD114" s="15">
        <v>-682.5</v>
      </c>
      <c r="AE114" s="15" t="s">
        <v>60</v>
      </c>
      <c r="AF114" s="15">
        <v>45</v>
      </c>
      <c r="AG114" s="15" t="s">
        <v>60</v>
      </c>
      <c r="AH114" s="15">
        <v>101.1</v>
      </c>
      <c r="AI114" s="15" t="s">
        <v>60</v>
      </c>
      <c r="AJ114" s="18">
        <v>23.57</v>
      </c>
      <c r="AK114" s="15" t="s">
        <v>60</v>
      </c>
      <c r="AL114" s="18">
        <v>44.31</v>
      </c>
      <c r="AM114" s="15" t="s">
        <v>60</v>
      </c>
      <c r="AN114" s="18">
        <v>26.04</v>
      </c>
      <c r="AO114" s="15" t="s">
        <v>60</v>
      </c>
      <c r="AP114" s="18">
        <v>49.62</v>
      </c>
      <c r="AQ114" s="15" t="s">
        <v>60</v>
      </c>
      <c r="AR114" s="15">
        <v>0.65</v>
      </c>
      <c r="AS114" s="15" t="s">
        <v>60</v>
      </c>
      <c r="AT114" s="15">
        <v>30.8</v>
      </c>
      <c r="AU114" s="15" t="s">
        <v>60</v>
      </c>
      <c r="AV114" s="15">
        <v>30.8</v>
      </c>
      <c r="AW114" s="15" t="s">
        <v>60</v>
      </c>
      <c r="AX114" s="18">
        <v>25.3</v>
      </c>
      <c r="AY114" s="15" t="s">
        <v>60</v>
      </c>
      <c r="AZ114" s="18">
        <v>45.5</v>
      </c>
      <c r="BA114" s="15" t="s">
        <v>60</v>
      </c>
      <c r="BB114" s="19" t="s">
        <v>61</v>
      </c>
      <c r="BN114" s="20">
        <f>+BD5_N3_1H[[#This Row],[PM10_CONC]]-N115</f>
        <v>-21.580000000000013</v>
      </c>
      <c r="BO114" s="20">
        <f>+BD5_N3_1H[[#This Row],[PM25_CONC]]-R115</f>
        <v>-16.72</v>
      </c>
      <c r="BP114" s="20">
        <f>+BD5_N3_1H[[#This Row],[PM25_CONC]]/BD5_N3_1H[[#This Row],[PM10_CONC]]</f>
        <v>0.71370634000993216</v>
      </c>
      <c r="BQ114" s="21">
        <f>+(BD5_N3_1H[[#This Row],[NO2_CONC]]+BD5_N3_1H[[#This Row],[NO_CONC]])/BD5_N3_1H[[#This Row],[NOX_CONC]]</f>
        <v>0.99979846835953246</v>
      </c>
      <c r="BR114" s="22">
        <f>+BD5_N3_1H[[#This Row],[NO2_CONC]]-AJ115</f>
        <v>-2.25</v>
      </c>
      <c r="BS114" s="22">
        <f>+BD5_N3_1H[[#This Row],[SO2_UGM3]]-X115</f>
        <v>-28.339999999999989</v>
      </c>
    </row>
    <row r="115" spans="1:71" x14ac:dyDescent="0.2">
      <c r="A115" s="13">
        <v>45509.708333333336</v>
      </c>
      <c r="B115" s="14">
        <v>729.4</v>
      </c>
      <c r="C115" s="15" t="s">
        <v>60</v>
      </c>
      <c r="D115" s="14">
        <v>0</v>
      </c>
      <c r="E115" s="15" t="s">
        <v>60</v>
      </c>
      <c r="F115" s="14">
        <v>15.2</v>
      </c>
      <c r="G115" s="15" t="s">
        <v>60</v>
      </c>
      <c r="H115" s="14">
        <v>82.5</v>
      </c>
      <c r="I115" s="15" t="s">
        <v>60</v>
      </c>
      <c r="J115" s="14">
        <v>2.1</v>
      </c>
      <c r="K115" s="15" t="s">
        <v>60</v>
      </c>
      <c r="L115" s="14">
        <v>192.4</v>
      </c>
      <c r="M115" s="15" t="s">
        <v>60</v>
      </c>
      <c r="N115" s="16">
        <v>142.4</v>
      </c>
      <c r="O115" s="15" t="s">
        <v>60</v>
      </c>
      <c r="P115" s="16">
        <v>1.2090000000000001</v>
      </c>
      <c r="Q115" s="17" t="s">
        <v>60</v>
      </c>
      <c r="R115" s="16">
        <v>102.95</v>
      </c>
      <c r="S115" s="17" t="s">
        <v>60</v>
      </c>
      <c r="T115" s="16">
        <v>1.2090000000000001</v>
      </c>
      <c r="U115" s="17" t="s">
        <v>60</v>
      </c>
      <c r="V115" s="18">
        <v>45.83</v>
      </c>
      <c r="W115" s="15" t="s">
        <v>60</v>
      </c>
      <c r="X115" s="18">
        <v>120.07</v>
      </c>
      <c r="Y115" s="15" t="s">
        <v>60</v>
      </c>
      <c r="Z115" s="15">
        <v>0.442</v>
      </c>
      <c r="AA115" s="15" t="s">
        <v>60</v>
      </c>
      <c r="AB115" s="15">
        <v>31.9</v>
      </c>
      <c r="AC115" s="15" t="s">
        <v>60</v>
      </c>
      <c r="AD115" s="15">
        <v>-682.5</v>
      </c>
      <c r="AE115" s="15" t="s">
        <v>60</v>
      </c>
      <c r="AF115" s="15">
        <v>45</v>
      </c>
      <c r="AG115" s="15" t="s">
        <v>60</v>
      </c>
      <c r="AH115" s="15">
        <v>101.2</v>
      </c>
      <c r="AI115" s="15" t="s">
        <v>60</v>
      </c>
      <c r="AJ115" s="18">
        <v>25.82</v>
      </c>
      <c r="AK115" s="15" t="s">
        <v>60</v>
      </c>
      <c r="AL115" s="18">
        <v>48.54</v>
      </c>
      <c r="AM115" s="15" t="s">
        <v>60</v>
      </c>
      <c r="AN115" s="18">
        <v>31.92</v>
      </c>
      <c r="AO115" s="15" t="s">
        <v>60</v>
      </c>
      <c r="AP115" s="18">
        <v>57.74</v>
      </c>
      <c r="AQ115" s="15" t="s">
        <v>60</v>
      </c>
      <c r="AR115" s="15">
        <v>0.65</v>
      </c>
      <c r="AS115" s="15" t="s">
        <v>60</v>
      </c>
      <c r="AT115" s="15">
        <v>30.9</v>
      </c>
      <c r="AU115" s="15" t="s">
        <v>60</v>
      </c>
      <c r="AV115" s="15">
        <v>30.9</v>
      </c>
      <c r="AW115" s="15" t="s">
        <v>60</v>
      </c>
      <c r="AX115" s="18">
        <v>25.4</v>
      </c>
      <c r="AY115" s="15" t="s">
        <v>60</v>
      </c>
      <c r="AZ115" s="18">
        <v>47.3</v>
      </c>
      <c r="BA115" s="15" t="s">
        <v>60</v>
      </c>
      <c r="BB115" s="19" t="s">
        <v>61</v>
      </c>
      <c r="BN115" s="20">
        <f>+BD5_N3_1H[[#This Row],[PM10_CONC]]-N116</f>
        <v>6.6700000000000159</v>
      </c>
      <c r="BO115" s="20">
        <f>+BD5_N3_1H[[#This Row],[PM25_CONC]]-R116</f>
        <v>6.5</v>
      </c>
      <c r="BP115" s="20">
        <f>+BD5_N3_1H[[#This Row],[PM25_CONC]]/BD5_N3_1H[[#This Row],[PM10_CONC]]</f>
        <v>0.7229634831460674</v>
      </c>
      <c r="BQ115" s="21">
        <f>+(BD5_N3_1H[[#This Row],[NO2_CONC]]+BD5_N3_1H[[#This Row],[NO_CONC]])/BD5_N3_1H[[#This Row],[NOX_CONC]]</f>
        <v>1</v>
      </c>
      <c r="BR115" s="22">
        <f>+BD5_N3_1H[[#This Row],[NO2_CONC]]-AJ116</f>
        <v>-0.16000000000000014</v>
      </c>
      <c r="BS115" s="22">
        <f>+BD5_N3_1H[[#This Row],[SO2_UGM3]]-X116</f>
        <v>20.409999999999997</v>
      </c>
    </row>
    <row r="116" spans="1:71" x14ac:dyDescent="0.2">
      <c r="A116" s="13">
        <v>45509.75</v>
      </c>
      <c r="B116" s="14">
        <v>729.9</v>
      </c>
      <c r="C116" s="15" t="s">
        <v>60</v>
      </c>
      <c r="D116" s="14">
        <v>0</v>
      </c>
      <c r="E116" s="15" t="s">
        <v>60</v>
      </c>
      <c r="F116" s="14">
        <v>14.5</v>
      </c>
      <c r="G116" s="15" t="s">
        <v>60</v>
      </c>
      <c r="H116" s="14">
        <v>85.9</v>
      </c>
      <c r="I116" s="15" t="s">
        <v>60</v>
      </c>
      <c r="J116" s="14">
        <v>1.6</v>
      </c>
      <c r="K116" s="15" t="s">
        <v>60</v>
      </c>
      <c r="L116" s="14">
        <v>192.9</v>
      </c>
      <c r="M116" s="15" t="s">
        <v>60</v>
      </c>
      <c r="N116" s="16">
        <v>135.72999999999999</v>
      </c>
      <c r="O116" s="15" t="s">
        <v>60</v>
      </c>
      <c r="P116" s="16">
        <v>1.2090000000000001</v>
      </c>
      <c r="Q116" s="17" t="s">
        <v>60</v>
      </c>
      <c r="R116" s="16">
        <v>96.45</v>
      </c>
      <c r="S116" s="17" t="s">
        <v>60</v>
      </c>
      <c r="T116" s="16">
        <v>1.2090000000000001</v>
      </c>
      <c r="U116" s="17" t="s">
        <v>60</v>
      </c>
      <c r="V116" s="18">
        <v>38.04</v>
      </c>
      <c r="W116" s="15" t="s">
        <v>60</v>
      </c>
      <c r="X116" s="18">
        <v>99.66</v>
      </c>
      <c r="Y116" s="15" t="s">
        <v>60</v>
      </c>
      <c r="Z116" s="15">
        <v>0.442</v>
      </c>
      <c r="AA116" s="15" t="s">
        <v>60</v>
      </c>
      <c r="AB116" s="15">
        <v>32.1</v>
      </c>
      <c r="AC116" s="15" t="s">
        <v>60</v>
      </c>
      <c r="AD116" s="15">
        <v>-682.4</v>
      </c>
      <c r="AE116" s="15" t="s">
        <v>60</v>
      </c>
      <c r="AF116" s="15">
        <v>45</v>
      </c>
      <c r="AG116" s="15" t="s">
        <v>60</v>
      </c>
      <c r="AH116" s="15">
        <v>101.1</v>
      </c>
      <c r="AI116" s="15" t="s">
        <v>60</v>
      </c>
      <c r="AJ116" s="18">
        <v>25.98</v>
      </c>
      <c r="AK116" s="15" t="s">
        <v>60</v>
      </c>
      <c r="AL116" s="18">
        <v>48.84</v>
      </c>
      <c r="AM116" s="15" t="s">
        <v>60</v>
      </c>
      <c r="AN116" s="18">
        <v>36.08</v>
      </c>
      <c r="AO116" s="15" t="s">
        <v>60</v>
      </c>
      <c r="AP116" s="18">
        <v>62.08</v>
      </c>
      <c r="AQ116" s="15" t="s">
        <v>60</v>
      </c>
      <c r="AR116" s="15">
        <v>0.65</v>
      </c>
      <c r="AS116" s="15" t="s">
        <v>60</v>
      </c>
      <c r="AT116" s="15">
        <v>31.1</v>
      </c>
      <c r="AU116" s="15" t="s">
        <v>60</v>
      </c>
      <c r="AV116" s="15">
        <v>31.1</v>
      </c>
      <c r="AW116" s="15" t="s">
        <v>60</v>
      </c>
      <c r="AX116" s="18">
        <v>25.6</v>
      </c>
      <c r="AY116" s="15" t="s">
        <v>60</v>
      </c>
      <c r="AZ116" s="18">
        <v>45.9</v>
      </c>
      <c r="BA116" s="15" t="s">
        <v>60</v>
      </c>
      <c r="BB116" s="19" t="s">
        <v>61</v>
      </c>
      <c r="BN116" s="20">
        <f>+BD5_N3_1H[[#This Row],[PM10_CONC]]-N117</f>
        <v>16.009999999999991</v>
      </c>
      <c r="BO116" s="20">
        <f>+BD5_N3_1H[[#This Row],[PM25_CONC]]-R117</f>
        <v>12</v>
      </c>
      <c r="BP116" s="20">
        <f>+BD5_N3_1H[[#This Row],[PM25_CONC]]/BD5_N3_1H[[#This Row],[PM10_CONC]]</f>
        <v>0.71060193030280716</v>
      </c>
      <c r="BQ116" s="21">
        <f>+(BD5_N3_1H[[#This Row],[NO2_CONC]]+BD5_N3_1H[[#This Row],[NO_CONC]])/BD5_N3_1H[[#This Row],[NOX_CONC]]</f>
        <v>0.9996778350515465</v>
      </c>
      <c r="BR116" s="22">
        <f>+BD5_N3_1H[[#This Row],[NO2_CONC]]-AJ117</f>
        <v>-0.44999999999999929</v>
      </c>
      <c r="BS116" s="22">
        <f>+BD5_N3_1H[[#This Row],[SO2_UGM3]]-X117</f>
        <v>50.9</v>
      </c>
    </row>
    <row r="117" spans="1:71" x14ac:dyDescent="0.2">
      <c r="A117" s="13">
        <v>45509.791666666664</v>
      </c>
      <c r="B117" s="14">
        <v>730.3</v>
      </c>
      <c r="C117" s="15" t="s">
        <v>60</v>
      </c>
      <c r="D117" s="14">
        <v>0</v>
      </c>
      <c r="E117" s="15" t="s">
        <v>60</v>
      </c>
      <c r="F117" s="14">
        <v>14.2</v>
      </c>
      <c r="G117" s="15" t="s">
        <v>60</v>
      </c>
      <c r="H117" s="14">
        <v>87.8</v>
      </c>
      <c r="I117" s="15" t="s">
        <v>60</v>
      </c>
      <c r="J117" s="14">
        <v>1.7</v>
      </c>
      <c r="K117" s="15" t="s">
        <v>60</v>
      </c>
      <c r="L117" s="14">
        <v>198.7</v>
      </c>
      <c r="M117" s="15" t="s">
        <v>60</v>
      </c>
      <c r="N117" s="16">
        <v>119.72</v>
      </c>
      <c r="O117" s="15" t="s">
        <v>60</v>
      </c>
      <c r="P117" s="16">
        <v>1.2090000000000001</v>
      </c>
      <c r="Q117" s="17" t="s">
        <v>60</v>
      </c>
      <c r="R117" s="16">
        <v>84.45</v>
      </c>
      <c r="S117" s="17" t="s">
        <v>60</v>
      </c>
      <c r="T117" s="16">
        <v>1.2090000000000001</v>
      </c>
      <c r="U117" s="17" t="s">
        <v>60</v>
      </c>
      <c r="V117" s="18">
        <v>18.61</v>
      </c>
      <c r="W117" s="15" t="s">
        <v>60</v>
      </c>
      <c r="X117" s="18">
        <v>48.76</v>
      </c>
      <c r="Y117" s="15" t="s">
        <v>60</v>
      </c>
      <c r="Z117" s="15">
        <v>0.442</v>
      </c>
      <c r="AA117" s="15" t="s">
        <v>60</v>
      </c>
      <c r="AB117" s="15">
        <v>32.200000000000003</v>
      </c>
      <c r="AC117" s="15" t="s">
        <v>60</v>
      </c>
      <c r="AD117" s="15">
        <v>-682.2</v>
      </c>
      <c r="AE117" s="15" t="s">
        <v>60</v>
      </c>
      <c r="AF117" s="15">
        <v>45</v>
      </c>
      <c r="AG117" s="15" t="s">
        <v>60</v>
      </c>
      <c r="AH117" s="15">
        <v>101.1</v>
      </c>
      <c r="AI117" s="15" t="s">
        <v>60</v>
      </c>
      <c r="AJ117" s="18">
        <v>26.43</v>
      </c>
      <c r="AK117" s="15" t="s">
        <v>60</v>
      </c>
      <c r="AL117" s="18">
        <v>49.69</v>
      </c>
      <c r="AM117" s="15" t="s">
        <v>60</v>
      </c>
      <c r="AN117" s="18">
        <v>35.92</v>
      </c>
      <c r="AO117" s="15" t="s">
        <v>60</v>
      </c>
      <c r="AP117" s="18">
        <v>62.37</v>
      </c>
      <c r="AQ117" s="15" t="s">
        <v>60</v>
      </c>
      <c r="AR117" s="15">
        <v>0.65</v>
      </c>
      <c r="AS117" s="15" t="s">
        <v>60</v>
      </c>
      <c r="AT117" s="15">
        <v>31.4</v>
      </c>
      <c r="AU117" s="15" t="s">
        <v>60</v>
      </c>
      <c r="AV117" s="15">
        <v>31.4</v>
      </c>
      <c r="AW117" s="15" t="s">
        <v>60</v>
      </c>
      <c r="AX117" s="18">
        <v>25.8</v>
      </c>
      <c r="AY117" s="15" t="s">
        <v>60</v>
      </c>
      <c r="AZ117" s="18">
        <v>45.3</v>
      </c>
      <c r="BA117" s="15" t="s">
        <v>60</v>
      </c>
      <c r="BB117" s="19" t="s">
        <v>61</v>
      </c>
      <c r="BN117" s="20">
        <f>+BD5_N3_1H[[#This Row],[PM10_CONC]]-N118</f>
        <v>20.519999999999996</v>
      </c>
      <c r="BO117" s="20">
        <f>+BD5_N3_1H[[#This Row],[PM25_CONC]]-R118</f>
        <v>14.740000000000009</v>
      </c>
      <c r="BP117" s="20">
        <f>+BD5_N3_1H[[#This Row],[PM25_CONC]]/BD5_N3_1H[[#This Row],[PM10_CONC]]</f>
        <v>0.70539592382225191</v>
      </c>
      <c r="BQ117" s="21">
        <f>+(BD5_N3_1H[[#This Row],[NO2_CONC]]+BD5_N3_1H[[#This Row],[NO_CONC]])/BD5_N3_1H[[#This Row],[NOX_CONC]]</f>
        <v>0.99967933301266643</v>
      </c>
      <c r="BR117" s="22">
        <f>+BD5_N3_1H[[#This Row],[NO2_CONC]]-AJ118</f>
        <v>1.4699999999999989</v>
      </c>
      <c r="BS117" s="22">
        <f>+BD5_N3_1H[[#This Row],[SO2_UGM3]]-X118</f>
        <v>1.9699999999999989</v>
      </c>
    </row>
    <row r="118" spans="1:71" x14ac:dyDescent="0.2">
      <c r="A118" s="13">
        <v>45509.833333333336</v>
      </c>
      <c r="B118" s="14">
        <v>730.7</v>
      </c>
      <c r="C118" s="15" t="s">
        <v>60</v>
      </c>
      <c r="D118" s="14">
        <v>0</v>
      </c>
      <c r="E118" s="15" t="s">
        <v>60</v>
      </c>
      <c r="F118" s="14">
        <v>14.1</v>
      </c>
      <c r="G118" s="15" t="s">
        <v>60</v>
      </c>
      <c r="H118" s="14">
        <v>89.5</v>
      </c>
      <c r="I118" s="15" t="s">
        <v>60</v>
      </c>
      <c r="J118" s="14">
        <v>1.9</v>
      </c>
      <c r="K118" s="15" t="s">
        <v>60</v>
      </c>
      <c r="L118" s="14">
        <v>205.2</v>
      </c>
      <c r="M118" s="15" t="s">
        <v>60</v>
      </c>
      <c r="N118" s="16">
        <v>99.2</v>
      </c>
      <c r="O118" s="15" t="s">
        <v>60</v>
      </c>
      <c r="P118" s="16">
        <v>1.21</v>
      </c>
      <c r="Q118" s="17" t="s">
        <v>60</v>
      </c>
      <c r="R118" s="16">
        <v>69.709999999999994</v>
      </c>
      <c r="S118" s="17" t="s">
        <v>60</v>
      </c>
      <c r="T118" s="16">
        <v>1.21</v>
      </c>
      <c r="U118" s="17" t="s">
        <v>60</v>
      </c>
      <c r="V118" s="18">
        <v>17.86</v>
      </c>
      <c r="W118" s="15" t="s">
        <v>60</v>
      </c>
      <c r="X118" s="18">
        <v>46.79</v>
      </c>
      <c r="Y118" s="15" t="s">
        <v>60</v>
      </c>
      <c r="Z118" s="15">
        <v>0.442</v>
      </c>
      <c r="AA118" s="15" t="s">
        <v>60</v>
      </c>
      <c r="AB118" s="15">
        <v>32</v>
      </c>
      <c r="AC118" s="15" t="s">
        <v>60</v>
      </c>
      <c r="AD118" s="15">
        <v>-682.6</v>
      </c>
      <c r="AE118" s="15" t="s">
        <v>60</v>
      </c>
      <c r="AF118" s="15">
        <v>45</v>
      </c>
      <c r="AG118" s="15" t="s">
        <v>60</v>
      </c>
      <c r="AH118" s="15">
        <v>101.1</v>
      </c>
      <c r="AI118" s="15" t="s">
        <v>60</v>
      </c>
      <c r="AJ118" s="18">
        <v>24.96</v>
      </c>
      <c r="AK118" s="15" t="s">
        <v>60</v>
      </c>
      <c r="AL118" s="18">
        <v>46.92</v>
      </c>
      <c r="AM118" s="15" t="s">
        <v>60</v>
      </c>
      <c r="AN118" s="18">
        <v>34.26</v>
      </c>
      <c r="AO118" s="15" t="s">
        <v>60</v>
      </c>
      <c r="AP118" s="18">
        <v>59.22</v>
      </c>
      <c r="AQ118" s="15" t="s">
        <v>60</v>
      </c>
      <c r="AR118" s="15">
        <v>0.65</v>
      </c>
      <c r="AS118" s="15" t="s">
        <v>60</v>
      </c>
      <c r="AT118" s="15">
        <v>31.1</v>
      </c>
      <c r="AU118" s="15" t="s">
        <v>60</v>
      </c>
      <c r="AV118" s="15">
        <v>31.1</v>
      </c>
      <c r="AW118" s="15" t="s">
        <v>60</v>
      </c>
      <c r="AX118" s="18">
        <v>25.5</v>
      </c>
      <c r="AY118" s="15" t="s">
        <v>60</v>
      </c>
      <c r="AZ118" s="18">
        <v>45.8</v>
      </c>
      <c r="BA118" s="15" t="s">
        <v>60</v>
      </c>
      <c r="BB118" s="19" t="s">
        <v>61</v>
      </c>
      <c r="BN118" s="20">
        <f>+BD5_N3_1H[[#This Row],[PM10_CONC]]-N119</f>
        <v>-39.730000000000004</v>
      </c>
      <c r="BO118" s="20">
        <f>+BD5_N3_1H[[#This Row],[PM25_CONC]]-R119</f>
        <v>-24.160000000000011</v>
      </c>
      <c r="BP118" s="20">
        <f>+BD5_N3_1H[[#This Row],[PM25_CONC]]/BD5_N3_1H[[#This Row],[PM10_CONC]]</f>
        <v>0.70272177419354831</v>
      </c>
      <c r="BQ118" s="21">
        <f>+(BD5_N3_1H[[#This Row],[NO2_CONC]]+BD5_N3_1H[[#This Row],[NO_CONC]])/BD5_N3_1H[[#This Row],[NOX_CONC]]</f>
        <v>1</v>
      </c>
      <c r="BR118" s="22">
        <f>+BD5_N3_1H[[#This Row],[NO2_CONC]]-AJ119</f>
        <v>1.0500000000000007</v>
      </c>
      <c r="BS118" s="22">
        <f>+BD5_N3_1H[[#This Row],[SO2_UGM3]]-X119</f>
        <v>-33.830000000000005</v>
      </c>
    </row>
    <row r="119" spans="1:71" x14ac:dyDescent="0.2">
      <c r="A119" s="13">
        <v>45509.875</v>
      </c>
      <c r="B119" s="14">
        <v>730.8</v>
      </c>
      <c r="C119" s="15" t="s">
        <v>60</v>
      </c>
      <c r="D119" s="14">
        <v>0</v>
      </c>
      <c r="E119" s="15" t="s">
        <v>60</v>
      </c>
      <c r="F119" s="14">
        <v>14.2</v>
      </c>
      <c r="G119" s="15" t="s">
        <v>60</v>
      </c>
      <c r="H119" s="14">
        <v>89.1</v>
      </c>
      <c r="I119" s="15" t="s">
        <v>60</v>
      </c>
      <c r="J119" s="14">
        <v>1</v>
      </c>
      <c r="K119" s="15" t="s">
        <v>60</v>
      </c>
      <c r="L119" s="14">
        <v>218.9</v>
      </c>
      <c r="M119" s="15" t="s">
        <v>60</v>
      </c>
      <c r="N119" s="16">
        <v>138.93</v>
      </c>
      <c r="O119" s="15" t="s">
        <v>60</v>
      </c>
      <c r="P119" s="16">
        <v>1.21</v>
      </c>
      <c r="Q119" s="17" t="s">
        <v>60</v>
      </c>
      <c r="R119" s="16">
        <v>93.87</v>
      </c>
      <c r="S119" s="17" t="s">
        <v>60</v>
      </c>
      <c r="T119" s="16">
        <v>1.21</v>
      </c>
      <c r="U119" s="17" t="s">
        <v>60</v>
      </c>
      <c r="V119" s="18">
        <v>30.77</v>
      </c>
      <c r="W119" s="15" t="s">
        <v>60</v>
      </c>
      <c r="X119" s="18">
        <v>80.62</v>
      </c>
      <c r="Y119" s="15" t="s">
        <v>60</v>
      </c>
      <c r="Z119" s="15">
        <v>0.442</v>
      </c>
      <c r="AA119" s="15" t="s">
        <v>60</v>
      </c>
      <c r="AB119" s="15">
        <v>31.9</v>
      </c>
      <c r="AC119" s="15" t="s">
        <v>60</v>
      </c>
      <c r="AD119" s="15">
        <v>-682.5</v>
      </c>
      <c r="AE119" s="15" t="s">
        <v>60</v>
      </c>
      <c r="AF119" s="15">
        <v>45</v>
      </c>
      <c r="AG119" s="15" t="s">
        <v>60</v>
      </c>
      <c r="AH119" s="15">
        <v>101.1</v>
      </c>
      <c r="AI119" s="15" t="s">
        <v>60</v>
      </c>
      <c r="AJ119" s="18">
        <v>23.91</v>
      </c>
      <c r="AK119" s="15" t="s">
        <v>60</v>
      </c>
      <c r="AL119" s="18">
        <v>44.95</v>
      </c>
      <c r="AM119" s="15" t="s">
        <v>60</v>
      </c>
      <c r="AN119" s="18">
        <v>29.96</v>
      </c>
      <c r="AO119" s="15" t="s">
        <v>60</v>
      </c>
      <c r="AP119" s="18">
        <v>53.87</v>
      </c>
      <c r="AQ119" s="15" t="s">
        <v>60</v>
      </c>
      <c r="AR119" s="15">
        <v>0.65</v>
      </c>
      <c r="AS119" s="15" t="s">
        <v>60</v>
      </c>
      <c r="AT119" s="15">
        <v>30.9</v>
      </c>
      <c r="AU119" s="15" t="s">
        <v>60</v>
      </c>
      <c r="AV119" s="15">
        <v>30.9</v>
      </c>
      <c r="AW119" s="15" t="s">
        <v>60</v>
      </c>
      <c r="AX119" s="18">
        <v>25.4</v>
      </c>
      <c r="AY119" s="15" t="s">
        <v>60</v>
      </c>
      <c r="AZ119" s="18">
        <v>45.8</v>
      </c>
      <c r="BA119" s="15" t="s">
        <v>60</v>
      </c>
      <c r="BB119" s="19" t="s">
        <v>61</v>
      </c>
      <c r="BN119" s="20">
        <f>+BD5_N3_1H[[#This Row],[PM10_CONC]]-N120</f>
        <v>-2.1500000000000057</v>
      </c>
      <c r="BO119" s="20">
        <f>+BD5_N3_1H[[#This Row],[PM25_CONC]]-R120</f>
        <v>-3.3299999999999983</v>
      </c>
      <c r="BP119" s="20">
        <f>+BD5_N3_1H[[#This Row],[PM25_CONC]]/BD5_N3_1H[[#This Row],[PM10_CONC]]</f>
        <v>0.67566400345497735</v>
      </c>
      <c r="BQ119" s="21">
        <f>+(BD5_N3_1H[[#This Row],[NO2_CONC]]+BD5_N3_1H[[#This Row],[NO_CONC]])/BD5_N3_1H[[#This Row],[NOX_CONC]]</f>
        <v>1.0000000000000002</v>
      </c>
      <c r="BR119" s="22">
        <f>+BD5_N3_1H[[#This Row],[NO2_CONC]]-AJ120</f>
        <v>-1.1600000000000001</v>
      </c>
      <c r="BS119" s="22">
        <f>+BD5_N3_1H[[#This Row],[SO2_UGM3]]-X120</f>
        <v>40.67</v>
      </c>
    </row>
    <row r="120" spans="1:71" x14ac:dyDescent="0.2">
      <c r="A120" s="13">
        <v>45509.916666666664</v>
      </c>
      <c r="B120" s="14">
        <v>730.7</v>
      </c>
      <c r="C120" s="15" t="s">
        <v>60</v>
      </c>
      <c r="D120" s="14">
        <v>0</v>
      </c>
      <c r="E120" s="15" t="s">
        <v>60</v>
      </c>
      <c r="F120" s="14">
        <v>14.4</v>
      </c>
      <c r="G120" s="15" t="s">
        <v>60</v>
      </c>
      <c r="H120" s="14">
        <v>87.6</v>
      </c>
      <c r="I120" s="15" t="s">
        <v>60</v>
      </c>
      <c r="J120" s="14">
        <v>0.9</v>
      </c>
      <c r="K120" s="15" t="s">
        <v>60</v>
      </c>
      <c r="L120" s="14">
        <v>162.19999999999999</v>
      </c>
      <c r="M120" s="15" t="s">
        <v>60</v>
      </c>
      <c r="N120" s="16">
        <v>141.08000000000001</v>
      </c>
      <c r="O120" s="15" t="s">
        <v>60</v>
      </c>
      <c r="P120" s="16">
        <v>1.21</v>
      </c>
      <c r="Q120" s="17" t="s">
        <v>60</v>
      </c>
      <c r="R120" s="16">
        <v>97.2</v>
      </c>
      <c r="S120" s="17" t="s">
        <v>60</v>
      </c>
      <c r="T120" s="16">
        <v>1.21</v>
      </c>
      <c r="U120" s="17" t="s">
        <v>60</v>
      </c>
      <c r="V120" s="18">
        <v>15.25</v>
      </c>
      <c r="W120" s="15" t="s">
        <v>60</v>
      </c>
      <c r="X120" s="18">
        <v>39.950000000000003</v>
      </c>
      <c r="Y120" s="15" t="s">
        <v>60</v>
      </c>
      <c r="Z120" s="15">
        <v>0.442</v>
      </c>
      <c r="AA120" s="15" t="s">
        <v>60</v>
      </c>
      <c r="AB120" s="15">
        <v>31.9</v>
      </c>
      <c r="AC120" s="15" t="s">
        <v>60</v>
      </c>
      <c r="AD120" s="15">
        <v>-682.5</v>
      </c>
      <c r="AE120" s="15" t="s">
        <v>60</v>
      </c>
      <c r="AF120" s="15">
        <v>45</v>
      </c>
      <c r="AG120" s="15" t="s">
        <v>60</v>
      </c>
      <c r="AH120" s="15">
        <v>101.1</v>
      </c>
      <c r="AI120" s="15" t="s">
        <v>60</v>
      </c>
      <c r="AJ120" s="18">
        <v>25.07</v>
      </c>
      <c r="AK120" s="15" t="s">
        <v>60</v>
      </c>
      <c r="AL120" s="18">
        <v>47.13</v>
      </c>
      <c r="AM120" s="15" t="s">
        <v>60</v>
      </c>
      <c r="AN120" s="18">
        <v>29.6</v>
      </c>
      <c r="AO120" s="15" t="s">
        <v>60</v>
      </c>
      <c r="AP120" s="18">
        <v>54.65</v>
      </c>
      <c r="AQ120" s="15" t="s">
        <v>60</v>
      </c>
      <c r="AR120" s="15">
        <v>0.65</v>
      </c>
      <c r="AS120" s="15" t="s">
        <v>60</v>
      </c>
      <c r="AT120" s="15">
        <v>31</v>
      </c>
      <c r="AU120" s="15" t="s">
        <v>60</v>
      </c>
      <c r="AV120" s="15">
        <v>31</v>
      </c>
      <c r="AW120" s="15" t="s">
        <v>60</v>
      </c>
      <c r="AX120" s="18">
        <v>25.4</v>
      </c>
      <c r="AY120" s="15" t="s">
        <v>60</v>
      </c>
      <c r="AZ120" s="18">
        <v>46.3</v>
      </c>
      <c r="BA120" s="15" t="s">
        <v>60</v>
      </c>
      <c r="BB120" s="19" t="s">
        <v>61</v>
      </c>
      <c r="BN120" s="20">
        <f>+BD5_N3_1H[[#This Row],[PM10_CONC]]-N121</f>
        <v>8.3100000000000023</v>
      </c>
      <c r="BO120" s="20">
        <f>+BD5_N3_1H[[#This Row],[PM25_CONC]]-R121</f>
        <v>7.1200000000000045</v>
      </c>
      <c r="BP120" s="20">
        <f>+BD5_N3_1H[[#This Row],[PM25_CONC]]/BD5_N3_1H[[#This Row],[PM10_CONC]]</f>
        <v>0.68897079671108585</v>
      </c>
      <c r="BQ120" s="21">
        <f>+(BD5_N3_1H[[#This Row],[NO2_CONC]]+BD5_N3_1H[[#This Row],[NO_CONC]])/BD5_N3_1H[[#This Row],[NOX_CONC]]</f>
        <v>1.0003659652333028</v>
      </c>
      <c r="BR120" s="22">
        <f>+BD5_N3_1H[[#This Row],[NO2_CONC]]-AJ121</f>
        <v>0.44999999999999929</v>
      </c>
      <c r="BS120" s="22">
        <f>+BD5_N3_1H[[#This Row],[SO2_UGM3]]-X121</f>
        <v>-32.649999999999991</v>
      </c>
    </row>
    <row r="121" spans="1:71" x14ac:dyDescent="0.2">
      <c r="A121" s="13">
        <v>45509.958333333336</v>
      </c>
      <c r="B121" s="14">
        <v>730.7</v>
      </c>
      <c r="C121" s="15" t="s">
        <v>60</v>
      </c>
      <c r="D121" s="14">
        <v>0</v>
      </c>
      <c r="E121" s="15" t="s">
        <v>60</v>
      </c>
      <c r="F121" s="14">
        <v>14.3</v>
      </c>
      <c r="G121" s="15" t="s">
        <v>60</v>
      </c>
      <c r="H121" s="14">
        <v>88.3</v>
      </c>
      <c r="I121" s="15" t="s">
        <v>60</v>
      </c>
      <c r="J121" s="14">
        <v>1.4</v>
      </c>
      <c r="K121" s="15" t="s">
        <v>60</v>
      </c>
      <c r="L121" s="14">
        <v>216.5</v>
      </c>
      <c r="M121" s="15" t="s">
        <v>60</v>
      </c>
      <c r="N121" s="16">
        <v>132.77000000000001</v>
      </c>
      <c r="O121" s="15" t="s">
        <v>60</v>
      </c>
      <c r="P121" s="16">
        <v>1.21</v>
      </c>
      <c r="Q121" s="17" t="s">
        <v>60</v>
      </c>
      <c r="R121" s="16">
        <v>90.08</v>
      </c>
      <c r="S121" s="17" t="s">
        <v>60</v>
      </c>
      <c r="T121" s="16">
        <v>1.21</v>
      </c>
      <c r="U121" s="17" t="s">
        <v>60</v>
      </c>
      <c r="V121" s="18">
        <v>27.71</v>
      </c>
      <c r="W121" s="15" t="s">
        <v>60</v>
      </c>
      <c r="X121" s="18">
        <v>72.599999999999994</v>
      </c>
      <c r="Y121" s="15" t="s">
        <v>60</v>
      </c>
      <c r="Z121" s="15">
        <v>0.442</v>
      </c>
      <c r="AA121" s="15" t="s">
        <v>60</v>
      </c>
      <c r="AB121" s="15">
        <v>32</v>
      </c>
      <c r="AC121" s="15" t="s">
        <v>60</v>
      </c>
      <c r="AD121" s="15">
        <v>-682.3</v>
      </c>
      <c r="AE121" s="15" t="s">
        <v>60</v>
      </c>
      <c r="AF121" s="15">
        <v>45</v>
      </c>
      <c r="AG121" s="15" t="s">
        <v>60</v>
      </c>
      <c r="AH121" s="15">
        <v>101.1</v>
      </c>
      <c r="AI121" s="15" t="s">
        <v>60</v>
      </c>
      <c r="AJ121" s="18">
        <v>24.62</v>
      </c>
      <c r="AK121" s="15" t="s">
        <v>60</v>
      </c>
      <c r="AL121" s="18">
        <v>46.29</v>
      </c>
      <c r="AM121" s="15" t="s">
        <v>60</v>
      </c>
      <c r="AN121" s="18">
        <v>29.23</v>
      </c>
      <c r="AO121" s="15" t="s">
        <v>60</v>
      </c>
      <c r="AP121" s="18">
        <v>53.86</v>
      </c>
      <c r="AQ121" s="15" t="s">
        <v>60</v>
      </c>
      <c r="AR121" s="15">
        <v>0.65</v>
      </c>
      <c r="AS121" s="15" t="s">
        <v>60</v>
      </c>
      <c r="AT121" s="15">
        <v>31</v>
      </c>
      <c r="AU121" s="15" t="s">
        <v>60</v>
      </c>
      <c r="AV121" s="15">
        <v>31</v>
      </c>
      <c r="AW121" s="15" t="s">
        <v>60</v>
      </c>
      <c r="AX121" s="18">
        <v>25.5</v>
      </c>
      <c r="AY121" s="15" t="s">
        <v>60</v>
      </c>
      <c r="AZ121" s="18">
        <v>45.8</v>
      </c>
      <c r="BA121" s="15" t="s">
        <v>60</v>
      </c>
      <c r="BB121" s="19" t="s">
        <v>61</v>
      </c>
      <c r="BN121" s="20">
        <f>+BD5_N3_1H[[#This Row],[PM10_CONC]]-N122</f>
        <v>14.110000000000014</v>
      </c>
      <c r="BO121" s="20">
        <f>+BD5_N3_1H[[#This Row],[PM25_CONC]]-R122</f>
        <v>4.0999999999999943</v>
      </c>
      <c r="BP121" s="20">
        <f>+BD5_N3_1H[[#This Row],[PM25_CONC]]/BD5_N3_1H[[#This Row],[PM10_CONC]]</f>
        <v>0.67846652105144223</v>
      </c>
      <c r="BQ121" s="21">
        <f>+(BD5_N3_1H[[#This Row],[NO2_CONC]]+BD5_N3_1H[[#This Row],[NO_CONC]])/BD5_N3_1H[[#This Row],[NOX_CONC]]</f>
        <v>0.99981433345711102</v>
      </c>
      <c r="BR121" s="22">
        <f>+BD5_N3_1H[[#This Row],[NO2_CONC]]-AJ122</f>
        <v>0.38000000000000256</v>
      </c>
      <c r="BS121" s="22">
        <f>+BD5_N3_1H[[#This Row],[SO2_UGM3]]-X122</f>
        <v>21.429999999999993</v>
      </c>
    </row>
    <row r="122" spans="1:71" x14ac:dyDescent="0.2">
      <c r="A122" s="13">
        <v>45510</v>
      </c>
      <c r="B122" s="14">
        <v>730.6</v>
      </c>
      <c r="C122" s="15" t="s">
        <v>60</v>
      </c>
      <c r="D122" s="14">
        <v>0</v>
      </c>
      <c r="E122" s="15" t="s">
        <v>60</v>
      </c>
      <c r="F122" s="14">
        <v>14.2</v>
      </c>
      <c r="G122" s="15" t="s">
        <v>60</v>
      </c>
      <c r="H122" s="14">
        <v>89.3</v>
      </c>
      <c r="I122" s="15" t="s">
        <v>60</v>
      </c>
      <c r="J122" s="14">
        <v>1</v>
      </c>
      <c r="K122" s="15" t="s">
        <v>60</v>
      </c>
      <c r="L122" s="14">
        <v>164.6</v>
      </c>
      <c r="M122" s="15" t="s">
        <v>60</v>
      </c>
      <c r="N122" s="16">
        <v>118.66</v>
      </c>
      <c r="O122" s="15" t="s">
        <v>60</v>
      </c>
      <c r="P122" s="16">
        <v>1.21</v>
      </c>
      <c r="Q122" s="17" t="s">
        <v>60</v>
      </c>
      <c r="R122" s="16">
        <v>85.98</v>
      </c>
      <c r="S122" s="17" t="s">
        <v>60</v>
      </c>
      <c r="T122" s="16">
        <v>1.21</v>
      </c>
      <c r="U122" s="17" t="s">
        <v>60</v>
      </c>
      <c r="V122" s="18">
        <v>19.53</v>
      </c>
      <c r="W122" s="15" t="s">
        <v>60</v>
      </c>
      <c r="X122" s="18">
        <v>51.17</v>
      </c>
      <c r="Y122" s="15" t="s">
        <v>60</v>
      </c>
      <c r="Z122" s="15">
        <v>0.442</v>
      </c>
      <c r="AA122" s="15" t="s">
        <v>60</v>
      </c>
      <c r="AB122" s="15">
        <v>32</v>
      </c>
      <c r="AC122" s="15" t="s">
        <v>60</v>
      </c>
      <c r="AD122" s="15">
        <v>-682.3</v>
      </c>
      <c r="AE122" s="15" t="s">
        <v>60</v>
      </c>
      <c r="AF122" s="15">
        <v>45</v>
      </c>
      <c r="AG122" s="15" t="s">
        <v>60</v>
      </c>
      <c r="AH122" s="15">
        <v>101.1</v>
      </c>
      <c r="AI122" s="15" t="s">
        <v>60</v>
      </c>
      <c r="AJ122" s="18">
        <v>24.24</v>
      </c>
      <c r="AK122" s="15" t="s">
        <v>60</v>
      </c>
      <c r="AL122" s="18">
        <v>45.57</v>
      </c>
      <c r="AM122" s="15" t="s">
        <v>60</v>
      </c>
      <c r="AN122" s="18">
        <v>23.23</v>
      </c>
      <c r="AO122" s="15" t="s">
        <v>60</v>
      </c>
      <c r="AP122" s="18">
        <v>47.48</v>
      </c>
      <c r="AQ122" s="15" t="s">
        <v>60</v>
      </c>
      <c r="AR122" s="15">
        <v>0.65</v>
      </c>
      <c r="AS122" s="15" t="s">
        <v>60</v>
      </c>
      <c r="AT122" s="15">
        <v>31</v>
      </c>
      <c r="AU122" s="15" t="s">
        <v>60</v>
      </c>
      <c r="AV122" s="15">
        <v>31</v>
      </c>
      <c r="AW122" s="15" t="s">
        <v>60</v>
      </c>
      <c r="AX122" s="18">
        <v>25.6</v>
      </c>
      <c r="AY122" s="15" t="s">
        <v>60</v>
      </c>
      <c r="AZ122" s="18">
        <v>44.8</v>
      </c>
      <c r="BA122" s="15" t="s">
        <v>60</v>
      </c>
      <c r="BB122" s="19" t="s">
        <v>61</v>
      </c>
      <c r="BN122" s="20">
        <f>+BD5_N3_1H[[#This Row],[PM10_CONC]]-N123</f>
        <v>-30.360000000000014</v>
      </c>
      <c r="BO122" s="20">
        <f>+BD5_N3_1H[[#This Row],[PM25_CONC]]-R123</f>
        <v>-17.659999999999997</v>
      </c>
      <c r="BP122" s="20">
        <f>+BD5_N3_1H[[#This Row],[PM25_CONC]]/BD5_N3_1H[[#This Row],[PM10_CONC]]</f>
        <v>0.72459126917242545</v>
      </c>
      <c r="BQ122" s="21">
        <f>+(BD5_N3_1H[[#This Row],[NO2_CONC]]+BD5_N3_1H[[#This Row],[NO_CONC]])/BD5_N3_1H[[#This Row],[NOX_CONC]]</f>
        <v>0.99978938500421233</v>
      </c>
      <c r="BR122" s="22">
        <f>+BD5_N3_1H[[#This Row],[NO2_CONC]]-AJ123</f>
        <v>1.2299999999999969</v>
      </c>
      <c r="BS122" s="22">
        <f>+BD5_N3_1H[[#This Row],[SO2_UGM3]]-X123</f>
        <v>-14.75</v>
      </c>
    </row>
    <row r="123" spans="1:71" x14ac:dyDescent="0.2">
      <c r="A123" s="13">
        <v>45510.041666666664</v>
      </c>
      <c r="B123" s="14">
        <v>729.9</v>
      </c>
      <c r="C123" s="15" t="s">
        <v>60</v>
      </c>
      <c r="D123" s="14">
        <v>0</v>
      </c>
      <c r="E123" s="15" t="s">
        <v>60</v>
      </c>
      <c r="F123" s="14">
        <v>14.2</v>
      </c>
      <c r="G123" s="15" t="s">
        <v>60</v>
      </c>
      <c r="H123" s="14">
        <v>90.1</v>
      </c>
      <c r="I123" s="15" t="s">
        <v>60</v>
      </c>
      <c r="J123" s="14">
        <v>1.2</v>
      </c>
      <c r="K123" s="15" t="s">
        <v>60</v>
      </c>
      <c r="L123" s="14">
        <v>194.1</v>
      </c>
      <c r="M123" s="15" t="s">
        <v>60</v>
      </c>
      <c r="N123" s="16">
        <v>149.02000000000001</v>
      </c>
      <c r="O123" s="15" t="s">
        <v>60</v>
      </c>
      <c r="P123" s="16">
        <v>1.2090000000000001</v>
      </c>
      <c r="Q123" s="17" t="s">
        <v>60</v>
      </c>
      <c r="R123" s="16">
        <v>103.64</v>
      </c>
      <c r="S123" s="17" t="s">
        <v>60</v>
      </c>
      <c r="T123" s="16">
        <v>1.2090000000000001</v>
      </c>
      <c r="U123" s="17" t="s">
        <v>60</v>
      </c>
      <c r="V123" s="18">
        <v>25.16</v>
      </c>
      <c r="W123" s="15" t="s">
        <v>60</v>
      </c>
      <c r="X123" s="18">
        <v>65.92</v>
      </c>
      <c r="Y123" s="15" t="s">
        <v>60</v>
      </c>
      <c r="Z123" s="15">
        <v>0.442</v>
      </c>
      <c r="AA123" s="15" t="s">
        <v>60</v>
      </c>
      <c r="AB123" s="15">
        <v>32</v>
      </c>
      <c r="AC123" s="15" t="s">
        <v>60</v>
      </c>
      <c r="AD123" s="15">
        <v>-682.4</v>
      </c>
      <c r="AE123" s="15" t="s">
        <v>60</v>
      </c>
      <c r="AF123" s="15">
        <v>45</v>
      </c>
      <c r="AG123" s="15" t="s">
        <v>60</v>
      </c>
      <c r="AH123" s="15">
        <v>101.2</v>
      </c>
      <c r="AI123" s="15" t="s">
        <v>60</v>
      </c>
      <c r="AJ123" s="18">
        <v>23.01</v>
      </c>
      <c r="AK123" s="15" t="s">
        <v>60</v>
      </c>
      <c r="AL123" s="18">
        <v>43.26</v>
      </c>
      <c r="AM123" s="15" t="s">
        <v>60</v>
      </c>
      <c r="AN123" s="18">
        <v>22.35</v>
      </c>
      <c r="AO123" s="15" t="s">
        <v>60</v>
      </c>
      <c r="AP123" s="18">
        <v>45.36</v>
      </c>
      <c r="AQ123" s="15" t="s">
        <v>60</v>
      </c>
      <c r="AR123" s="15">
        <v>0.65</v>
      </c>
      <c r="AS123" s="15" t="s">
        <v>60</v>
      </c>
      <c r="AT123" s="15">
        <v>30.9</v>
      </c>
      <c r="AU123" s="15" t="s">
        <v>60</v>
      </c>
      <c r="AV123" s="15">
        <v>30.9</v>
      </c>
      <c r="AW123" s="15" t="s">
        <v>60</v>
      </c>
      <c r="AX123" s="18">
        <v>25.5</v>
      </c>
      <c r="AY123" s="15" t="s">
        <v>60</v>
      </c>
      <c r="AZ123" s="18">
        <v>46.2</v>
      </c>
      <c r="BA123" s="15" t="s">
        <v>60</v>
      </c>
      <c r="BB123" s="19" t="s">
        <v>61</v>
      </c>
      <c r="BN123" s="20">
        <f>+BD5_N3_1H[[#This Row],[PM10_CONC]]-N124</f>
        <v>59.460000000000008</v>
      </c>
      <c r="BO123" s="20">
        <f>+BD5_N3_1H[[#This Row],[PM25_CONC]]-R124</f>
        <v>27.67</v>
      </c>
      <c r="BP123" s="20">
        <f>+BD5_N3_1H[[#This Row],[PM25_CONC]]/BD5_N3_1H[[#This Row],[PM10_CONC]]</f>
        <v>0.69547711716548111</v>
      </c>
      <c r="BQ123" s="21">
        <f>+(BD5_N3_1H[[#This Row],[NO2_CONC]]+BD5_N3_1H[[#This Row],[NO_CONC]])/BD5_N3_1H[[#This Row],[NOX_CONC]]</f>
        <v>1</v>
      </c>
      <c r="BR123" s="22">
        <f>+BD5_N3_1H[[#This Row],[NO2_CONC]]-AJ124</f>
        <v>1.4000000000000021</v>
      </c>
      <c r="BS123" s="22">
        <f>+BD5_N3_1H[[#This Row],[SO2_UGM3]]-X124</f>
        <v>17.420000000000002</v>
      </c>
    </row>
    <row r="124" spans="1:71" x14ac:dyDescent="0.2">
      <c r="A124" s="13">
        <v>45510.083333333336</v>
      </c>
      <c r="B124" s="14">
        <v>729.8</v>
      </c>
      <c r="C124" s="15" t="s">
        <v>60</v>
      </c>
      <c r="D124" s="14">
        <v>0</v>
      </c>
      <c r="E124" s="15" t="s">
        <v>60</v>
      </c>
      <c r="F124" s="14">
        <v>13.8</v>
      </c>
      <c r="G124" s="15" t="s">
        <v>60</v>
      </c>
      <c r="H124" s="14">
        <v>91.8</v>
      </c>
      <c r="I124" s="15" t="s">
        <v>60</v>
      </c>
      <c r="J124" s="14">
        <v>2.2999999999999998</v>
      </c>
      <c r="K124" s="15" t="s">
        <v>60</v>
      </c>
      <c r="L124" s="14">
        <v>200.2</v>
      </c>
      <c r="M124" s="15" t="s">
        <v>60</v>
      </c>
      <c r="N124" s="16">
        <v>89.56</v>
      </c>
      <c r="O124" s="15" t="s">
        <v>60</v>
      </c>
      <c r="P124" s="16">
        <v>1.2090000000000001</v>
      </c>
      <c r="Q124" s="17" t="s">
        <v>60</v>
      </c>
      <c r="R124" s="16">
        <v>75.97</v>
      </c>
      <c r="S124" s="17" t="s">
        <v>60</v>
      </c>
      <c r="T124" s="16">
        <v>1.2090000000000001</v>
      </c>
      <c r="U124" s="17" t="s">
        <v>60</v>
      </c>
      <c r="V124" s="18">
        <v>18.510000000000002</v>
      </c>
      <c r="W124" s="15" t="s">
        <v>60</v>
      </c>
      <c r="X124" s="18">
        <v>48.5</v>
      </c>
      <c r="Y124" s="15" t="s">
        <v>60</v>
      </c>
      <c r="Z124" s="15">
        <v>0.442</v>
      </c>
      <c r="AA124" s="15" t="s">
        <v>60</v>
      </c>
      <c r="AB124" s="15">
        <v>32.1</v>
      </c>
      <c r="AC124" s="15" t="s">
        <v>60</v>
      </c>
      <c r="AD124" s="15">
        <v>-682.3</v>
      </c>
      <c r="AE124" s="15" t="s">
        <v>60</v>
      </c>
      <c r="AF124" s="15">
        <v>45</v>
      </c>
      <c r="AG124" s="15" t="s">
        <v>60</v>
      </c>
      <c r="AH124" s="15">
        <v>101.1</v>
      </c>
      <c r="AI124" s="15" t="s">
        <v>60</v>
      </c>
      <c r="AJ124" s="18">
        <v>21.61</v>
      </c>
      <c r="AK124" s="15" t="s">
        <v>60</v>
      </c>
      <c r="AL124" s="18">
        <v>40.630000000000003</v>
      </c>
      <c r="AM124" s="15" t="s">
        <v>60</v>
      </c>
      <c r="AN124" s="18">
        <v>11.85</v>
      </c>
      <c r="AO124" s="15" t="s">
        <v>60</v>
      </c>
      <c r="AP124" s="18">
        <v>33.47</v>
      </c>
      <c r="AQ124" s="15" t="s">
        <v>60</v>
      </c>
      <c r="AR124" s="15">
        <v>0.65</v>
      </c>
      <c r="AS124" s="15" t="s">
        <v>60</v>
      </c>
      <c r="AT124" s="15">
        <v>31.1</v>
      </c>
      <c r="AU124" s="15" t="s">
        <v>60</v>
      </c>
      <c r="AV124" s="15">
        <v>31.1</v>
      </c>
      <c r="AW124" s="15" t="s">
        <v>60</v>
      </c>
      <c r="AX124" s="18">
        <v>25.6</v>
      </c>
      <c r="AY124" s="15" t="s">
        <v>60</v>
      </c>
      <c r="AZ124" s="18">
        <v>45.6</v>
      </c>
      <c r="BA124" s="15" t="s">
        <v>60</v>
      </c>
      <c r="BB124" s="19" t="s">
        <v>61</v>
      </c>
      <c r="BN124" s="20">
        <f>+BD5_N3_1H[[#This Row],[PM10_CONC]]-N125</f>
        <v>-9.9299999999999926</v>
      </c>
      <c r="BO124" s="20">
        <f>+BD5_N3_1H[[#This Row],[PM25_CONC]]-R125</f>
        <v>-0.39000000000000057</v>
      </c>
      <c r="BP124" s="20">
        <f>+BD5_N3_1H[[#This Row],[PM25_CONC]]/BD5_N3_1H[[#This Row],[PM10_CONC]]</f>
        <v>0.84825815096025003</v>
      </c>
      <c r="BQ124" s="21">
        <f>+(BD5_N3_1H[[#This Row],[NO2_CONC]]+BD5_N3_1H[[#This Row],[NO_CONC]])/BD5_N3_1H[[#This Row],[NOX_CONC]]</f>
        <v>0.99970122497759195</v>
      </c>
      <c r="BR124" s="22">
        <f>+BD5_N3_1H[[#This Row],[NO2_CONC]]-AJ125</f>
        <v>2.25</v>
      </c>
      <c r="BS124" s="22">
        <f>+BD5_N3_1H[[#This Row],[SO2_UGM3]]-X125</f>
        <v>1.9399999999999977</v>
      </c>
    </row>
    <row r="125" spans="1:71" x14ac:dyDescent="0.2">
      <c r="A125" s="13">
        <v>45510.125</v>
      </c>
      <c r="B125" s="14">
        <v>729.6</v>
      </c>
      <c r="C125" s="15" t="s">
        <v>60</v>
      </c>
      <c r="D125" s="14">
        <v>0</v>
      </c>
      <c r="E125" s="15" t="s">
        <v>60</v>
      </c>
      <c r="F125" s="14">
        <v>13.4</v>
      </c>
      <c r="G125" s="15" t="s">
        <v>60</v>
      </c>
      <c r="H125" s="14">
        <v>94.7</v>
      </c>
      <c r="I125" s="15" t="s">
        <v>60</v>
      </c>
      <c r="J125" s="14">
        <v>1.4</v>
      </c>
      <c r="K125" s="15" t="s">
        <v>60</v>
      </c>
      <c r="L125" s="14">
        <v>203</v>
      </c>
      <c r="M125" s="15" t="s">
        <v>60</v>
      </c>
      <c r="N125" s="16">
        <v>99.49</v>
      </c>
      <c r="O125" s="15" t="s">
        <v>60</v>
      </c>
      <c r="P125" s="16">
        <v>1.208</v>
      </c>
      <c r="Q125" s="17" t="s">
        <v>60</v>
      </c>
      <c r="R125" s="16">
        <v>76.36</v>
      </c>
      <c r="S125" s="17" t="s">
        <v>60</v>
      </c>
      <c r="T125" s="16">
        <v>1.208</v>
      </c>
      <c r="U125" s="17" t="s">
        <v>60</v>
      </c>
      <c r="V125" s="18">
        <v>17.77</v>
      </c>
      <c r="W125" s="15" t="s">
        <v>60</v>
      </c>
      <c r="X125" s="18">
        <v>46.56</v>
      </c>
      <c r="Y125" s="15" t="s">
        <v>60</v>
      </c>
      <c r="Z125" s="15">
        <v>0.442</v>
      </c>
      <c r="AA125" s="15" t="s">
        <v>60</v>
      </c>
      <c r="AB125" s="15">
        <v>32</v>
      </c>
      <c r="AC125" s="15" t="s">
        <v>60</v>
      </c>
      <c r="AD125" s="15">
        <v>-682.5</v>
      </c>
      <c r="AE125" s="15" t="s">
        <v>60</v>
      </c>
      <c r="AF125" s="15">
        <v>45</v>
      </c>
      <c r="AG125" s="15" t="s">
        <v>60</v>
      </c>
      <c r="AH125" s="15">
        <v>101.1</v>
      </c>
      <c r="AI125" s="15" t="s">
        <v>60</v>
      </c>
      <c r="AJ125" s="18">
        <v>19.36</v>
      </c>
      <c r="AK125" s="15" t="s">
        <v>60</v>
      </c>
      <c r="AL125" s="18">
        <v>36.4</v>
      </c>
      <c r="AM125" s="15" t="s">
        <v>60</v>
      </c>
      <c r="AN125" s="18">
        <v>9.68</v>
      </c>
      <c r="AO125" s="15" t="s">
        <v>60</v>
      </c>
      <c r="AP125" s="18">
        <v>29.03</v>
      </c>
      <c r="AQ125" s="15" t="s">
        <v>60</v>
      </c>
      <c r="AR125" s="15">
        <v>0.65</v>
      </c>
      <c r="AS125" s="15" t="s">
        <v>60</v>
      </c>
      <c r="AT125" s="15">
        <v>31</v>
      </c>
      <c r="AU125" s="15" t="s">
        <v>60</v>
      </c>
      <c r="AV125" s="15">
        <v>31</v>
      </c>
      <c r="AW125" s="15" t="s">
        <v>60</v>
      </c>
      <c r="AX125" s="18">
        <v>25.5</v>
      </c>
      <c r="AY125" s="15" t="s">
        <v>60</v>
      </c>
      <c r="AZ125" s="18">
        <v>46.7</v>
      </c>
      <c r="BA125" s="15" t="s">
        <v>60</v>
      </c>
      <c r="BB125" s="19" t="s">
        <v>61</v>
      </c>
      <c r="BN125" s="20">
        <f>+BD5_N3_1H[[#This Row],[PM10_CONC]]-N126</f>
        <v>20.129999999999995</v>
      </c>
      <c r="BO125" s="20">
        <f>+BD5_N3_1H[[#This Row],[PM25_CONC]]-R126</f>
        <v>11.909999999999997</v>
      </c>
      <c r="BP125" s="20">
        <f>+BD5_N3_1H[[#This Row],[PM25_CONC]]/BD5_N3_1H[[#This Row],[PM10_CONC]]</f>
        <v>0.76751432304754252</v>
      </c>
      <c r="BQ125" s="21">
        <f>+(BD5_N3_1H[[#This Row],[NO2_CONC]]+BD5_N3_1H[[#This Row],[NO_CONC]])/BD5_N3_1H[[#This Row],[NOX_CONC]]</f>
        <v>1.0003444712366516</v>
      </c>
      <c r="BR125" s="22">
        <f>+BD5_N3_1H[[#This Row],[NO2_CONC]]-AJ126</f>
        <v>2.6499999999999986</v>
      </c>
      <c r="BS125" s="22">
        <f>+BD5_N3_1H[[#This Row],[SO2_UGM3]]-X126</f>
        <v>13.150000000000006</v>
      </c>
    </row>
    <row r="126" spans="1:71" x14ac:dyDescent="0.2">
      <c r="A126" s="13">
        <v>45510.166666666664</v>
      </c>
      <c r="B126" s="14">
        <v>729.6</v>
      </c>
      <c r="C126" s="15" t="s">
        <v>60</v>
      </c>
      <c r="D126" s="14">
        <v>0</v>
      </c>
      <c r="E126" s="15" t="s">
        <v>60</v>
      </c>
      <c r="F126" s="14">
        <v>13.2</v>
      </c>
      <c r="G126" s="15" t="s">
        <v>60</v>
      </c>
      <c r="H126" s="14">
        <v>95.8</v>
      </c>
      <c r="I126" s="15" t="s">
        <v>60</v>
      </c>
      <c r="J126" s="14">
        <v>1.4</v>
      </c>
      <c r="K126" s="15" t="s">
        <v>60</v>
      </c>
      <c r="L126" s="14">
        <v>203.4</v>
      </c>
      <c r="M126" s="15" t="s">
        <v>60</v>
      </c>
      <c r="N126" s="16">
        <v>79.36</v>
      </c>
      <c r="O126" s="15" t="s">
        <v>60</v>
      </c>
      <c r="P126" s="16">
        <v>1.208</v>
      </c>
      <c r="Q126" s="17" t="s">
        <v>60</v>
      </c>
      <c r="R126" s="16">
        <v>64.45</v>
      </c>
      <c r="S126" s="17" t="s">
        <v>60</v>
      </c>
      <c r="T126" s="16">
        <v>1.208</v>
      </c>
      <c r="U126" s="17" t="s">
        <v>60</v>
      </c>
      <c r="V126" s="18">
        <v>12.75</v>
      </c>
      <c r="W126" s="15" t="s">
        <v>60</v>
      </c>
      <c r="X126" s="18">
        <v>33.409999999999997</v>
      </c>
      <c r="Y126" s="15" t="s">
        <v>60</v>
      </c>
      <c r="Z126" s="15">
        <v>0.442</v>
      </c>
      <c r="AA126" s="15" t="s">
        <v>60</v>
      </c>
      <c r="AB126" s="15">
        <v>32</v>
      </c>
      <c r="AC126" s="15" t="s">
        <v>60</v>
      </c>
      <c r="AD126" s="15">
        <v>-682.5</v>
      </c>
      <c r="AE126" s="15" t="s">
        <v>60</v>
      </c>
      <c r="AF126" s="15">
        <v>45</v>
      </c>
      <c r="AG126" s="15" t="s">
        <v>60</v>
      </c>
      <c r="AH126" s="15">
        <v>101.1</v>
      </c>
      <c r="AI126" s="15" t="s">
        <v>60</v>
      </c>
      <c r="AJ126" s="18">
        <v>16.71</v>
      </c>
      <c r="AK126" s="15" t="s">
        <v>60</v>
      </c>
      <c r="AL126" s="18">
        <v>31.41</v>
      </c>
      <c r="AM126" s="15" t="s">
        <v>60</v>
      </c>
      <c r="AN126" s="18">
        <v>7.53</v>
      </c>
      <c r="AO126" s="15" t="s">
        <v>60</v>
      </c>
      <c r="AP126" s="18">
        <v>24.24</v>
      </c>
      <c r="AQ126" s="15" t="s">
        <v>60</v>
      </c>
      <c r="AR126" s="15">
        <v>0.65</v>
      </c>
      <c r="AS126" s="15" t="s">
        <v>60</v>
      </c>
      <c r="AT126" s="15">
        <v>31</v>
      </c>
      <c r="AU126" s="15" t="s">
        <v>60</v>
      </c>
      <c r="AV126" s="15">
        <v>31</v>
      </c>
      <c r="AW126" s="15" t="s">
        <v>60</v>
      </c>
      <c r="AX126" s="18">
        <v>25.5</v>
      </c>
      <c r="AY126" s="15" t="s">
        <v>60</v>
      </c>
      <c r="AZ126" s="18">
        <v>46.3</v>
      </c>
      <c r="BA126" s="15" t="s">
        <v>60</v>
      </c>
      <c r="BB126" s="19" t="s">
        <v>61</v>
      </c>
      <c r="BN126" s="20">
        <f>+BD5_N3_1H[[#This Row],[PM10_CONC]]-N127</f>
        <v>-21.549999999999997</v>
      </c>
      <c r="BO126" s="20">
        <f>+BD5_N3_1H[[#This Row],[PM25_CONC]]-R127</f>
        <v>-12.189999999999998</v>
      </c>
      <c r="BP126" s="20">
        <f>+BD5_N3_1H[[#This Row],[PM25_CONC]]/BD5_N3_1H[[#This Row],[PM10_CONC]]</f>
        <v>0.81212197580645162</v>
      </c>
      <c r="BQ126" s="21">
        <f>+(BD5_N3_1H[[#This Row],[NO2_CONC]]+BD5_N3_1H[[#This Row],[NO_CONC]])/BD5_N3_1H[[#This Row],[NOX_CONC]]</f>
        <v>1.0000000000000002</v>
      </c>
      <c r="BR126" s="22">
        <f>+BD5_N3_1H[[#This Row],[NO2_CONC]]-AJ127</f>
        <v>-3.759999999999998</v>
      </c>
      <c r="BS126" s="22">
        <f>+BD5_N3_1H[[#This Row],[SO2_UGM3]]-X127</f>
        <v>-17.420000000000002</v>
      </c>
    </row>
    <row r="127" spans="1:71" x14ac:dyDescent="0.2">
      <c r="A127" s="13">
        <v>45510.208333333336</v>
      </c>
      <c r="B127" s="14">
        <v>729.9</v>
      </c>
      <c r="C127" s="15" t="s">
        <v>60</v>
      </c>
      <c r="D127" s="14">
        <v>0</v>
      </c>
      <c r="E127" s="15" t="s">
        <v>60</v>
      </c>
      <c r="F127" s="14">
        <v>13.2</v>
      </c>
      <c r="G127" s="15" t="s">
        <v>60</v>
      </c>
      <c r="H127" s="14">
        <v>96.4</v>
      </c>
      <c r="I127" s="15" t="s">
        <v>60</v>
      </c>
      <c r="J127" s="14">
        <v>1</v>
      </c>
      <c r="K127" s="15" t="s">
        <v>60</v>
      </c>
      <c r="L127" s="14">
        <v>196.4</v>
      </c>
      <c r="M127" s="15" t="s">
        <v>60</v>
      </c>
      <c r="N127" s="16">
        <v>100.91</v>
      </c>
      <c r="O127" s="15" t="s">
        <v>60</v>
      </c>
      <c r="P127" s="16">
        <v>1.208</v>
      </c>
      <c r="Q127" s="17" t="s">
        <v>60</v>
      </c>
      <c r="R127" s="16">
        <v>76.64</v>
      </c>
      <c r="S127" s="17" t="s">
        <v>60</v>
      </c>
      <c r="T127" s="16">
        <v>1.208</v>
      </c>
      <c r="U127" s="17" t="s">
        <v>60</v>
      </c>
      <c r="V127" s="18">
        <v>19.399999999999999</v>
      </c>
      <c r="W127" s="15" t="s">
        <v>60</v>
      </c>
      <c r="X127" s="18">
        <v>50.83</v>
      </c>
      <c r="Y127" s="15" t="s">
        <v>60</v>
      </c>
      <c r="Z127" s="15">
        <v>0.442</v>
      </c>
      <c r="AA127" s="15" t="s">
        <v>60</v>
      </c>
      <c r="AB127" s="15">
        <v>32</v>
      </c>
      <c r="AC127" s="15" t="s">
        <v>60</v>
      </c>
      <c r="AD127" s="15">
        <v>-682.6</v>
      </c>
      <c r="AE127" s="15" t="s">
        <v>60</v>
      </c>
      <c r="AF127" s="15">
        <v>45</v>
      </c>
      <c r="AG127" s="15" t="s">
        <v>60</v>
      </c>
      <c r="AH127" s="15">
        <v>101.2</v>
      </c>
      <c r="AI127" s="15" t="s">
        <v>60</v>
      </c>
      <c r="AJ127" s="18">
        <v>20.47</v>
      </c>
      <c r="AK127" s="15" t="s">
        <v>60</v>
      </c>
      <c r="AL127" s="18">
        <v>38.479999999999997</v>
      </c>
      <c r="AM127" s="15" t="s">
        <v>60</v>
      </c>
      <c r="AN127" s="18">
        <v>14.16</v>
      </c>
      <c r="AO127" s="15" t="s">
        <v>60</v>
      </c>
      <c r="AP127" s="18">
        <v>34.630000000000003</v>
      </c>
      <c r="AQ127" s="15" t="s">
        <v>60</v>
      </c>
      <c r="AR127" s="15">
        <v>0.65</v>
      </c>
      <c r="AS127" s="15" t="s">
        <v>60</v>
      </c>
      <c r="AT127" s="15">
        <v>31</v>
      </c>
      <c r="AU127" s="15" t="s">
        <v>60</v>
      </c>
      <c r="AV127" s="15">
        <v>31</v>
      </c>
      <c r="AW127" s="15" t="s">
        <v>60</v>
      </c>
      <c r="AX127" s="18">
        <v>25.5</v>
      </c>
      <c r="AY127" s="15" t="s">
        <v>60</v>
      </c>
      <c r="AZ127" s="18">
        <v>46.1</v>
      </c>
      <c r="BA127" s="15" t="s">
        <v>60</v>
      </c>
      <c r="BB127" s="19" t="s">
        <v>61</v>
      </c>
      <c r="BN127" s="20">
        <f>+BD5_N3_1H[[#This Row],[PM10_CONC]]-N128</f>
        <v>2.0699999999999932</v>
      </c>
      <c r="BO127" s="20">
        <f>+BD5_N3_1H[[#This Row],[PM25_CONC]]-R128</f>
        <v>4.0900000000000034</v>
      </c>
      <c r="BP127" s="20">
        <f>+BD5_N3_1H[[#This Row],[PM25_CONC]]/BD5_N3_1H[[#This Row],[PM10_CONC]]</f>
        <v>0.75948865325537607</v>
      </c>
      <c r="BQ127" s="21">
        <f>+(BD5_N3_1H[[#This Row],[NO2_CONC]]+BD5_N3_1H[[#This Row],[NO_CONC]])/BD5_N3_1H[[#This Row],[NOX_CONC]]</f>
        <v>0.99999999999999978</v>
      </c>
      <c r="BR127" s="22">
        <f>+BD5_N3_1H[[#This Row],[NO2_CONC]]-AJ128</f>
        <v>-2.4200000000000017</v>
      </c>
      <c r="BS127" s="22">
        <f>+BD5_N3_1H[[#This Row],[SO2_UGM3]]-X128</f>
        <v>3.4600000000000009</v>
      </c>
    </row>
    <row r="128" spans="1:71" x14ac:dyDescent="0.2">
      <c r="A128" s="13">
        <v>45510.25</v>
      </c>
      <c r="B128" s="14">
        <v>730.4</v>
      </c>
      <c r="C128" s="15" t="s">
        <v>60</v>
      </c>
      <c r="D128" s="14">
        <v>0</v>
      </c>
      <c r="E128" s="15" t="s">
        <v>60</v>
      </c>
      <c r="F128" s="14">
        <v>13.3</v>
      </c>
      <c r="G128" s="15" t="s">
        <v>60</v>
      </c>
      <c r="H128" s="14">
        <v>96.3</v>
      </c>
      <c r="I128" s="15" t="s">
        <v>60</v>
      </c>
      <c r="J128" s="14">
        <v>1.2</v>
      </c>
      <c r="K128" s="15" t="s">
        <v>60</v>
      </c>
      <c r="L128" s="14">
        <v>183.8</v>
      </c>
      <c r="M128" s="15" t="s">
        <v>60</v>
      </c>
      <c r="N128" s="16">
        <v>98.84</v>
      </c>
      <c r="O128" s="15" t="s">
        <v>60</v>
      </c>
      <c r="P128" s="16">
        <v>1.208</v>
      </c>
      <c r="Q128" s="17" t="s">
        <v>60</v>
      </c>
      <c r="R128" s="16">
        <v>72.55</v>
      </c>
      <c r="S128" s="17" t="s">
        <v>60</v>
      </c>
      <c r="T128" s="16">
        <v>1.208</v>
      </c>
      <c r="U128" s="17" t="s">
        <v>60</v>
      </c>
      <c r="V128" s="18">
        <v>18.079999999999998</v>
      </c>
      <c r="W128" s="15" t="s">
        <v>60</v>
      </c>
      <c r="X128" s="18">
        <v>47.37</v>
      </c>
      <c r="Y128" s="15" t="s">
        <v>60</v>
      </c>
      <c r="Z128" s="15">
        <v>0.442</v>
      </c>
      <c r="AA128" s="15" t="s">
        <v>60</v>
      </c>
      <c r="AB128" s="15">
        <v>32</v>
      </c>
      <c r="AC128" s="15" t="s">
        <v>60</v>
      </c>
      <c r="AD128" s="15">
        <v>-682.3</v>
      </c>
      <c r="AE128" s="15" t="s">
        <v>60</v>
      </c>
      <c r="AF128" s="15">
        <v>45</v>
      </c>
      <c r="AG128" s="15" t="s">
        <v>60</v>
      </c>
      <c r="AH128" s="15">
        <v>101.2</v>
      </c>
      <c r="AI128" s="15" t="s">
        <v>60</v>
      </c>
      <c r="AJ128" s="18">
        <v>22.89</v>
      </c>
      <c r="AK128" s="15" t="s">
        <v>60</v>
      </c>
      <c r="AL128" s="18">
        <v>43.03</v>
      </c>
      <c r="AM128" s="15" t="s">
        <v>60</v>
      </c>
      <c r="AN128" s="18">
        <v>21.15</v>
      </c>
      <c r="AO128" s="15" t="s">
        <v>60</v>
      </c>
      <c r="AP128" s="18">
        <v>44.06</v>
      </c>
      <c r="AQ128" s="15" t="s">
        <v>60</v>
      </c>
      <c r="AR128" s="15">
        <v>0.65</v>
      </c>
      <c r="AS128" s="15" t="s">
        <v>60</v>
      </c>
      <c r="AT128" s="15">
        <v>31</v>
      </c>
      <c r="AU128" s="15" t="s">
        <v>60</v>
      </c>
      <c r="AV128" s="15">
        <v>31</v>
      </c>
      <c r="AW128" s="15" t="s">
        <v>60</v>
      </c>
      <c r="AX128" s="18">
        <v>25.5</v>
      </c>
      <c r="AY128" s="15" t="s">
        <v>60</v>
      </c>
      <c r="AZ128" s="18">
        <v>46</v>
      </c>
      <c r="BA128" s="15" t="s">
        <v>60</v>
      </c>
      <c r="BB128" s="19" t="s">
        <v>61</v>
      </c>
      <c r="BN128" s="20">
        <f>+BD5_N3_1H[[#This Row],[PM10_CONC]]-N129</f>
        <v>12.88000000000001</v>
      </c>
      <c r="BO128" s="20">
        <f>+BD5_N3_1H[[#This Row],[PM25_CONC]]-R129</f>
        <v>11.309999999999995</v>
      </c>
      <c r="BP128" s="20">
        <f>+BD5_N3_1H[[#This Row],[PM25_CONC]]/BD5_N3_1H[[#This Row],[PM10_CONC]]</f>
        <v>0.73401456900040463</v>
      </c>
      <c r="BQ128" s="21">
        <f>+(BD5_N3_1H[[#This Row],[NO2_CONC]]+BD5_N3_1H[[#This Row],[NO_CONC]])/BD5_N3_1H[[#This Row],[NOX_CONC]]</f>
        <v>0.99954607353608704</v>
      </c>
      <c r="BR128" s="22">
        <f>+BD5_N3_1H[[#This Row],[NO2_CONC]]-AJ129</f>
        <v>1.5700000000000003</v>
      </c>
      <c r="BS128" s="22">
        <f>+BD5_N3_1H[[#This Row],[SO2_UGM3]]-X129</f>
        <v>18.259999999999998</v>
      </c>
    </row>
    <row r="129" spans="1:71" x14ac:dyDescent="0.2">
      <c r="A129" s="13">
        <v>45510.291666666664</v>
      </c>
      <c r="B129" s="14">
        <v>731</v>
      </c>
      <c r="C129" s="15" t="s">
        <v>60</v>
      </c>
      <c r="D129" s="14">
        <v>0</v>
      </c>
      <c r="E129" s="15" t="s">
        <v>60</v>
      </c>
      <c r="F129" s="14">
        <v>13.5</v>
      </c>
      <c r="G129" s="15" t="s">
        <v>60</v>
      </c>
      <c r="H129" s="14">
        <v>96</v>
      </c>
      <c r="I129" s="15" t="s">
        <v>60</v>
      </c>
      <c r="J129" s="14">
        <v>0.7</v>
      </c>
      <c r="K129" s="15" t="s">
        <v>60</v>
      </c>
      <c r="L129" s="14">
        <v>171.4</v>
      </c>
      <c r="M129" s="15" t="s">
        <v>60</v>
      </c>
      <c r="N129" s="16">
        <v>85.96</v>
      </c>
      <c r="O129" s="15" t="s">
        <v>60</v>
      </c>
      <c r="P129" s="16">
        <v>1.21</v>
      </c>
      <c r="Q129" s="17" t="s">
        <v>60</v>
      </c>
      <c r="R129" s="16">
        <v>61.24</v>
      </c>
      <c r="S129" s="17" t="s">
        <v>60</v>
      </c>
      <c r="T129" s="16">
        <v>1.21</v>
      </c>
      <c r="U129" s="17" t="s">
        <v>60</v>
      </c>
      <c r="V129" s="18">
        <v>11.11</v>
      </c>
      <c r="W129" s="15" t="s">
        <v>60</v>
      </c>
      <c r="X129" s="18">
        <v>29.11</v>
      </c>
      <c r="Y129" s="15" t="s">
        <v>60</v>
      </c>
      <c r="Z129" s="15">
        <v>0.442</v>
      </c>
      <c r="AA129" s="15" t="s">
        <v>60</v>
      </c>
      <c r="AB129" s="15">
        <v>32</v>
      </c>
      <c r="AC129" s="15" t="s">
        <v>60</v>
      </c>
      <c r="AD129" s="15">
        <v>-682.4</v>
      </c>
      <c r="AE129" s="15" t="s">
        <v>60</v>
      </c>
      <c r="AF129" s="15">
        <v>45</v>
      </c>
      <c r="AG129" s="15" t="s">
        <v>60</v>
      </c>
      <c r="AH129" s="15">
        <v>101.1</v>
      </c>
      <c r="AI129" s="15" t="s">
        <v>60</v>
      </c>
      <c r="AJ129" s="18">
        <v>21.32</v>
      </c>
      <c r="AK129" s="15" t="s">
        <v>60</v>
      </c>
      <c r="AL129" s="18">
        <v>40.08</v>
      </c>
      <c r="AM129" s="15" t="s">
        <v>60</v>
      </c>
      <c r="AN129" s="18">
        <v>16.93</v>
      </c>
      <c r="AO129" s="15" t="s">
        <v>60</v>
      </c>
      <c r="AP129" s="18">
        <v>38.25</v>
      </c>
      <c r="AQ129" s="15" t="s">
        <v>60</v>
      </c>
      <c r="AR129" s="15">
        <v>0.65</v>
      </c>
      <c r="AS129" s="15" t="s">
        <v>60</v>
      </c>
      <c r="AT129" s="15">
        <v>31</v>
      </c>
      <c r="AU129" s="15" t="s">
        <v>60</v>
      </c>
      <c r="AV129" s="15">
        <v>31</v>
      </c>
      <c r="AW129" s="15" t="s">
        <v>60</v>
      </c>
      <c r="AX129" s="18">
        <v>25.6</v>
      </c>
      <c r="AY129" s="15" t="s">
        <v>60</v>
      </c>
      <c r="AZ129" s="18">
        <v>46.1</v>
      </c>
      <c r="BA129" s="15" t="s">
        <v>60</v>
      </c>
      <c r="BB129" s="19" t="s">
        <v>61</v>
      </c>
      <c r="BN129" s="20">
        <f>+BD5_N3_1H[[#This Row],[PM10_CONC]]-N130</f>
        <v>-43.519999999999996</v>
      </c>
      <c r="BO129" s="20">
        <f>+BD5_N3_1H[[#This Row],[PM25_CONC]]-R130</f>
        <v>-32.139999999999993</v>
      </c>
      <c r="BP129" s="20">
        <f>+BD5_N3_1H[[#This Row],[PM25_CONC]]/BD5_N3_1H[[#This Row],[PM10_CONC]]</f>
        <v>0.71242438343415548</v>
      </c>
      <c r="BQ129" s="21">
        <f>+(BD5_N3_1H[[#This Row],[NO2_CONC]]+BD5_N3_1H[[#This Row],[NO_CONC]])/BD5_N3_1H[[#This Row],[NOX_CONC]]</f>
        <v>1</v>
      </c>
      <c r="BR129" s="22">
        <f>+BD5_N3_1H[[#This Row],[NO2_CONC]]-AJ130</f>
        <v>1.0599999999999987</v>
      </c>
      <c r="BS129" s="22">
        <f>+BD5_N3_1H[[#This Row],[SO2_UGM3]]-X130</f>
        <v>-17.840000000000003</v>
      </c>
    </row>
    <row r="130" spans="1:71" x14ac:dyDescent="0.2">
      <c r="A130" s="13">
        <v>45510.333333333336</v>
      </c>
      <c r="B130" s="14">
        <v>731.4</v>
      </c>
      <c r="C130" s="15" t="s">
        <v>60</v>
      </c>
      <c r="D130" s="14">
        <v>0</v>
      </c>
      <c r="E130" s="15" t="s">
        <v>60</v>
      </c>
      <c r="F130" s="14">
        <v>14.5</v>
      </c>
      <c r="G130" s="15" t="s">
        <v>60</v>
      </c>
      <c r="H130" s="14">
        <v>91.5</v>
      </c>
      <c r="I130" s="15" t="s">
        <v>60</v>
      </c>
      <c r="J130" s="14">
        <v>1.2</v>
      </c>
      <c r="K130" s="15" t="s">
        <v>60</v>
      </c>
      <c r="L130" s="14">
        <v>194.4</v>
      </c>
      <c r="M130" s="15" t="s">
        <v>60</v>
      </c>
      <c r="N130" s="16">
        <v>129.47999999999999</v>
      </c>
      <c r="O130" s="15" t="s">
        <v>60</v>
      </c>
      <c r="P130" s="16">
        <v>1.21</v>
      </c>
      <c r="Q130" s="17" t="s">
        <v>60</v>
      </c>
      <c r="R130" s="16">
        <v>93.38</v>
      </c>
      <c r="S130" s="17" t="s">
        <v>60</v>
      </c>
      <c r="T130" s="16">
        <v>1.21</v>
      </c>
      <c r="U130" s="17" t="s">
        <v>60</v>
      </c>
      <c r="V130" s="18">
        <v>17.920000000000002</v>
      </c>
      <c r="W130" s="15" t="s">
        <v>60</v>
      </c>
      <c r="X130" s="18">
        <v>46.95</v>
      </c>
      <c r="Y130" s="15" t="s">
        <v>60</v>
      </c>
      <c r="Z130" s="15">
        <v>0.443</v>
      </c>
      <c r="AA130" s="15" t="s">
        <v>60</v>
      </c>
      <c r="AB130" s="15">
        <v>31.9</v>
      </c>
      <c r="AC130" s="15" t="s">
        <v>60</v>
      </c>
      <c r="AD130" s="15">
        <v>-682.6</v>
      </c>
      <c r="AE130" s="15" t="s">
        <v>60</v>
      </c>
      <c r="AF130" s="15">
        <v>45</v>
      </c>
      <c r="AG130" s="15" t="s">
        <v>60</v>
      </c>
      <c r="AH130" s="15">
        <v>101.1</v>
      </c>
      <c r="AI130" s="15" t="s">
        <v>60</v>
      </c>
      <c r="AJ130" s="18">
        <v>20.260000000000002</v>
      </c>
      <c r="AK130" s="15" t="s">
        <v>60</v>
      </c>
      <c r="AL130" s="18">
        <v>38.090000000000003</v>
      </c>
      <c r="AM130" s="15" t="s">
        <v>60</v>
      </c>
      <c r="AN130" s="18">
        <v>24.55</v>
      </c>
      <c r="AO130" s="15" t="s">
        <v>60</v>
      </c>
      <c r="AP130" s="18">
        <v>44.79</v>
      </c>
      <c r="AQ130" s="15" t="s">
        <v>60</v>
      </c>
      <c r="AR130" s="15">
        <v>0.65</v>
      </c>
      <c r="AS130" s="15" t="s">
        <v>60</v>
      </c>
      <c r="AT130" s="15">
        <v>30.8</v>
      </c>
      <c r="AU130" s="15" t="s">
        <v>60</v>
      </c>
      <c r="AV130" s="15">
        <v>30.8</v>
      </c>
      <c r="AW130" s="15" t="s">
        <v>60</v>
      </c>
      <c r="AX130" s="18">
        <v>25.4</v>
      </c>
      <c r="AY130" s="15" t="s">
        <v>60</v>
      </c>
      <c r="AZ130" s="18">
        <v>45.9</v>
      </c>
      <c r="BA130" s="15" t="s">
        <v>60</v>
      </c>
      <c r="BB130" s="19" t="s">
        <v>61</v>
      </c>
      <c r="BN130" s="20">
        <f>+BD5_N3_1H[[#This Row],[PM10_CONC]]-N131</f>
        <v>14.079999999999984</v>
      </c>
      <c r="BO130" s="20">
        <f>+BD5_N3_1H[[#This Row],[PM25_CONC]]-R131</f>
        <v>3.2099999999999937</v>
      </c>
      <c r="BP130" s="20">
        <f>+BD5_N3_1H[[#This Row],[PM25_CONC]]/BD5_N3_1H[[#This Row],[PM10_CONC]]</f>
        <v>0.7211924621563176</v>
      </c>
      <c r="BQ130" s="21">
        <f>+(BD5_N3_1H[[#This Row],[NO2_CONC]]+BD5_N3_1H[[#This Row],[NO_CONC]])/BD5_N3_1H[[#This Row],[NOX_CONC]]</f>
        <v>1.0004465282429114</v>
      </c>
      <c r="BR130" s="22">
        <f>+BD5_N3_1H[[#This Row],[NO2_CONC]]-AJ131</f>
        <v>-3.6699999999999982</v>
      </c>
      <c r="BS130" s="22">
        <f>+BD5_N3_1H[[#This Row],[SO2_UGM3]]-X131</f>
        <v>-2.3799999999999955</v>
      </c>
    </row>
    <row r="131" spans="1:71" x14ac:dyDescent="0.2">
      <c r="A131" s="13">
        <v>45510.375</v>
      </c>
      <c r="B131" s="14">
        <v>731.4</v>
      </c>
      <c r="C131" s="15" t="s">
        <v>60</v>
      </c>
      <c r="D131" s="14">
        <v>0</v>
      </c>
      <c r="E131" s="15" t="s">
        <v>60</v>
      </c>
      <c r="F131" s="14">
        <v>14.8</v>
      </c>
      <c r="G131" s="15" t="s">
        <v>60</v>
      </c>
      <c r="H131" s="14">
        <v>86.5</v>
      </c>
      <c r="I131" s="15" t="s">
        <v>60</v>
      </c>
      <c r="J131" s="14">
        <v>2.2000000000000002</v>
      </c>
      <c r="K131" s="15" t="s">
        <v>60</v>
      </c>
      <c r="L131" s="14">
        <v>208.1</v>
      </c>
      <c r="M131" s="15" t="s">
        <v>60</v>
      </c>
      <c r="N131" s="16">
        <v>115.4</v>
      </c>
      <c r="O131" s="15" t="s">
        <v>60</v>
      </c>
      <c r="P131" s="16">
        <v>1.21</v>
      </c>
      <c r="Q131" s="17" t="s">
        <v>60</v>
      </c>
      <c r="R131" s="16">
        <v>90.17</v>
      </c>
      <c r="S131" s="17" t="s">
        <v>60</v>
      </c>
      <c r="T131" s="16">
        <v>1.21</v>
      </c>
      <c r="U131" s="17" t="s">
        <v>60</v>
      </c>
      <c r="V131" s="18">
        <v>18.829999999999998</v>
      </c>
      <c r="W131" s="15" t="s">
        <v>60</v>
      </c>
      <c r="X131" s="18">
        <v>49.33</v>
      </c>
      <c r="Y131" s="15" t="s">
        <v>60</v>
      </c>
      <c r="Z131" s="15">
        <v>0.443</v>
      </c>
      <c r="AA131" s="15" t="s">
        <v>60</v>
      </c>
      <c r="AB131" s="15">
        <v>31.8</v>
      </c>
      <c r="AC131" s="15" t="s">
        <v>60</v>
      </c>
      <c r="AD131" s="15">
        <v>-682.8</v>
      </c>
      <c r="AE131" s="15" t="s">
        <v>60</v>
      </c>
      <c r="AF131" s="15">
        <v>45</v>
      </c>
      <c r="AG131" s="15" t="s">
        <v>60</v>
      </c>
      <c r="AH131" s="15">
        <v>101.1</v>
      </c>
      <c r="AI131" s="15" t="s">
        <v>60</v>
      </c>
      <c r="AJ131" s="18">
        <v>23.93</v>
      </c>
      <c r="AK131" s="15" t="s">
        <v>60</v>
      </c>
      <c r="AL131" s="18">
        <v>44.99</v>
      </c>
      <c r="AM131" s="15" t="s">
        <v>60</v>
      </c>
      <c r="AN131" s="18">
        <v>27.06</v>
      </c>
      <c r="AO131" s="15" t="s">
        <v>60</v>
      </c>
      <c r="AP131" s="18">
        <v>50.97</v>
      </c>
      <c r="AQ131" s="15" t="s">
        <v>60</v>
      </c>
      <c r="AR131" s="15">
        <v>0.65</v>
      </c>
      <c r="AS131" s="15" t="s">
        <v>60</v>
      </c>
      <c r="AT131" s="15">
        <v>30.7</v>
      </c>
      <c r="AU131" s="15" t="s">
        <v>60</v>
      </c>
      <c r="AV131" s="15">
        <v>30.7</v>
      </c>
      <c r="AW131" s="15" t="s">
        <v>60</v>
      </c>
      <c r="AX131" s="18">
        <v>25.3</v>
      </c>
      <c r="AY131" s="15" t="s">
        <v>60</v>
      </c>
      <c r="AZ131" s="18">
        <v>46</v>
      </c>
      <c r="BA131" s="15" t="s">
        <v>60</v>
      </c>
      <c r="BB131" s="19" t="s">
        <v>61</v>
      </c>
      <c r="BN131" s="20">
        <f>+BD5_N3_1H[[#This Row],[PM10_CONC]]-N132</f>
        <v>16.730000000000004</v>
      </c>
      <c r="BO131" s="20">
        <f>+BD5_N3_1H[[#This Row],[PM25_CONC]]-R132</f>
        <v>12.799999999999997</v>
      </c>
      <c r="BP131" s="20">
        <f>+BD5_N3_1H[[#This Row],[PM25_CONC]]/BD5_N3_1H[[#This Row],[PM10_CONC]]</f>
        <v>0.78136915077989599</v>
      </c>
      <c r="BQ131" s="21">
        <f>+(BD5_N3_1H[[#This Row],[NO2_CONC]]+BD5_N3_1H[[#This Row],[NO_CONC]])/BD5_N3_1H[[#This Row],[NOX_CONC]]</f>
        <v>1.0003923876790268</v>
      </c>
      <c r="BR131" s="22">
        <f>+BD5_N3_1H[[#This Row],[NO2_CONC]]-AJ132</f>
        <v>0.78000000000000114</v>
      </c>
      <c r="BS131" s="22">
        <f>+BD5_N3_1H[[#This Row],[SO2_UGM3]]-X132</f>
        <v>-9.1700000000000017</v>
      </c>
    </row>
    <row r="132" spans="1:71" x14ac:dyDescent="0.2">
      <c r="A132" s="13">
        <v>45510.416666666664</v>
      </c>
      <c r="B132" s="14">
        <v>731.4</v>
      </c>
      <c r="C132" s="15" t="s">
        <v>60</v>
      </c>
      <c r="D132" s="14">
        <v>0</v>
      </c>
      <c r="E132" s="15" t="s">
        <v>60</v>
      </c>
      <c r="F132" s="14">
        <v>14.5</v>
      </c>
      <c r="G132" s="15" t="s">
        <v>60</v>
      </c>
      <c r="H132" s="14">
        <v>89</v>
      </c>
      <c r="I132" s="15" t="s">
        <v>60</v>
      </c>
      <c r="J132" s="14">
        <v>2.2000000000000002</v>
      </c>
      <c r="K132" s="15" t="s">
        <v>60</v>
      </c>
      <c r="L132" s="14">
        <v>200.8</v>
      </c>
      <c r="M132" s="15" t="s">
        <v>60</v>
      </c>
      <c r="N132" s="16">
        <v>98.67</v>
      </c>
      <c r="O132" s="15" t="s">
        <v>60</v>
      </c>
      <c r="P132" s="16">
        <v>1.21</v>
      </c>
      <c r="Q132" s="17" t="s">
        <v>60</v>
      </c>
      <c r="R132" s="16">
        <v>77.37</v>
      </c>
      <c r="S132" s="17" t="s">
        <v>60</v>
      </c>
      <c r="T132" s="16">
        <v>1.21</v>
      </c>
      <c r="U132" s="17" t="s">
        <v>60</v>
      </c>
      <c r="V132" s="18">
        <v>22.33</v>
      </c>
      <c r="W132" s="15" t="s">
        <v>60</v>
      </c>
      <c r="X132" s="18">
        <v>58.5</v>
      </c>
      <c r="Y132" s="15" t="s">
        <v>60</v>
      </c>
      <c r="Z132" s="15">
        <v>0.443</v>
      </c>
      <c r="AA132" s="15" t="s">
        <v>60</v>
      </c>
      <c r="AB132" s="15">
        <v>31.8</v>
      </c>
      <c r="AC132" s="15" t="s">
        <v>60</v>
      </c>
      <c r="AD132" s="15">
        <v>-682.6</v>
      </c>
      <c r="AE132" s="15" t="s">
        <v>60</v>
      </c>
      <c r="AF132" s="15">
        <v>45</v>
      </c>
      <c r="AG132" s="15" t="s">
        <v>60</v>
      </c>
      <c r="AH132" s="15">
        <v>101.1</v>
      </c>
      <c r="AI132" s="15" t="s">
        <v>60</v>
      </c>
      <c r="AJ132" s="18">
        <v>23.15</v>
      </c>
      <c r="AK132" s="15" t="s">
        <v>60</v>
      </c>
      <c r="AL132" s="18">
        <v>43.52</v>
      </c>
      <c r="AM132" s="15" t="s">
        <v>60</v>
      </c>
      <c r="AN132" s="18">
        <v>23.98</v>
      </c>
      <c r="AO132" s="15" t="s">
        <v>60</v>
      </c>
      <c r="AP132" s="18">
        <v>47.11</v>
      </c>
      <c r="AQ132" s="15" t="s">
        <v>60</v>
      </c>
      <c r="AR132" s="15">
        <v>0.65</v>
      </c>
      <c r="AS132" s="15" t="s">
        <v>60</v>
      </c>
      <c r="AT132" s="15">
        <v>30.8</v>
      </c>
      <c r="AU132" s="15" t="s">
        <v>60</v>
      </c>
      <c r="AV132" s="15">
        <v>30.8</v>
      </c>
      <c r="AW132" s="15" t="s">
        <v>60</v>
      </c>
      <c r="AX132" s="18">
        <v>25.4</v>
      </c>
      <c r="AY132" s="15" t="s">
        <v>60</v>
      </c>
      <c r="AZ132" s="18">
        <v>45.8</v>
      </c>
      <c r="BA132" s="15" t="s">
        <v>60</v>
      </c>
      <c r="BB132" s="19" t="s">
        <v>61</v>
      </c>
      <c r="BN132" s="20">
        <f>+BD5_N3_1H[[#This Row],[PM10_CONC]]-N133</f>
        <v>-2.5</v>
      </c>
      <c r="BO132" s="20">
        <f>+BD5_N3_1H[[#This Row],[PM25_CONC]]-R133</f>
        <v>0.93000000000000682</v>
      </c>
      <c r="BP132" s="20">
        <f>+BD5_N3_1H[[#This Row],[PM25_CONC]]/BD5_N3_1H[[#This Row],[PM10_CONC]]</f>
        <v>0.78412891456369715</v>
      </c>
      <c r="BQ132" s="21">
        <f>+(BD5_N3_1H[[#This Row],[NO2_CONC]]+BD5_N3_1H[[#This Row],[NO_CONC]])/BD5_N3_1H[[#This Row],[NOX_CONC]]</f>
        <v>1.0004245383145829</v>
      </c>
      <c r="BR132" s="22">
        <f>+BD5_N3_1H[[#This Row],[NO2_CONC]]-AJ133</f>
        <v>3.5700000000000003</v>
      </c>
      <c r="BS132" s="22">
        <f>+BD5_N3_1H[[#This Row],[SO2_UGM3]]-X133</f>
        <v>21.979999999999997</v>
      </c>
    </row>
    <row r="133" spans="1:71" x14ac:dyDescent="0.2">
      <c r="A133" s="13">
        <v>45510.458333333336</v>
      </c>
      <c r="B133" s="14">
        <v>731.3</v>
      </c>
      <c r="C133" s="15" t="s">
        <v>60</v>
      </c>
      <c r="D133" s="14">
        <v>0</v>
      </c>
      <c r="E133" s="15" t="s">
        <v>60</v>
      </c>
      <c r="F133" s="14">
        <v>14.8</v>
      </c>
      <c r="G133" s="15" t="s">
        <v>60</v>
      </c>
      <c r="H133" s="14">
        <v>87.3</v>
      </c>
      <c r="I133" s="15" t="s">
        <v>60</v>
      </c>
      <c r="J133" s="14">
        <v>1.7</v>
      </c>
      <c r="K133" s="15" t="s">
        <v>60</v>
      </c>
      <c r="L133" s="14">
        <v>233.3</v>
      </c>
      <c r="M133" s="15" t="s">
        <v>60</v>
      </c>
      <c r="N133" s="16">
        <v>101.17</v>
      </c>
      <c r="O133" s="15" t="s">
        <v>60</v>
      </c>
      <c r="P133" s="16">
        <v>1.21</v>
      </c>
      <c r="Q133" s="17" t="s">
        <v>60</v>
      </c>
      <c r="R133" s="16">
        <v>76.44</v>
      </c>
      <c r="S133" s="17" t="s">
        <v>60</v>
      </c>
      <c r="T133" s="16">
        <v>1.21</v>
      </c>
      <c r="U133" s="17" t="s">
        <v>60</v>
      </c>
      <c r="V133" s="18">
        <v>13.94</v>
      </c>
      <c r="W133" s="15" t="s">
        <v>60</v>
      </c>
      <c r="X133" s="18">
        <v>36.520000000000003</v>
      </c>
      <c r="Y133" s="15" t="s">
        <v>60</v>
      </c>
      <c r="Z133" s="15">
        <v>0.442</v>
      </c>
      <c r="AA133" s="15" t="s">
        <v>60</v>
      </c>
      <c r="AB133" s="15">
        <v>31.9</v>
      </c>
      <c r="AC133" s="15" t="s">
        <v>60</v>
      </c>
      <c r="AD133" s="15">
        <v>-682.5</v>
      </c>
      <c r="AE133" s="15" t="s">
        <v>60</v>
      </c>
      <c r="AF133" s="15">
        <v>45</v>
      </c>
      <c r="AG133" s="15" t="s">
        <v>60</v>
      </c>
      <c r="AH133" s="15">
        <v>101.1</v>
      </c>
      <c r="AI133" s="15" t="s">
        <v>60</v>
      </c>
      <c r="AJ133" s="18">
        <v>19.579999999999998</v>
      </c>
      <c r="AK133" s="15" t="s">
        <v>60</v>
      </c>
      <c r="AL133" s="18">
        <v>36.81</v>
      </c>
      <c r="AM133" s="15" t="s">
        <v>60</v>
      </c>
      <c r="AN133" s="18">
        <v>17.510000000000002</v>
      </c>
      <c r="AO133" s="15" t="s">
        <v>60</v>
      </c>
      <c r="AP133" s="18">
        <v>37.06</v>
      </c>
      <c r="AQ133" s="15" t="s">
        <v>60</v>
      </c>
      <c r="AR133" s="15">
        <v>0.65</v>
      </c>
      <c r="AS133" s="15" t="s">
        <v>60</v>
      </c>
      <c r="AT133" s="15">
        <v>30.8</v>
      </c>
      <c r="AU133" s="15" t="s">
        <v>60</v>
      </c>
      <c r="AV133" s="15">
        <v>30.8</v>
      </c>
      <c r="AW133" s="15" t="s">
        <v>60</v>
      </c>
      <c r="AX133" s="18">
        <v>25.4</v>
      </c>
      <c r="AY133" s="15" t="s">
        <v>60</v>
      </c>
      <c r="AZ133" s="18">
        <v>45.8</v>
      </c>
      <c r="BA133" s="15" t="s">
        <v>60</v>
      </c>
      <c r="BB133" s="19" t="s">
        <v>61</v>
      </c>
      <c r="BN133" s="20">
        <f>+BD5_N3_1H[[#This Row],[PM10_CONC]]-N134</f>
        <v>-36.11999999999999</v>
      </c>
      <c r="BO133" s="20">
        <f>+BD5_N3_1H[[#This Row],[PM25_CONC]]-R134</f>
        <v>-11.570000000000007</v>
      </c>
      <c r="BP133" s="20">
        <f>+BD5_N3_1H[[#This Row],[PM25_CONC]]/BD5_N3_1H[[#This Row],[PM10_CONC]]</f>
        <v>0.755559948601364</v>
      </c>
      <c r="BQ133" s="21">
        <f>+(BD5_N3_1H[[#This Row],[NO2_CONC]]+BD5_N3_1H[[#This Row],[NO_CONC]])/BD5_N3_1H[[#This Row],[NOX_CONC]]</f>
        <v>1.000809498111171</v>
      </c>
      <c r="BR133" s="22">
        <f>+BD5_N3_1H[[#This Row],[NO2_CONC]]-AJ134</f>
        <v>2.759999999999998</v>
      </c>
      <c r="BS133" s="22">
        <f>+BD5_N3_1H[[#This Row],[SO2_UGM3]]-X134</f>
        <v>15.170000000000002</v>
      </c>
    </row>
    <row r="134" spans="1:71" x14ac:dyDescent="0.2">
      <c r="A134" s="13">
        <v>45510.5</v>
      </c>
      <c r="B134" s="14">
        <v>730.2</v>
      </c>
      <c r="C134" s="15" t="s">
        <v>60</v>
      </c>
      <c r="D134" s="14">
        <v>0</v>
      </c>
      <c r="E134" s="15" t="s">
        <v>60</v>
      </c>
      <c r="F134" s="14">
        <v>17.8</v>
      </c>
      <c r="G134" s="15" t="s">
        <v>60</v>
      </c>
      <c r="H134" s="14">
        <v>74</v>
      </c>
      <c r="I134" s="15" t="s">
        <v>60</v>
      </c>
      <c r="J134" s="14">
        <v>1</v>
      </c>
      <c r="K134" s="15" t="s">
        <v>60</v>
      </c>
      <c r="L134" s="14">
        <v>282.10000000000002</v>
      </c>
      <c r="M134" s="15" t="s">
        <v>60</v>
      </c>
      <c r="N134" s="16">
        <v>137.29</v>
      </c>
      <c r="O134" s="15" t="s">
        <v>60</v>
      </c>
      <c r="P134" s="16">
        <v>1.21</v>
      </c>
      <c r="Q134" s="17" t="s">
        <v>60</v>
      </c>
      <c r="R134" s="16">
        <v>88.01</v>
      </c>
      <c r="S134" s="17" t="s">
        <v>60</v>
      </c>
      <c r="T134" s="16">
        <v>1.21</v>
      </c>
      <c r="U134" s="17" t="s">
        <v>60</v>
      </c>
      <c r="V134" s="18">
        <v>8.15</v>
      </c>
      <c r="W134" s="15" t="s">
        <v>60</v>
      </c>
      <c r="X134" s="18">
        <v>21.35</v>
      </c>
      <c r="Y134" s="15" t="s">
        <v>60</v>
      </c>
      <c r="Z134" s="15">
        <v>0.442</v>
      </c>
      <c r="AA134" s="15" t="s">
        <v>60</v>
      </c>
      <c r="AB134" s="15">
        <v>31.9</v>
      </c>
      <c r="AC134" s="15" t="s">
        <v>60</v>
      </c>
      <c r="AD134" s="15">
        <v>-682.4</v>
      </c>
      <c r="AE134" s="15" t="s">
        <v>60</v>
      </c>
      <c r="AF134" s="15">
        <v>45</v>
      </c>
      <c r="AG134" s="15" t="s">
        <v>60</v>
      </c>
      <c r="AH134" s="15">
        <v>101.2</v>
      </c>
      <c r="AI134" s="15" t="s">
        <v>60</v>
      </c>
      <c r="AJ134" s="18">
        <v>16.82</v>
      </c>
      <c r="AK134" s="15" t="s">
        <v>60</v>
      </c>
      <c r="AL134" s="18">
        <v>31.62</v>
      </c>
      <c r="AM134" s="15" t="s">
        <v>60</v>
      </c>
      <c r="AN134" s="18">
        <v>15.42</v>
      </c>
      <c r="AO134" s="15" t="s">
        <v>60</v>
      </c>
      <c r="AP134" s="18">
        <v>32.25</v>
      </c>
      <c r="AQ134" s="15" t="s">
        <v>60</v>
      </c>
      <c r="AR134" s="15">
        <v>0.65</v>
      </c>
      <c r="AS134" s="15" t="s">
        <v>60</v>
      </c>
      <c r="AT134" s="15">
        <v>30.6</v>
      </c>
      <c r="AU134" s="15" t="s">
        <v>60</v>
      </c>
      <c r="AV134" s="15">
        <v>30.6</v>
      </c>
      <c r="AW134" s="15" t="s">
        <v>60</v>
      </c>
      <c r="AX134" s="18">
        <v>25.5</v>
      </c>
      <c r="AY134" s="15" t="s">
        <v>60</v>
      </c>
      <c r="AZ134" s="18">
        <v>44.3</v>
      </c>
      <c r="BA134" s="15" t="s">
        <v>60</v>
      </c>
      <c r="BB134" s="19" t="s">
        <v>61</v>
      </c>
      <c r="BN134" s="20">
        <f>+BD5_N3_1H[[#This Row],[PM10_CONC]]-N135</f>
        <v>-18.240000000000009</v>
      </c>
      <c r="BO134" s="20">
        <f>+BD5_N3_1H[[#This Row],[PM25_CONC]]-R135</f>
        <v>-15.61</v>
      </c>
      <c r="BP134" s="20">
        <f>+BD5_N3_1H[[#This Row],[PM25_CONC]]/BD5_N3_1H[[#This Row],[PM10_CONC]]</f>
        <v>0.64105178818559261</v>
      </c>
      <c r="BQ134" s="21">
        <f>+(BD5_N3_1H[[#This Row],[NO2_CONC]]+BD5_N3_1H[[#This Row],[NO_CONC]])/BD5_N3_1H[[#This Row],[NOX_CONC]]</f>
        <v>0.99968992248062016</v>
      </c>
      <c r="BR134" s="22">
        <f>+BD5_N3_1H[[#This Row],[NO2_CONC]]-AJ135</f>
        <v>-10.050000000000001</v>
      </c>
      <c r="BS134" s="22">
        <f>+BD5_N3_1H[[#This Row],[SO2_UGM3]]-X135</f>
        <v>-61.279999999999994</v>
      </c>
    </row>
    <row r="135" spans="1:71" x14ac:dyDescent="0.2">
      <c r="A135" s="13">
        <v>45510.541666666664</v>
      </c>
      <c r="B135" s="14">
        <v>729</v>
      </c>
      <c r="C135" s="15" t="s">
        <v>60</v>
      </c>
      <c r="D135" s="14">
        <v>0</v>
      </c>
      <c r="E135" s="15" t="s">
        <v>60</v>
      </c>
      <c r="F135" s="14">
        <v>19.7</v>
      </c>
      <c r="G135" s="15" t="s">
        <v>60</v>
      </c>
      <c r="H135" s="14">
        <v>65.3</v>
      </c>
      <c r="I135" s="15" t="s">
        <v>60</v>
      </c>
      <c r="J135" s="14">
        <v>2.8</v>
      </c>
      <c r="K135" s="15" t="s">
        <v>60</v>
      </c>
      <c r="L135" s="14">
        <v>209.7</v>
      </c>
      <c r="M135" s="15" t="s">
        <v>60</v>
      </c>
      <c r="N135" s="16">
        <v>155.53</v>
      </c>
      <c r="O135" s="15" t="s">
        <v>60</v>
      </c>
      <c r="P135" s="16">
        <v>1.21</v>
      </c>
      <c r="Q135" s="17" t="s">
        <v>60</v>
      </c>
      <c r="R135" s="16">
        <v>103.62</v>
      </c>
      <c r="S135" s="17" t="s">
        <v>60</v>
      </c>
      <c r="T135" s="16">
        <v>1.21</v>
      </c>
      <c r="U135" s="17" t="s">
        <v>60</v>
      </c>
      <c r="V135" s="18">
        <v>31.54</v>
      </c>
      <c r="W135" s="15" t="s">
        <v>60</v>
      </c>
      <c r="X135" s="18">
        <v>82.63</v>
      </c>
      <c r="Y135" s="15" t="s">
        <v>60</v>
      </c>
      <c r="Z135" s="15">
        <v>0.442</v>
      </c>
      <c r="AA135" s="15" t="s">
        <v>60</v>
      </c>
      <c r="AB135" s="15">
        <v>32</v>
      </c>
      <c r="AC135" s="15" t="s">
        <v>60</v>
      </c>
      <c r="AD135" s="15">
        <v>-682.3</v>
      </c>
      <c r="AE135" s="15" t="s">
        <v>60</v>
      </c>
      <c r="AF135" s="15">
        <v>45</v>
      </c>
      <c r="AG135" s="15" t="s">
        <v>60</v>
      </c>
      <c r="AH135" s="15">
        <v>101.1</v>
      </c>
      <c r="AI135" s="15" t="s">
        <v>60</v>
      </c>
      <c r="AJ135" s="18">
        <v>26.87</v>
      </c>
      <c r="AK135" s="15" t="s">
        <v>60</v>
      </c>
      <c r="AL135" s="18">
        <v>50.52</v>
      </c>
      <c r="AM135" s="15" t="s">
        <v>60</v>
      </c>
      <c r="AN135" s="18">
        <v>15.24</v>
      </c>
      <c r="AO135" s="15" t="s">
        <v>60</v>
      </c>
      <c r="AP135" s="18">
        <v>42.12</v>
      </c>
      <c r="AQ135" s="15" t="s">
        <v>60</v>
      </c>
      <c r="AR135" s="15">
        <v>0.65</v>
      </c>
      <c r="AS135" s="15" t="s">
        <v>60</v>
      </c>
      <c r="AT135" s="15">
        <v>30.5</v>
      </c>
      <c r="AU135" s="15" t="s">
        <v>60</v>
      </c>
      <c r="AV135" s="15">
        <v>30.5</v>
      </c>
      <c r="AW135" s="15" t="s">
        <v>60</v>
      </c>
      <c r="AX135" s="18">
        <v>25.2</v>
      </c>
      <c r="AY135" s="15" t="s">
        <v>60</v>
      </c>
      <c r="AZ135" s="18">
        <v>45.4</v>
      </c>
      <c r="BA135" s="15" t="s">
        <v>60</v>
      </c>
      <c r="BB135" s="19" t="s">
        <v>61</v>
      </c>
      <c r="BN135" s="20">
        <f>+BD5_N3_1H[[#This Row],[PM10_CONC]]-N136</f>
        <v>-12.359999999999985</v>
      </c>
      <c r="BO135" s="20">
        <f>+BD5_N3_1H[[#This Row],[PM25_CONC]]-R136</f>
        <v>-3.039999999999992</v>
      </c>
      <c r="BP135" s="20">
        <f>+BD5_N3_1H[[#This Row],[PM25_CONC]]/BD5_N3_1H[[#This Row],[PM10_CONC]]</f>
        <v>0.66623802481836303</v>
      </c>
      <c r="BQ135" s="21">
        <f>+(BD5_N3_1H[[#This Row],[NO2_CONC]]+BD5_N3_1H[[#This Row],[NO_CONC]])/BD5_N3_1H[[#This Row],[NOX_CONC]]</f>
        <v>0.99976258309591648</v>
      </c>
      <c r="BR135" s="22">
        <f>+BD5_N3_1H[[#This Row],[NO2_CONC]]-AJ136</f>
        <v>4.1700000000000017</v>
      </c>
      <c r="BS135" s="22">
        <f>+BD5_N3_1H[[#This Row],[SO2_UGM3]]-X136</f>
        <v>-80.490000000000009</v>
      </c>
    </row>
    <row r="136" spans="1:71" x14ac:dyDescent="0.2">
      <c r="A136" s="13">
        <v>45510.583333333336</v>
      </c>
      <c r="B136" s="14">
        <v>728.4</v>
      </c>
      <c r="C136" s="15" t="s">
        <v>60</v>
      </c>
      <c r="D136" s="14">
        <v>0</v>
      </c>
      <c r="E136" s="15" t="s">
        <v>60</v>
      </c>
      <c r="F136" s="14">
        <v>18</v>
      </c>
      <c r="G136" s="15" t="s">
        <v>60</v>
      </c>
      <c r="H136" s="14">
        <v>74.099999999999994</v>
      </c>
      <c r="I136" s="15" t="s">
        <v>60</v>
      </c>
      <c r="J136" s="14">
        <v>4.0999999999999996</v>
      </c>
      <c r="K136" s="15" t="s">
        <v>60</v>
      </c>
      <c r="L136" s="14">
        <v>192.2</v>
      </c>
      <c r="M136" s="15" t="s">
        <v>60</v>
      </c>
      <c r="N136" s="16">
        <v>167.89</v>
      </c>
      <c r="O136" s="15" t="s">
        <v>60</v>
      </c>
      <c r="P136" s="16">
        <v>1.21</v>
      </c>
      <c r="Q136" s="17" t="s">
        <v>60</v>
      </c>
      <c r="R136" s="16">
        <v>106.66</v>
      </c>
      <c r="S136" s="17" t="s">
        <v>60</v>
      </c>
      <c r="T136" s="16">
        <v>1.21</v>
      </c>
      <c r="U136" s="17" t="s">
        <v>60</v>
      </c>
      <c r="V136" s="18">
        <v>62.26</v>
      </c>
      <c r="W136" s="15" t="s">
        <v>60</v>
      </c>
      <c r="X136" s="18">
        <v>163.12</v>
      </c>
      <c r="Y136" s="15" t="s">
        <v>60</v>
      </c>
      <c r="Z136" s="15">
        <v>0.441</v>
      </c>
      <c r="AA136" s="15" t="s">
        <v>60</v>
      </c>
      <c r="AB136" s="15">
        <v>31.9</v>
      </c>
      <c r="AC136" s="15" t="s">
        <v>60</v>
      </c>
      <c r="AD136" s="15">
        <v>-682.6</v>
      </c>
      <c r="AE136" s="15" t="s">
        <v>60</v>
      </c>
      <c r="AF136" s="15">
        <v>45</v>
      </c>
      <c r="AG136" s="15" t="s">
        <v>60</v>
      </c>
      <c r="AH136" s="15">
        <v>101.1</v>
      </c>
      <c r="AI136" s="15" t="s">
        <v>60</v>
      </c>
      <c r="AJ136" s="18">
        <v>22.7</v>
      </c>
      <c r="AK136" s="15" t="s">
        <v>60</v>
      </c>
      <c r="AL136" s="18">
        <v>42.68</v>
      </c>
      <c r="AM136" s="15" t="s">
        <v>60</v>
      </c>
      <c r="AN136" s="18">
        <v>19.5</v>
      </c>
      <c r="AO136" s="15" t="s">
        <v>60</v>
      </c>
      <c r="AP136" s="18">
        <v>42.18</v>
      </c>
      <c r="AQ136" s="15" t="s">
        <v>60</v>
      </c>
      <c r="AR136" s="15">
        <v>0.65</v>
      </c>
      <c r="AS136" s="15" t="s">
        <v>60</v>
      </c>
      <c r="AT136" s="15">
        <v>30.6</v>
      </c>
      <c r="AU136" s="15" t="s">
        <v>60</v>
      </c>
      <c r="AV136" s="15">
        <v>30.6</v>
      </c>
      <c r="AW136" s="15" t="s">
        <v>60</v>
      </c>
      <c r="AX136" s="18">
        <v>25.1</v>
      </c>
      <c r="AY136" s="15" t="s">
        <v>60</v>
      </c>
      <c r="AZ136" s="18">
        <v>48</v>
      </c>
      <c r="BA136" s="15" t="s">
        <v>60</v>
      </c>
      <c r="BB136" s="19" t="s">
        <v>61</v>
      </c>
      <c r="BN136" s="20">
        <f>+BD5_N3_1H[[#This Row],[PM10_CONC]]-N137</f>
        <v>48.689999999999984</v>
      </c>
      <c r="BO136" s="20">
        <f>+BD5_N3_1H[[#This Row],[PM25_CONC]]-R137</f>
        <v>14.920000000000002</v>
      </c>
      <c r="BP136" s="20">
        <f>+BD5_N3_1H[[#This Row],[PM25_CONC]]/BD5_N3_1H[[#This Row],[PM10_CONC]]</f>
        <v>0.63529692060277565</v>
      </c>
      <c r="BQ136" s="21">
        <f>+(BD5_N3_1H[[#This Row],[NO2_CONC]]+BD5_N3_1H[[#This Row],[NO_CONC]])/BD5_N3_1H[[#This Row],[NOX_CONC]]</f>
        <v>1.0004741583688952</v>
      </c>
      <c r="BR136" s="22">
        <f>+BD5_N3_1H[[#This Row],[NO2_CONC]]-AJ137</f>
        <v>2.879999999999999</v>
      </c>
      <c r="BS136" s="22">
        <f>+BD5_N3_1H[[#This Row],[SO2_UGM3]]-X137</f>
        <v>63.19</v>
      </c>
    </row>
    <row r="137" spans="1:71" x14ac:dyDescent="0.2">
      <c r="A137" s="13">
        <v>45510.625</v>
      </c>
      <c r="B137" s="14">
        <v>728.4</v>
      </c>
      <c r="C137" s="15" t="s">
        <v>60</v>
      </c>
      <c r="D137" s="14">
        <v>0</v>
      </c>
      <c r="E137" s="15" t="s">
        <v>60</v>
      </c>
      <c r="F137" s="14">
        <v>16.399999999999999</v>
      </c>
      <c r="G137" s="15" t="s">
        <v>60</v>
      </c>
      <c r="H137" s="14">
        <v>80.400000000000006</v>
      </c>
      <c r="I137" s="15" t="s">
        <v>60</v>
      </c>
      <c r="J137" s="14">
        <v>3.5</v>
      </c>
      <c r="K137" s="15" t="s">
        <v>60</v>
      </c>
      <c r="L137" s="14">
        <v>197.8</v>
      </c>
      <c r="M137" s="15" t="s">
        <v>60</v>
      </c>
      <c r="N137" s="16">
        <v>119.2</v>
      </c>
      <c r="O137" s="15" t="s">
        <v>60</v>
      </c>
      <c r="P137" s="16">
        <v>1.2090000000000001</v>
      </c>
      <c r="Q137" s="17" t="s">
        <v>60</v>
      </c>
      <c r="R137" s="16">
        <v>91.74</v>
      </c>
      <c r="S137" s="17" t="s">
        <v>60</v>
      </c>
      <c r="T137" s="16">
        <v>1.2090000000000001</v>
      </c>
      <c r="U137" s="17" t="s">
        <v>60</v>
      </c>
      <c r="V137" s="18">
        <v>38.14</v>
      </c>
      <c r="W137" s="15" t="s">
        <v>60</v>
      </c>
      <c r="X137" s="18">
        <v>99.93</v>
      </c>
      <c r="Y137" s="15" t="s">
        <v>60</v>
      </c>
      <c r="Z137" s="15">
        <v>0.441</v>
      </c>
      <c r="AA137" s="15" t="s">
        <v>60</v>
      </c>
      <c r="AB137" s="15">
        <v>31.9</v>
      </c>
      <c r="AC137" s="15" t="s">
        <v>60</v>
      </c>
      <c r="AD137" s="15">
        <v>-682.3</v>
      </c>
      <c r="AE137" s="15" t="s">
        <v>60</v>
      </c>
      <c r="AF137" s="15">
        <v>45</v>
      </c>
      <c r="AG137" s="15" t="s">
        <v>60</v>
      </c>
      <c r="AH137" s="15">
        <v>101.2</v>
      </c>
      <c r="AI137" s="15" t="s">
        <v>60</v>
      </c>
      <c r="AJ137" s="18">
        <v>19.82</v>
      </c>
      <c r="AK137" s="15" t="s">
        <v>60</v>
      </c>
      <c r="AL137" s="18">
        <v>37.26</v>
      </c>
      <c r="AM137" s="15" t="s">
        <v>60</v>
      </c>
      <c r="AN137" s="18">
        <v>17.399999999999999</v>
      </c>
      <c r="AO137" s="15" t="s">
        <v>60</v>
      </c>
      <c r="AP137" s="18">
        <v>37.229999999999997</v>
      </c>
      <c r="AQ137" s="15" t="s">
        <v>60</v>
      </c>
      <c r="AR137" s="15">
        <v>0.65</v>
      </c>
      <c r="AS137" s="15" t="s">
        <v>60</v>
      </c>
      <c r="AT137" s="15">
        <v>30.7</v>
      </c>
      <c r="AU137" s="15" t="s">
        <v>60</v>
      </c>
      <c r="AV137" s="15">
        <v>30.7</v>
      </c>
      <c r="AW137" s="15" t="s">
        <v>60</v>
      </c>
      <c r="AX137" s="18">
        <v>25.2</v>
      </c>
      <c r="AY137" s="15" t="s">
        <v>60</v>
      </c>
      <c r="AZ137" s="18">
        <v>47</v>
      </c>
      <c r="BA137" s="15" t="s">
        <v>60</v>
      </c>
      <c r="BB137" s="19" t="s">
        <v>61</v>
      </c>
      <c r="BN137" s="20">
        <f>+BD5_N3_1H[[#This Row],[PM10_CONC]]-N138</f>
        <v>17.430000000000007</v>
      </c>
      <c r="BO137" s="20">
        <f>+BD5_N3_1H[[#This Row],[PM25_CONC]]-R138</f>
        <v>11.36</v>
      </c>
      <c r="BP137" s="20">
        <f>+BD5_N3_1H[[#This Row],[PM25_CONC]]/BD5_N3_1H[[#This Row],[PM10_CONC]]</f>
        <v>0.76963087248322137</v>
      </c>
      <c r="BQ137" s="21">
        <f>+(BD5_N3_1H[[#This Row],[NO2_CONC]]+BD5_N3_1H[[#This Row],[NO_CONC]])/BD5_N3_1H[[#This Row],[NOX_CONC]]</f>
        <v>0.99973139940907874</v>
      </c>
      <c r="BR137" s="22">
        <f>+BD5_N3_1H[[#This Row],[NO2_CONC]]-AJ138</f>
        <v>-1.4100000000000001</v>
      </c>
      <c r="BS137" s="22">
        <f>+BD5_N3_1H[[#This Row],[SO2_UGM3]]-X138</f>
        <v>52.720000000000006</v>
      </c>
    </row>
    <row r="138" spans="1:71" x14ac:dyDescent="0.2">
      <c r="A138" s="13">
        <v>45510.666666666664</v>
      </c>
      <c r="B138" s="14">
        <v>728.4</v>
      </c>
      <c r="C138" s="15" t="s">
        <v>60</v>
      </c>
      <c r="D138" s="14">
        <v>0</v>
      </c>
      <c r="E138" s="15" t="s">
        <v>60</v>
      </c>
      <c r="F138" s="14">
        <v>15.2</v>
      </c>
      <c r="G138" s="15" t="s">
        <v>60</v>
      </c>
      <c r="H138" s="14">
        <v>86.1</v>
      </c>
      <c r="I138" s="15" t="s">
        <v>60</v>
      </c>
      <c r="J138" s="14">
        <v>2.6</v>
      </c>
      <c r="K138" s="15" t="s">
        <v>60</v>
      </c>
      <c r="L138" s="14">
        <v>202</v>
      </c>
      <c r="M138" s="15" t="s">
        <v>60</v>
      </c>
      <c r="N138" s="16">
        <v>101.77</v>
      </c>
      <c r="O138" s="15" t="s">
        <v>60</v>
      </c>
      <c r="P138" s="16">
        <v>1.208</v>
      </c>
      <c r="Q138" s="17" t="s">
        <v>60</v>
      </c>
      <c r="R138" s="16">
        <v>80.38</v>
      </c>
      <c r="S138" s="17" t="s">
        <v>60</v>
      </c>
      <c r="T138" s="16">
        <v>1.208</v>
      </c>
      <c r="U138" s="17" t="s">
        <v>60</v>
      </c>
      <c r="V138" s="18">
        <v>18.02</v>
      </c>
      <c r="W138" s="15" t="s">
        <v>60</v>
      </c>
      <c r="X138" s="18">
        <v>47.21</v>
      </c>
      <c r="Y138" s="15" t="s">
        <v>60</v>
      </c>
      <c r="Z138" s="15">
        <v>0.441</v>
      </c>
      <c r="AA138" s="15" t="s">
        <v>60</v>
      </c>
      <c r="AB138" s="15">
        <v>31.9</v>
      </c>
      <c r="AC138" s="15" t="s">
        <v>60</v>
      </c>
      <c r="AD138" s="15">
        <v>-682.3</v>
      </c>
      <c r="AE138" s="15" t="s">
        <v>60</v>
      </c>
      <c r="AF138" s="15">
        <v>45</v>
      </c>
      <c r="AG138" s="15" t="s">
        <v>60</v>
      </c>
      <c r="AH138" s="15">
        <v>101.2</v>
      </c>
      <c r="AI138" s="15" t="s">
        <v>60</v>
      </c>
      <c r="AJ138" s="18">
        <v>21.23</v>
      </c>
      <c r="AK138" s="15" t="s">
        <v>60</v>
      </c>
      <c r="AL138" s="18">
        <v>39.909999999999997</v>
      </c>
      <c r="AM138" s="15" t="s">
        <v>60</v>
      </c>
      <c r="AN138" s="18">
        <v>13.71</v>
      </c>
      <c r="AO138" s="15" t="s">
        <v>60</v>
      </c>
      <c r="AP138" s="18">
        <v>34.909999999999997</v>
      </c>
      <c r="AQ138" s="15" t="s">
        <v>60</v>
      </c>
      <c r="AR138" s="15">
        <v>0.65</v>
      </c>
      <c r="AS138" s="15" t="s">
        <v>60</v>
      </c>
      <c r="AT138" s="15">
        <v>30.8</v>
      </c>
      <c r="AU138" s="15" t="s">
        <v>60</v>
      </c>
      <c r="AV138" s="15">
        <v>30.8</v>
      </c>
      <c r="AW138" s="15" t="s">
        <v>60</v>
      </c>
      <c r="AX138" s="18">
        <v>25.3</v>
      </c>
      <c r="AY138" s="15" t="s">
        <v>60</v>
      </c>
      <c r="AZ138" s="18">
        <v>47.8</v>
      </c>
      <c r="BA138" s="15" t="s">
        <v>60</v>
      </c>
      <c r="BB138" s="19" t="s">
        <v>61</v>
      </c>
      <c r="BN138" s="20">
        <f>+BD5_N3_1H[[#This Row],[PM10_CONC]]-N139</f>
        <v>14.819999999999993</v>
      </c>
      <c r="BO138" s="20">
        <f>+BD5_N3_1H[[#This Row],[PM25_CONC]]-R139</f>
        <v>13.530000000000001</v>
      </c>
      <c r="BP138" s="20">
        <f>+BD5_N3_1H[[#This Row],[PM25_CONC]]/BD5_N3_1H[[#This Row],[PM10_CONC]]</f>
        <v>0.7898201827650585</v>
      </c>
      <c r="BQ138" s="21">
        <f>+(BD5_N3_1H[[#This Row],[NO2_CONC]]+BD5_N3_1H[[#This Row],[NO_CONC]])/BD5_N3_1H[[#This Row],[NOX_CONC]]</f>
        <v>1.0008593526210254</v>
      </c>
      <c r="BR138" s="22">
        <f>+BD5_N3_1H[[#This Row],[NO2_CONC]]-AJ139</f>
        <v>-2.6699999999999982</v>
      </c>
      <c r="BS138" s="22">
        <f>+BD5_N3_1H[[#This Row],[SO2_UGM3]]-X139</f>
        <v>17.16</v>
      </c>
    </row>
    <row r="139" spans="1:71" x14ac:dyDescent="0.2">
      <c r="A139" s="13">
        <v>45510.708333333336</v>
      </c>
      <c r="B139" s="14">
        <v>729.1</v>
      </c>
      <c r="C139" s="15" t="s">
        <v>60</v>
      </c>
      <c r="D139" s="14">
        <v>0</v>
      </c>
      <c r="E139" s="15" t="s">
        <v>60</v>
      </c>
      <c r="F139" s="14">
        <v>14.5</v>
      </c>
      <c r="G139" s="15" t="s">
        <v>60</v>
      </c>
      <c r="H139" s="14">
        <v>89.3</v>
      </c>
      <c r="I139" s="15" t="s">
        <v>60</v>
      </c>
      <c r="J139" s="14">
        <v>2.6</v>
      </c>
      <c r="K139" s="15" t="s">
        <v>60</v>
      </c>
      <c r="L139" s="14">
        <v>202.9</v>
      </c>
      <c r="M139" s="15" t="s">
        <v>60</v>
      </c>
      <c r="N139" s="16">
        <v>86.95</v>
      </c>
      <c r="O139" s="15" t="s">
        <v>60</v>
      </c>
      <c r="P139" s="16">
        <v>1.2070000000000001</v>
      </c>
      <c r="Q139" s="17" t="s">
        <v>60</v>
      </c>
      <c r="R139" s="16">
        <v>66.849999999999994</v>
      </c>
      <c r="S139" s="17" t="s">
        <v>60</v>
      </c>
      <c r="T139" s="16">
        <v>1.2070000000000001</v>
      </c>
      <c r="U139" s="17" t="s">
        <v>60</v>
      </c>
      <c r="V139" s="18">
        <v>11.47</v>
      </c>
      <c r="W139" s="15" t="s">
        <v>60</v>
      </c>
      <c r="X139" s="18">
        <v>30.05</v>
      </c>
      <c r="Y139" s="15" t="s">
        <v>60</v>
      </c>
      <c r="Z139" s="15">
        <v>0.441</v>
      </c>
      <c r="AA139" s="15" t="s">
        <v>60</v>
      </c>
      <c r="AB139" s="15">
        <v>32</v>
      </c>
      <c r="AC139" s="15" t="s">
        <v>60</v>
      </c>
      <c r="AD139" s="15">
        <v>-682.3</v>
      </c>
      <c r="AE139" s="15" t="s">
        <v>60</v>
      </c>
      <c r="AF139" s="15">
        <v>45</v>
      </c>
      <c r="AG139" s="15" t="s">
        <v>60</v>
      </c>
      <c r="AH139" s="15">
        <v>101.1</v>
      </c>
      <c r="AI139" s="15" t="s">
        <v>60</v>
      </c>
      <c r="AJ139" s="18">
        <v>23.9</v>
      </c>
      <c r="AK139" s="15" t="s">
        <v>60</v>
      </c>
      <c r="AL139" s="18">
        <v>44.93</v>
      </c>
      <c r="AM139" s="15" t="s">
        <v>60</v>
      </c>
      <c r="AN139" s="18">
        <v>10.19</v>
      </c>
      <c r="AO139" s="15" t="s">
        <v>60</v>
      </c>
      <c r="AP139" s="18">
        <v>34.08</v>
      </c>
      <c r="AQ139" s="15" t="s">
        <v>60</v>
      </c>
      <c r="AR139" s="15">
        <v>0.65</v>
      </c>
      <c r="AS139" s="15" t="s">
        <v>60</v>
      </c>
      <c r="AT139" s="15">
        <v>31</v>
      </c>
      <c r="AU139" s="15" t="s">
        <v>60</v>
      </c>
      <c r="AV139" s="15">
        <v>31</v>
      </c>
      <c r="AW139" s="15" t="s">
        <v>60</v>
      </c>
      <c r="AX139" s="18">
        <v>25.5</v>
      </c>
      <c r="AY139" s="15" t="s">
        <v>60</v>
      </c>
      <c r="AZ139" s="18">
        <v>47.5</v>
      </c>
      <c r="BA139" s="15" t="s">
        <v>60</v>
      </c>
      <c r="BB139" s="19" t="s">
        <v>61</v>
      </c>
      <c r="BN139" s="20">
        <f>+BD5_N3_1H[[#This Row],[PM10_CONC]]-N140</f>
        <v>-9.39</v>
      </c>
      <c r="BO139" s="20">
        <f>+BD5_N3_1H[[#This Row],[PM25_CONC]]-R140</f>
        <v>-6.2900000000000063</v>
      </c>
      <c r="BP139" s="20">
        <f>+BD5_N3_1H[[#This Row],[PM25_CONC]]/BD5_N3_1H[[#This Row],[PM10_CONC]]</f>
        <v>0.76883266244968362</v>
      </c>
      <c r="BQ139" s="21">
        <f>+(BD5_N3_1H[[#This Row],[NO2_CONC]]+BD5_N3_1H[[#This Row],[NO_CONC]])/BD5_N3_1H[[#This Row],[NOX_CONC]]</f>
        <v>1.000293427230047</v>
      </c>
      <c r="BR139" s="22">
        <f>+BD5_N3_1H[[#This Row],[NO2_CONC]]-AJ140</f>
        <v>-0.87000000000000099</v>
      </c>
      <c r="BS139" s="22">
        <f>+BD5_N3_1H[[#This Row],[SO2_UGM3]]-X140</f>
        <v>-11.029999999999998</v>
      </c>
    </row>
    <row r="140" spans="1:71" x14ac:dyDescent="0.2">
      <c r="A140" s="13">
        <v>45510.75</v>
      </c>
      <c r="B140" s="14">
        <v>729.2</v>
      </c>
      <c r="C140" s="15" t="s">
        <v>60</v>
      </c>
      <c r="D140" s="14">
        <v>0</v>
      </c>
      <c r="E140" s="15" t="s">
        <v>60</v>
      </c>
      <c r="F140" s="14">
        <v>14.1</v>
      </c>
      <c r="G140" s="15" t="s">
        <v>60</v>
      </c>
      <c r="H140" s="14">
        <v>91.1</v>
      </c>
      <c r="I140" s="15" t="s">
        <v>60</v>
      </c>
      <c r="J140" s="14">
        <v>1.9</v>
      </c>
      <c r="K140" s="15" t="s">
        <v>60</v>
      </c>
      <c r="L140" s="14">
        <v>204.6</v>
      </c>
      <c r="M140" s="15" t="s">
        <v>60</v>
      </c>
      <c r="N140" s="16">
        <v>96.34</v>
      </c>
      <c r="O140" s="15" t="s">
        <v>60</v>
      </c>
      <c r="P140" s="16">
        <v>1.208</v>
      </c>
      <c r="Q140" s="17" t="s">
        <v>60</v>
      </c>
      <c r="R140" s="16">
        <v>73.14</v>
      </c>
      <c r="S140" s="17" t="s">
        <v>60</v>
      </c>
      <c r="T140" s="16">
        <v>1.208</v>
      </c>
      <c r="U140" s="17" t="s">
        <v>60</v>
      </c>
      <c r="V140" s="18">
        <v>15.68</v>
      </c>
      <c r="W140" s="15" t="s">
        <v>60</v>
      </c>
      <c r="X140" s="18">
        <v>41.08</v>
      </c>
      <c r="Y140" s="15" t="s">
        <v>60</v>
      </c>
      <c r="Z140" s="15">
        <v>0.442</v>
      </c>
      <c r="AA140" s="15" t="s">
        <v>60</v>
      </c>
      <c r="AB140" s="15">
        <v>32</v>
      </c>
      <c r="AC140" s="15" t="s">
        <v>60</v>
      </c>
      <c r="AD140" s="15">
        <v>-682.2</v>
      </c>
      <c r="AE140" s="15" t="s">
        <v>60</v>
      </c>
      <c r="AF140" s="15">
        <v>45</v>
      </c>
      <c r="AG140" s="15" t="s">
        <v>60</v>
      </c>
      <c r="AH140" s="15">
        <v>101.1</v>
      </c>
      <c r="AI140" s="15" t="s">
        <v>60</v>
      </c>
      <c r="AJ140" s="18">
        <v>24.77</v>
      </c>
      <c r="AK140" s="15" t="s">
        <v>60</v>
      </c>
      <c r="AL140" s="18">
        <v>46.57</v>
      </c>
      <c r="AM140" s="15" t="s">
        <v>60</v>
      </c>
      <c r="AN140" s="18">
        <v>9.08</v>
      </c>
      <c r="AO140" s="15" t="s">
        <v>60</v>
      </c>
      <c r="AP140" s="18">
        <v>33.869999999999997</v>
      </c>
      <c r="AQ140" s="15" t="s">
        <v>60</v>
      </c>
      <c r="AR140" s="15">
        <v>0.65</v>
      </c>
      <c r="AS140" s="15" t="s">
        <v>60</v>
      </c>
      <c r="AT140" s="15">
        <v>31</v>
      </c>
      <c r="AU140" s="15" t="s">
        <v>60</v>
      </c>
      <c r="AV140" s="15">
        <v>31</v>
      </c>
      <c r="AW140" s="15" t="s">
        <v>60</v>
      </c>
      <c r="AX140" s="18">
        <v>25.5</v>
      </c>
      <c r="AY140" s="15" t="s">
        <v>60</v>
      </c>
      <c r="AZ140" s="18">
        <v>46.9</v>
      </c>
      <c r="BA140" s="15" t="s">
        <v>60</v>
      </c>
      <c r="BB140" s="19" t="s">
        <v>61</v>
      </c>
      <c r="BN140" s="20">
        <f>+BD5_N3_1H[[#This Row],[PM10_CONC]]-N141</f>
        <v>13.13000000000001</v>
      </c>
      <c r="BO140" s="20">
        <f>+BD5_N3_1H[[#This Row],[PM25_CONC]]-R141</f>
        <v>10.68</v>
      </c>
      <c r="BP140" s="20">
        <f>+BD5_N3_1H[[#This Row],[PM25_CONC]]/BD5_N3_1H[[#This Row],[PM10_CONC]]</f>
        <v>0.75918621548681753</v>
      </c>
      <c r="BQ140" s="21">
        <f>+(BD5_N3_1H[[#This Row],[NO2_CONC]]+BD5_N3_1H[[#This Row],[NO_CONC]])/BD5_N3_1H[[#This Row],[NOX_CONC]]</f>
        <v>0.99940950693829356</v>
      </c>
      <c r="BR140" s="22">
        <f>+BD5_N3_1H[[#This Row],[NO2_CONC]]-AJ141</f>
        <v>-0.16000000000000014</v>
      </c>
      <c r="BS140" s="22">
        <f>+BD5_N3_1H[[#This Row],[SO2_UGM3]]-X141</f>
        <v>8.6199999999999974</v>
      </c>
    </row>
    <row r="141" spans="1:71" x14ac:dyDescent="0.2">
      <c r="A141" s="13">
        <v>45510.791666666664</v>
      </c>
      <c r="B141" s="14">
        <v>729.9</v>
      </c>
      <c r="C141" s="15" t="s">
        <v>60</v>
      </c>
      <c r="D141" s="14">
        <v>0</v>
      </c>
      <c r="E141" s="15" t="s">
        <v>60</v>
      </c>
      <c r="F141" s="14">
        <v>14.1</v>
      </c>
      <c r="G141" s="15" t="s">
        <v>60</v>
      </c>
      <c r="H141" s="14">
        <v>92.4</v>
      </c>
      <c r="I141" s="15" t="s">
        <v>60</v>
      </c>
      <c r="J141" s="14">
        <v>1.8</v>
      </c>
      <c r="K141" s="15" t="s">
        <v>60</v>
      </c>
      <c r="L141" s="14">
        <v>210</v>
      </c>
      <c r="M141" s="15" t="s">
        <v>60</v>
      </c>
      <c r="N141" s="16">
        <v>83.21</v>
      </c>
      <c r="O141" s="15" t="s">
        <v>60</v>
      </c>
      <c r="P141" s="16">
        <v>1.2090000000000001</v>
      </c>
      <c r="Q141" s="17" t="s">
        <v>60</v>
      </c>
      <c r="R141" s="16">
        <v>62.46</v>
      </c>
      <c r="S141" s="17" t="s">
        <v>60</v>
      </c>
      <c r="T141" s="16">
        <v>1.2090000000000001</v>
      </c>
      <c r="U141" s="17" t="s">
        <v>60</v>
      </c>
      <c r="V141" s="18">
        <v>12.39</v>
      </c>
      <c r="W141" s="15" t="s">
        <v>60</v>
      </c>
      <c r="X141" s="18">
        <v>32.46</v>
      </c>
      <c r="Y141" s="15" t="s">
        <v>60</v>
      </c>
      <c r="Z141" s="15">
        <v>0.442</v>
      </c>
      <c r="AA141" s="15" t="s">
        <v>60</v>
      </c>
      <c r="AB141" s="15">
        <v>32</v>
      </c>
      <c r="AC141" s="15" t="s">
        <v>60</v>
      </c>
      <c r="AD141" s="15">
        <v>-682.5</v>
      </c>
      <c r="AE141" s="15" t="s">
        <v>60</v>
      </c>
      <c r="AF141" s="15">
        <v>45</v>
      </c>
      <c r="AG141" s="15" t="s">
        <v>60</v>
      </c>
      <c r="AH141" s="15">
        <v>101.1</v>
      </c>
      <c r="AI141" s="15" t="s">
        <v>60</v>
      </c>
      <c r="AJ141" s="18">
        <v>24.93</v>
      </c>
      <c r="AK141" s="15" t="s">
        <v>60</v>
      </c>
      <c r="AL141" s="18">
        <v>46.87</v>
      </c>
      <c r="AM141" s="15" t="s">
        <v>60</v>
      </c>
      <c r="AN141" s="18">
        <v>10.16</v>
      </c>
      <c r="AO141" s="15" t="s">
        <v>60</v>
      </c>
      <c r="AP141" s="18">
        <v>35.090000000000003</v>
      </c>
      <c r="AQ141" s="15" t="s">
        <v>60</v>
      </c>
      <c r="AR141" s="15">
        <v>0.65</v>
      </c>
      <c r="AS141" s="15" t="s">
        <v>60</v>
      </c>
      <c r="AT141" s="15">
        <v>31</v>
      </c>
      <c r="AU141" s="15" t="s">
        <v>60</v>
      </c>
      <c r="AV141" s="15">
        <v>31</v>
      </c>
      <c r="AW141" s="15" t="s">
        <v>60</v>
      </c>
      <c r="AX141" s="18">
        <v>25.5</v>
      </c>
      <c r="AY141" s="15" t="s">
        <v>60</v>
      </c>
      <c r="AZ141" s="18">
        <v>46.8</v>
      </c>
      <c r="BA141" s="15" t="s">
        <v>60</v>
      </c>
      <c r="BB141" s="19" t="s">
        <v>61</v>
      </c>
      <c r="BN141" s="20">
        <f>+BD5_N3_1H[[#This Row],[PM10_CONC]]-N142</f>
        <v>15.89</v>
      </c>
      <c r="BO141" s="20">
        <f>+BD5_N3_1H[[#This Row],[PM25_CONC]]-R142</f>
        <v>8.6300000000000026</v>
      </c>
      <c r="BP141" s="20">
        <f>+BD5_N3_1H[[#This Row],[PM25_CONC]]/BD5_N3_1H[[#This Row],[PM10_CONC]]</f>
        <v>0.75063093378199741</v>
      </c>
      <c r="BQ141" s="21">
        <f>+(BD5_N3_1H[[#This Row],[NO2_CONC]]+BD5_N3_1H[[#This Row],[NO_CONC]])/BD5_N3_1H[[#This Row],[NOX_CONC]]</f>
        <v>1</v>
      </c>
      <c r="BR141" s="22">
        <f>+BD5_N3_1H[[#This Row],[NO2_CONC]]-AJ142</f>
        <v>-0.30000000000000071</v>
      </c>
      <c r="BS141" s="22">
        <f>+BD5_N3_1H[[#This Row],[SO2_UGM3]]-X142</f>
        <v>10.030000000000001</v>
      </c>
    </row>
    <row r="142" spans="1:71" x14ac:dyDescent="0.2">
      <c r="A142" s="13">
        <v>45510.833333333336</v>
      </c>
      <c r="B142" s="14">
        <v>729.9</v>
      </c>
      <c r="C142" s="15" t="s">
        <v>60</v>
      </c>
      <c r="D142" s="14">
        <v>0</v>
      </c>
      <c r="E142" s="15" t="s">
        <v>60</v>
      </c>
      <c r="F142" s="14">
        <v>13.8</v>
      </c>
      <c r="G142" s="15" t="s">
        <v>60</v>
      </c>
      <c r="H142" s="14">
        <v>94.1</v>
      </c>
      <c r="I142" s="15" t="s">
        <v>60</v>
      </c>
      <c r="J142" s="14">
        <v>1.9</v>
      </c>
      <c r="K142" s="15" t="s">
        <v>60</v>
      </c>
      <c r="L142" s="14">
        <v>206.9</v>
      </c>
      <c r="M142" s="15" t="s">
        <v>60</v>
      </c>
      <c r="N142" s="16">
        <v>67.319999999999993</v>
      </c>
      <c r="O142" s="15" t="s">
        <v>60</v>
      </c>
      <c r="P142" s="16">
        <v>1.208</v>
      </c>
      <c r="Q142" s="17" t="s">
        <v>60</v>
      </c>
      <c r="R142" s="16">
        <v>53.83</v>
      </c>
      <c r="S142" s="17" t="s">
        <v>60</v>
      </c>
      <c r="T142" s="16">
        <v>1.208</v>
      </c>
      <c r="U142" s="17" t="s">
        <v>60</v>
      </c>
      <c r="V142" s="18">
        <v>8.56</v>
      </c>
      <c r="W142" s="15" t="s">
        <v>60</v>
      </c>
      <c r="X142" s="18">
        <v>22.43</v>
      </c>
      <c r="Y142" s="15" t="s">
        <v>60</v>
      </c>
      <c r="Z142" s="15">
        <v>0.442</v>
      </c>
      <c r="AA142" s="15" t="s">
        <v>60</v>
      </c>
      <c r="AB142" s="15">
        <v>32</v>
      </c>
      <c r="AC142" s="15" t="s">
        <v>60</v>
      </c>
      <c r="AD142" s="15">
        <v>-682.4</v>
      </c>
      <c r="AE142" s="15" t="s">
        <v>60</v>
      </c>
      <c r="AF142" s="15">
        <v>45</v>
      </c>
      <c r="AG142" s="15" t="s">
        <v>60</v>
      </c>
      <c r="AH142" s="15">
        <v>101.1</v>
      </c>
      <c r="AI142" s="15" t="s">
        <v>60</v>
      </c>
      <c r="AJ142" s="18">
        <v>25.23</v>
      </c>
      <c r="AK142" s="15" t="s">
        <v>60</v>
      </c>
      <c r="AL142" s="18">
        <v>47.43</v>
      </c>
      <c r="AM142" s="15" t="s">
        <v>60</v>
      </c>
      <c r="AN142" s="18">
        <v>10.56</v>
      </c>
      <c r="AO142" s="15" t="s">
        <v>60</v>
      </c>
      <c r="AP142" s="18">
        <v>35.79</v>
      </c>
      <c r="AQ142" s="15" t="s">
        <v>60</v>
      </c>
      <c r="AR142" s="15">
        <v>0.65</v>
      </c>
      <c r="AS142" s="15" t="s">
        <v>60</v>
      </c>
      <c r="AT142" s="15">
        <v>31.1</v>
      </c>
      <c r="AU142" s="15" t="s">
        <v>60</v>
      </c>
      <c r="AV142" s="15">
        <v>31.1</v>
      </c>
      <c r="AW142" s="15" t="s">
        <v>60</v>
      </c>
      <c r="AX142" s="18">
        <v>25.6</v>
      </c>
      <c r="AY142" s="15" t="s">
        <v>60</v>
      </c>
      <c r="AZ142" s="18">
        <v>46.8</v>
      </c>
      <c r="BA142" s="15" t="s">
        <v>60</v>
      </c>
      <c r="BB142" s="19" t="s">
        <v>61</v>
      </c>
      <c r="BN142" s="20">
        <f>+BD5_N3_1H[[#This Row],[PM10_CONC]]-N143</f>
        <v>-32.210000000000008</v>
      </c>
      <c r="BO142" s="20">
        <f>+BD5_N3_1H[[#This Row],[PM25_CONC]]-R143</f>
        <v>-18.86</v>
      </c>
      <c r="BP142" s="20">
        <f>+BD5_N3_1H[[#This Row],[PM25_CONC]]/BD5_N3_1H[[#This Row],[PM10_CONC]]</f>
        <v>0.79961378490790258</v>
      </c>
      <c r="BQ142" s="21">
        <f>+(BD5_N3_1H[[#This Row],[NO2_CONC]]+BD5_N3_1H[[#This Row],[NO_CONC]])/BD5_N3_1H[[#This Row],[NOX_CONC]]</f>
        <v>1</v>
      </c>
      <c r="BR142" s="22">
        <f>+BD5_N3_1H[[#This Row],[NO2_CONC]]-AJ143</f>
        <v>0.5</v>
      </c>
      <c r="BS142" s="22">
        <f>+BD5_N3_1H[[#This Row],[SO2_UGM3]]-X143</f>
        <v>-17.630000000000003</v>
      </c>
    </row>
    <row r="143" spans="1:71" x14ac:dyDescent="0.2">
      <c r="A143" s="13">
        <v>45510.875</v>
      </c>
      <c r="B143" s="14">
        <v>729.9</v>
      </c>
      <c r="C143" s="15" t="s">
        <v>60</v>
      </c>
      <c r="D143" s="14">
        <v>0</v>
      </c>
      <c r="E143" s="15" t="s">
        <v>60</v>
      </c>
      <c r="F143" s="14">
        <v>13.9</v>
      </c>
      <c r="G143" s="15" t="s">
        <v>60</v>
      </c>
      <c r="H143" s="14">
        <v>94.6</v>
      </c>
      <c r="I143" s="15" t="s">
        <v>60</v>
      </c>
      <c r="J143" s="14">
        <v>1.6</v>
      </c>
      <c r="K143" s="15" t="s">
        <v>60</v>
      </c>
      <c r="L143" s="14">
        <v>213.2</v>
      </c>
      <c r="M143" s="15" t="s">
        <v>60</v>
      </c>
      <c r="N143" s="16">
        <v>99.53</v>
      </c>
      <c r="O143" s="15" t="s">
        <v>60</v>
      </c>
      <c r="P143" s="16">
        <v>1.21</v>
      </c>
      <c r="Q143" s="17" t="s">
        <v>60</v>
      </c>
      <c r="R143" s="16">
        <v>72.69</v>
      </c>
      <c r="S143" s="17" t="s">
        <v>60</v>
      </c>
      <c r="T143" s="16">
        <v>1.21</v>
      </c>
      <c r="U143" s="17" t="s">
        <v>60</v>
      </c>
      <c r="V143" s="18">
        <v>15.29</v>
      </c>
      <c r="W143" s="15" t="s">
        <v>60</v>
      </c>
      <c r="X143" s="18">
        <v>40.06</v>
      </c>
      <c r="Y143" s="15" t="s">
        <v>60</v>
      </c>
      <c r="Z143" s="15">
        <v>0.442</v>
      </c>
      <c r="AA143" s="15" t="s">
        <v>60</v>
      </c>
      <c r="AB143" s="15">
        <v>32</v>
      </c>
      <c r="AC143" s="15" t="s">
        <v>60</v>
      </c>
      <c r="AD143" s="15">
        <v>-682.5</v>
      </c>
      <c r="AE143" s="15" t="s">
        <v>60</v>
      </c>
      <c r="AF143" s="15">
        <v>45</v>
      </c>
      <c r="AG143" s="15" t="s">
        <v>60</v>
      </c>
      <c r="AH143" s="15">
        <v>101.1</v>
      </c>
      <c r="AI143" s="15" t="s">
        <v>60</v>
      </c>
      <c r="AJ143" s="18">
        <v>24.73</v>
      </c>
      <c r="AK143" s="15" t="s">
        <v>60</v>
      </c>
      <c r="AL143" s="18">
        <v>46.49</v>
      </c>
      <c r="AM143" s="15" t="s">
        <v>60</v>
      </c>
      <c r="AN143" s="18">
        <v>10.78</v>
      </c>
      <c r="AO143" s="15" t="s">
        <v>60</v>
      </c>
      <c r="AP143" s="18">
        <v>35.51</v>
      </c>
      <c r="AQ143" s="15" t="s">
        <v>60</v>
      </c>
      <c r="AR143" s="15">
        <v>0.65</v>
      </c>
      <c r="AS143" s="15" t="s">
        <v>60</v>
      </c>
      <c r="AT143" s="15">
        <v>31</v>
      </c>
      <c r="AU143" s="15" t="s">
        <v>60</v>
      </c>
      <c r="AV143" s="15">
        <v>31</v>
      </c>
      <c r="AW143" s="15" t="s">
        <v>60</v>
      </c>
      <c r="AX143" s="18">
        <v>25.5</v>
      </c>
      <c r="AY143" s="15" t="s">
        <v>60</v>
      </c>
      <c r="AZ143" s="18">
        <v>47</v>
      </c>
      <c r="BA143" s="15" t="s">
        <v>60</v>
      </c>
      <c r="BB143" s="19" t="s">
        <v>61</v>
      </c>
      <c r="BN143" s="20">
        <f>+BD5_N3_1H[[#This Row],[PM10_CONC]]-N144</f>
        <v>9.269999999999996</v>
      </c>
      <c r="BO143" s="20">
        <f>+BD5_N3_1H[[#This Row],[PM25_CONC]]-R144</f>
        <v>6.6099999999999994</v>
      </c>
      <c r="BP143" s="20">
        <f>+BD5_N3_1H[[#This Row],[PM25_CONC]]/BD5_N3_1H[[#This Row],[PM10_CONC]]</f>
        <v>0.73033256304631766</v>
      </c>
      <c r="BQ143" s="21">
        <f>+(BD5_N3_1H[[#This Row],[NO2_CONC]]+BD5_N3_1H[[#This Row],[NO_CONC]])/BD5_N3_1H[[#This Row],[NOX_CONC]]</f>
        <v>1</v>
      </c>
      <c r="BR143" s="22">
        <f>+BD5_N3_1H[[#This Row],[NO2_CONC]]-AJ144</f>
        <v>0.37000000000000099</v>
      </c>
      <c r="BS143" s="22">
        <f>+BD5_N3_1H[[#This Row],[SO2_UGM3]]-X144</f>
        <v>1.9400000000000048</v>
      </c>
    </row>
    <row r="144" spans="1:71" x14ac:dyDescent="0.2">
      <c r="A144" s="13">
        <v>45510.916666666664</v>
      </c>
      <c r="B144" s="14">
        <v>729.9</v>
      </c>
      <c r="C144" s="15" t="s">
        <v>60</v>
      </c>
      <c r="D144" s="14">
        <v>0</v>
      </c>
      <c r="E144" s="15" t="s">
        <v>60</v>
      </c>
      <c r="F144" s="14">
        <v>13.8</v>
      </c>
      <c r="G144" s="15" t="s">
        <v>60</v>
      </c>
      <c r="H144" s="14">
        <v>93.9</v>
      </c>
      <c r="I144" s="15" t="s">
        <v>60</v>
      </c>
      <c r="J144" s="14">
        <v>1.7</v>
      </c>
      <c r="K144" s="15" t="s">
        <v>60</v>
      </c>
      <c r="L144" s="14">
        <v>228.8</v>
      </c>
      <c r="M144" s="15" t="s">
        <v>60</v>
      </c>
      <c r="N144" s="16">
        <v>90.26</v>
      </c>
      <c r="O144" s="15" t="s">
        <v>60</v>
      </c>
      <c r="P144" s="16">
        <v>1.21</v>
      </c>
      <c r="Q144" s="17" t="s">
        <v>60</v>
      </c>
      <c r="R144" s="16">
        <v>66.08</v>
      </c>
      <c r="S144" s="17" t="s">
        <v>60</v>
      </c>
      <c r="T144" s="16">
        <v>1.21</v>
      </c>
      <c r="U144" s="17" t="s">
        <v>60</v>
      </c>
      <c r="V144" s="18">
        <v>14.55</v>
      </c>
      <c r="W144" s="15" t="s">
        <v>60</v>
      </c>
      <c r="X144" s="18">
        <v>38.119999999999997</v>
      </c>
      <c r="Y144" s="15" t="s">
        <v>60</v>
      </c>
      <c r="Z144" s="15">
        <v>0.442</v>
      </c>
      <c r="AA144" s="15" t="s">
        <v>60</v>
      </c>
      <c r="AB144" s="15">
        <v>32</v>
      </c>
      <c r="AC144" s="15" t="s">
        <v>60</v>
      </c>
      <c r="AD144" s="15">
        <v>-682.3</v>
      </c>
      <c r="AE144" s="15" t="s">
        <v>60</v>
      </c>
      <c r="AF144" s="15">
        <v>45</v>
      </c>
      <c r="AG144" s="15" t="s">
        <v>60</v>
      </c>
      <c r="AH144" s="15">
        <v>101.1</v>
      </c>
      <c r="AI144" s="15" t="s">
        <v>60</v>
      </c>
      <c r="AJ144" s="18">
        <v>24.36</v>
      </c>
      <c r="AK144" s="15" t="s">
        <v>60</v>
      </c>
      <c r="AL144" s="18">
        <v>45.8</v>
      </c>
      <c r="AM144" s="15" t="s">
        <v>60</v>
      </c>
      <c r="AN144" s="18">
        <v>12.58</v>
      </c>
      <c r="AO144" s="15" t="s">
        <v>60</v>
      </c>
      <c r="AP144" s="18">
        <v>36.92</v>
      </c>
      <c r="AQ144" s="15" t="s">
        <v>60</v>
      </c>
      <c r="AR144" s="15">
        <v>0.65</v>
      </c>
      <c r="AS144" s="15" t="s">
        <v>60</v>
      </c>
      <c r="AT144" s="15">
        <v>31</v>
      </c>
      <c r="AU144" s="15" t="s">
        <v>60</v>
      </c>
      <c r="AV144" s="15">
        <v>31</v>
      </c>
      <c r="AW144" s="15" t="s">
        <v>60</v>
      </c>
      <c r="AX144" s="18">
        <v>25.6</v>
      </c>
      <c r="AY144" s="15" t="s">
        <v>60</v>
      </c>
      <c r="AZ144" s="18">
        <v>46.7</v>
      </c>
      <c r="BA144" s="15" t="s">
        <v>60</v>
      </c>
      <c r="BB144" s="19" t="s">
        <v>61</v>
      </c>
      <c r="BN144" s="20">
        <f>+BD5_N3_1H[[#This Row],[PM10_CONC]]-N145</f>
        <v>14.160000000000011</v>
      </c>
      <c r="BO144" s="20">
        <f>+BD5_N3_1H[[#This Row],[PM25_CONC]]-R145</f>
        <v>10.89</v>
      </c>
      <c r="BP144" s="20">
        <f>+BD5_N3_1H[[#This Row],[PM25_CONC]]/BD5_N3_1H[[#This Row],[PM10_CONC]]</f>
        <v>0.73210724573454455</v>
      </c>
      <c r="BQ144" s="21">
        <f>+(BD5_N3_1H[[#This Row],[NO2_CONC]]+BD5_N3_1H[[#This Row],[NO_CONC]])/BD5_N3_1H[[#This Row],[NOX_CONC]]</f>
        <v>1.0005417118093174</v>
      </c>
      <c r="BR144" s="22">
        <f>+BD5_N3_1H[[#This Row],[NO2_CONC]]-AJ145</f>
        <v>0.37000000000000099</v>
      </c>
      <c r="BS144" s="22">
        <f>+BD5_N3_1H[[#This Row],[SO2_UGM3]]-X145</f>
        <v>5</v>
      </c>
    </row>
    <row r="145" spans="1:71" x14ac:dyDescent="0.2">
      <c r="A145" s="13">
        <v>45510.958333333336</v>
      </c>
      <c r="B145" s="14">
        <v>729.8</v>
      </c>
      <c r="C145" s="15" t="s">
        <v>60</v>
      </c>
      <c r="D145" s="14">
        <v>0</v>
      </c>
      <c r="E145" s="15" t="s">
        <v>60</v>
      </c>
      <c r="F145" s="14">
        <v>13.9</v>
      </c>
      <c r="G145" s="15" t="s">
        <v>60</v>
      </c>
      <c r="H145" s="14">
        <v>92.8</v>
      </c>
      <c r="I145" s="15" t="s">
        <v>60</v>
      </c>
      <c r="J145" s="14">
        <v>1.6</v>
      </c>
      <c r="K145" s="15" t="s">
        <v>60</v>
      </c>
      <c r="L145" s="14">
        <v>229.3</v>
      </c>
      <c r="M145" s="15" t="s">
        <v>60</v>
      </c>
      <c r="N145" s="16">
        <v>76.099999999999994</v>
      </c>
      <c r="O145" s="15" t="s">
        <v>60</v>
      </c>
      <c r="P145" s="16">
        <v>1.2090000000000001</v>
      </c>
      <c r="Q145" s="17" t="s">
        <v>60</v>
      </c>
      <c r="R145" s="16">
        <v>55.19</v>
      </c>
      <c r="S145" s="17" t="s">
        <v>60</v>
      </c>
      <c r="T145" s="16">
        <v>1.2090000000000001</v>
      </c>
      <c r="U145" s="17" t="s">
        <v>60</v>
      </c>
      <c r="V145" s="18">
        <v>12.64</v>
      </c>
      <c r="W145" s="15" t="s">
        <v>60</v>
      </c>
      <c r="X145" s="18">
        <v>33.119999999999997</v>
      </c>
      <c r="Y145" s="15" t="s">
        <v>60</v>
      </c>
      <c r="Z145" s="15">
        <v>0.442</v>
      </c>
      <c r="AA145" s="15" t="s">
        <v>60</v>
      </c>
      <c r="AB145" s="15">
        <v>32</v>
      </c>
      <c r="AC145" s="15" t="s">
        <v>60</v>
      </c>
      <c r="AD145" s="15">
        <v>-682.7</v>
      </c>
      <c r="AE145" s="15" t="s">
        <v>60</v>
      </c>
      <c r="AF145" s="15">
        <v>45</v>
      </c>
      <c r="AG145" s="15" t="s">
        <v>60</v>
      </c>
      <c r="AH145" s="15">
        <v>101.1</v>
      </c>
      <c r="AI145" s="15" t="s">
        <v>60</v>
      </c>
      <c r="AJ145" s="18">
        <v>23.99</v>
      </c>
      <c r="AK145" s="15" t="s">
        <v>60</v>
      </c>
      <c r="AL145" s="18">
        <v>45.1</v>
      </c>
      <c r="AM145" s="15" t="s">
        <v>60</v>
      </c>
      <c r="AN145" s="18">
        <v>14.22</v>
      </c>
      <c r="AO145" s="15" t="s">
        <v>60</v>
      </c>
      <c r="AP145" s="18">
        <v>38.21</v>
      </c>
      <c r="AQ145" s="15" t="s">
        <v>60</v>
      </c>
      <c r="AR145" s="15">
        <v>0.65</v>
      </c>
      <c r="AS145" s="15" t="s">
        <v>60</v>
      </c>
      <c r="AT145" s="15">
        <v>31</v>
      </c>
      <c r="AU145" s="15" t="s">
        <v>60</v>
      </c>
      <c r="AV145" s="15">
        <v>31</v>
      </c>
      <c r="AW145" s="15" t="s">
        <v>60</v>
      </c>
      <c r="AX145" s="18">
        <v>25.6</v>
      </c>
      <c r="AY145" s="15" t="s">
        <v>60</v>
      </c>
      <c r="AZ145" s="18">
        <v>46.6</v>
      </c>
      <c r="BA145" s="15" t="s">
        <v>60</v>
      </c>
      <c r="BB145" s="19" t="s">
        <v>61</v>
      </c>
      <c r="BN145" s="20">
        <f>+BD5_N3_1H[[#This Row],[PM10_CONC]]-N146</f>
        <v>-16.960000000000008</v>
      </c>
      <c r="BO145" s="20">
        <f>+BD5_N3_1H[[#This Row],[PM25_CONC]]-R146</f>
        <v>-10.460000000000008</v>
      </c>
      <c r="BP145" s="20">
        <f>+BD5_N3_1H[[#This Row],[PM25_CONC]]/BD5_N3_1H[[#This Row],[PM10_CONC]]</f>
        <v>0.72522996057818667</v>
      </c>
      <c r="BQ145" s="21">
        <f>+(BD5_N3_1H[[#This Row],[NO2_CONC]]+BD5_N3_1H[[#This Row],[NO_CONC]])/BD5_N3_1H[[#This Row],[NOX_CONC]]</f>
        <v>1</v>
      </c>
      <c r="BR145" s="22">
        <f>+BD5_N3_1H[[#This Row],[NO2_CONC]]-AJ146</f>
        <v>0.53999999999999915</v>
      </c>
      <c r="BS145" s="22">
        <f>+BD5_N3_1H[[#This Row],[SO2_UGM3]]-X146</f>
        <v>-3.720000000000006</v>
      </c>
    </row>
    <row r="146" spans="1:71" x14ac:dyDescent="0.2">
      <c r="A146" s="13">
        <v>45511</v>
      </c>
      <c r="B146" s="14">
        <v>729.2</v>
      </c>
      <c r="C146" s="15" t="s">
        <v>60</v>
      </c>
      <c r="D146" s="14">
        <v>0</v>
      </c>
      <c r="E146" s="15" t="s">
        <v>60</v>
      </c>
      <c r="F146" s="14">
        <v>13.9</v>
      </c>
      <c r="G146" s="15" t="s">
        <v>60</v>
      </c>
      <c r="H146" s="14">
        <v>92.4</v>
      </c>
      <c r="I146" s="15" t="s">
        <v>60</v>
      </c>
      <c r="J146" s="14">
        <v>1.5</v>
      </c>
      <c r="K146" s="15" t="s">
        <v>60</v>
      </c>
      <c r="L146" s="14">
        <v>219.4</v>
      </c>
      <c r="M146" s="15" t="s">
        <v>60</v>
      </c>
      <c r="N146" s="16">
        <v>93.06</v>
      </c>
      <c r="O146" s="15" t="s">
        <v>60</v>
      </c>
      <c r="P146" s="16">
        <v>1.208</v>
      </c>
      <c r="Q146" s="17" t="s">
        <v>60</v>
      </c>
      <c r="R146" s="16">
        <v>65.650000000000006</v>
      </c>
      <c r="S146" s="17" t="s">
        <v>60</v>
      </c>
      <c r="T146" s="16">
        <v>1.208</v>
      </c>
      <c r="U146" s="17" t="s">
        <v>60</v>
      </c>
      <c r="V146" s="18">
        <v>14.06</v>
      </c>
      <c r="W146" s="15" t="s">
        <v>60</v>
      </c>
      <c r="X146" s="18">
        <v>36.840000000000003</v>
      </c>
      <c r="Y146" s="15" t="s">
        <v>60</v>
      </c>
      <c r="Z146" s="15">
        <v>0.442</v>
      </c>
      <c r="AA146" s="15" t="s">
        <v>60</v>
      </c>
      <c r="AB146" s="15">
        <v>32</v>
      </c>
      <c r="AC146" s="15" t="s">
        <v>60</v>
      </c>
      <c r="AD146" s="15">
        <v>-682.5</v>
      </c>
      <c r="AE146" s="15" t="s">
        <v>60</v>
      </c>
      <c r="AF146" s="15">
        <v>45</v>
      </c>
      <c r="AG146" s="15" t="s">
        <v>60</v>
      </c>
      <c r="AH146" s="15">
        <v>101.1</v>
      </c>
      <c r="AI146" s="15" t="s">
        <v>60</v>
      </c>
      <c r="AJ146" s="18">
        <v>23.45</v>
      </c>
      <c r="AK146" s="15" t="s">
        <v>60</v>
      </c>
      <c r="AL146" s="18">
        <v>44.09</v>
      </c>
      <c r="AM146" s="15" t="s">
        <v>60</v>
      </c>
      <c r="AN146" s="18">
        <v>15.54</v>
      </c>
      <c r="AO146" s="15" t="s">
        <v>60</v>
      </c>
      <c r="AP146" s="18">
        <v>39</v>
      </c>
      <c r="AQ146" s="15" t="s">
        <v>60</v>
      </c>
      <c r="AR146" s="15">
        <v>0.65</v>
      </c>
      <c r="AS146" s="15" t="s">
        <v>60</v>
      </c>
      <c r="AT146" s="15">
        <v>31</v>
      </c>
      <c r="AU146" s="15" t="s">
        <v>60</v>
      </c>
      <c r="AV146" s="15">
        <v>31</v>
      </c>
      <c r="AW146" s="15" t="s">
        <v>60</v>
      </c>
      <c r="AX146" s="18">
        <v>25.5</v>
      </c>
      <c r="AY146" s="15" t="s">
        <v>60</v>
      </c>
      <c r="AZ146" s="18">
        <v>46.7</v>
      </c>
      <c r="BA146" s="15" t="s">
        <v>60</v>
      </c>
      <c r="BB146" s="19" t="s">
        <v>61</v>
      </c>
      <c r="BN146" s="20">
        <f>+BD5_N3_1H[[#This Row],[PM10_CONC]]-N147</f>
        <v>-21.42</v>
      </c>
      <c r="BO146" s="20">
        <f>+BD5_N3_1H[[#This Row],[PM25_CONC]]-R147</f>
        <v>-23.429999999999993</v>
      </c>
      <c r="BP146" s="20">
        <f>+BD5_N3_1H[[#This Row],[PM25_CONC]]/BD5_N3_1H[[#This Row],[PM10_CONC]]</f>
        <v>0.70545884375671619</v>
      </c>
      <c r="BQ146" s="21">
        <f>+(BD5_N3_1H[[#This Row],[NO2_CONC]]+BD5_N3_1H[[#This Row],[NO_CONC]])/BD5_N3_1H[[#This Row],[NOX_CONC]]</f>
        <v>0.99974358974358957</v>
      </c>
      <c r="BR146" s="22">
        <f>+BD5_N3_1H[[#This Row],[NO2_CONC]]-AJ147</f>
        <v>-0.58999999999999986</v>
      </c>
      <c r="BS146" s="22">
        <f>+BD5_N3_1H[[#This Row],[SO2_UGM3]]-X147</f>
        <v>-4.009999999999998</v>
      </c>
    </row>
    <row r="147" spans="1:71" x14ac:dyDescent="0.2">
      <c r="A147" s="13">
        <v>45511.041666666664</v>
      </c>
      <c r="B147" s="14">
        <v>728.8</v>
      </c>
      <c r="C147" s="15" t="s">
        <v>60</v>
      </c>
      <c r="D147" s="14">
        <v>0</v>
      </c>
      <c r="E147" s="15" t="s">
        <v>60</v>
      </c>
      <c r="F147" s="14">
        <v>13.8</v>
      </c>
      <c r="G147" s="15" t="s">
        <v>60</v>
      </c>
      <c r="H147" s="14">
        <v>93</v>
      </c>
      <c r="I147" s="15" t="s">
        <v>60</v>
      </c>
      <c r="J147" s="14">
        <v>1.2</v>
      </c>
      <c r="K147" s="15" t="s">
        <v>60</v>
      </c>
      <c r="L147" s="14">
        <v>205.8</v>
      </c>
      <c r="M147" s="15" t="s">
        <v>60</v>
      </c>
      <c r="N147" s="16">
        <v>114.48</v>
      </c>
      <c r="O147" s="15" t="s">
        <v>60</v>
      </c>
      <c r="P147" s="16">
        <v>1.208</v>
      </c>
      <c r="Q147" s="17" t="s">
        <v>60</v>
      </c>
      <c r="R147" s="16">
        <v>89.08</v>
      </c>
      <c r="S147" s="17" t="s">
        <v>60</v>
      </c>
      <c r="T147" s="16">
        <v>1.208</v>
      </c>
      <c r="U147" s="17" t="s">
        <v>60</v>
      </c>
      <c r="V147" s="18">
        <v>15.59</v>
      </c>
      <c r="W147" s="15" t="s">
        <v>60</v>
      </c>
      <c r="X147" s="18">
        <v>40.85</v>
      </c>
      <c r="Y147" s="15" t="s">
        <v>60</v>
      </c>
      <c r="Z147" s="15">
        <v>0.441</v>
      </c>
      <c r="AA147" s="15" t="s">
        <v>60</v>
      </c>
      <c r="AB147" s="15">
        <v>31.9</v>
      </c>
      <c r="AC147" s="15" t="s">
        <v>60</v>
      </c>
      <c r="AD147" s="15">
        <v>-682.2</v>
      </c>
      <c r="AE147" s="15" t="s">
        <v>60</v>
      </c>
      <c r="AF147" s="15">
        <v>45</v>
      </c>
      <c r="AG147" s="15" t="s">
        <v>60</v>
      </c>
      <c r="AH147" s="15">
        <v>101.1</v>
      </c>
      <c r="AI147" s="15" t="s">
        <v>60</v>
      </c>
      <c r="AJ147" s="18">
        <v>24.04</v>
      </c>
      <c r="AK147" s="15" t="s">
        <v>60</v>
      </c>
      <c r="AL147" s="18">
        <v>45.2</v>
      </c>
      <c r="AM147" s="15" t="s">
        <v>60</v>
      </c>
      <c r="AN147" s="18">
        <v>14.9</v>
      </c>
      <c r="AO147" s="15" t="s">
        <v>60</v>
      </c>
      <c r="AP147" s="18">
        <v>38.92</v>
      </c>
      <c r="AQ147" s="15" t="s">
        <v>60</v>
      </c>
      <c r="AR147" s="15">
        <v>0.65</v>
      </c>
      <c r="AS147" s="15" t="s">
        <v>60</v>
      </c>
      <c r="AT147" s="15">
        <v>31</v>
      </c>
      <c r="AU147" s="15" t="s">
        <v>60</v>
      </c>
      <c r="AV147" s="15">
        <v>31</v>
      </c>
      <c r="AW147" s="15" t="s">
        <v>60</v>
      </c>
      <c r="AX147" s="18">
        <v>25.5</v>
      </c>
      <c r="AY147" s="15" t="s">
        <v>60</v>
      </c>
      <c r="AZ147" s="18">
        <v>46.7</v>
      </c>
      <c r="BA147" s="15" t="s">
        <v>60</v>
      </c>
      <c r="BB147" s="19" t="s">
        <v>61</v>
      </c>
      <c r="BN147" s="20">
        <f>+BD5_N3_1H[[#This Row],[PM10_CONC]]-N148</f>
        <v>-4.6199999999999903</v>
      </c>
      <c r="BO147" s="20">
        <f>+BD5_N3_1H[[#This Row],[PM25_CONC]]-R148</f>
        <v>-10.370000000000005</v>
      </c>
      <c r="BP147" s="20">
        <f>+BD5_N3_1H[[#This Row],[PM25_CONC]]/BD5_N3_1H[[#This Row],[PM10_CONC]]</f>
        <v>0.77812718378756107</v>
      </c>
      <c r="BQ147" s="21">
        <f>+(BD5_N3_1H[[#This Row],[NO2_CONC]]+BD5_N3_1H[[#This Row],[NO_CONC]])/BD5_N3_1H[[#This Row],[NOX_CONC]]</f>
        <v>1.0005138746145938</v>
      </c>
      <c r="BR147" s="22">
        <f>+BD5_N3_1H[[#This Row],[NO2_CONC]]-AJ148</f>
        <v>1.6899999999999977</v>
      </c>
      <c r="BS147" s="22">
        <f>+BD5_N3_1H[[#This Row],[SO2_UGM3]]-X148</f>
        <v>4.75</v>
      </c>
    </row>
    <row r="148" spans="1:71" x14ac:dyDescent="0.2">
      <c r="A148" s="13">
        <v>45511.083333333336</v>
      </c>
      <c r="B148" s="14">
        <v>728.4</v>
      </c>
      <c r="C148" s="15" t="s">
        <v>60</v>
      </c>
      <c r="D148" s="14">
        <v>0</v>
      </c>
      <c r="E148" s="15" t="s">
        <v>60</v>
      </c>
      <c r="F148" s="14">
        <v>13.7</v>
      </c>
      <c r="G148" s="15" t="s">
        <v>60</v>
      </c>
      <c r="H148" s="14">
        <v>93.4</v>
      </c>
      <c r="I148" s="15" t="s">
        <v>60</v>
      </c>
      <c r="J148" s="14">
        <v>1.6</v>
      </c>
      <c r="K148" s="15" t="s">
        <v>60</v>
      </c>
      <c r="L148" s="14">
        <v>206.3</v>
      </c>
      <c r="M148" s="15" t="s">
        <v>60</v>
      </c>
      <c r="N148" s="16">
        <v>119.1</v>
      </c>
      <c r="O148" s="15" t="s">
        <v>60</v>
      </c>
      <c r="P148" s="16">
        <v>1.2070000000000001</v>
      </c>
      <c r="Q148" s="17" t="s">
        <v>60</v>
      </c>
      <c r="R148" s="16">
        <v>99.45</v>
      </c>
      <c r="S148" s="17" t="s">
        <v>60</v>
      </c>
      <c r="T148" s="16">
        <v>1.2070000000000001</v>
      </c>
      <c r="U148" s="17" t="s">
        <v>60</v>
      </c>
      <c r="V148" s="18">
        <v>13.78</v>
      </c>
      <c r="W148" s="15" t="s">
        <v>60</v>
      </c>
      <c r="X148" s="18">
        <v>36.1</v>
      </c>
      <c r="Y148" s="15" t="s">
        <v>60</v>
      </c>
      <c r="Z148" s="15">
        <v>0.441</v>
      </c>
      <c r="AA148" s="15" t="s">
        <v>60</v>
      </c>
      <c r="AB148" s="15">
        <v>31.9</v>
      </c>
      <c r="AC148" s="15" t="s">
        <v>60</v>
      </c>
      <c r="AD148" s="15">
        <v>-682.3</v>
      </c>
      <c r="AE148" s="15" t="s">
        <v>60</v>
      </c>
      <c r="AF148" s="15">
        <v>45</v>
      </c>
      <c r="AG148" s="15" t="s">
        <v>60</v>
      </c>
      <c r="AH148" s="15">
        <v>101.1</v>
      </c>
      <c r="AI148" s="15" t="s">
        <v>60</v>
      </c>
      <c r="AJ148" s="18">
        <v>22.35</v>
      </c>
      <c r="AK148" s="15" t="s">
        <v>60</v>
      </c>
      <c r="AL148" s="18">
        <v>42.02</v>
      </c>
      <c r="AM148" s="15" t="s">
        <v>60</v>
      </c>
      <c r="AN148" s="18">
        <v>13.24</v>
      </c>
      <c r="AO148" s="15" t="s">
        <v>60</v>
      </c>
      <c r="AP148" s="18">
        <v>35.590000000000003</v>
      </c>
      <c r="AQ148" s="15" t="s">
        <v>60</v>
      </c>
      <c r="AR148" s="15">
        <v>0.65</v>
      </c>
      <c r="AS148" s="15" t="s">
        <v>60</v>
      </c>
      <c r="AT148" s="15">
        <v>31</v>
      </c>
      <c r="AU148" s="15" t="s">
        <v>60</v>
      </c>
      <c r="AV148" s="15">
        <v>31</v>
      </c>
      <c r="AW148" s="15" t="s">
        <v>60</v>
      </c>
      <c r="AX148" s="18">
        <v>25.4</v>
      </c>
      <c r="AY148" s="15" t="s">
        <v>60</v>
      </c>
      <c r="AZ148" s="18">
        <v>46.6</v>
      </c>
      <c r="BA148" s="15" t="s">
        <v>60</v>
      </c>
      <c r="BB148" s="19" t="s">
        <v>61</v>
      </c>
      <c r="BN148" s="20">
        <f>+BD5_N3_1H[[#This Row],[PM10_CONC]]-N149</f>
        <v>-3.3400000000000034</v>
      </c>
      <c r="BO148" s="20">
        <f>+BD5_N3_1H[[#This Row],[PM25_CONC]]-R149</f>
        <v>1.460000000000008</v>
      </c>
      <c r="BP148" s="20">
        <f>+BD5_N3_1H[[#This Row],[PM25_CONC]]/BD5_N3_1H[[#This Row],[PM10_CONC]]</f>
        <v>0.83501259445843834</v>
      </c>
      <c r="BQ148" s="21">
        <f>+(BD5_N3_1H[[#This Row],[NO2_CONC]]+BD5_N3_1H[[#This Row],[NO_CONC]])/BD5_N3_1H[[#This Row],[NOX_CONC]]</f>
        <v>1</v>
      </c>
      <c r="BR148" s="22">
        <f>+BD5_N3_1H[[#This Row],[NO2_CONC]]-AJ149</f>
        <v>1.5600000000000023</v>
      </c>
      <c r="BS148" s="22">
        <f>+BD5_N3_1H[[#This Row],[SO2_UGM3]]-X149</f>
        <v>-7.259999999999998</v>
      </c>
    </row>
    <row r="149" spans="1:71" x14ac:dyDescent="0.2">
      <c r="A149" s="13">
        <v>45511.125</v>
      </c>
      <c r="B149" s="14">
        <v>727.7</v>
      </c>
      <c r="C149" s="15" t="s">
        <v>60</v>
      </c>
      <c r="D149" s="14">
        <v>0</v>
      </c>
      <c r="E149" s="15" t="s">
        <v>60</v>
      </c>
      <c r="F149" s="14">
        <v>13.5</v>
      </c>
      <c r="G149" s="15" t="s">
        <v>60</v>
      </c>
      <c r="H149" s="14">
        <v>94.2</v>
      </c>
      <c r="I149" s="15" t="s">
        <v>60</v>
      </c>
      <c r="J149" s="14">
        <v>1.5</v>
      </c>
      <c r="K149" s="15" t="s">
        <v>60</v>
      </c>
      <c r="L149" s="14">
        <v>202.6</v>
      </c>
      <c r="M149" s="15" t="s">
        <v>60</v>
      </c>
      <c r="N149" s="16">
        <v>122.44</v>
      </c>
      <c r="O149" s="15" t="s">
        <v>60</v>
      </c>
      <c r="P149" s="16">
        <v>1.206</v>
      </c>
      <c r="Q149" s="17" t="s">
        <v>60</v>
      </c>
      <c r="R149" s="16">
        <v>97.99</v>
      </c>
      <c r="S149" s="17" t="s">
        <v>60</v>
      </c>
      <c r="T149" s="16">
        <v>1.206</v>
      </c>
      <c r="U149" s="17" t="s">
        <v>60</v>
      </c>
      <c r="V149" s="18">
        <v>16.55</v>
      </c>
      <c r="W149" s="15" t="s">
        <v>60</v>
      </c>
      <c r="X149" s="18">
        <v>43.36</v>
      </c>
      <c r="Y149" s="15" t="s">
        <v>60</v>
      </c>
      <c r="Z149" s="15">
        <v>0.441</v>
      </c>
      <c r="AA149" s="15" t="s">
        <v>60</v>
      </c>
      <c r="AB149" s="15">
        <v>32</v>
      </c>
      <c r="AC149" s="15" t="s">
        <v>60</v>
      </c>
      <c r="AD149" s="15">
        <v>-682.3</v>
      </c>
      <c r="AE149" s="15" t="s">
        <v>60</v>
      </c>
      <c r="AF149" s="15">
        <v>45</v>
      </c>
      <c r="AG149" s="15" t="s">
        <v>60</v>
      </c>
      <c r="AH149" s="15">
        <v>101.1</v>
      </c>
      <c r="AI149" s="15" t="s">
        <v>60</v>
      </c>
      <c r="AJ149" s="18">
        <v>20.79</v>
      </c>
      <c r="AK149" s="15" t="s">
        <v>60</v>
      </c>
      <c r="AL149" s="18">
        <v>39.090000000000003</v>
      </c>
      <c r="AM149" s="15" t="s">
        <v>60</v>
      </c>
      <c r="AN149" s="18">
        <v>12.29</v>
      </c>
      <c r="AO149" s="15" t="s">
        <v>60</v>
      </c>
      <c r="AP149" s="18">
        <v>33.08</v>
      </c>
      <c r="AQ149" s="15" t="s">
        <v>60</v>
      </c>
      <c r="AR149" s="15">
        <v>0.65</v>
      </c>
      <c r="AS149" s="15" t="s">
        <v>60</v>
      </c>
      <c r="AT149" s="15">
        <v>31</v>
      </c>
      <c r="AU149" s="15" t="s">
        <v>60</v>
      </c>
      <c r="AV149" s="15">
        <v>31</v>
      </c>
      <c r="AW149" s="15" t="s">
        <v>60</v>
      </c>
      <c r="AX149" s="18">
        <v>25.5</v>
      </c>
      <c r="AY149" s="15" t="s">
        <v>60</v>
      </c>
      <c r="AZ149" s="18">
        <v>46.2</v>
      </c>
      <c r="BA149" s="15" t="s">
        <v>60</v>
      </c>
      <c r="BB149" s="19" t="s">
        <v>61</v>
      </c>
      <c r="BN149" s="20">
        <f>+BD5_N3_1H[[#This Row],[PM10_CONC]]-N150</f>
        <v>18.28</v>
      </c>
      <c r="BO149" s="20">
        <f>+BD5_N3_1H[[#This Row],[PM25_CONC]]-R150</f>
        <v>18.809999999999988</v>
      </c>
      <c r="BP149" s="20">
        <f>+BD5_N3_1H[[#This Row],[PM25_CONC]]/BD5_N3_1H[[#This Row],[PM10_CONC]]</f>
        <v>0.80031035609278012</v>
      </c>
      <c r="BQ149" s="21">
        <f>+(BD5_N3_1H[[#This Row],[NO2_CONC]]+BD5_N3_1H[[#This Row],[NO_CONC]])/BD5_N3_1H[[#This Row],[NOX_CONC]]</f>
        <v>1</v>
      </c>
      <c r="BR149" s="22">
        <f>+BD5_N3_1H[[#This Row],[NO2_CONC]]-AJ150</f>
        <v>9.9999999999997868E-2</v>
      </c>
      <c r="BS149" s="22">
        <f>+BD5_N3_1H[[#This Row],[SO2_UGM3]]-X150</f>
        <v>-0.57999999999999829</v>
      </c>
    </row>
    <row r="150" spans="1:71" x14ac:dyDescent="0.2">
      <c r="A150" s="13">
        <v>45511.166666666664</v>
      </c>
      <c r="B150" s="14">
        <v>727.7</v>
      </c>
      <c r="C150" s="15" t="s">
        <v>60</v>
      </c>
      <c r="D150" s="14">
        <v>0</v>
      </c>
      <c r="E150" s="15" t="s">
        <v>60</v>
      </c>
      <c r="F150" s="14">
        <v>13.1</v>
      </c>
      <c r="G150" s="15" t="s">
        <v>60</v>
      </c>
      <c r="H150" s="14">
        <v>95.4</v>
      </c>
      <c r="I150" s="15" t="s">
        <v>60</v>
      </c>
      <c r="J150" s="14">
        <v>1.6</v>
      </c>
      <c r="K150" s="15" t="s">
        <v>60</v>
      </c>
      <c r="L150" s="14">
        <v>185.8</v>
      </c>
      <c r="M150" s="15" t="s">
        <v>60</v>
      </c>
      <c r="N150" s="16">
        <v>104.16</v>
      </c>
      <c r="O150" s="15" t="s">
        <v>60</v>
      </c>
      <c r="P150" s="16">
        <v>1.204</v>
      </c>
      <c r="Q150" s="17" t="s">
        <v>60</v>
      </c>
      <c r="R150" s="16">
        <v>79.180000000000007</v>
      </c>
      <c r="S150" s="17" t="s">
        <v>60</v>
      </c>
      <c r="T150" s="16">
        <v>1.204</v>
      </c>
      <c r="U150" s="17" t="s">
        <v>60</v>
      </c>
      <c r="V150" s="18">
        <v>16.77</v>
      </c>
      <c r="W150" s="15" t="s">
        <v>60</v>
      </c>
      <c r="X150" s="18">
        <v>43.94</v>
      </c>
      <c r="Y150" s="15" t="s">
        <v>60</v>
      </c>
      <c r="Z150" s="15">
        <v>0.441</v>
      </c>
      <c r="AA150" s="15" t="s">
        <v>60</v>
      </c>
      <c r="AB150" s="15">
        <v>32.1</v>
      </c>
      <c r="AC150" s="15" t="s">
        <v>60</v>
      </c>
      <c r="AD150" s="15">
        <v>-682.4</v>
      </c>
      <c r="AE150" s="15" t="s">
        <v>60</v>
      </c>
      <c r="AF150" s="15">
        <v>45</v>
      </c>
      <c r="AG150" s="15" t="s">
        <v>60</v>
      </c>
      <c r="AH150" s="15">
        <v>101.1</v>
      </c>
      <c r="AI150" s="15" t="s">
        <v>60</v>
      </c>
      <c r="AJ150" s="18">
        <v>20.69</v>
      </c>
      <c r="AK150" s="15" t="s">
        <v>60</v>
      </c>
      <c r="AL150" s="18">
        <v>38.9</v>
      </c>
      <c r="AM150" s="15" t="s">
        <v>60</v>
      </c>
      <c r="AN150" s="18">
        <v>11.46</v>
      </c>
      <c r="AO150" s="15" t="s">
        <v>60</v>
      </c>
      <c r="AP150" s="18">
        <v>32.17</v>
      </c>
      <c r="AQ150" s="15" t="s">
        <v>60</v>
      </c>
      <c r="AR150" s="15">
        <v>0.65</v>
      </c>
      <c r="AS150" s="15" t="s">
        <v>60</v>
      </c>
      <c r="AT150" s="15">
        <v>31.2</v>
      </c>
      <c r="AU150" s="15" t="s">
        <v>60</v>
      </c>
      <c r="AV150" s="15">
        <v>31.2</v>
      </c>
      <c r="AW150" s="15" t="s">
        <v>60</v>
      </c>
      <c r="AX150" s="18">
        <v>25.7</v>
      </c>
      <c r="AY150" s="15" t="s">
        <v>60</v>
      </c>
      <c r="AZ150" s="18">
        <v>45.5</v>
      </c>
      <c r="BA150" s="15" t="s">
        <v>60</v>
      </c>
      <c r="BB150" s="19" t="s">
        <v>61</v>
      </c>
      <c r="BN150" s="20">
        <f>+BD5_N3_1H[[#This Row],[PM10_CONC]]-N151</f>
        <v>-13.189999999999998</v>
      </c>
      <c r="BO150" s="20">
        <f>+BD5_N3_1H[[#This Row],[PM25_CONC]]-R151</f>
        <v>-9.789999999999992</v>
      </c>
      <c r="BP150" s="20">
        <f>+BD5_N3_1H[[#This Row],[PM25_CONC]]/BD5_N3_1H[[#This Row],[PM10_CONC]]</f>
        <v>0.76017665130568368</v>
      </c>
      <c r="BQ150" s="21">
        <f>+(BD5_N3_1H[[#This Row],[NO2_CONC]]+BD5_N3_1H[[#This Row],[NO_CONC]])/BD5_N3_1H[[#This Row],[NOX_CONC]]</f>
        <v>0.99937830276655282</v>
      </c>
      <c r="BR150" s="22">
        <f>+BD5_N3_1H[[#This Row],[NO2_CONC]]-AJ151</f>
        <v>-3.3299999999999983</v>
      </c>
      <c r="BS150" s="22">
        <f>+BD5_N3_1H[[#This Row],[SO2_UGM3]]-X151</f>
        <v>0.78999999999999915</v>
      </c>
    </row>
    <row r="151" spans="1:71" x14ac:dyDescent="0.2">
      <c r="A151" s="13">
        <v>45511.208333333336</v>
      </c>
      <c r="B151" s="14">
        <v>727.7</v>
      </c>
      <c r="C151" s="15" t="s">
        <v>60</v>
      </c>
      <c r="D151" s="14">
        <v>0</v>
      </c>
      <c r="E151" s="15" t="s">
        <v>60</v>
      </c>
      <c r="F151" s="14">
        <v>13</v>
      </c>
      <c r="G151" s="15" t="s">
        <v>60</v>
      </c>
      <c r="H151" s="14">
        <v>96.2</v>
      </c>
      <c r="I151" s="15" t="s">
        <v>60</v>
      </c>
      <c r="J151" s="14">
        <v>1.3</v>
      </c>
      <c r="K151" s="15" t="s">
        <v>60</v>
      </c>
      <c r="L151" s="14">
        <v>199.3</v>
      </c>
      <c r="M151" s="15" t="s">
        <v>60</v>
      </c>
      <c r="N151" s="16">
        <v>117.35</v>
      </c>
      <c r="O151" s="15" t="s">
        <v>60</v>
      </c>
      <c r="P151" s="16">
        <v>1.206</v>
      </c>
      <c r="Q151" s="17" t="s">
        <v>60</v>
      </c>
      <c r="R151" s="16">
        <v>88.97</v>
      </c>
      <c r="S151" s="17" t="s">
        <v>60</v>
      </c>
      <c r="T151" s="16">
        <v>1.206</v>
      </c>
      <c r="U151" s="17" t="s">
        <v>60</v>
      </c>
      <c r="V151" s="18">
        <v>16.47</v>
      </c>
      <c r="W151" s="15" t="s">
        <v>60</v>
      </c>
      <c r="X151" s="18">
        <v>43.15</v>
      </c>
      <c r="Y151" s="15" t="s">
        <v>60</v>
      </c>
      <c r="Z151" s="15">
        <v>0.441</v>
      </c>
      <c r="AA151" s="15" t="s">
        <v>60</v>
      </c>
      <c r="AB151" s="15">
        <v>32</v>
      </c>
      <c r="AC151" s="15" t="s">
        <v>60</v>
      </c>
      <c r="AD151" s="15">
        <v>-682.5</v>
      </c>
      <c r="AE151" s="15" t="s">
        <v>60</v>
      </c>
      <c r="AF151" s="15">
        <v>45</v>
      </c>
      <c r="AG151" s="15" t="s">
        <v>60</v>
      </c>
      <c r="AH151" s="15">
        <v>101.2</v>
      </c>
      <c r="AI151" s="15" t="s">
        <v>60</v>
      </c>
      <c r="AJ151" s="18">
        <v>24.02</v>
      </c>
      <c r="AK151" s="15" t="s">
        <v>60</v>
      </c>
      <c r="AL151" s="18">
        <v>45.16</v>
      </c>
      <c r="AM151" s="15" t="s">
        <v>60</v>
      </c>
      <c r="AN151" s="18">
        <v>17.29</v>
      </c>
      <c r="AO151" s="15" t="s">
        <v>60</v>
      </c>
      <c r="AP151" s="18">
        <v>41.29</v>
      </c>
      <c r="AQ151" s="15" t="s">
        <v>60</v>
      </c>
      <c r="AR151" s="15">
        <v>0.65</v>
      </c>
      <c r="AS151" s="15" t="s">
        <v>60</v>
      </c>
      <c r="AT151" s="15">
        <v>31</v>
      </c>
      <c r="AU151" s="15" t="s">
        <v>60</v>
      </c>
      <c r="AV151" s="15">
        <v>31</v>
      </c>
      <c r="AW151" s="15" t="s">
        <v>60</v>
      </c>
      <c r="AX151" s="18">
        <v>25.5</v>
      </c>
      <c r="AY151" s="15" t="s">
        <v>60</v>
      </c>
      <c r="AZ151" s="18">
        <v>46.7</v>
      </c>
      <c r="BA151" s="15" t="s">
        <v>60</v>
      </c>
      <c r="BB151" s="19" t="s">
        <v>61</v>
      </c>
      <c r="BN151" s="20">
        <f>+BD5_N3_1H[[#This Row],[PM10_CONC]]-N152</f>
        <v>24.289999999999992</v>
      </c>
      <c r="BO151" s="20">
        <f>+BD5_N3_1H[[#This Row],[PM25_CONC]]-R152</f>
        <v>19.739999999999995</v>
      </c>
      <c r="BP151" s="20">
        <f>+BD5_N3_1H[[#This Row],[PM25_CONC]]/BD5_N3_1H[[#This Row],[PM10_CONC]]</f>
        <v>0.75815935236472098</v>
      </c>
      <c r="BQ151" s="21">
        <f>+(BD5_N3_1H[[#This Row],[NO2_CONC]]+BD5_N3_1H[[#This Row],[NO_CONC]])/BD5_N3_1H[[#This Row],[NOX_CONC]]</f>
        <v>1.0004843787842093</v>
      </c>
      <c r="BR151" s="22">
        <f>+BD5_N3_1H[[#This Row],[NO2_CONC]]-AJ152</f>
        <v>1.4899999999999984</v>
      </c>
      <c r="BS151" s="22">
        <f>+BD5_N3_1H[[#This Row],[SO2_UGM3]]-X152</f>
        <v>-25.550000000000004</v>
      </c>
    </row>
    <row r="152" spans="1:71" x14ac:dyDescent="0.2">
      <c r="A152" s="13">
        <v>45511.25</v>
      </c>
      <c r="B152" s="14">
        <v>728.4</v>
      </c>
      <c r="C152" s="15" t="s">
        <v>60</v>
      </c>
      <c r="D152" s="14">
        <v>0</v>
      </c>
      <c r="E152" s="15" t="s">
        <v>60</v>
      </c>
      <c r="F152" s="14">
        <v>13.1</v>
      </c>
      <c r="G152" s="15" t="s">
        <v>60</v>
      </c>
      <c r="H152" s="14">
        <v>96.8</v>
      </c>
      <c r="I152" s="15" t="s">
        <v>60</v>
      </c>
      <c r="J152" s="14">
        <v>1.7</v>
      </c>
      <c r="K152" s="15" t="s">
        <v>60</v>
      </c>
      <c r="L152" s="14">
        <v>201.9</v>
      </c>
      <c r="M152" s="15" t="s">
        <v>60</v>
      </c>
      <c r="N152" s="16">
        <v>93.06</v>
      </c>
      <c r="O152" s="15" t="s">
        <v>60</v>
      </c>
      <c r="P152" s="16">
        <v>1.206</v>
      </c>
      <c r="Q152" s="17" t="s">
        <v>60</v>
      </c>
      <c r="R152" s="16">
        <v>69.23</v>
      </c>
      <c r="S152" s="17" t="s">
        <v>60</v>
      </c>
      <c r="T152" s="16">
        <v>1.206</v>
      </c>
      <c r="U152" s="17" t="s">
        <v>60</v>
      </c>
      <c r="V152" s="18">
        <v>26.22</v>
      </c>
      <c r="W152" s="15" t="s">
        <v>60</v>
      </c>
      <c r="X152" s="18">
        <v>68.7</v>
      </c>
      <c r="Y152" s="15" t="s">
        <v>60</v>
      </c>
      <c r="Z152" s="15">
        <v>0.441</v>
      </c>
      <c r="AA152" s="15" t="s">
        <v>60</v>
      </c>
      <c r="AB152" s="15">
        <v>31.9</v>
      </c>
      <c r="AC152" s="15" t="s">
        <v>60</v>
      </c>
      <c r="AD152" s="15">
        <v>-682.4</v>
      </c>
      <c r="AE152" s="15" t="s">
        <v>60</v>
      </c>
      <c r="AF152" s="15">
        <v>45</v>
      </c>
      <c r="AG152" s="15" t="s">
        <v>60</v>
      </c>
      <c r="AH152" s="15">
        <v>101.2</v>
      </c>
      <c r="AI152" s="15" t="s">
        <v>60</v>
      </c>
      <c r="AJ152" s="18">
        <v>22.53</v>
      </c>
      <c r="AK152" s="15" t="s">
        <v>60</v>
      </c>
      <c r="AL152" s="18">
        <v>42.36</v>
      </c>
      <c r="AM152" s="15" t="s">
        <v>60</v>
      </c>
      <c r="AN152" s="18">
        <v>14.51</v>
      </c>
      <c r="AO152" s="15" t="s">
        <v>60</v>
      </c>
      <c r="AP152" s="18">
        <v>37.04</v>
      </c>
      <c r="AQ152" s="15" t="s">
        <v>60</v>
      </c>
      <c r="AR152" s="15">
        <v>0.65</v>
      </c>
      <c r="AS152" s="15" t="s">
        <v>60</v>
      </c>
      <c r="AT152" s="15">
        <v>31</v>
      </c>
      <c r="AU152" s="15" t="s">
        <v>60</v>
      </c>
      <c r="AV152" s="15">
        <v>31</v>
      </c>
      <c r="AW152" s="15" t="s">
        <v>60</v>
      </c>
      <c r="AX152" s="18">
        <v>25.5</v>
      </c>
      <c r="AY152" s="15" t="s">
        <v>60</v>
      </c>
      <c r="AZ152" s="18">
        <v>45.6</v>
      </c>
      <c r="BA152" s="15" t="s">
        <v>60</v>
      </c>
      <c r="BB152" s="19" t="s">
        <v>61</v>
      </c>
      <c r="BN152" s="20">
        <f>+BD5_N3_1H[[#This Row],[PM10_CONC]]-N153</f>
        <v>-19.200000000000003</v>
      </c>
      <c r="BO152" s="20">
        <f>+BD5_N3_1H[[#This Row],[PM25_CONC]]-R153</f>
        <v>-17.959999999999994</v>
      </c>
      <c r="BP152" s="20">
        <f>+BD5_N3_1H[[#This Row],[PM25_CONC]]/BD5_N3_1H[[#This Row],[PM10_CONC]]</f>
        <v>0.74392864818396731</v>
      </c>
      <c r="BQ152" s="21">
        <f>+(BD5_N3_1H[[#This Row],[NO2_CONC]]+BD5_N3_1H[[#This Row],[NO_CONC]])/BD5_N3_1H[[#This Row],[NOX_CONC]]</f>
        <v>1</v>
      </c>
      <c r="BR152" s="22">
        <f>+BD5_N3_1H[[#This Row],[NO2_CONC]]-AJ153</f>
        <v>-1.8699999999999974</v>
      </c>
      <c r="BS152" s="22">
        <f>+BD5_N3_1H[[#This Row],[SO2_UGM3]]-X153</f>
        <v>-13.280000000000001</v>
      </c>
    </row>
    <row r="153" spans="1:71" x14ac:dyDescent="0.2">
      <c r="A153" s="13">
        <v>45511.291666666664</v>
      </c>
      <c r="B153" s="14">
        <v>729.2</v>
      </c>
      <c r="C153" s="15" t="s">
        <v>60</v>
      </c>
      <c r="D153" s="14">
        <v>0</v>
      </c>
      <c r="E153" s="15" t="s">
        <v>60</v>
      </c>
      <c r="F153" s="14">
        <v>13.1</v>
      </c>
      <c r="G153" s="15" t="s">
        <v>60</v>
      </c>
      <c r="H153" s="14">
        <v>97</v>
      </c>
      <c r="I153" s="15" t="s">
        <v>60</v>
      </c>
      <c r="J153" s="14">
        <v>1.4</v>
      </c>
      <c r="K153" s="15" t="s">
        <v>60</v>
      </c>
      <c r="L153" s="14">
        <v>194.7</v>
      </c>
      <c r="M153" s="15" t="s">
        <v>60</v>
      </c>
      <c r="N153" s="16">
        <v>112.26</v>
      </c>
      <c r="O153" s="15" t="s">
        <v>60</v>
      </c>
      <c r="P153" s="16">
        <v>1.208</v>
      </c>
      <c r="Q153" s="17" t="s">
        <v>60</v>
      </c>
      <c r="R153" s="16">
        <v>87.19</v>
      </c>
      <c r="S153" s="17" t="s">
        <v>60</v>
      </c>
      <c r="T153" s="16">
        <v>1.208</v>
      </c>
      <c r="U153" s="17" t="s">
        <v>60</v>
      </c>
      <c r="V153" s="18">
        <v>31.29</v>
      </c>
      <c r="W153" s="15" t="s">
        <v>60</v>
      </c>
      <c r="X153" s="18">
        <v>81.98</v>
      </c>
      <c r="Y153" s="15" t="s">
        <v>60</v>
      </c>
      <c r="Z153" s="15">
        <v>0.442</v>
      </c>
      <c r="AA153" s="15" t="s">
        <v>60</v>
      </c>
      <c r="AB153" s="15">
        <v>32</v>
      </c>
      <c r="AC153" s="15" t="s">
        <v>60</v>
      </c>
      <c r="AD153" s="15">
        <v>-682.4</v>
      </c>
      <c r="AE153" s="15" t="s">
        <v>60</v>
      </c>
      <c r="AF153" s="15">
        <v>45</v>
      </c>
      <c r="AG153" s="15" t="s">
        <v>60</v>
      </c>
      <c r="AH153" s="15">
        <v>101.1</v>
      </c>
      <c r="AI153" s="15" t="s">
        <v>60</v>
      </c>
      <c r="AJ153" s="18">
        <v>24.4</v>
      </c>
      <c r="AK153" s="15" t="s">
        <v>60</v>
      </c>
      <c r="AL153" s="18">
        <v>45.87</v>
      </c>
      <c r="AM153" s="15" t="s">
        <v>60</v>
      </c>
      <c r="AN153" s="18">
        <v>24.75</v>
      </c>
      <c r="AO153" s="15" t="s">
        <v>60</v>
      </c>
      <c r="AP153" s="18">
        <v>49.13</v>
      </c>
      <c r="AQ153" s="15" t="s">
        <v>60</v>
      </c>
      <c r="AR153" s="15">
        <v>0.65</v>
      </c>
      <c r="AS153" s="15" t="s">
        <v>60</v>
      </c>
      <c r="AT153" s="15">
        <v>31.1</v>
      </c>
      <c r="AU153" s="15" t="s">
        <v>60</v>
      </c>
      <c r="AV153" s="15">
        <v>31.1</v>
      </c>
      <c r="AW153" s="15" t="s">
        <v>60</v>
      </c>
      <c r="AX153" s="18">
        <v>25.6</v>
      </c>
      <c r="AY153" s="15" t="s">
        <v>60</v>
      </c>
      <c r="AZ153" s="18">
        <v>45.6</v>
      </c>
      <c r="BA153" s="15" t="s">
        <v>60</v>
      </c>
      <c r="BB153" s="19" t="s">
        <v>61</v>
      </c>
      <c r="BN153" s="20">
        <f>+BD5_N3_1H[[#This Row],[PM10_CONC]]-N154</f>
        <v>8.1300000000000097</v>
      </c>
      <c r="BO153" s="20">
        <f>+BD5_N3_1H[[#This Row],[PM25_CONC]]-R154</f>
        <v>7.4500000000000028</v>
      </c>
      <c r="BP153" s="20">
        <f>+BD5_N3_1H[[#This Row],[PM25_CONC]]/BD5_N3_1H[[#This Row],[PM10_CONC]]</f>
        <v>0.77667913771601638</v>
      </c>
      <c r="BQ153" s="21">
        <f>+(BD5_N3_1H[[#This Row],[NO2_CONC]]+BD5_N3_1H[[#This Row],[NO_CONC]])/BD5_N3_1H[[#This Row],[NOX_CONC]]</f>
        <v>1.0004070832485243</v>
      </c>
      <c r="BR153" s="22">
        <f>+BD5_N3_1H[[#This Row],[NO2_CONC]]-AJ154</f>
        <v>-1.2900000000000027</v>
      </c>
      <c r="BS153" s="22">
        <f>+BD5_N3_1H[[#This Row],[SO2_UGM3]]-X154</f>
        <v>20.020000000000003</v>
      </c>
    </row>
    <row r="154" spans="1:71" x14ac:dyDescent="0.2">
      <c r="A154" s="13">
        <v>45511.333333333336</v>
      </c>
      <c r="B154" s="14">
        <v>729.7</v>
      </c>
      <c r="C154" s="15" t="s">
        <v>60</v>
      </c>
      <c r="D154" s="14">
        <v>0</v>
      </c>
      <c r="E154" s="15" t="s">
        <v>60</v>
      </c>
      <c r="F154" s="14">
        <v>13.4</v>
      </c>
      <c r="G154" s="15" t="s">
        <v>60</v>
      </c>
      <c r="H154" s="14">
        <v>96.5</v>
      </c>
      <c r="I154" s="15" t="s">
        <v>60</v>
      </c>
      <c r="J154" s="14">
        <v>1.3</v>
      </c>
      <c r="K154" s="15" t="s">
        <v>60</v>
      </c>
      <c r="L154" s="14">
        <v>200.1</v>
      </c>
      <c r="M154" s="15" t="s">
        <v>60</v>
      </c>
      <c r="N154" s="16">
        <v>104.13</v>
      </c>
      <c r="O154" s="15" t="s">
        <v>60</v>
      </c>
      <c r="P154" s="16">
        <v>1.21</v>
      </c>
      <c r="Q154" s="17" t="s">
        <v>60</v>
      </c>
      <c r="R154" s="16">
        <v>79.739999999999995</v>
      </c>
      <c r="S154" s="17" t="s">
        <v>60</v>
      </c>
      <c r="T154" s="16">
        <v>1.21</v>
      </c>
      <c r="U154" s="17" t="s">
        <v>60</v>
      </c>
      <c r="V154" s="18">
        <v>23.65</v>
      </c>
      <c r="W154" s="15" t="s">
        <v>60</v>
      </c>
      <c r="X154" s="18">
        <v>61.96</v>
      </c>
      <c r="Y154" s="15" t="s">
        <v>60</v>
      </c>
      <c r="Z154" s="15">
        <v>0.442</v>
      </c>
      <c r="AA154" s="15" t="s">
        <v>60</v>
      </c>
      <c r="AB154" s="15">
        <v>31.9</v>
      </c>
      <c r="AC154" s="15" t="s">
        <v>60</v>
      </c>
      <c r="AD154" s="15">
        <v>-682.4</v>
      </c>
      <c r="AE154" s="15" t="s">
        <v>60</v>
      </c>
      <c r="AF154" s="15">
        <v>45</v>
      </c>
      <c r="AG154" s="15" t="s">
        <v>60</v>
      </c>
      <c r="AH154" s="15">
        <v>101.1</v>
      </c>
      <c r="AI154" s="15" t="s">
        <v>60</v>
      </c>
      <c r="AJ154" s="18">
        <v>25.69</v>
      </c>
      <c r="AK154" s="15" t="s">
        <v>60</v>
      </c>
      <c r="AL154" s="18">
        <v>48.3</v>
      </c>
      <c r="AM154" s="15" t="s">
        <v>60</v>
      </c>
      <c r="AN154" s="18">
        <v>35.380000000000003</v>
      </c>
      <c r="AO154" s="15" t="s">
        <v>60</v>
      </c>
      <c r="AP154" s="18">
        <v>61.06</v>
      </c>
      <c r="AQ154" s="15" t="s">
        <v>60</v>
      </c>
      <c r="AR154" s="15">
        <v>0.65</v>
      </c>
      <c r="AS154" s="15" t="s">
        <v>60</v>
      </c>
      <c r="AT154" s="15">
        <v>31</v>
      </c>
      <c r="AU154" s="15" t="s">
        <v>60</v>
      </c>
      <c r="AV154" s="15">
        <v>31</v>
      </c>
      <c r="AW154" s="15" t="s">
        <v>60</v>
      </c>
      <c r="AX154" s="18">
        <v>25.5</v>
      </c>
      <c r="AY154" s="15" t="s">
        <v>60</v>
      </c>
      <c r="AZ154" s="18">
        <v>46.2</v>
      </c>
      <c r="BA154" s="15" t="s">
        <v>60</v>
      </c>
      <c r="BB154" s="19" t="s">
        <v>61</v>
      </c>
      <c r="BN154" s="20">
        <f>+BD5_N3_1H[[#This Row],[PM10_CONC]]-N155</f>
        <v>24.36999999999999</v>
      </c>
      <c r="BO154" s="20">
        <f>+BD5_N3_1H[[#This Row],[PM25_CONC]]-R155</f>
        <v>16.349999999999994</v>
      </c>
      <c r="BP154" s="20">
        <f>+BD5_N3_1H[[#This Row],[PM25_CONC]]/BD5_N3_1H[[#This Row],[PM10_CONC]]</f>
        <v>0.76577355229040622</v>
      </c>
      <c r="BQ154" s="21">
        <f>+(BD5_N3_1H[[#This Row],[NO2_CONC]]+BD5_N3_1H[[#This Row],[NO_CONC]])/BD5_N3_1H[[#This Row],[NOX_CONC]]</f>
        <v>1.0001637733377007</v>
      </c>
      <c r="BR154" s="22">
        <f>+BD5_N3_1H[[#This Row],[NO2_CONC]]-AJ155</f>
        <v>2.5</v>
      </c>
      <c r="BS154" s="22">
        <f>+BD5_N3_1H[[#This Row],[SO2_UGM3]]-X155</f>
        <v>17.340000000000003</v>
      </c>
    </row>
    <row r="155" spans="1:71" x14ac:dyDescent="0.2">
      <c r="A155" s="13">
        <v>45511.375</v>
      </c>
      <c r="B155" s="14">
        <v>729.9</v>
      </c>
      <c r="C155" s="15" t="s">
        <v>60</v>
      </c>
      <c r="D155" s="14">
        <v>0</v>
      </c>
      <c r="E155" s="15" t="s">
        <v>60</v>
      </c>
      <c r="F155" s="14">
        <v>13.8</v>
      </c>
      <c r="G155" s="15" t="s">
        <v>60</v>
      </c>
      <c r="H155" s="14">
        <v>94.6</v>
      </c>
      <c r="I155" s="15" t="s">
        <v>60</v>
      </c>
      <c r="J155" s="14">
        <v>1.5</v>
      </c>
      <c r="K155" s="15" t="s">
        <v>60</v>
      </c>
      <c r="L155" s="14">
        <v>204.2</v>
      </c>
      <c r="M155" s="15" t="s">
        <v>60</v>
      </c>
      <c r="N155" s="16">
        <v>79.760000000000005</v>
      </c>
      <c r="O155" s="15" t="s">
        <v>60</v>
      </c>
      <c r="P155" s="16">
        <v>1.2090000000000001</v>
      </c>
      <c r="Q155" s="17" t="s">
        <v>60</v>
      </c>
      <c r="R155" s="16">
        <v>63.39</v>
      </c>
      <c r="S155" s="17" t="s">
        <v>60</v>
      </c>
      <c r="T155" s="16">
        <v>1.2090000000000001</v>
      </c>
      <c r="U155" s="17" t="s">
        <v>60</v>
      </c>
      <c r="V155" s="18">
        <v>17.03</v>
      </c>
      <c r="W155" s="15" t="s">
        <v>60</v>
      </c>
      <c r="X155" s="18">
        <v>44.62</v>
      </c>
      <c r="Y155" s="15" t="s">
        <v>60</v>
      </c>
      <c r="Z155" s="15">
        <v>0.442</v>
      </c>
      <c r="AA155" s="15" t="s">
        <v>60</v>
      </c>
      <c r="AB155" s="15">
        <v>31.9</v>
      </c>
      <c r="AC155" s="15" t="s">
        <v>60</v>
      </c>
      <c r="AD155" s="15">
        <v>-682.4</v>
      </c>
      <c r="AE155" s="15" t="s">
        <v>60</v>
      </c>
      <c r="AF155" s="15">
        <v>45</v>
      </c>
      <c r="AG155" s="15" t="s">
        <v>60</v>
      </c>
      <c r="AH155" s="15">
        <v>101.1</v>
      </c>
      <c r="AI155" s="15" t="s">
        <v>60</v>
      </c>
      <c r="AJ155" s="18">
        <v>23.19</v>
      </c>
      <c r="AK155" s="15" t="s">
        <v>60</v>
      </c>
      <c r="AL155" s="18">
        <v>43.6</v>
      </c>
      <c r="AM155" s="15" t="s">
        <v>60</v>
      </c>
      <c r="AN155" s="18">
        <v>25.59</v>
      </c>
      <c r="AO155" s="15" t="s">
        <v>60</v>
      </c>
      <c r="AP155" s="18">
        <v>48.78</v>
      </c>
      <c r="AQ155" s="15" t="s">
        <v>60</v>
      </c>
      <c r="AR155" s="15">
        <v>0.65</v>
      </c>
      <c r="AS155" s="15" t="s">
        <v>60</v>
      </c>
      <c r="AT155" s="15">
        <v>31</v>
      </c>
      <c r="AU155" s="15" t="s">
        <v>60</v>
      </c>
      <c r="AV155" s="15">
        <v>31</v>
      </c>
      <c r="AW155" s="15" t="s">
        <v>60</v>
      </c>
      <c r="AX155" s="18">
        <v>25.5</v>
      </c>
      <c r="AY155" s="15" t="s">
        <v>60</v>
      </c>
      <c r="AZ155" s="18">
        <v>46.3</v>
      </c>
      <c r="BA155" s="15" t="s">
        <v>60</v>
      </c>
      <c r="BB155" s="19" t="s">
        <v>61</v>
      </c>
      <c r="BN155" s="20">
        <f>+BD5_N3_1H[[#This Row],[PM10_CONC]]-N156</f>
        <v>3</v>
      </c>
      <c r="BO155" s="20">
        <f>+BD5_N3_1H[[#This Row],[PM25_CONC]]-R156</f>
        <v>4.5300000000000011</v>
      </c>
      <c r="BP155" s="20">
        <f>+BD5_N3_1H[[#This Row],[PM25_CONC]]/BD5_N3_1H[[#This Row],[PM10_CONC]]</f>
        <v>0.79475927783350042</v>
      </c>
      <c r="BQ155" s="21">
        <f>+(BD5_N3_1H[[#This Row],[NO2_CONC]]+BD5_N3_1H[[#This Row],[NO_CONC]])/BD5_N3_1H[[#This Row],[NOX_CONC]]</f>
        <v>1</v>
      </c>
      <c r="BR155" s="22">
        <f>+BD5_N3_1H[[#This Row],[NO2_CONC]]-AJ156</f>
        <v>0.24000000000000199</v>
      </c>
      <c r="BS155" s="22">
        <f>+BD5_N3_1H[[#This Row],[SO2_UGM3]]-X156</f>
        <v>1.3900000000000006</v>
      </c>
    </row>
    <row r="156" spans="1:71" x14ac:dyDescent="0.2">
      <c r="A156" s="13">
        <v>45511.416666666664</v>
      </c>
      <c r="B156" s="14">
        <v>729.9</v>
      </c>
      <c r="C156" s="15" t="s">
        <v>60</v>
      </c>
      <c r="D156" s="14">
        <v>0</v>
      </c>
      <c r="E156" s="15" t="s">
        <v>60</v>
      </c>
      <c r="F156" s="14">
        <v>14.3</v>
      </c>
      <c r="G156" s="15" t="s">
        <v>60</v>
      </c>
      <c r="H156" s="14">
        <v>90.3</v>
      </c>
      <c r="I156" s="15" t="s">
        <v>60</v>
      </c>
      <c r="J156" s="14">
        <v>1.6</v>
      </c>
      <c r="K156" s="15" t="s">
        <v>60</v>
      </c>
      <c r="L156" s="14">
        <v>201.9</v>
      </c>
      <c r="M156" s="15" t="s">
        <v>60</v>
      </c>
      <c r="N156" s="16">
        <v>76.760000000000005</v>
      </c>
      <c r="O156" s="15" t="s">
        <v>60</v>
      </c>
      <c r="P156" s="16">
        <v>1.21</v>
      </c>
      <c r="Q156" s="17" t="s">
        <v>60</v>
      </c>
      <c r="R156" s="16">
        <v>58.86</v>
      </c>
      <c r="S156" s="17" t="s">
        <v>60</v>
      </c>
      <c r="T156" s="16">
        <v>1.21</v>
      </c>
      <c r="U156" s="17" t="s">
        <v>60</v>
      </c>
      <c r="V156" s="18">
        <v>16.5</v>
      </c>
      <c r="W156" s="15" t="s">
        <v>60</v>
      </c>
      <c r="X156" s="18">
        <v>43.23</v>
      </c>
      <c r="Y156" s="15" t="s">
        <v>60</v>
      </c>
      <c r="Z156" s="15">
        <v>0.442</v>
      </c>
      <c r="AA156" s="15" t="s">
        <v>60</v>
      </c>
      <c r="AB156" s="15">
        <v>31.8</v>
      </c>
      <c r="AC156" s="15" t="s">
        <v>60</v>
      </c>
      <c r="AD156" s="15">
        <v>-682.3</v>
      </c>
      <c r="AE156" s="15" t="s">
        <v>60</v>
      </c>
      <c r="AF156" s="15">
        <v>45</v>
      </c>
      <c r="AG156" s="15" t="s">
        <v>60</v>
      </c>
      <c r="AH156" s="15">
        <v>101.1</v>
      </c>
      <c r="AI156" s="15" t="s">
        <v>60</v>
      </c>
      <c r="AJ156" s="18">
        <v>22.95</v>
      </c>
      <c r="AK156" s="15" t="s">
        <v>60</v>
      </c>
      <c r="AL156" s="18">
        <v>43.15</v>
      </c>
      <c r="AM156" s="15" t="s">
        <v>60</v>
      </c>
      <c r="AN156" s="18">
        <v>25.36</v>
      </c>
      <c r="AO156" s="15" t="s">
        <v>60</v>
      </c>
      <c r="AP156" s="18">
        <v>48.3</v>
      </c>
      <c r="AQ156" s="15" t="s">
        <v>60</v>
      </c>
      <c r="AR156" s="15">
        <v>0.65</v>
      </c>
      <c r="AS156" s="15" t="s">
        <v>60</v>
      </c>
      <c r="AT156" s="15">
        <v>30.8</v>
      </c>
      <c r="AU156" s="15" t="s">
        <v>60</v>
      </c>
      <c r="AV156" s="15">
        <v>30.8</v>
      </c>
      <c r="AW156" s="15" t="s">
        <v>60</v>
      </c>
      <c r="AX156" s="18">
        <v>25.4</v>
      </c>
      <c r="AY156" s="15" t="s">
        <v>60</v>
      </c>
      <c r="AZ156" s="18">
        <v>45.4</v>
      </c>
      <c r="BA156" s="15" t="s">
        <v>60</v>
      </c>
      <c r="BB156" s="19" t="s">
        <v>61</v>
      </c>
      <c r="BN156" s="20">
        <f>+BD5_N3_1H[[#This Row],[PM10_CONC]]-N157</f>
        <v>76.760000000000005</v>
      </c>
      <c r="BO156" s="20">
        <f>+BD5_N3_1H[[#This Row],[PM25_CONC]]-R157</f>
        <v>58.86</v>
      </c>
      <c r="BP156" s="20">
        <f>+BD5_N3_1H[[#This Row],[PM25_CONC]]/BD5_N3_1H[[#This Row],[PM10_CONC]]</f>
        <v>0.7668056279312141</v>
      </c>
      <c r="BQ156" s="21">
        <f>+(BD5_N3_1H[[#This Row],[NO2_CONC]]+BD5_N3_1H[[#This Row],[NO_CONC]])/BD5_N3_1H[[#This Row],[NOX_CONC]]</f>
        <v>1.0002070393374742</v>
      </c>
      <c r="BR156" s="22">
        <f>+BD5_N3_1H[[#This Row],[NO2_CONC]]-AJ157</f>
        <v>22.95</v>
      </c>
      <c r="BS156" s="22">
        <f>+BD5_N3_1H[[#This Row],[SO2_UGM3]]-X157</f>
        <v>43.23</v>
      </c>
    </row>
    <row r="157" spans="1:71" x14ac:dyDescent="0.2">
      <c r="A157" s="13">
        <v>45511.458333333336</v>
      </c>
      <c r="C157" s="15" t="s">
        <v>62</v>
      </c>
      <c r="E157" s="15" t="s">
        <v>62</v>
      </c>
      <c r="G157" s="15" t="s">
        <v>62</v>
      </c>
      <c r="I157" s="15" t="s">
        <v>62</v>
      </c>
      <c r="J157" s="14"/>
      <c r="K157" s="15" t="s">
        <v>62</v>
      </c>
      <c r="L157" s="14"/>
      <c r="M157" s="15" t="s">
        <v>62</v>
      </c>
      <c r="O157" s="15" t="s">
        <v>62</v>
      </c>
      <c r="Q157" s="17" t="s">
        <v>62</v>
      </c>
      <c r="S157" s="17" t="s">
        <v>62</v>
      </c>
      <c r="T157" s="16"/>
      <c r="U157" s="17" t="s">
        <v>62</v>
      </c>
      <c r="V157" s="18"/>
      <c r="W157" s="15" t="s">
        <v>63</v>
      </c>
      <c r="X157" s="18"/>
      <c r="Y157" s="15" t="s">
        <v>63</v>
      </c>
      <c r="Z157" s="15"/>
      <c r="AA157" s="15" t="s">
        <v>63</v>
      </c>
      <c r="AB157" s="15"/>
      <c r="AC157" s="15" t="s">
        <v>63</v>
      </c>
      <c r="AD157" s="15"/>
      <c r="AE157" s="15" t="s">
        <v>63</v>
      </c>
      <c r="AF157" s="15"/>
      <c r="AG157" s="15" t="s">
        <v>63</v>
      </c>
      <c r="AH157" s="15"/>
      <c r="AI157" s="15" t="s">
        <v>63</v>
      </c>
      <c r="AJ157" s="18"/>
      <c r="AK157" s="15" t="s">
        <v>62</v>
      </c>
      <c r="AL157" s="18"/>
      <c r="AM157" s="15" t="s">
        <v>62</v>
      </c>
      <c r="AN157" s="18"/>
      <c r="AO157" s="15" t="s">
        <v>62</v>
      </c>
      <c r="AP157" s="18"/>
      <c r="AQ157" s="15" t="s">
        <v>62</v>
      </c>
      <c r="AR157" s="15"/>
      <c r="AS157" s="15" t="s">
        <v>62</v>
      </c>
      <c r="AT157" s="15"/>
      <c r="AU157" s="15" t="s">
        <v>62</v>
      </c>
      <c r="AV157" s="15"/>
      <c r="AW157" s="15" t="s">
        <v>62</v>
      </c>
      <c r="AX157" s="18"/>
      <c r="AY157" s="15" t="s">
        <v>62</v>
      </c>
      <c r="AZ157" s="18"/>
      <c r="BA157" s="15" t="s">
        <v>62</v>
      </c>
      <c r="BB157" s="19" t="s">
        <v>64</v>
      </c>
      <c r="BN157" s="20">
        <f>+BD5_N3_1H[[#This Row],[PM10_CONC]]-N158</f>
        <v>0</v>
      </c>
      <c r="BO157" s="20">
        <f>+BD5_N3_1H[[#This Row],[PM25_CONC]]-R158</f>
        <v>0</v>
      </c>
      <c r="BP157" s="20" t="e">
        <f>+BD5_N3_1H[[#This Row],[PM25_CONC]]/BD5_N3_1H[[#This Row],[PM10_CONC]]</f>
        <v>#DIV/0!</v>
      </c>
      <c r="BQ157" s="21" t="e">
        <f>+(BD5_N3_1H[[#This Row],[NO2_CONC]]+BD5_N3_1H[[#This Row],[NO_CONC]])/BD5_N3_1H[[#This Row],[NOX_CONC]]</f>
        <v>#DIV/0!</v>
      </c>
      <c r="BR157" s="22">
        <f>+BD5_N3_1H[[#This Row],[NO2_CONC]]-AJ158</f>
        <v>0</v>
      </c>
      <c r="BS157" s="22">
        <f>+BD5_N3_1H[[#This Row],[SO2_UGM3]]-X158</f>
        <v>0</v>
      </c>
    </row>
    <row r="158" spans="1:71" x14ac:dyDescent="0.2">
      <c r="A158" s="13">
        <v>45511.5</v>
      </c>
      <c r="C158" s="15" t="s">
        <v>62</v>
      </c>
      <c r="E158" s="15" t="s">
        <v>62</v>
      </c>
      <c r="G158" s="15" t="s">
        <v>62</v>
      </c>
      <c r="I158" s="15" t="s">
        <v>62</v>
      </c>
      <c r="J158" s="14"/>
      <c r="K158" s="15" t="s">
        <v>62</v>
      </c>
      <c r="L158" s="14"/>
      <c r="M158" s="15" t="s">
        <v>62</v>
      </c>
      <c r="O158" s="15" t="s">
        <v>62</v>
      </c>
      <c r="Q158" s="17" t="s">
        <v>62</v>
      </c>
      <c r="S158" s="17" t="s">
        <v>62</v>
      </c>
      <c r="T158" s="16"/>
      <c r="U158" s="17" t="s">
        <v>62</v>
      </c>
      <c r="V158" s="18"/>
      <c r="W158" s="15" t="s">
        <v>63</v>
      </c>
      <c r="X158" s="18"/>
      <c r="Y158" s="15" t="s">
        <v>63</v>
      </c>
      <c r="Z158" s="15"/>
      <c r="AA158" s="15" t="s">
        <v>63</v>
      </c>
      <c r="AB158" s="15"/>
      <c r="AC158" s="15" t="s">
        <v>63</v>
      </c>
      <c r="AD158" s="15"/>
      <c r="AE158" s="15" t="s">
        <v>63</v>
      </c>
      <c r="AF158" s="15"/>
      <c r="AG158" s="15" t="s">
        <v>63</v>
      </c>
      <c r="AH158" s="15"/>
      <c r="AI158" s="15" t="s">
        <v>63</v>
      </c>
      <c r="AJ158" s="18"/>
      <c r="AK158" s="15" t="s">
        <v>62</v>
      </c>
      <c r="AL158" s="18"/>
      <c r="AM158" s="15" t="s">
        <v>62</v>
      </c>
      <c r="AN158" s="18"/>
      <c r="AO158" s="15" t="s">
        <v>62</v>
      </c>
      <c r="AP158" s="18"/>
      <c r="AQ158" s="15" t="s">
        <v>62</v>
      </c>
      <c r="AR158" s="15"/>
      <c r="AS158" s="15" t="s">
        <v>62</v>
      </c>
      <c r="AT158" s="15"/>
      <c r="AU158" s="15" t="s">
        <v>62</v>
      </c>
      <c r="AV158" s="15"/>
      <c r="AW158" s="15" t="s">
        <v>62</v>
      </c>
      <c r="AX158" s="18"/>
      <c r="AY158" s="15" t="s">
        <v>62</v>
      </c>
      <c r="AZ158" s="18"/>
      <c r="BA158" s="15" t="s">
        <v>62</v>
      </c>
      <c r="BB158" s="19" t="s">
        <v>64</v>
      </c>
      <c r="BN158" s="20">
        <f>+BD5_N3_1H[[#This Row],[PM10_CONC]]-N159</f>
        <v>0</v>
      </c>
      <c r="BO158" s="20">
        <f>+BD5_N3_1H[[#This Row],[PM25_CONC]]-R159</f>
        <v>0</v>
      </c>
      <c r="BP158" s="20" t="e">
        <f>+BD5_N3_1H[[#This Row],[PM25_CONC]]/BD5_N3_1H[[#This Row],[PM10_CONC]]</f>
        <v>#DIV/0!</v>
      </c>
      <c r="BQ158" s="21" t="e">
        <f>+(BD5_N3_1H[[#This Row],[NO2_CONC]]+BD5_N3_1H[[#This Row],[NO_CONC]])/BD5_N3_1H[[#This Row],[NOX_CONC]]</f>
        <v>#DIV/0!</v>
      </c>
      <c r="BR158" s="22">
        <f>+BD5_N3_1H[[#This Row],[NO2_CONC]]-AJ159</f>
        <v>0</v>
      </c>
      <c r="BS158" s="22">
        <f>+BD5_N3_1H[[#This Row],[SO2_UGM3]]-X159</f>
        <v>0</v>
      </c>
    </row>
    <row r="159" spans="1:71" x14ac:dyDescent="0.2">
      <c r="A159" s="13">
        <v>45511.541666666664</v>
      </c>
      <c r="C159" s="15" t="s">
        <v>62</v>
      </c>
      <c r="E159" s="15" t="s">
        <v>62</v>
      </c>
      <c r="G159" s="15" t="s">
        <v>62</v>
      </c>
      <c r="I159" s="15" t="s">
        <v>62</v>
      </c>
      <c r="J159" s="14"/>
      <c r="K159" s="15" t="s">
        <v>62</v>
      </c>
      <c r="L159" s="14"/>
      <c r="M159" s="15" t="s">
        <v>62</v>
      </c>
      <c r="O159" s="15" t="s">
        <v>62</v>
      </c>
      <c r="Q159" s="17" t="s">
        <v>62</v>
      </c>
      <c r="S159" s="17" t="s">
        <v>62</v>
      </c>
      <c r="T159" s="16"/>
      <c r="U159" s="17" t="s">
        <v>62</v>
      </c>
      <c r="V159" s="18"/>
      <c r="W159" s="15" t="s">
        <v>63</v>
      </c>
      <c r="X159" s="18"/>
      <c r="Y159" s="15" t="s">
        <v>63</v>
      </c>
      <c r="Z159" s="15"/>
      <c r="AA159" s="15" t="s">
        <v>63</v>
      </c>
      <c r="AB159" s="15"/>
      <c r="AC159" s="15" t="s">
        <v>63</v>
      </c>
      <c r="AD159" s="15"/>
      <c r="AE159" s="15" t="s">
        <v>63</v>
      </c>
      <c r="AF159" s="15"/>
      <c r="AG159" s="15" t="s">
        <v>63</v>
      </c>
      <c r="AH159" s="15"/>
      <c r="AI159" s="15" t="s">
        <v>63</v>
      </c>
      <c r="AJ159" s="18"/>
      <c r="AK159" s="15" t="s">
        <v>62</v>
      </c>
      <c r="AL159" s="18"/>
      <c r="AM159" s="15" t="s">
        <v>62</v>
      </c>
      <c r="AN159" s="18"/>
      <c r="AO159" s="15" t="s">
        <v>62</v>
      </c>
      <c r="AP159" s="18"/>
      <c r="AQ159" s="15" t="s">
        <v>62</v>
      </c>
      <c r="AR159" s="15"/>
      <c r="AS159" s="15" t="s">
        <v>62</v>
      </c>
      <c r="AT159" s="15"/>
      <c r="AU159" s="15" t="s">
        <v>62</v>
      </c>
      <c r="AV159" s="15"/>
      <c r="AW159" s="15" t="s">
        <v>62</v>
      </c>
      <c r="AX159" s="18"/>
      <c r="AY159" s="15" t="s">
        <v>62</v>
      </c>
      <c r="AZ159" s="18"/>
      <c r="BA159" s="15" t="s">
        <v>62</v>
      </c>
      <c r="BB159" s="19" t="s">
        <v>64</v>
      </c>
      <c r="BN159" s="20">
        <f>+BD5_N3_1H[[#This Row],[PM10_CONC]]-N160</f>
        <v>-121.7</v>
      </c>
      <c r="BO159" s="20">
        <f>+BD5_N3_1H[[#This Row],[PM25_CONC]]-R160</f>
        <v>-88.98</v>
      </c>
      <c r="BP159" s="20" t="e">
        <f>+BD5_N3_1H[[#This Row],[PM25_CONC]]/BD5_N3_1H[[#This Row],[PM10_CONC]]</f>
        <v>#DIV/0!</v>
      </c>
      <c r="BQ159" s="21" t="e">
        <f>+(BD5_N3_1H[[#This Row],[NO2_CONC]]+BD5_N3_1H[[#This Row],[NO_CONC]])/BD5_N3_1H[[#This Row],[NOX_CONC]]</f>
        <v>#DIV/0!</v>
      </c>
      <c r="BR159" s="22">
        <f>+BD5_N3_1H[[#This Row],[NO2_CONC]]-AJ160</f>
        <v>-27.15</v>
      </c>
      <c r="BS159" s="22">
        <f>+BD5_N3_1H[[#This Row],[SO2_UGM3]]-X160</f>
        <v>-101.26</v>
      </c>
    </row>
    <row r="160" spans="1:71" x14ac:dyDescent="0.2">
      <c r="A160" s="13">
        <v>45511.583333333336</v>
      </c>
      <c r="B160" s="14">
        <v>728.4</v>
      </c>
      <c r="C160" s="15" t="s">
        <v>60</v>
      </c>
      <c r="D160" s="14">
        <v>0</v>
      </c>
      <c r="E160" s="15" t="s">
        <v>60</v>
      </c>
      <c r="F160" s="14">
        <v>14.1</v>
      </c>
      <c r="G160" s="15" t="s">
        <v>60</v>
      </c>
      <c r="H160" s="14">
        <v>91.2</v>
      </c>
      <c r="I160" s="15" t="s">
        <v>60</v>
      </c>
      <c r="J160" s="14">
        <v>1.9</v>
      </c>
      <c r="K160" s="15" t="s">
        <v>60</v>
      </c>
      <c r="L160" s="14">
        <v>218.9</v>
      </c>
      <c r="M160" s="15" t="s">
        <v>60</v>
      </c>
      <c r="N160" s="16">
        <v>121.7</v>
      </c>
      <c r="O160" s="15" t="s">
        <v>60</v>
      </c>
      <c r="P160" s="16">
        <v>1.21</v>
      </c>
      <c r="Q160" s="17" t="s">
        <v>60</v>
      </c>
      <c r="R160" s="16">
        <v>88.98</v>
      </c>
      <c r="S160" s="17" t="s">
        <v>60</v>
      </c>
      <c r="T160" s="16">
        <v>1.21</v>
      </c>
      <c r="U160" s="17" t="s">
        <v>60</v>
      </c>
      <c r="V160" s="18">
        <v>38.65</v>
      </c>
      <c r="W160" s="15" t="s">
        <v>60</v>
      </c>
      <c r="X160" s="18">
        <v>101.26</v>
      </c>
      <c r="Y160" s="15" t="s">
        <v>60</v>
      </c>
      <c r="Z160" s="15">
        <v>0.439</v>
      </c>
      <c r="AA160" s="15" t="s">
        <v>60</v>
      </c>
      <c r="AB160" s="15">
        <v>30</v>
      </c>
      <c r="AC160" s="15" t="s">
        <v>60</v>
      </c>
      <c r="AD160" s="15">
        <v>-682.8</v>
      </c>
      <c r="AE160" s="15" t="s">
        <v>60</v>
      </c>
      <c r="AF160" s="15">
        <v>45.1</v>
      </c>
      <c r="AG160" s="15" t="s">
        <v>60</v>
      </c>
      <c r="AH160" s="15">
        <v>101.2</v>
      </c>
      <c r="AI160" s="15" t="s">
        <v>60</v>
      </c>
      <c r="AJ160" s="18">
        <v>27.15</v>
      </c>
      <c r="AK160" s="15" t="s">
        <v>60</v>
      </c>
      <c r="AL160" s="18">
        <v>51.04</v>
      </c>
      <c r="AM160" s="15" t="s">
        <v>60</v>
      </c>
      <c r="AN160" s="18">
        <v>27.52</v>
      </c>
      <c r="AO160" s="15" t="s">
        <v>60</v>
      </c>
      <c r="AP160" s="18">
        <v>54.67</v>
      </c>
      <c r="AQ160" s="15" t="s">
        <v>60</v>
      </c>
      <c r="AR160" s="15">
        <v>0.65</v>
      </c>
      <c r="AS160" s="15" t="s">
        <v>60</v>
      </c>
      <c r="AT160" s="15">
        <v>28.7</v>
      </c>
      <c r="AU160" s="15" t="s">
        <v>60</v>
      </c>
      <c r="AV160" s="15">
        <v>28.7</v>
      </c>
      <c r="AW160" s="15" t="s">
        <v>60</v>
      </c>
      <c r="AX160" s="18">
        <v>23.3</v>
      </c>
      <c r="AY160" s="15" t="s">
        <v>60</v>
      </c>
      <c r="AZ160" s="18">
        <v>65.599999999999994</v>
      </c>
      <c r="BA160" s="15" t="s">
        <v>60</v>
      </c>
      <c r="BB160" s="19" t="s">
        <v>61</v>
      </c>
      <c r="BN160" s="20">
        <f>+BD5_N3_1H[[#This Row],[PM10_CONC]]-N161</f>
        <v>5.8299999999999983</v>
      </c>
      <c r="BO160" s="20">
        <f>+BD5_N3_1H[[#This Row],[PM25_CONC]]-R161</f>
        <v>8.61</v>
      </c>
      <c r="BP160" s="20">
        <f>+BD5_N3_1H[[#This Row],[PM25_CONC]]/BD5_N3_1H[[#This Row],[PM10_CONC]]</f>
        <v>0.73114215283483974</v>
      </c>
      <c r="BQ160" s="21">
        <f>+(BD5_N3_1H[[#This Row],[NO2_CONC]]+BD5_N3_1H[[#This Row],[NO_CONC]])/BD5_N3_1H[[#This Row],[NOX_CONC]]</f>
        <v>1</v>
      </c>
      <c r="BR160" s="22">
        <f>+BD5_N3_1H[[#This Row],[NO2_CONC]]-AJ161</f>
        <v>-2.5300000000000011</v>
      </c>
      <c r="BS160" s="22">
        <f>+BD5_N3_1H[[#This Row],[SO2_UGM3]]-X161</f>
        <v>24.620000000000005</v>
      </c>
    </row>
    <row r="161" spans="1:71" x14ac:dyDescent="0.2">
      <c r="A161" s="13">
        <v>45511.625</v>
      </c>
      <c r="B161" s="14">
        <v>728.1</v>
      </c>
      <c r="C161" s="15" t="s">
        <v>60</v>
      </c>
      <c r="D161" s="14">
        <v>0</v>
      </c>
      <c r="E161" s="15" t="s">
        <v>60</v>
      </c>
      <c r="F161" s="14">
        <v>14.3</v>
      </c>
      <c r="G161" s="15" t="s">
        <v>60</v>
      </c>
      <c r="H161" s="14">
        <v>87.3</v>
      </c>
      <c r="I161" s="15" t="s">
        <v>60</v>
      </c>
      <c r="J161" s="14">
        <v>1.9</v>
      </c>
      <c r="K161" s="15" t="s">
        <v>60</v>
      </c>
      <c r="L161" s="14">
        <v>228.8</v>
      </c>
      <c r="M161" s="15" t="s">
        <v>60</v>
      </c>
      <c r="N161" s="16">
        <v>115.87</v>
      </c>
      <c r="O161" s="15" t="s">
        <v>60</v>
      </c>
      <c r="P161" s="16">
        <v>1.206</v>
      </c>
      <c r="Q161" s="17" t="s">
        <v>60</v>
      </c>
      <c r="R161" s="16">
        <v>80.37</v>
      </c>
      <c r="S161" s="17" t="s">
        <v>60</v>
      </c>
      <c r="T161" s="16">
        <v>1.206</v>
      </c>
      <c r="U161" s="17" t="s">
        <v>60</v>
      </c>
      <c r="V161" s="18">
        <v>29.25</v>
      </c>
      <c r="W161" s="15" t="s">
        <v>60</v>
      </c>
      <c r="X161" s="18">
        <v>76.64</v>
      </c>
      <c r="Y161" s="15" t="s">
        <v>60</v>
      </c>
      <c r="Z161" s="15">
        <v>0.44</v>
      </c>
      <c r="AA161" s="15" t="s">
        <v>60</v>
      </c>
      <c r="AB161" s="15">
        <v>31.8</v>
      </c>
      <c r="AC161" s="15" t="s">
        <v>60</v>
      </c>
      <c r="AD161" s="15">
        <v>-682.5</v>
      </c>
      <c r="AE161" s="15" t="s">
        <v>60</v>
      </c>
      <c r="AF161" s="15">
        <v>45</v>
      </c>
      <c r="AG161" s="15" t="s">
        <v>60</v>
      </c>
      <c r="AH161" s="15">
        <v>101.1</v>
      </c>
      <c r="AI161" s="15" t="s">
        <v>60</v>
      </c>
      <c r="AJ161" s="18">
        <v>29.68</v>
      </c>
      <c r="AK161" s="15" t="s">
        <v>60</v>
      </c>
      <c r="AL161" s="18">
        <v>55.8</v>
      </c>
      <c r="AM161" s="15" t="s">
        <v>60</v>
      </c>
      <c r="AN161" s="18">
        <v>26.9</v>
      </c>
      <c r="AO161" s="15" t="s">
        <v>60</v>
      </c>
      <c r="AP161" s="18">
        <v>56.56</v>
      </c>
      <c r="AQ161" s="15" t="s">
        <v>60</v>
      </c>
      <c r="AR161" s="15">
        <v>0.65</v>
      </c>
      <c r="AS161" s="15" t="s">
        <v>60</v>
      </c>
      <c r="AT161" s="15">
        <v>30.8</v>
      </c>
      <c r="AU161" s="15" t="s">
        <v>60</v>
      </c>
      <c r="AV161" s="15">
        <v>30.8</v>
      </c>
      <c r="AW161" s="15" t="s">
        <v>60</v>
      </c>
      <c r="AX161" s="18">
        <v>25.8</v>
      </c>
      <c r="AY161" s="15" t="s">
        <v>60</v>
      </c>
      <c r="AZ161" s="18">
        <v>53.8</v>
      </c>
      <c r="BA161" s="15" t="s">
        <v>60</v>
      </c>
      <c r="BB161" s="19" t="s">
        <v>61</v>
      </c>
      <c r="BN161" s="20">
        <f>+BD5_N3_1H[[#This Row],[PM10_CONC]]-N162</f>
        <v>-1.2299999999999898</v>
      </c>
      <c r="BO161" s="20">
        <f>+BD5_N3_1H[[#This Row],[PM25_CONC]]-R162</f>
        <v>1.4699999999999989</v>
      </c>
      <c r="BP161" s="20">
        <f>+BD5_N3_1H[[#This Row],[PM25_CONC]]/BD5_N3_1H[[#This Row],[PM10_CONC]]</f>
        <v>0.69362216276861999</v>
      </c>
      <c r="BQ161" s="21">
        <f>+(BD5_N3_1H[[#This Row],[NO2_CONC]]+BD5_N3_1H[[#This Row],[NO_CONC]])/BD5_N3_1H[[#This Row],[NOX_CONC]]</f>
        <v>1.0003536067892502</v>
      </c>
      <c r="BR161" s="22">
        <f>+BD5_N3_1H[[#This Row],[NO2_CONC]]-AJ162</f>
        <v>-1.7699999999999996</v>
      </c>
      <c r="BS161" s="22">
        <f>+BD5_N3_1H[[#This Row],[SO2_UGM3]]-X162</f>
        <v>-13.36</v>
      </c>
    </row>
    <row r="162" spans="1:71" x14ac:dyDescent="0.2">
      <c r="A162" s="13">
        <v>45511.666666666664</v>
      </c>
      <c r="B162" s="14">
        <v>727.7</v>
      </c>
      <c r="C162" s="15" t="s">
        <v>60</v>
      </c>
      <c r="D162" s="14">
        <v>0</v>
      </c>
      <c r="E162" s="15" t="s">
        <v>60</v>
      </c>
      <c r="F162" s="14">
        <v>14.3</v>
      </c>
      <c r="G162" s="15" t="s">
        <v>60</v>
      </c>
      <c r="H162" s="14">
        <v>85.9</v>
      </c>
      <c r="I162" s="15" t="s">
        <v>60</v>
      </c>
      <c r="J162" s="14">
        <v>1.4</v>
      </c>
      <c r="K162" s="15" t="s">
        <v>60</v>
      </c>
      <c r="L162" s="14">
        <v>220.4</v>
      </c>
      <c r="M162" s="15" t="s">
        <v>60</v>
      </c>
      <c r="N162" s="16">
        <v>117.1</v>
      </c>
      <c r="O162" s="15" t="s">
        <v>60</v>
      </c>
      <c r="P162" s="16">
        <v>1.206</v>
      </c>
      <c r="Q162" s="17" t="s">
        <v>60</v>
      </c>
      <c r="R162" s="16">
        <v>78.900000000000006</v>
      </c>
      <c r="S162" s="17" t="s">
        <v>60</v>
      </c>
      <c r="T162" s="16">
        <v>1.206</v>
      </c>
      <c r="U162" s="17" t="s">
        <v>60</v>
      </c>
      <c r="V162" s="18">
        <v>34.35</v>
      </c>
      <c r="W162" s="15" t="s">
        <v>60</v>
      </c>
      <c r="X162" s="18">
        <v>90</v>
      </c>
      <c r="Y162" s="15" t="s">
        <v>60</v>
      </c>
      <c r="Z162" s="15">
        <v>0.44</v>
      </c>
      <c r="AA162" s="15" t="s">
        <v>60</v>
      </c>
      <c r="AB162" s="15">
        <v>31.8</v>
      </c>
      <c r="AC162" s="15" t="s">
        <v>60</v>
      </c>
      <c r="AD162" s="15">
        <v>-682.5</v>
      </c>
      <c r="AE162" s="15" t="s">
        <v>60</v>
      </c>
      <c r="AF162" s="15">
        <v>45</v>
      </c>
      <c r="AG162" s="15" t="s">
        <v>60</v>
      </c>
      <c r="AH162" s="15">
        <v>101.1</v>
      </c>
      <c r="AI162" s="15" t="s">
        <v>60</v>
      </c>
      <c r="AJ162" s="18">
        <v>31.45</v>
      </c>
      <c r="AK162" s="15" t="s">
        <v>60</v>
      </c>
      <c r="AL162" s="18">
        <v>59.13</v>
      </c>
      <c r="AM162" s="15" t="s">
        <v>60</v>
      </c>
      <c r="AN162" s="18">
        <v>28.63</v>
      </c>
      <c r="AO162" s="15" t="s">
        <v>60</v>
      </c>
      <c r="AP162" s="18">
        <v>60.08</v>
      </c>
      <c r="AQ162" s="15" t="s">
        <v>60</v>
      </c>
      <c r="AR162" s="15">
        <v>0.65</v>
      </c>
      <c r="AS162" s="15" t="s">
        <v>60</v>
      </c>
      <c r="AT162" s="15">
        <v>30.6</v>
      </c>
      <c r="AU162" s="15" t="s">
        <v>60</v>
      </c>
      <c r="AV162" s="15">
        <v>30.6</v>
      </c>
      <c r="AW162" s="15" t="s">
        <v>60</v>
      </c>
      <c r="AX162" s="18">
        <v>25.4</v>
      </c>
      <c r="AY162" s="15" t="s">
        <v>60</v>
      </c>
      <c r="AZ162" s="18">
        <v>53.1</v>
      </c>
      <c r="BA162" s="15" t="s">
        <v>60</v>
      </c>
      <c r="BB162" s="19" t="s">
        <v>61</v>
      </c>
      <c r="BN162" s="20">
        <f>+BD5_N3_1H[[#This Row],[PM10_CONC]]-N163</f>
        <v>18.129999999999995</v>
      </c>
      <c r="BO162" s="20">
        <f>+BD5_N3_1H[[#This Row],[PM25_CONC]]-R163</f>
        <v>11.690000000000012</v>
      </c>
      <c r="BP162" s="20">
        <f>+BD5_N3_1H[[#This Row],[PM25_CONC]]/BD5_N3_1H[[#This Row],[PM10_CONC]]</f>
        <v>0.67378309137489334</v>
      </c>
      <c r="BQ162" s="21">
        <f>+(BD5_N3_1H[[#This Row],[NO2_CONC]]+BD5_N3_1H[[#This Row],[NO_CONC]])/BD5_N3_1H[[#This Row],[NOX_CONC]]</f>
        <v>1</v>
      </c>
      <c r="BR162" s="22">
        <f>+BD5_N3_1H[[#This Row],[NO2_CONC]]-AJ163</f>
        <v>3.9999999999999147E-2</v>
      </c>
      <c r="BS162" s="22">
        <f>+BD5_N3_1H[[#This Row],[SO2_UGM3]]-X163</f>
        <v>44.2</v>
      </c>
    </row>
    <row r="163" spans="1:71" x14ac:dyDescent="0.2">
      <c r="A163" s="13">
        <v>45511.708333333336</v>
      </c>
      <c r="B163" s="14">
        <v>728.4</v>
      </c>
      <c r="C163" s="15" t="s">
        <v>60</v>
      </c>
      <c r="D163" s="14">
        <v>0</v>
      </c>
      <c r="E163" s="15" t="s">
        <v>60</v>
      </c>
      <c r="F163" s="14">
        <v>13.9</v>
      </c>
      <c r="G163" s="15" t="s">
        <v>60</v>
      </c>
      <c r="H163" s="14">
        <v>88.7</v>
      </c>
      <c r="I163" s="15" t="s">
        <v>60</v>
      </c>
      <c r="J163" s="14">
        <v>1.7</v>
      </c>
      <c r="K163" s="15" t="s">
        <v>60</v>
      </c>
      <c r="L163" s="14">
        <v>232.3</v>
      </c>
      <c r="M163" s="15" t="s">
        <v>60</v>
      </c>
      <c r="N163" s="16">
        <v>98.97</v>
      </c>
      <c r="O163" s="15" t="s">
        <v>60</v>
      </c>
      <c r="P163" s="16">
        <v>1.208</v>
      </c>
      <c r="Q163" s="17" t="s">
        <v>60</v>
      </c>
      <c r="R163" s="16">
        <v>67.209999999999994</v>
      </c>
      <c r="S163" s="17" t="s">
        <v>60</v>
      </c>
      <c r="T163" s="16">
        <v>1.208</v>
      </c>
      <c r="U163" s="17" t="s">
        <v>60</v>
      </c>
      <c r="V163" s="18">
        <v>17.48</v>
      </c>
      <c r="W163" s="15" t="s">
        <v>60</v>
      </c>
      <c r="X163" s="18">
        <v>45.8</v>
      </c>
      <c r="Y163" s="15" t="s">
        <v>60</v>
      </c>
      <c r="Z163" s="15">
        <v>0.44</v>
      </c>
      <c r="AA163" s="15" t="s">
        <v>60</v>
      </c>
      <c r="AB163" s="15">
        <v>32</v>
      </c>
      <c r="AC163" s="15" t="s">
        <v>60</v>
      </c>
      <c r="AD163" s="15">
        <v>-682.4</v>
      </c>
      <c r="AE163" s="15" t="s">
        <v>60</v>
      </c>
      <c r="AF163" s="15">
        <v>45</v>
      </c>
      <c r="AG163" s="15" t="s">
        <v>60</v>
      </c>
      <c r="AH163" s="15">
        <v>101.1</v>
      </c>
      <c r="AI163" s="15" t="s">
        <v>60</v>
      </c>
      <c r="AJ163" s="18">
        <v>31.41</v>
      </c>
      <c r="AK163" s="15" t="s">
        <v>60</v>
      </c>
      <c r="AL163" s="18">
        <v>59.05</v>
      </c>
      <c r="AM163" s="15" t="s">
        <v>60</v>
      </c>
      <c r="AN163" s="18">
        <v>25.55</v>
      </c>
      <c r="AO163" s="15" t="s">
        <v>60</v>
      </c>
      <c r="AP163" s="18">
        <v>56.95</v>
      </c>
      <c r="AQ163" s="15" t="s">
        <v>60</v>
      </c>
      <c r="AR163" s="15">
        <v>0.65</v>
      </c>
      <c r="AS163" s="15" t="s">
        <v>60</v>
      </c>
      <c r="AT163" s="15">
        <v>30.9</v>
      </c>
      <c r="AU163" s="15" t="s">
        <v>60</v>
      </c>
      <c r="AV163" s="15">
        <v>30.9</v>
      </c>
      <c r="AW163" s="15" t="s">
        <v>60</v>
      </c>
      <c r="AX163" s="18">
        <v>25.5</v>
      </c>
      <c r="AY163" s="15" t="s">
        <v>60</v>
      </c>
      <c r="AZ163" s="18">
        <v>50.7</v>
      </c>
      <c r="BA163" s="15" t="s">
        <v>60</v>
      </c>
      <c r="BB163" s="19" t="s">
        <v>61</v>
      </c>
      <c r="BN163" s="20">
        <f>+BD5_N3_1H[[#This Row],[PM10_CONC]]-N164</f>
        <v>24.269999999999996</v>
      </c>
      <c r="BO163" s="20">
        <f>+BD5_N3_1H[[#This Row],[PM25_CONC]]-R164</f>
        <v>15.979999999999997</v>
      </c>
      <c r="BP163" s="20">
        <f>+BD5_N3_1H[[#This Row],[PM25_CONC]]/BD5_N3_1H[[#This Row],[PM10_CONC]]</f>
        <v>0.67909467515408706</v>
      </c>
      <c r="BQ163" s="21">
        <f>+(BD5_N3_1H[[#This Row],[NO2_CONC]]+BD5_N3_1H[[#This Row],[NO_CONC]])/BD5_N3_1H[[#This Row],[NOX_CONC]]</f>
        <v>1.0001755926251097</v>
      </c>
      <c r="BR163" s="22">
        <f>+BD5_N3_1H[[#This Row],[NO2_CONC]]-AJ164</f>
        <v>-0.69000000000000128</v>
      </c>
      <c r="BS163" s="22">
        <f>+BD5_N3_1H[[#This Row],[SO2_UGM3]]-X164</f>
        <v>20.779999999999998</v>
      </c>
    </row>
    <row r="164" spans="1:71" x14ac:dyDescent="0.2">
      <c r="A164" s="13">
        <v>45511.75</v>
      </c>
      <c r="B164" s="14">
        <v>728.4</v>
      </c>
      <c r="C164" s="15" t="s">
        <v>60</v>
      </c>
      <c r="D164" s="14">
        <v>0</v>
      </c>
      <c r="E164" s="15" t="s">
        <v>60</v>
      </c>
      <c r="F164" s="14">
        <v>13.6</v>
      </c>
      <c r="G164" s="15" t="s">
        <v>60</v>
      </c>
      <c r="H164" s="14">
        <v>92.4</v>
      </c>
      <c r="I164" s="15" t="s">
        <v>60</v>
      </c>
      <c r="J164" s="14">
        <v>1.5</v>
      </c>
      <c r="K164" s="15" t="s">
        <v>60</v>
      </c>
      <c r="L164" s="14">
        <v>229.8</v>
      </c>
      <c r="M164" s="15" t="s">
        <v>60</v>
      </c>
      <c r="N164" s="16">
        <v>74.7</v>
      </c>
      <c r="O164" s="15" t="s">
        <v>60</v>
      </c>
      <c r="P164" s="16">
        <v>1.2050000000000001</v>
      </c>
      <c r="Q164" s="17" t="s">
        <v>60</v>
      </c>
      <c r="R164" s="16">
        <v>51.23</v>
      </c>
      <c r="S164" s="17" t="s">
        <v>60</v>
      </c>
      <c r="T164" s="16">
        <v>1.2050000000000001</v>
      </c>
      <c r="U164" s="17" t="s">
        <v>60</v>
      </c>
      <c r="V164" s="18">
        <v>9.5500000000000007</v>
      </c>
      <c r="W164" s="15" t="s">
        <v>60</v>
      </c>
      <c r="X164" s="18">
        <v>25.02</v>
      </c>
      <c r="Y164" s="15" t="s">
        <v>60</v>
      </c>
      <c r="Z164" s="15">
        <v>0.44</v>
      </c>
      <c r="AA164" s="15" t="s">
        <v>60</v>
      </c>
      <c r="AB164" s="15">
        <v>31.9</v>
      </c>
      <c r="AC164" s="15" t="s">
        <v>60</v>
      </c>
      <c r="AD164" s="15">
        <v>-682.4</v>
      </c>
      <c r="AE164" s="15" t="s">
        <v>60</v>
      </c>
      <c r="AF164" s="15">
        <v>45</v>
      </c>
      <c r="AG164" s="15" t="s">
        <v>60</v>
      </c>
      <c r="AH164" s="15">
        <v>101.2</v>
      </c>
      <c r="AI164" s="15" t="s">
        <v>60</v>
      </c>
      <c r="AJ164" s="18">
        <v>32.1</v>
      </c>
      <c r="AK164" s="15" t="s">
        <v>60</v>
      </c>
      <c r="AL164" s="18">
        <v>60.35</v>
      </c>
      <c r="AM164" s="15" t="s">
        <v>60</v>
      </c>
      <c r="AN164" s="18">
        <v>24.67</v>
      </c>
      <c r="AO164" s="15" t="s">
        <v>60</v>
      </c>
      <c r="AP164" s="18">
        <v>56.74</v>
      </c>
      <c r="AQ164" s="15" t="s">
        <v>60</v>
      </c>
      <c r="AR164" s="15">
        <v>0.65</v>
      </c>
      <c r="AS164" s="15" t="s">
        <v>60</v>
      </c>
      <c r="AT164" s="15">
        <v>30.7</v>
      </c>
      <c r="AU164" s="15" t="s">
        <v>60</v>
      </c>
      <c r="AV164" s="15">
        <v>30.7</v>
      </c>
      <c r="AW164" s="15" t="s">
        <v>60</v>
      </c>
      <c r="AX164" s="18">
        <v>25.4</v>
      </c>
      <c r="AY164" s="15" t="s">
        <v>60</v>
      </c>
      <c r="AZ164" s="18">
        <v>50.8</v>
      </c>
      <c r="BA164" s="15" t="s">
        <v>60</v>
      </c>
      <c r="BB164" s="19" t="s">
        <v>61</v>
      </c>
      <c r="BN164" s="20">
        <f>+BD5_N3_1H[[#This Row],[PM10_CONC]]-N165</f>
        <v>-11.5</v>
      </c>
      <c r="BO164" s="20">
        <f>+BD5_N3_1H[[#This Row],[PM25_CONC]]-R165</f>
        <v>-8.8300000000000054</v>
      </c>
      <c r="BP164" s="20">
        <f>+BD5_N3_1H[[#This Row],[PM25_CONC]]/BD5_N3_1H[[#This Row],[PM10_CONC]]</f>
        <v>0.68580990629183392</v>
      </c>
      <c r="BQ164" s="21">
        <f>+(BD5_N3_1H[[#This Row],[NO2_CONC]]+BD5_N3_1H[[#This Row],[NO_CONC]])/BD5_N3_1H[[#This Row],[NOX_CONC]]</f>
        <v>1.00052872752908</v>
      </c>
      <c r="BR164" s="22">
        <f>+BD5_N3_1H[[#This Row],[NO2_CONC]]-AJ165</f>
        <v>0.30000000000000071</v>
      </c>
      <c r="BS164" s="22">
        <f>+BD5_N3_1H[[#This Row],[SO2_UGM3]]-X165</f>
        <v>-6.870000000000001</v>
      </c>
    </row>
    <row r="165" spans="1:71" x14ac:dyDescent="0.2">
      <c r="A165" s="13">
        <v>45511.791666666664</v>
      </c>
      <c r="B165" s="14">
        <v>728.4</v>
      </c>
      <c r="C165" s="15" t="s">
        <v>60</v>
      </c>
      <c r="D165" s="14">
        <v>0</v>
      </c>
      <c r="E165" s="15" t="s">
        <v>60</v>
      </c>
      <c r="F165" s="14">
        <v>13.4</v>
      </c>
      <c r="G165" s="15" t="s">
        <v>60</v>
      </c>
      <c r="H165" s="14">
        <v>94.2</v>
      </c>
      <c r="I165" s="15" t="s">
        <v>60</v>
      </c>
      <c r="J165" s="14">
        <v>1.5</v>
      </c>
      <c r="K165" s="15" t="s">
        <v>60</v>
      </c>
      <c r="L165" s="14">
        <v>235.7</v>
      </c>
      <c r="M165" s="15" t="s">
        <v>60</v>
      </c>
      <c r="N165" s="16">
        <v>86.2</v>
      </c>
      <c r="O165" s="15" t="s">
        <v>60</v>
      </c>
      <c r="P165" s="16">
        <v>1.2070000000000001</v>
      </c>
      <c r="Q165" s="17" t="s">
        <v>60</v>
      </c>
      <c r="R165" s="16">
        <v>60.06</v>
      </c>
      <c r="S165" s="17" t="s">
        <v>60</v>
      </c>
      <c r="T165" s="16">
        <v>1.2070000000000001</v>
      </c>
      <c r="U165" s="17" t="s">
        <v>60</v>
      </c>
      <c r="V165" s="18">
        <v>12.17</v>
      </c>
      <c r="W165" s="15" t="s">
        <v>60</v>
      </c>
      <c r="X165" s="18">
        <v>31.89</v>
      </c>
      <c r="Y165" s="15" t="s">
        <v>60</v>
      </c>
      <c r="Z165" s="15">
        <v>0.44</v>
      </c>
      <c r="AA165" s="15" t="s">
        <v>60</v>
      </c>
      <c r="AB165" s="15">
        <v>32</v>
      </c>
      <c r="AC165" s="15" t="s">
        <v>60</v>
      </c>
      <c r="AD165" s="15">
        <v>-682.5</v>
      </c>
      <c r="AE165" s="15" t="s">
        <v>60</v>
      </c>
      <c r="AF165" s="15">
        <v>45</v>
      </c>
      <c r="AG165" s="15" t="s">
        <v>60</v>
      </c>
      <c r="AH165" s="15">
        <v>101.1</v>
      </c>
      <c r="AI165" s="15" t="s">
        <v>60</v>
      </c>
      <c r="AJ165" s="18">
        <v>31.8</v>
      </c>
      <c r="AK165" s="15" t="s">
        <v>60</v>
      </c>
      <c r="AL165" s="18">
        <v>59.78</v>
      </c>
      <c r="AM165" s="15" t="s">
        <v>60</v>
      </c>
      <c r="AN165" s="18">
        <v>36.479999999999997</v>
      </c>
      <c r="AO165" s="15" t="s">
        <v>60</v>
      </c>
      <c r="AP165" s="18">
        <v>68.27</v>
      </c>
      <c r="AQ165" s="15" t="s">
        <v>60</v>
      </c>
      <c r="AR165" s="15">
        <v>0.65</v>
      </c>
      <c r="AS165" s="15" t="s">
        <v>60</v>
      </c>
      <c r="AT165" s="15">
        <v>30.8</v>
      </c>
      <c r="AU165" s="15" t="s">
        <v>60</v>
      </c>
      <c r="AV165" s="15">
        <v>30.8</v>
      </c>
      <c r="AW165" s="15" t="s">
        <v>60</v>
      </c>
      <c r="AX165" s="18">
        <v>25.5</v>
      </c>
      <c r="AY165" s="15" t="s">
        <v>60</v>
      </c>
      <c r="AZ165" s="18">
        <v>48.7</v>
      </c>
      <c r="BA165" s="15" t="s">
        <v>60</v>
      </c>
      <c r="BB165" s="19" t="s">
        <v>61</v>
      </c>
      <c r="BN165" s="20">
        <f>+BD5_N3_1H[[#This Row],[PM10_CONC]]-N166</f>
        <v>24.82</v>
      </c>
      <c r="BO165" s="20">
        <f>+BD5_N3_1H[[#This Row],[PM25_CONC]]-R166</f>
        <v>17.11</v>
      </c>
      <c r="BP165" s="20">
        <f>+BD5_N3_1H[[#This Row],[PM25_CONC]]/BD5_N3_1H[[#This Row],[PM10_CONC]]</f>
        <v>0.69675174013921115</v>
      </c>
      <c r="BQ165" s="21">
        <f>+(BD5_N3_1H[[#This Row],[NO2_CONC]]+BD5_N3_1H[[#This Row],[NO_CONC]])/BD5_N3_1H[[#This Row],[NOX_CONC]]</f>
        <v>1.0001464772227919</v>
      </c>
      <c r="BR165" s="22">
        <f>+BD5_N3_1H[[#This Row],[NO2_CONC]]-AJ166</f>
        <v>0.62000000000000099</v>
      </c>
      <c r="BS165" s="22">
        <f>+BD5_N3_1H[[#This Row],[SO2_UGM3]]-X166</f>
        <v>10.199999999999999</v>
      </c>
    </row>
    <row r="166" spans="1:71" x14ac:dyDescent="0.2">
      <c r="A166" s="13">
        <v>45511.833333333336</v>
      </c>
      <c r="B166" s="14">
        <v>728.5</v>
      </c>
      <c r="C166" s="15" t="s">
        <v>60</v>
      </c>
      <c r="D166" s="14">
        <v>0</v>
      </c>
      <c r="E166" s="15" t="s">
        <v>60</v>
      </c>
      <c r="F166" s="14">
        <v>13.1</v>
      </c>
      <c r="G166" s="15" t="s">
        <v>60</v>
      </c>
      <c r="H166" s="14">
        <v>95.8</v>
      </c>
      <c r="I166" s="15" t="s">
        <v>60</v>
      </c>
      <c r="J166" s="14">
        <v>1.8</v>
      </c>
      <c r="K166" s="15" t="s">
        <v>60</v>
      </c>
      <c r="L166" s="14">
        <v>225.6</v>
      </c>
      <c r="M166" s="15" t="s">
        <v>60</v>
      </c>
      <c r="N166" s="16">
        <v>61.38</v>
      </c>
      <c r="O166" s="15" t="s">
        <v>60</v>
      </c>
      <c r="P166" s="16">
        <v>1.2090000000000001</v>
      </c>
      <c r="Q166" s="17" t="s">
        <v>60</v>
      </c>
      <c r="R166" s="16">
        <v>42.95</v>
      </c>
      <c r="S166" s="17" t="s">
        <v>60</v>
      </c>
      <c r="T166" s="16">
        <v>1.2090000000000001</v>
      </c>
      <c r="U166" s="17" t="s">
        <v>60</v>
      </c>
      <c r="V166" s="18">
        <v>8.2799999999999994</v>
      </c>
      <c r="W166" s="15" t="s">
        <v>60</v>
      </c>
      <c r="X166" s="18">
        <v>21.69</v>
      </c>
      <c r="Y166" s="15" t="s">
        <v>60</v>
      </c>
      <c r="Z166" s="15">
        <v>0.44</v>
      </c>
      <c r="AA166" s="15" t="s">
        <v>60</v>
      </c>
      <c r="AB166" s="15">
        <v>32.200000000000003</v>
      </c>
      <c r="AC166" s="15" t="s">
        <v>60</v>
      </c>
      <c r="AD166" s="15">
        <v>-682.3</v>
      </c>
      <c r="AE166" s="15" t="s">
        <v>60</v>
      </c>
      <c r="AF166" s="15">
        <v>45</v>
      </c>
      <c r="AG166" s="15" t="s">
        <v>60</v>
      </c>
      <c r="AH166" s="15">
        <v>101.1</v>
      </c>
      <c r="AI166" s="15" t="s">
        <v>60</v>
      </c>
      <c r="AJ166" s="18">
        <v>31.18</v>
      </c>
      <c r="AK166" s="15" t="s">
        <v>60</v>
      </c>
      <c r="AL166" s="18">
        <v>58.62</v>
      </c>
      <c r="AM166" s="15" t="s">
        <v>60</v>
      </c>
      <c r="AN166" s="18">
        <v>29.09</v>
      </c>
      <c r="AO166" s="15" t="s">
        <v>60</v>
      </c>
      <c r="AP166" s="18">
        <v>60.27</v>
      </c>
      <c r="AQ166" s="15" t="s">
        <v>60</v>
      </c>
      <c r="AR166" s="15">
        <v>0.65</v>
      </c>
      <c r="AS166" s="15" t="s">
        <v>60</v>
      </c>
      <c r="AT166" s="15">
        <v>31.2</v>
      </c>
      <c r="AU166" s="15" t="s">
        <v>60</v>
      </c>
      <c r="AV166" s="15">
        <v>31.2</v>
      </c>
      <c r="AW166" s="15" t="s">
        <v>60</v>
      </c>
      <c r="AX166" s="18">
        <v>25.5</v>
      </c>
      <c r="AY166" s="15" t="s">
        <v>60</v>
      </c>
      <c r="AZ166" s="18">
        <v>49</v>
      </c>
      <c r="BA166" s="15" t="s">
        <v>60</v>
      </c>
      <c r="BB166" s="19" t="s">
        <v>61</v>
      </c>
      <c r="BN166" s="20">
        <f>+BD5_N3_1H[[#This Row],[PM10_CONC]]-N167</f>
        <v>-58.279999999999994</v>
      </c>
      <c r="BO166" s="20">
        <f>+BD5_N3_1H[[#This Row],[PM25_CONC]]-R167</f>
        <v>-39.03</v>
      </c>
      <c r="BP166" s="20">
        <f>+BD5_N3_1H[[#This Row],[PM25_CONC]]/BD5_N3_1H[[#This Row],[PM10_CONC]]</f>
        <v>0.69973932877158684</v>
      </c>
      <c r="BQ166" s="21">
        <f>+(BD5_N3_1H[[#This Row],[NO2_CONC]]+BD5_N3_1H[[#This Row],[NO_CONC]])/BD5_N3_1H[[#This Row],[NOX_CONC]]</f>
        <v>0.99999999999999989</v>
      </c>
      <c r="BR166" s="22">
        <f>+BD5_N3_1H[[#This Row],[NO2_CONC]]-AJ167</f>
        <v>-0.35000000000000142</v>
      </c>
      <c r="BS166" s="22">
        <f>+BD5_N3_1H[[#This Row],[SO2_UGM3]]-X167</f>
        <v>-30.919999999999998</v>
      </c>
    </row>
    <row r="167" spans="1:71" x14ac:dyDescent="0.2">
      <c r="A167" s="13">
        <v>45511.875</v>
      </c>
      <c r="B167" s="14">
        <v>729.2</v>
      </c>
      <c r="C167" s="15" t="s">
        <v>60</v>
      </c>
      <c r="D167" s="14">
        <v>0</v>
      </c>
      <c r="E167" s="15" t="s">
        <v>60</v>
      </c>
      <c r="F167" s="14">
        <v>13.1</v>
      </c>
      <c r="G167" s="15" t="s">
        <v>60</v>
      </c>
      <c r="H167" s="14">
        <v>96.4</v>
      </c>
      <c r="I167" s="15" t="s">
        <v>60</v>
      </c>
      <c r="J167" s="14">
        <v>1.3</v>
      </c>
      <c r="K167" s="15" t="s">
        <v>60</v>
      </c>
      <c r="L167" s="14">
        <v>231.9</v>
      </c>
      <c r="M167" s="15" t="s">
        <v>60</v>
      </c>
      <c r="N167" s="16">
        <v>119.66</v>
      </c>
      <c r="O167" s="15" t="s">
        <v>60</v>
      </c>
      <c r="P167" s="16">
        <v>1.208</v>
      </c>
      <c r="Q167" s="17" t="s">
        <v>60</v>
      </c>
      <c r="R167" s="16">
        <v>81.98</v>
      </c>
      <c r="S167" s="17" t="s">
        <v>60</v>
      </c>
      <c r="T167" s="16">
        <v>1.208</v>
      </c>
      <c r="U167" s="17" t="s">
        <v>60</v>
      </c>
      <c r="V167" s="18">
        <v>20.079999999999998</v>
      </c>
      <c r="W167" s="15" t="s">
        <v>60</v>
      </c>
      <c r="X167" s="18">
        <v>52.61</v>
      </c>
      <c r="Y167" s="15" t="s">
        <v>60</v>
      </c>
      <c r="Z167" s="15">
        <v>0.44</v>
      </c>
      <c r="AA167" s="15" t="s">
        <v>60</v>
      </c>
      <c r="AB167" s="15">
        <v>32.1</v>
      </c>
      <c r="AC167" s="15" t="s">
        <v>60</v>
      </c>
      <c r="AD167" s="15">
        <v>-682.3</v>
      </c>
      <c r="AE167" s="15" t="s">
        <v>60</v>
      </c>
      <c r="AF167" s="15">
        <v>45</v>
      </c>
      <c r="AG167" s="15" t="s">
        <v>60</v>
      </c>
      <c r="AH167" s="15">
        <v>101.2</v>
      </c>
      <c r="AI167" s="15" t="s">
        <v>60</v>
      </c>
      <c r="AJ167" s="18">
        <v>31.53</v>
      </c>
      <c r="AK167" s="15" t="s">
        <v>60</v>
      </c>
      <c r="AL167" s="18">
        <v>59.28</v>
      </c>
      <c r="AM167" s="15" t="s">
        <v>60</v>
      </c>
      <c r="AN167" s="18">
        <v>17.649999999999999</v>
      </c>
      <c r="AO167" s="15" t="s">
        <v>60</v>
      </c>
      <c r="AP167" s="18">
        <v>49.18</v>
      </c>
      <c r="AQ167" s="15" t="s">
        <v>60</v>
      </c>
      <c r="AR167" s="15">
        <v>0.65</v>
      </c>
      <c r="AS167" s="15" t="s">
        <v>60</v>
      </c>
      <c r="AT167" s="15">
        <v>30.9</v>
      </c>
      <c r="AU167" s="15" t="s">
        <v>60</v>
      </c>
      <c r="AV167" s="15">
        <v>30.9</v>
      </c>
      <c r="AW167" s="15" t="s">
        <v>60</v>
      </c>
      <c r="AX167" s="18">
        <v>25.5</v>
      </c>
      <c r="AY167" s="15" t="s">
        <v>60</v>
      </c>
      <c r="AZ167" s="18">
        <v>47.5</v>
      </c>
      <c r="BA167" s="15" t="s">
        <v>60</v>
      </c>
      <c r="BB167" s="19" t="s">
        <v>61</v>
      </c>
      <c r="BN167" s="20">
        <f>+BD5_N3_1H[[#This Row],[PM10_CONC]]-N168</f>
        <v>35.44</v>
      </c>
      <c r="BO167" s="20">
        <f>+BD5_N3_1H[[#This Row],[PM25_CONC]]-R168</f>
        <v>22.28</v>
      </c>
      <c r="BP167" s="20">
        <f>+BD5_N3_1H[[#This Row],[PM25_CONC]]/BD5_N3_1H[[#This Row],[PM10_CONC]]</f>
        <v>0.68510780544877159</v>
      </c>
      <c r="BQ167" s="21">
        <f>+(BD5_N3_1H[[#This Row],[NO2_CONC]]+BD5_N3_1H[[#This Row],[NO_CONC]])/BD5_N3_1H[[#This Row],[NOX_CONC]]</f>
        <v>1</v>
      </c>
      <c r="BR167" s="22">
        <f>+BD5_N3_1H[[#This Row],[NO2_CONC]]-AJ168</f>
        <v>-1.0499999999999972</v>
      </c>
      <c r="BS167" s="22">
        <f>+BD5_N3_1H[[#This Row],[SO2_UGM3]]-X168</f>
        <v>26.509999999999998</v>
      </c>
    </row>
    <row r="168" spans="1:71" x14ac:dyDescent="0.2">
      <c r="A168" s="13">
        <v>45511.916666666664</v>
      </c>
      <c r="B168" s="14">
        <v>728.7</v>
      </c>
      <c r="C168" s="15" t="s">
        <v>60</v>
      </c>
      <c r="D168" s="14">
        <v>0</v>
      </c>
      <c r="E168" s="15" t="s">
        <v>60</v>
      </c>
      <c r="F168" s="14">
        <v>13.1</v>
      </c>
      <c r="G168" s="15" t="s">
        <v>60</v>
      </c>
      <c r="H168" s="14">
        <v>96.3</v>
      </c>
      <c r="I168" s="15" t="s">
        <v>60</v>
      </c>
      <c r="J168" s="14">
        <v>1.2</v>
      </c>
      <c r="K168" s="15" t="s">
        <v>60</v>
      </c>
      <c r="L168" s="14">
        <v>201.9</v>
      </c>
      <c r="M168" s="15" t="s">
        <v>60</v>
      </c>
      <c r="N168" s="16">
        <v>84.22</v>
      </c>
      <c r="O168" s="15" t="s">
        <v>60</v>
      </c>
      <c r="P168" s="16">
        <v>1.208</v>
      </c>
      <c r="Q168" s="17" t="s">
        <v>60</v>
      </c>
      <c r="R168" s="16">
        <v>59.7</v>
      </c>
      <c r="S168" s="17" t="s">
        <v>60</v>
      </c>
      <c r="T168" s="16">
        <v>1.208</v>
      </c>
      <c r="U168" s="17" t="s">
        <v>60</v>
      </c>
      <c r="V168" s="18">
        <v>9.9600000000000009</v>
      </c>
      <c r="W168" s="15" t="s">
        <v>60</v>
      </c>
      <c r="X168" s="18">
        <v>26.1</v>
      </c>
      <c r="Y168" s="15" t="s">
        <v>60</v>
      </c>
      <c r="Z168" s="15">
        <v>0.44</v>
      </c>
      <c r="AA168" s="15" t="s">
        <v>60</v>
      </c>
      <c r="AB168" s="15">
        <v>32.200000000000003</v>
      </c>
      <c r="AC168" s="15" t="s">
        <v>60</v>
      </c>
      <c r="AD168" s="15">
        <v>-682.2</v>
      </c>
      <c r="AE168" s="15" t="s">
        <v>60</v>
      </c>
      <c r="AF168" s="15">
        <v>45</v>
      </c>
      <c r="AG168" s="15" t="s">
        <v>60</v>
      </c>
      <c r="AH168" s="15">
        <v>101.2</v>
      </c>
      <c r="AI168" s="15" t="s">
        <v>60</v>
      </c>
      <c r="AJ168" s="18">
        <v>32.58</v>
      </c>
      <c r="AK168" s="15" t="s">
        <v>60</v>
      </c>
      <c r="AL168" s="18">
        <v>61.25</v>
      </c>
      <c r="AM168" s="15" t="s">
        <v>60</v>
      </c>
      <c r="AN168" s="18">
        <v>28.43</v>
      </c>
      <c r="AO168" s="15" t="s">
        <v>60</v>
      </c>
      <c r="AP168" s="18">
        <v>61.01</v>
      </c>
      <c r="AQ168" s="15" t="s">
        <v>60</v>
      </c>
      <c r="AR168" s="15">
        <v>0.65</v>
      </c>
      <c r="AS168" s="15" t="s">
        <v>60</v>
      </c>
      <c r="AT168" s="15">
        <v>31.1</v>
      </c>
      <c r="AU168" s="15" t="s">
        <v>60</v>
      </c>
      <c r="AV168" s="15">
        <v>31.1</v>
      </c>
      <c r="AW168" s="15" t="s">
        <v>60</v>
      </c>
      <c r="AX168" s="18">
        <v>25.6</v>
      </c>
      <c r="AY168" s="15" t="s">
        <v>60</v>
      </c>
      <c r="AZ168" s="18">
        <v>46.9</v>
      </c>
      <c r="BA168" s="15" t="s">
        <v>60</v>
      </c>
      <c r="BB168" s="19" t="s">
        <v>61</v>
      </c>
      <c r="BN168" s="20">
        <f>+BD5_N3_1H[[#This Row],[PM10_CONC]]-N169</f>
        <v>-46.800000000000011</v>
      </c>
      <c r="BO168" s="20">
        <f>+BD5_N3_1H[[#This Row],[PM25_CONC]]-R169</f>
        <v>-34.099999999999994</v>
      </c>
      <c r="BP168" s="20">
        <f>+BD5_N3_1H[[#This Row],[PM25_CONC]]/BD5_N3_1H[[#This Row],[PM10_CONC]]</f>
        <v>0.70885775350273095</v>
      </c>
      <c r="BQ168" s="21">
        <f>+(BD5_N3_1H[[#This Row],[NO2_CONC]]+BD5_N3_1H[[#This Row],[NO_CONC]])/BD5_N3_1H[[#This Row],[NOX_CONC]]</f>
        <v>1</v>
      </c>
      <c r="BR168" s="22">
        <f>+BD5_N3_1H[[#This Row],[NO2_CONC]]-AJ169</f>
        <v>0.10999999999999943</v>
      </c>
      <c r="BS168" s="22">
        <f>+BD5_N3_1H[[#This Row],[SO2_UGM3]]-X169</f>
        <v>-34.47</v>
      </c>
    </row>
    <row r="169" spans="1:71" x14ac:dyDescent="0.2">
      <c r="A169" s="13">
        <v>45511.958333333336</v>
      </c>
      <c r="B169" s="14">
        <v>728.4</v>
      </c>
      <c r="C169" s="15" t="s">
        <v>60</v>
      </c>
      <c r="D169" s="14">
        <v>0</v>
      </c>
      <c r="E169" s="15" t="s">
        <v>60</v>
      </c>
      <c r="F169" s="14">
        <v>13.2</v>
      </c>
      <c r="G169" s="15" t="s">
        <v>60</v>
      </c>
      <c r="H169" s="14">
        <v>96.3</v>
      </c>
      <c r="I169" s="15" t="s">
        <v>60</v>
      </c>
      <c r="J169" s="14">
        <v>1.2</v>
      </c>
      <c r="K169" s="15" t="s">
        <v>60</v>
      </c>
      <c r="L169" s="14">
        <v>226.7</v>
      </c>
      <c r="M169" s="15" t="s">
        <v>60</v>
      </c>
      <c r="N169" s="16">
        <v>131.02000000000001</v>
      </c>
      <c r="O169" s="15" t="s">
        <v>60</v>
      </c>
      <c r="P169" s="16">
        <v>1.208</v>
      </c>
      <c r="Q169" s="17" t="s">
        <v>60</v>
      </c>
      <c r="R169" s="16">
        <v>93.8</v>
      </c>
      <c r="S169" s="17" t="s">
        <v>60</v>
      </c>
      <c r="T169" s="16">
        <v>1.208</v>
      </c>
      <c r="U169" s="17" t="s">
        <v>60</v>
      </c>
      <c r="V169" s="18">
        <v>23.12</v>
      </c>
      <c r="W169" s="15" t="s">
        <v>60</v>
      </c>
      <c r="X169" s="18">
        <v>60.57</v>
      </c>
      <c r="Y169" s="15" t="s">
        <v>60</v>
      </c>
      <c r="Z169" s="15">
        <v>0.44</v>
      </c>
      <c r="AA169" s="15" t="s">
        <v>60</v>
      </c>
      <c r="AB169" s="15">
        <v>31.9</v>
      </c>
      <c r="AC169" s="15" t="s">
        <v>60</v>
      </c>
      <c r="AD169" s="15">
        <v>-682.3</v>
      </c>
      <c r="AE169" s="15" t="s">
        <v>60</v>
      </c>
      <c r="AF169" s="15">
        <v>45</v>
      </c>
      <c r="AG169" s="15" t="s">
        <v>60</v>
      </c>
      <c r="AH169" s="15">
        <v>101.1</v>
      </c>
      <c r="AI169" s="15" t="s">
        <v>60</v>
      </c>
      <c r="AJ169" s="18">
        <v>32.47</v>
      </c>
      <c r="AK169" s="15" t="s">
        <v>60</v>
      </c>
      <c r="AL169" s="18">
        <v>61.04</v>
      </c>
      <c r="AM169" s="15" t="s">
        <v>60</v>
      </c>
      <c r="AN169" s="18">
        <v>34.479999999999997</v>
      </c>
      <c r="AO169" s="15" t="s">
        <v>60</v>
      </c>
      <c r="AP169" s="18">
        <v>66.930000000000007</v>
      </c>
      <c r="AQ169" s="15" t="s">
        <v>60</v>
      </c>
      <c r="AR169" s="15">
        <v>0.65</v>
      </c>
      <c r="AS169" s="15" t="s">
        <v>60</v>
      </c>
      <c r="AT169" s="15">
        <v>30.8</v>
      </c>
      <c r="AU169" s="15" t="s">
        <v>60</v>
      </c>
      <c r="AV169" s="15">
        <v>30.8</v>
      </c>
      <c r="AW169" s="15" t="s">
        <v>60</v>
      </c>
      <c r="AX169" s="18">
        <v>25.4</v>
      </c>
      <c r="AY169" s="15" t="s">
        <v>60</v>
      </c>
      <c r="AZ169" s="18">
        <v>48.5</v>
      </c>
      <c r="BA169" s="15" t="s">
        <v>60</v>
      </c>
      <c r="BB169" s="19" t="s">
        <v>61</v>
      </c>
      <c r="BN169" s="20">
        <f>+BD5_N3_1H[[#This Row],[PM10_CONC]]-N170</f>
        <v>41.260000000000005</v>
      </c>
      <c r="BO169" s="20">
        <f>+BD5_N3_1H[[#This Row],[PM25_CONC]]-R170</f>
        <v>26.629999999999995</v>
      </c>
      <c r="BP169" s="20">
        <f>+BD5_N3_1H[[#This Row],[PM25_CONC]]/BD5_N3_1H[[#This Row],[PM10_CONC]]</f>
        <v>0.71592123339948088</v>
      </c>
      <c r="BQ169" s="21">
        <f>+(BD5_N3_1H[[#This Row],[NO2_CONC]]+BD5_N3_1H[[#This Row],[NO_CONC]])/BD5_N3_1H[[#This Row],[NOX_CONC]]</f>
        <v>1.0002988196623335</v>
      </c>
      <c r="BR169" s="22">
        <f>+BD5_N3_1H[[#This Row],[NO2_CONC]]-AJ170</f>
        <v>0.64999999999999858</v>
      </c>
      <c r="BS169" s="22">
        <f>+BD5_N3_1H[[#This Row],[SO2_UGM3]]-X170</f>
        <v>21.450000000000003</v>
      </c>
    </row>
    <row r="170" spans="1:71" x14ac:dyDescent="0.2">
      <c r="A170" s="13">
        <v>45512</v>
      </c>
      <c r="B170" s="14">
        <v>728.4</v>
      </c>
      <c r="C170" s="15" t="s">
        <v>60</v>
      </c>
      <c r="D170" s="14">
        <v>0</v>
      </c>
      <c r="E170" s="15" t="s">
        <v>60</v>
      </c>
      <c r="F170" s="14">
        <v>13.2</v>
      </c>
      <c r="G170" s="15" t="s">
        <v>60</v>
      </c>
      <c r="H170" s="14">
        <v>95.2</v>
      </c>
      <c r="I170" s="15" t="s">
        <v>60</v>
      </c>
      <c r="J170" s="14">
        <v>1.1000000000000001</v>
      </c>
      <c r="K170" s="15" t="s">
        <v>60</v>
      </c>
      <c r="L170" s="14">
        <v>223</v>
      </c>
      <c r="M170" s="15" t="s">
        <v>60</v>
      </c>
      <c r="N170" s="16">
        <v>89.76</v>
      </c>
      <c r="O170" s="15" t="s">
        <v>60</v>
      </c>
      <c r="P170" s="16">
        <v>1.2070000000000001</v>
      </c>
      <c r="Q170" s="17" t="s">
        <v>60</v>
      </c>
      <c r="R170" s="16">
        <v>67.17</v>
      </c>
      <c r="S170" s="17" t="s">
        <v>60</v>
      </c>
      <c r="T170" s="16">
        <v>1.2070000000000001</v>
      </c>
      <c r="U170" s="17" t="s">
        <v>60</v>
      </c>
      <c r="V170" s="18">
        <v>14.93</v>
      </c>
      <c r="W170" s="15" t="s">
        <v>60</v>
      </c>
      <c r="X170" s="18">
        <v>39.119999999999997</v>
      </c>
      <c r="Y170" s="15" t="s">
        <v>60</v>
      </c>
      <c r="Z170" s="15">
        <v>0.44</v>
      </c>
      <c r="AA170" s="15" t="s">
        <v>60</v>
      </c>
      <c r="AB170" s="15">
        <v>32</v>
      </c>
      <c r="AC170" s="15" t="s">
        <v>60</v>
      </c>
      <c r="AD170" s="15">
        <v>-682.2</v>
      </c>
      <c r="AE170" s="15" t="s">
        <v>60</v>
      </c>
      <c r="AF170" s="15">
        <v>45</v>
      </c>
      <c r="AG170" s="15" t="s">
        <v>60</v>
      </c>
      <c r="AH170" s="15">
        <v>101.1</v>
      </c>
      <c r="AI170" s="15" t="s">
        <v>60</v>
      </c>
      <c r="AJ170" s="18">
        <v>31.82</v>
      </c>
      <c r="AK170" s="15" t="s">
        <v>60</v>
      </c>
      <c r="AL170" s="18">
        <v>59.82</v>
      </c>
      <c r="AM170" s="15" t="s">
        <v>60</v>
      </c>
      <c r="AN170" s="18">
        <v>29.34</v>
      </c>
      <c r="AO170" s="15" t="s">
        <v>60</v>
      </c>
      <c r="AP170" s="18">
        <v>61.16</v>
      </c>
      <c r="AQ170" s="15" t="s">
        <v>60</v>
      </c>
      <c r="AR170" s="15">
        <v>0.65</v>
      </c>
      <c r="AS170" s="15" t="s">
        <v>60</v>
      </c>
      <c r="AT170" s="15">
        <v>30.8</v>
      </c>
      <c r="AU170" s="15" t="s">
        <v>60</v>
      </c>
      <c r="AV170" s="15">
        <v>30.8</v>
      </c>
      <c r="AW170" s="15" t="s">
        <v>60</v>
      </c>
      <c r="AX170" s="18">
        <v>25.5</v>
      </c>
      <c r="AY170" s="15" t="s">
        <v>60</v>
      </c>
      <c r="AZ170" s="18">
        <v>46.8</v>
      </c>
      <c r="BA170" s="15" t="s">
        <v>60</v>
      </c>
      <c r="BB170" s="19" t="s">
        <v>61</v>
      </c>
      <c r="BN170" s="20">
        <f>+BD5_N3_1H[[#This Row],[PM10_CONC]]-N171</f>
        <v>32.110000000000007</v>
      </c>
      <c r="BO170" s="20">
        <f>+BD5_N3_1H[[#This Row],[PM25_CONC]]-R171</f>
        <v>17.980000000000004</v>
      </c>
      <c r="BP170" s="20">
        <f>+BD5_N3_1H[[#This Row],[PM25_CONC]]/BD5_N3_1H[[#This Row],[PM10_CONC]]</f>
        <v>0.74832887700534756</v>
      </c>
      <c r="BQ170" s="21">
        <f>+(BD5_N3_1H[[#This Row],[NO2_CONC]]+BD5_N3_1H[[#This Row],[NO_CONC]])/BD5_N3_1H[[#This Row],[NOX_CONC]]</f>
        <v>1</v>
      </c>
      <c r="BR170" s="22">
        <f>+BD5_N3_1H[[#This Row],[NO2_CONC]]-AJ171</f>
        <v>0.19999999999999929</v>
      </c>
      <c r="BS170" s="22">
        <f>+BD5_N3_1H[[#This Row],[SO2_UGM3]]-X171</f>
        <v>13.499999999999996</v>
      </c>
    </row>
    <row r="171" spans="1:71" x14ac:dyDescent="0.2">
      <c r="A171" s="13">
        <v>45512.041666666664</v>
      </c>
      <c r="B171" s="14">
        <v>727.8</v>
      </c>
      <c r="C171" s="15" t="s">
        <v>60</v>
      </c>
      <c r="D171" s="14">
        <v>0</v>
      </c>
      <c r="E171" s="15" t="s">
        <v>60</v>
      </c>
      <c r="F171" s="14">
        <v>13.3</v>
      </c>
      <c r="G171" s="15" t="s">
        <v>60</v>
      </c>
      <c r="H171" s="14">
        <v>93.1</v>
      </c>
      <c r="I171" s="15" t="s">
        <v>60</v>
      </c>
      <c r="J171" s="14">
        <v>1.6</v>
      </c>
      <c r="K171" s="15" t="s">
        <v>60</v>
      </c>
      <c r="L171" s="14">
        <v>284.10000000000002</v>
      </c>
      <c r="M171" s="15" t="s">
        <v>60</v>
      </c>
      <c r="N171" s="16">
        <v>57.65</v>
      </c>
      <c r="O171" s="15" t="s">
        <v>60</v>
      </c>
      <c r="P171" s="16">
        <v>1.2070000000000001</v>
      </c>
      <c r="Q171" s="17" t="s">
        <v>60</v>
      </c>
      <c r="R171" s="16">
        <v>49.19</v>
      </c>
      <c r="S171" s="17" t="s">
        <v>60</v>
      </c>
      <c r="T171" s="16">
        <v>1.2070000000000001</v>
      </c>
      <c r="U171" s="17" t="s">
        <v>60</v>
      </c>
      <c r="V171" s="18">
        <v>9.7799999999999994</v>
      </c>
      <c r="W171" s="15" t="s">
        <v>60</v>
      </c>
      <c r="X171" s="18">
        <v>25.62</v>
      </c>
      <c r="Y171" s="15" t="s">
        <v>60</v>
      </c>
      <c r="Z171" s="15">
        <v>0.44</v>
      </c>
      <c r="AA171" s="15" t="s">
        <v>60</v>
      </c>
      <c r="AB171" s="15">
        <v>32.200000000000003</v>
      </c>
      <c r="AC171" s="15" t="s">
        <v>60</v>
      </c>
      <c r="AD171" s="15">
        <v>-682.2</v>
      </c>
      <c r="AE171" s="15" t="s">
        <v>60</v>
      </c>
      <c r="AF171" s="15">
        <v>45</v>
      </c>
      <c r="AG171" s="15" t="s">
        <v>60</v>
      </c>
      <c r="AH171" s="15">
        <v>101.2</v>
      </c>
      <c r="AI171" s="15" t="s">
        <v>60</v>
      </c>
      <c r="AJ171" s="18">
        <v>31.62</v>
      </c>
      <c r="AK171" s="15" t="s">
        <v>60</v>
      </c>
      <c r="AL171" s="18">
        <v>59.45</v>
      </c>
      <c r="AM171" s="15" t="s">
        <v>60</v>
      </c>
      <c r="AN171" s="18">
        <v>28.26</v>
      </c>
      <c r="AO171" s="15" t="s">
        <v>60</v>
      </c>
      <c r="AP171" s="18">
        <v>59.88</v>
      </c>
      <c r="AQ171" s="15" t="s">
        <v>60</v>
      </c>
      <c r="AR171" s="15">
        <v>0.65</v>
      </c>
      <c r="AS171" s="15" t="s">
        <v>60</v>
      </c>
      <c r="AT171" s="15">
        <v>31.2</v>
      </c>
      <c r="AU171" s="15" t="s">
        <v>60</v>
      </c>
      <c r="AV171" s="15">
        <v>31.2</v>
      </c>
      <c r="AW171" s="15" t="s">
        <v>60</v>
      </c>
      <c r="AX171" s="18">
        <v>25.6</v>
      </c>
      <c r="AY171" s="15" t="s">
        <v>60</v>
      </c>
      <c r="AZ171" s="18">
        <v>46.4</v>
      </c>
      <c r="BA171" s="15" t="s">
        <v>60</v>
      </c>
      <c r="BB171" s="19" t="s">
        <v>61</v>
      </c>
      <c r="BN171" s="20">
        <f>+BD5_N3_1H[[#This Row],[PM10_CONC]]-N172</f>
        <v>-2.5300000000000011</v>
      </c>
      <c r="BO171" s="20">
        <f>+BD5_N3_1H[[#This Row],[PM25_CONC]]-R172</f>
        <v>-2.6799999999999997</v>
      </c>
      <c r="BP171" s="20">
        <f>+BD5_N3_1H[[#This Row],[PM25_CONC]]/BD5_N3_1H[[#This Row],[PM10_CONC]]</f>
        <v>0.85325238508239376</v>
      </c>
      <c r="BQ171" s="21">
        <f>+(BD5_N3_1H[[#This Row],[NO2_CONC]]+BD5_N3_1H[[#This Row],[NO_CONC]])/BD5_N3_1H[[#This Row],[NOX_CONC]]</f>
        <v>1</v>
      </c>
      <c r="BR171" s="22">
        <f>+BD5_N3_1H[[#This Row],[NO2_CONC]]-AJ172</f>
        <v>1.0300000000000011</v>
      </c>
      <c r="BS171" s="22">
        <f>+BD5_N3_1H[[#This Row],[SO2_UGM3]]-X172</f>
        <v>-2.4699999999999989</v>
      </c>
    </row>
    <row r="172" spans="1:71" x14ac:dyDescent="0.2">
      <c r="A172" s="13">
        <v>45512.083333333336</v>
      </c>
      <c r="B172" s="14">
        <v>727.7</v>
      </c>
      <c r="C172" s="15" t="s">
        <v>60</v>
      </c>
      <c r="D172" s="14">
        <v>0</v>
      </c>
      <c r="E172" s="15" t="s">
        <v>60</v>
      </c>
      <c r="F172" s="14">
        <v>13.2</v>
      </c>
      <c r="G172" s="15" t="s">
        <v>60</v>
      </c>
      <c r="H172" s="14">
        <v>93</v>
      </c>
      <c r="I172" s="15" t="s">
        <v>60</v>
      </c>
      <c r="J172" s="14">
        <v>1.5</v>
      </c>
      <c r="K172" s="15" t="s">
        <v>60</v>
      </c>
      <c r="L172" s="14">
        <v>281.39999999999998</v>
      </c>
      <c r="M172" s="15" t="s">
        <v>60</v>
      </c>
      <c r="N172" s="16">
        <v>60.18</v>
      </c>
      <c r="O172" s="15" t="s">
        <v>60</v>
      </c>
      <c r="P172" s="16">
        <v>1.202</v>
      </c>
      <c r="Q172" s="17" t="s">
        <v>60</v>
      </c>
      <c r="R172" s="16">
        <v>51.87</v>
      </c>
      <c r="S172" s="17" t="s">
        <v>60</v>
      </c>
      <c r="T172" s="16">
        <v>1.202</v>
      </c>
      <c r="U172" s="17" t="s">
        <v>60</v>
      </c>
      <c r="V172" s="18">
        <v>10.72</v>
      </c>
      <c r="W172" s="15" t="s">
        <v>60</v>
      </c>
      <c r="X172" s="18">
        <v>28.09</v>
      </c>
      <c r="Y172" s="15" t="s">
        <v>60</v>
      </c>
      <c r="Z172" s="15">
        <v>0.44</v>
      </c>
      <c r="AA172" s="15" t="s">
        <v>60</v>
      </c>
      <c r="AB172" s="15">
        <v>32</v>
      </c>
      <c r="AC172" s="15" t="s">
        <v>60</v>
      </c>
      <c r="AD172" s="15">
        <v>-682.2</v>
      </c>
      <c r="AE172" s="15" t="s">
        <v>60</v>
      </c>
      <c r="AF172" s="15">
        <v>45</v>
      </c>
      <c r="AG172" s="15" t="s">
        <v>60</v>
      </c>
      <c r="AH172" s="15">
        <v>101.1</v>
      </c>
      <c r="AI172" s="15" t="s">
        <v>60</v>
      </c>
      <c r="AJ172" s="18">
        <v>30.59</v>
      </c>
      <c r="AK172" s="15" t="s">
        <v>60</v>
      </c>
      <c r="AL172" s="18">
        <v>57.51</v>
      </c>
      <c r="AM172" s="15" t="s">
        <v>60</v>
      </c>
      <c r="AN172" s="18">
        <v>24.44</v>
      </c>
      <c r="AO172" s="15" t="s">
        <v>60</v>
      </c>
      <c r="AP172" s="18">
        <v>55.03</v>
      </c>
      <c r="AQ172" s="15" t="s">
        <v>60</v>
      </c>
      <c r="AR172" s="15">
        <v>0.65</v>
      </c>
      <c r="AS172" s="15" t="s">
        <v>60</v>
      </c>
      <c r="AT172" s="15">
        <v>30.9</v>
      </c>
      <c r="AU172" s="15" t="s">
        <v>60</v>
      </c>
      <c r="AV172" s="15">
        <v>30.9</v>
      </c>
      <c r="AW172" s="15" t="s">
        <v>60</v>
      </c>
      <c r="AX172" s="18">
        <v>25.6</v>
      </c>
      <c r="AY172" s="15" t="s">
        <v>60</v>
      </c>
      <c r="AZ172" s="18">
        <v>45.1</v>
      </c>
      <c r="BA172" s="15" t="s">
        <v>60</v>
      </c>
      <c r="BB172" s="19" t="s">
        <v>61</v>
      </c>
      <c r="BN172" s="20">
        <f>+BD5_N3_1H[[#This Row],[PM10_CONC]]-N173</f>
        <v>-0.35999999999999943</v>
      </c>
      <c r="BO172" s="20">
        <f>+BD5_N3_1H[[#This Row],[PM25_CONC]]-R173</f>
        <v>-0.94000000000000483</v>
      </c>
      <c r="BP172" s="20">
        <f>+BD5_N3_1H[[#This Row],[PM25_CONC]]/BD5_N3_1H[[#This Row],[PM10_CONC]]</f>
        <v>0.86191425722831505</v>
      </c>
      <c r="BQ172" s="21">
        <f>+(BD5_N3_1H[[#This Row],[NO2_CONC]]+BD5_N3_1H[[#This Row],[NO_CONC]])/BD5_N3_1H[[#This Row],[NOX_CONC]]</f>
        <v>1</v>
      </c>
      <c r="BR172" s="22">
        <f>+BD5_N3_1H[[#This Row],[NO2_CONC]]-AJ173</f>
        <v>0.75</v>
      </c>
      <c r="BS172" s="22">
        <f>+BD5_N3_1H[[#This Row],[SO2_UGM3]]-X173</f>
        <v>-1.1999999999999993</v>
      </c>
    </row>
    <row r="173" spans="1:71" x14ac:dyDescent="0.2">
      <c r="A173" s="13">
        <v>45512.125</v>
      </c>
      <c r="B173" s="14">
        <v>727.7</v>
      </c>
      <c r="C173" s="15" t="s">
        <v>60</v>
      </c>
      <c r="D173" s="14">
        <v>0</v>
      </c>
      <c r="E173" s="15" t="s">
        <v>60</v>
      </c>
      <c r="F173" s="14">
        <v>13.2</v>
      </c>
      <c r="G173" s="15" t="s">
        <v>60</v>
      </c>
      <c r="H173" s="14">
        <v>92.5</v>
      </c>
      <c r="I173" s="15" t="s">
        <v>60</v>
      </c>
      <c r="J173" s="14">
        <v>1.7</v>
      </c>
      <c r="K173" s="15" t="s">
        <v>60</v>
      </c>
      <c r="L173" s="14">
        <v>283.7</v>
      </c>
      <c r="M173" s="15" t="s">
        <v>60</v>
      </c>
      <c r="N173" s="16">
        <v>60.54</v>
      </c>
      <c r="O173" s="15" t="s">
        <v>60</v>
      </c>
      <c r="P173" s="16">
        <v>1.202</v>
      </c>
      <c r="Q173" s="17" t="s">
        <v>60</v>
      </c>
      <c r="R173" s="16">
        <v>52.81</v>
      </c>
      <c r="S173" s="17" t="s">
        <v>60</v>
      </c>
      <c r="T173" s="16">
        <v>1.202</v>
      </c>
      <c r="U173" s="17" t="s">
        <v>60</v>
      </c>
      <c r="V173" s="18">
        <v>11.18</v>
      </c>
      <c r="W173" s="15" t="s">
        <v>60</v>
      </c>
      <c r="X173" s="18">
        <v>29.29</v>
      </c>
      <c r="Y173" s="15" t="s">
        <v>60</v>
      </c>
      <c r="Z173" s="15">
        <v>0.44</v>
      </c>
      <c r="AA173" s="15" t="s">
        <v>60</v>
      </c>
      <c r="AB173" s="15">
        <v>32.200000000000003</v>
      </c>
      <c r="AC173" s="15" t="s">
        <v>60</v>
      </c>
      <c r="AD173" s="15">
        <v>-682.2</v>
      </c>
      <c r="AE173" s="15" t="s">
        <v>60</v>
      </c>
      <c r="AF173" s="15">
        <v>45</v>
      </c>
      <c r="AG173" s="15" t="s">
        <v>60</v>
      </c>
      <c r="AH173" s="15">
        <v>101.2</v>
      </c>
      <c r="AI173" s="15" t="s">
        <v>60</v>
      </c>
      <c r="AJ173" s="18">
        <v>29.84</v>
      </c>
      <c r="AK173" s="15" t="s">
        <v>60</v>
      </c>
      <c r="AL173" s="18">
        <v>56.1</v>
      </c>
      <c r="AM173" s="15" t="s">
        <v>60</v>
      </c>
      <c r="AN173" s="18">
        <v>20.09</v>
      </c>
      <c r="AO173" s="15" t="s">
        <v>60</v>
      </c>
      <c r="AP173" s="18">
        <v>49.95</v>
      </c>
      <c r="AQ173" s="15" t="s">
        <v>60</v>
      </c>
      <c r="AR173" s="15">
        <v>0.65</v>
      </c>
      <c r="AS173" s="15" t="s">
        <v>60</v>
      </c>
      <c r="AT173" s="15">
        <v>31.2</v>
      </c>
      <c r="AU173" s="15" t="s">
        <v>60</v>
      </c>
      <c r="AV173" s="15">
        <v>31.2</v>
      </c>
      <c r="AW173" s="15" t="s">
        <v>60</v>
      </c>
      <c r="AX173" s="18">
        <v>25.6</v>
      </c>
      <c r="AY173" s="15" t="s">
        <v>60</v>
      </c>
      <c r="AZ173" s="18">
        <v>45.5</v>
      </c>
      <c r="BA173" s="15" t="s">
        <v>60</v>
      </c>
      <c r="BB173" s="19" t="s">
        <v>61</v>
      </c>
      <c r="BN173" s="20">
        <f>+BD5_N3_1H[[#This Row],[PM10_CONC]]-N174</f>
        <v>-4.6199999999999974</v>
      </c>
      <c r="BO173" s="20">
        <f>+BD5_N3_1H[[#This Row],[PM25_CONC]]-R174</f>
        <v>-0.23999999999999488</v>
      </c>
      <c r="BP173" s="20">
        <f>+BD5_N3_1H[[#This Row],[PM25_CONC]]/BD5_N3_1H[[#This Row],[PM10_CONC]]</f>
        <v>0.87231582424843079</v>
      </c>
      <c r="BQ173" s="21">
        <f>+(BD5_N3_1H[[#This Row],[NO2_CONC]]+BD5_N3_1H[[#This Row],[NO_CONC]])/BD5_N3_1H[[#This Row],[NOX_CONC]]</f>
        <v>0.99959959959959954</v>
      </c>
      <c r="BR173" s="22">
        <f>+BD5_N3_1H[[#This Row],[NO2_CONC]]-AJ174</f>
        <v>1.0399999999999991</v>
      </c>
      <c r="BS173" s="22">
        <f>+BD5_N3_1H[[#This Row],[SO2_UGM3]]-X174</f>
        <v>7.18</v>
      </c>
    </row>
    <row r="174" spans="1:71" x14ac:dyDescent="0.2">
      <c r="A174" s="13">
        <v>45512.166666666664</v>
      </c>
      <c r="B174" s="14">
        <v>727.7</v>
      </c>
      <c r="C174" s="15" t="s">
        <v>60</v>
      </c>
      <c r="D174" s="14">
        <v>0</v>
      </c>
      <c r="E174" s="15" t="s">
        <v>60</v>
      </c>
      <c r="F174" s="14">
        <v>13.1</v>
      </c>
      <c r="G174" s="15" t="s">
        <v>60</v>
      </c>
      <c r="H174" s="14">
        <v>93.2</v>
      </c>
      <c r="I174" s="15" t="s">
        <v>60</v>
      </c>
      <c r="J174" s="14">
        <v>1.2</v>
      </c>
      <c r="K174" s="15" t="s">
        <v>60</v>
      </c>
      <c r="L174" s="14">
        <v>285.39999999999998</v>
      </c>
      <c r="M174" s="15" t="s">
        <v>60</v>
      </c>
      <c r="N174" s="16">
        <v>65.16</v>
      </c>
      <c r="O174" s="15" t="s">
        <v>60</v>
      </c>
      <c r="P174" s="16">
        <v>1.2030000000000001</v>
      </c>
      <c r="Q174" s="17" t="s">
        <v>60</v>
      </c>
      <c r="R174" s="16">
        <v>53.05</v>
      </c>
      <c r="S174" s="17" t="s">
        <v>60</v>
      </c>
      <c r="T174" s="16">
        <v>1.2030000000000001</v>
      </c>
      <c r="U174" s="17" t="s">
        <v>60</v>
      </c>
      <c r="V174" s="18">
        <v>8.44</v>
      </c>
      <c r="W174" s="15" t="s">
        <v>60</v>
      </c>
      <c r="X174" s="18">
        <v>22.11</v>
      </c>
      <c r="Y174" s="15" t="s">
        <v>60</v>
      </c>
      <c r="Z174" s="15">
        <v>0.44</v>
      </c>
      <c r="AA174" s="15" t="s">
        <v>60</v>
      </c>
      <c r="AB174" s="15">
        <v>32.1</v>
      </c>
      <c r="AC174" s="15" t="s">
        <v>60</v>
      </c>
      <c r="AD174" s="15">
        <v>-682.4</v>
      </c>
      <c r="AE174" s="15" t="s">
        <v>60</v>
      </c>
      <c r="AF174" s="15">
        <v>45</v>
      </c>
      <c r="AG174" s="15" t="s">
        <v>60</v>
      </c>
      <c r="AH174" s="15">
        <v>101.1</v>
      </c>
      <c r="AI174" s="15" t="s">
        <v>60</v>
      </c>
      <c r="AJ174" s="18">
        <v>28.8</v>
      </c>
      <c r="AK174" s="15" t="s">
        <v>60</v>
      </c>
      <c r="AL174" s="18">
        <v>54.14</v>
      </c>
      <c r="AM174" s="15" t="s">
        <v>60</v>
      </c>
      <c r="AN174" s="18">
        <v>17.28</v>
      </c>
      <c r="AO174" s="15" t="s">
        <v>60</v>
      </c>
      <c r="AP174" s="18">
        <v>46.06</v>
      </c>
      <c r="AQ174" s="15" t="s">
        <v>60</v>
      </c>
      <c r="AR174" s="15">
        <v>0.65</v>
      </c>
      <c r="AS174" s="15" t="s">
        <v>60</v>
      </c>
      <c r="AT174" s="15">
        <v>31</v>
      </c>
      <c r="AU174" s="15" t="s">
        <v>60</v>
      </c>
      <c r="AV174" s="15">
        <v>31</v>
      </c>
      <c r="AW174" s="15" t="s">
        <v>60</v>
      </c>
      <c r="AX174" s="18">
        <v>25.6</v>
      </c>
      <c r="AY174" s="15" t="s">
        <v>60</v>
      </c>
      <c r="AZ174" s="18">
        <v>44.4</v>
      </c>
      <c r="BA174" s="15" t="s">
        <v>60</v>
      </c>
      <c r="BB174" s="19" t="s">
        <v>61</v>
      </c>
      <c r="BN174" s="20">
        <f>+BD5_N3_1H[[#This Row],[PM10_CONC]]-N175</f>
        <v>-13.159999999999997</v>
      </c>
      <c r="BO174" s="20">
        <f>+BD5_N3_1H[[#This Row],[PM25_CONC]]-R175</f>
        <v>-3.7000000000000028</v>
      </c>
      <c r="BP174" s="20">
        <f>+BD5_N3_1H[[#This Row],[PM25_CONC]]/BD5_N3_1H[[#This Row],[PM10_CONC]]</f>
        <v>0.81414978514426029</v>
      </c>
      <c r="BQ174" s="21">
        <f>+(BD5_N3_1H[[#This Row],[NO2_CONC]]+BD5_N3_1H[[#This Row],[NO_CONC]])/BD5_N3_1H[[#This Row],[NOX_CONC]]</f>
        <v>1.0004342162396873</v>
      </c>
      <c r="BR174" s="22">
        <f>+BD5_N3_1H[[#This Row],[NO2_CONC]]-AJ175</f>
        <v>0.35000000000000142</v>
      </c>
      <c r="BS174" s="22">
        <f>+BD5_N3_1H[[#This Row],[SO2_UGM3]]-X175</f>
        <v>-7.370000000000001</v>
      </c>
    </row>
    <row r="175" spans="1:71" x14ac:dyDescent="0.2">
      <c r="A175" s="13">
        <v>45512.208333333336</v>
      </c>
      <c r="B175" s="14">
        <v>727.8</v>
      </c>
      <c r="C175" s="15" t="s">
        <v>60</v>
      </c>
      <c r="D175" s="14">
        <v>0</v>
      </c>
      <c r="E175" s="15" t="s">
        <v>60</v>
      </c>
      <c r="F175" s="14">
        <v>13.1</v>
      </c>
      <c r="G175" s="15" t="s">
        <v>60</v>
      </c>
      <c r="H175" s="14">
        <v>93.3</v>
      </c>
      <c r="I175" s="15" t="s">
        <v>60</v>
      </c>
      <c r="J175" s="14">
        <v>1.3</v>
      </c>
      <c r="K175" s="15" t="s">
        <v>60</v>
      </c>
      <c r="L175" s="14">
        <v>268.5</v>
      </c>
      <c r="M175" s="15" t="s">
        <v>60</v>
      </c>
      <c r="N175" s="16">
        <v>78.319999999999993</v>
      </c>
      <c r="O175" s="15" t="s">
        <v>60</v>
      </c>
      <c r="P175" s="16">
        <v>1.206</v>
      </c>
      <c r="Q175" s="17" t="s">
        <v>60</v>
      </c>
      <c r="R175" s="16">
        <v>56.75</v>
      </c>
      <c r="S175" s="17" t="s">
        <v>60</v>
      </c>
      <c r="T175" s="16">
        <v>1.206</v>
      </c>
      <c r="U175" s="17" t="s">
        <v>60</v>
      </c>
      <c r="V175" s="18">
        <v>11.25</v>
      </c>
      <c r="W175" s="15" t="s">
        <v>60</v>
      </c>
      <c r="X175" s="18">
        <v>29.48</v>
      </c>
      <c r="Y175" s="15" t="s">
        <v>60</v>
      </c>
      <c r="Z175" s="15">
        <v>0.44</v>
      </c>
      <c r="AA175" s="15" t="s">
        <v>60</v>
      </c>
      <c r="AB175" s="15">
        <v>32.200000000000003</v>
      </c>
      <c r="AC175" s="15" t="s">
        <v>60</v>
      </c>
      <c r="AD175" s="15">
        <v>-682.2</v>
      </c>
      <c r="AE175" s="15" t="s">
        <v>60</v>
      </c>
      <c r="AF175" s="15">
        <v>45</v>
      </c>
      <c r="AG175" s="15" t="s">
        <v>60</v>
      </c>
      <c r="AH175" s="15">
        <v>101.1</v>
      </c>
      <c r="AI175" s="15" t="s">
        <v>60</v>
      </c>
      <c r="AJ175" s="18">
        <v>28.45</v>
      </c>
      <c r="AK175" s="15" t="s">
        <v>60</v>
      </c>
      <c r="AL175" s="18">
        <v>53.49</v>
      </c>
      <c r="AM175" s="15" t="s">
        <v>60</v>
      </c>
      <c r="AN175" s="18">
        <v>17.63</v>
      </c>
      <c r="AO175" s="15" t="s">
        <v>60</v>
      </c>
      <c r="AP175" s="18">
        <v>46.08</v>
      </c>
      <c r="AQ175" s="15" t="s">
        <v>60</v>
      </c>
      <c r="AR175" s="15">
        <v>0.65</v>
      </c>
      <c r="AS175" s="15" t="s">
        <v>60</v>
      </c>
      <c r="AT175" s="15">
        <v>31.2</v>
      </c>
      <c r="AU175" s="15" t="s">
        <v>60</v>
      </c>
      <c r="AV175" s="15">
        <v>31.2</v>
      </c>
      <c r="AW175" s="15" t="s">
        <v>60</v>
      </c>
      <c r="AX175" s="18">
        <v>25.7</v>
      </c>
      <c r="AY175" s="15" t="s">
        <v>60</v>
      </c>
      <c r="AZ175" s="18">
        <v>45.3</v>
      </c>
      <c r="BA175" s="15" t="s">
        <v>60</v>
      </c>
      <c r="BB175" s="19" t="s">
        <v>61</v>
      </c>
      <c r="BN175" s="20">
        <f>+BD5_N3_1H[[#This Row],[PM10_CONC]]-N176</f>
        <v>-23.060000000000002</v>
      </c>
      <c r="BO175" s="20">
        <f>+BD5_N3_1H[[#This Row],[PM25_CONC]]-R176</f>
        <v>-11.879999999999995</v>
      </c>
      <c r="BP175" s="20">
        <f>+BD5_N3_1H[[#This Row],[PM25_CONC]]/BD5_N3_1H[[#This Row],[PM10_CONC]]</f>
        <v>0.72459141981613895</v>
      </c>
      <c r="BQ175" s="21">
        <f>+(BD5_N3_1H[[#This Row],[NO2_CONC]]+BD5_N3_1H[[#This Row],[NO_CONC]])/BD5_N3_1H[[#This Row],[NOX_CONC]]</f>
        <v>1</v>
      </c>
      <c r="BR175" s="22">
        <f>+BD5_N3_1H[[#This Row],[NO2_CONC]]-AJ176</f>
        <v>-0.24000000000000199</v>
      </c>
      <c r="BS175" s="22">
        <f>+BD5_N3_1H[[#This Row],[SO2_UGM3]]-X176</f>
        <v>-5.2900000000000027</v>
      </c>
    </row>
    <row r="176" spans="1:71" x14ac:dyDescent="0.2">
      <c r="A176" s="13">
        <v>45512.25</v>
      </c>
      <c r="B176" s="14">
        <v>728.4</v>
      </c>
      <c r="C176" s="15" t="s">
        <v>60</v>
      </c>
      <c r="D176" s="14">
        <v>0</v>
      </c>
      <c r="E176" s="15" t="s">
        <v>60</v>
      </c>
      <c r="F176" s="14">
        <v>13</v>
      </c>
      <c r="G176" s="15" t="s">
        <v>60</v>
      </c>
      <c r="H176" s="14">
        <v>95.2</v>
      </c>
      <c r="I176" s="15" t="s">
        <v>60</v>
      </c>
      <c r="J176" s="14">
        <v>1</v>
      </c>
      <c r="K176" s="15" t="s">
        <v>60</v>
      </c>
      <c r="L176" s="14">
        <v>209.9</v>
      </c>
      <c r="M176" s="15" t="s">
        <v>60</v>
      </c>
      <c r="N176" s="16">
        <v>101.38</v>
      </c>
      <c r="O176" s="15" t="s">
        <v>60</v>
      </c>
      <c r="P176" s="16">
        <v>1.206</v>
      </c>
      <c r="Q176" s="17" t="s">
        <v>60</v>
      </c>
      <c r="R176" s="16">
        <v>68.63</v>
      </c>
      <c r="S176" s="17" t="s">
        <v>60</v>
      </c>
      <c r="T176" s="16">
        <v>1.206</v>
      </c>
      <c r="U176" s="17" t="s">
        <v>60</v>
      </c>
      <c r="V176" s="18">
        <v>13.27</v>
      </c>
      <c r="W176" s="15" t="s">
        <v>60</v>
      </c>
      <c r="X176" s="18">
        <v>34.770000000000003</v>
      </c>
      <c r="Y176" s="15" t="s">
        <v>60</v>
      </c>
      <c r="Z176" s="15">
        <v>0.44</v>
      </c>
      <c r="AA176" s="15" t="s">
        <v>60</v>
      </c>
      <c r="AB176" s="15">
        <v>31.9</v>
      </c>
      <c r="AC176" s="15" t="s">
        <v>60</v>
      </c>
      <c r="AD176" s="15">
        <v>-682.5</v>
      </c>
      <c r="AE176" s="15" t="s">
        <v>60</v>
      </c>
      <c r="AF176" s="15">
        <v>45</v>
      </c>
      <c r="AG176" s="15" t="s">
        <v>60</v>
      </c>
      <c r="AH176" s="15">
        <v>101.1</v>
      </c>
      <c r="AI176" s="15" t="s">
        <v>60</v>
      </c>
      <c r="AJ176" s="18">
        <v>28.69</v>
      </c>
      <c r="AK176" s="15" t="s">
        <v>60</v>
      </c>
      <c r="AL176" s="18">
        <v>53.94</v>
      </c>
      <c r="AM176" s="15" t="s">
        <v>60</v>
      </c>
      <c r="AN176" s="18">
        <v>35.090000000000003</v>
      </c>
      <c r="AO176" s="15" t="s">
        <v>60</v>
      </c>
      <c r="AP176" s="18">
        <v>63.77</v>
      </c>
      <c r="AQ176" s="15" t="s">
        <v>60</v>
      </c>
      <c r="AR176" s="15">
        <v>0.65</v>
      </c>
      <c r="AS176" s="15" t="s">
        <v>60</v>
      </c>
      <c r="AT176" s="15">
        <v>30.8</v>
      </c>
      <c r="AU176" s="15" t="s">
        <v>60</v>
      </c>
      <c r="AV176" s="15">
        <v>30.8</v>
      </c>
      <c r="AW176" s="15" t="s">
        <v>60</v>
      </c>
      <c r="AX176" s="18">
        <v>25.4</v>
      </c>
      <c r="AY176" s="15" t="s">
        <v>60</v>
      </c>
      <c r="AZ176" s="18">
        <v>45.2</v>
      </c>
      <c r="BA176" s="15" t="s">
        <v>60</v>
      </c>
      <c r="BB176" s="19" t="s">
        <v>61</v>
      </c>
      <c r="BN176" s="20">
        <f>+BD5_N3_1H[[#This Row],[PM10_CONC]]-N177</f>
        <v>35.06</v>
      </c>
      <c r="BO176" s="20">
        <f>+BD5_N3_1H[[#This Row],[PM25_CONC]]-R177</f>
        <v>20.509999999999998</v>
      </c>
      <c r="BP176" s="20">
        <f>+BD5_N3_1H[[#This Row],[PM25_CONC]]/BD5_N3_1H[[#This Row],[PM10_CONC]]</f>
        <v>0.67695797987768791</v>
      </c>
      <c r="BQ176" s="21">
        <f>+(BD5_N3_1H[[#This Row],[NO2_CONC]]+BD5_N3_1H[[#This Row],[NO_CONC]])/BD5_N3_1H[[#This Row],[NOX_CONC]]</f>
        <v>1.0001568135486907</v>
      </c>
      <c r="BR176" s="22">
        <f>+BD5_N3_1H[[#This Row],[NO2_CONC]]-AJ177</f>
        <v>0.67000000000000171</v>
      </c>
      <c r="BS176" s="22">
        <f>+BD5_N3_1H[[#This Row],[SO2_UGM3]]-X177</f>
        <v>13.080000000000002</v>
      </c>
    </row>
    <row r="177" spans="1:71" x14ac:dyDescent="0.2">
      <c r="A177" s="13">
        <v>45512.291666666664</v>
      </c>
      <c r="B177" s="14">
        <v>728.8</v>
      </c>
      <c r="C177" s="15" t="s">
        <v>60</v>
      </c>
      <c r="D177" s="14">
        <v>0</v>
      </c>
      <c r="E177" s="15" t="s">
        <v>60</v>
      </c>
      <c r="F177" s="14">
        <v>12.9</v>
      </c>
      <c r="G177" s="15" t="s">
        <v>60</v>
      </c>
      <c r="H177" s="14">
        <v>96.8</v>
      </c>
      <c r="I177" s="15" t="s">
        <v>60</v>
      </c>
      <c r="J177" s="14">
        <v>1.3</v>
      </c>
      <c r="K177" s="15" t="s">
        <v>60</v>
      </c>
      <c r="L177" s="14">
        <v>199.1</v>
      </c>
      <c r="M177" s="15" t="s">
        <v>60</v>
      </c>
      <c r="N177" s="16">
        <v>66.319999999999993</v>
      </c>
      <c r="O177" s="15" t="s">
        <v>60</v>
      </c>
      <c r="P177" s="16">
        <v>1.208</v>
      </c>
      <c r="Q177" s="17" t="s">
        <v>60</v>
      </c>
      <c r="R177" s="16">
        <v>48.12</v>
      </c>
      <c r="S177" s="17" t="s">
        <v>60</v>
      </c>
      <c r="T177" s="16">
        <v>1.208</v>
      </c>
      <c r="U177" s="17" t="s">
        <v>60</v>
      </c>
      <c r="V177" s="18">
        <v>8.2799999999999994</v>
      </c>
      <c r="W177" s="15" t="s">
        <v>60</v>
      </c>
      <c r="X177" s="18">
        <v>21.69</v>
      </c>
      <c r="Y177" s="15" t="s">
        <v>60</v>
      </c>
      <c r="Z177" s="15">
        <v>0.441</v>
      </c>
      <c r="AA177" s="15" t="s">
        <v>60</v>
      </c>
      <c r="AB177" s="15">
        <v>32.200000000000003</v>
      </c>
      <c r="AC177" s="15" t="s">
        <v>60</v>
      </c>
      <c r="AD177" s="15">
        <v>-682.2</v>
      </c>
      <c r="AE177" s="15" t="s">
        <v>60</v>
      </c>
      <c r="AF177" s="15">
        <v>45</v>
      </c>
      <c r="AG177" s="15" t="s">
        <v>60</v>
      </c>
      <c r="AH177" s="15">
        <v>101</v>
      </c>
      <c r="AI177" s="15" t="s">
        <v>60</v>
      </c>
      <c r="AJ177" s="18">
        <v>28.02</v>
      </c>
      <c r="AK177" s="15" t="s">
        <v>60</v>
      </c>
      <c r="AL177" s="18">
        <v>52.68</v>
      </c>
      <c r="AM177" s="15" t="s">
        <v>60</v>
      </c>
      <c r="AN177" s="18">
        <v>27.92</v>
      </c>
      <c r="AO177" s="15" t="s">
        <v>60</v>
      </c>
      <c r="AP177" s="18">
        <v>55.96</v>
      </c>
      <c r="AQ177" s="15" t="s">
        <v>60</v>
      </c>
      <c r="AR177" s="15">
        <v>0.65</v>
      </c>
      <c r="AS177" s="15" t="s">
        <v>60</v>
      </c>
      <c r="AT177" s="15">
        <v>31.2</v>
      </c>
      <c r="AU177" s="15" t="s">
        <v>60</v>
      </c>
      <c r="AV177" s="15">
        <v>31.2</v>
      </c>
      <c r="AW177" s="15" t="s">
        <v>60</v>
      </c>
      <c r="AX177" s="18">
        <v>25.6</v>
      </c>
      <c r="AY177" s="15" t="s">
        <v>60</v>
      </c>
      <c r="AZ177" s="18">
        <v>44.9</v>
      </c>
      <c r="BA177" s="15" t="s">
        <v>60</v>
      </c>
      <c r="BB177" s="19" t="s">
        <v>61</v>
      </c>
      <c r="BN177" s="20">
        <f>+BD5_N3_1H[[#This Row],[PM10_CONC]]-N178</f>
        <v>9.8899999999999935</v>
      </c>
      <c r="BO177" s="20">
        <f>+BD5_N3_1H[[#This Row],[PM25_CONC]]-R178</f>
        <v>6.2399999999999949</v>
      </c>
      <c r="BP177" s="20">
        <f>+BD5_N3_1H[[#This Row],[PM25_CONC]]/BD5_N3_1H[[#This Row],[PM10_CONC]]</f>
        <v>0.72557297949336552</v>
      </c>
      <c r="BQ177" s="21">
        <f>+(BD5_N3_1H[[#This Row],[NO2_CONC]]+BD5_N3_1H[[#This Row],[NO_CONC]])/BD5_N3_1H[[#This Row],[NOX_CONC]]</f>
        <v>0.99964260185847031</v>
      </c>
      <c r="BR177" s="22">
        <f>+BD5_N3_1H[[#This Row],[NO2_CONC]]-AJ178</f>
        <v>-0.78999999999999915</v>
      </c>
      <c r="BS177" s="22">
        <f>+BD5_N3_1H[[#This Row],[SO2_UGM3]]-X178</f>
        <v>2.41</v>
      </c>
    </row>
    <row r="178" spans="1:71" x14ac:dyDescent="0.2">
      <c r="A178" s="13">
        <v>45512.333333333336</v>
      </c>
      <c r="B178" s="14">
        <v>729.2</v>
      </c>
      <c r="C178" s="15" t="s">
        <v>60</v>
      </c>
      <c r="D178" s="14">
        <v>0</v>
      </c>
      <c r="E178" s="15" t="s">
        <v>60</v>
      </c>
      <c r="F178" s="14">
        <v>13.1</v>
      </c>
      <c r="G178" s="15" t="s">
        <v>60</v>
      </c>
      <c r="H178" s="14">
        <v>97.1</v>
      </c>
      <c r="I178" s="15" t="s">
        <v>60</v>
      </c>
      <c r="J178" s="14">
        <v>1.4</v>
      </c>
      <c r="K178" s="15" t="s">
        <v>60</v>
      </c>
      <c r="L178" s="14">
        <v>181.5</v>
      </c>
      <c r="M178" s="15" t="s">
        <v>60</v>
      </c>
      <c r="N178" s="16">
        <v>56.43</v>
      </c>
      <c r="O178" s="15" t="s">
        <v>60</v>
      </c>
      <c r="P178" s="16">
        <v>1.208</v>
      </c>
      <c r="Q178" s="17" t="s">
        <v>60</v>
      </c>
      <c r="R178" s="16">
        <v>41.88</v>
      </c>
      <c r="S178" s="17" t="s">
        <v>60</v>
      </c>
      <c r="T178" s="16">
        <v>1.208</v>
      </c>
      <c r="U178" s="17" t="s">
        <v>60</v>
      </c>
      <c r="V178" s="18">
        <v>7.36</v>
      </c>
      <c r="W178" s="15" t="s">
        <v>60</v>
      </c>
      <c r="X178" s="18">
        <v>19.28</v>
      </c>
      <c r="Y178" s="15" t="s">
        <v>60</v>
      </c>
      <c r="Z178" s="15">
        <v>0.441</v>
      </c>
      <c r="AA178" s="15" t="s">
        <v>60</v>
      </c>
      <c r="AB178" s="15">
        <v>32</v>
      </c>
      <c r="AC178" s="15" t="s">
        <v>60</v>
      </c>
      <c r="AD178" s="15">
        <v>-682.2</v>
      </c>
      <c r="AE178" s="15" t="s">
        <v>60</v>
      </c>
      <c r="AF178" s="15">
        <v>45</v>
      </c>
      <c r="AG178" s="15" t="s">
        <v>60</v>
      </c>
      <c r="AH178" s="15">
        <v>101.1</v>
      </c>
      <c r="AI178" s="15" t="s">
        <v>60</v>
      </c>
      <c r="AJ178" s="18">
        <v>28.81</v>
      </c>
      <c r="AK178" s="15" t="s">
        <v>60</v>
      </c>
      <c r="AL178" s="18">
        <v>54.16</v>
      </c>
      <c r="AM178" s="15" t="s">
        <v>60</v>
      </c>
      <c r="AN178" s="18">
        <v>35.11</v>
      </c>
      <c r="AO178" s="15" t="s">
        <v>60</v>
      </c>
      <c r="AP178" s="18">
        <v>63.92</v>
      </c>
      <c r="AQ178" s="15" t="s">
        <v>60</v>
      </c>
      <c r="AR178" s="15">
        <v>0.65</v>
      </c>
      <c r="AS178" s="15" t="s">
        <v>60</v>
      </c>
      <c r="AT178" s="15">
        <v>30.9</v>
      </c>
      <c r="AU178" s="15" t="s">
        <v>60</v>
      </c>
      <c r="AV178" s="15">
        <v>30.9</v>
      </c>
      <c r="AW178" s="15" t="s">
        <v>60</v>
      </c>
      <c r="AX178" s="18">
        <v>25.4</v>
      </c>
      <c r="AY178" s="15" t="s">
        <v>60</v>
      </c>
      <c r="AZ178" s="18">
        <v>46.6</v>
      </c>
      <c r="BA178" s="15" t="s">
        <v>60</v>
      </c>
      <c r="BB178" s="19" t="s">
        <v>61</v>
      </c>
      <c r="BN178" s="20">
        <f>+BD5_N3_1H[[#This Row],[PM10_CONC]]-N179</f>
        <v>-33.589999999999996</v>
      </c>
      <c r="BO178" s="20">
        <f>+BD5_N3_1H[[#This Row],[PM25_CONC]]-R179</f>
        <v>-28.240000000000002</v>
      </c>
      <c r="BP178" s="20">
        <f>+BD5_N3_1H[[#This Row],[PM25_CONC]]/BD5_N3_1H[[#This Row],[PM10_CONC]]</f>
        <v>0.74215842636895268</v>
      </c>
      <c r="BQ178" s="21">
        <f>+(BD5_N3_1H[[#This Row],[NO2_CONC]]+BD5_N3_1H[[#This Row],[NO_CONC]])/BD5_N3_1H[[#This Row],[NOX_CONC]]</f>
        <v>1</v>
      </c>
      <c r="BR178" s="22">
        <f>+BD5_N3_1H[[#This Row],[NO2_CONC]]-AJ179</f>
        <v>-1.870000000000001</v>
      </c>
      <c r="BS178" s="22">
        <f>+BD5_N3_1H[[#This Row],[SO2_UGM3]]-X179</f>
        <v>-16.799999999999997</v>
      </c>
    </row>
    <row r="179" spans="1:71" x14ac:dyDescent="0.2">
      <c r="A179" s="13">
        <v>45512.375</v>
      </c>
      <c r="B179" s="14">
        <v>729.2</v>
      </c>
      <c r="C179" s="15" t="s">
        <v>60</v>
      </c>
      <c r="D179" s="14">
        <v>0</v>
      </c>
      <c r="E179" s="15" t="s">
        <v>60</v>
      </c>
      <c r="F179" s="14">
        <v>13.8</v>
      </c>
      <c r="G179" s="15" t="s">
        <v>60</v>
      </c>
      <c r="H179" s="14">
        <v>95</v>
      </c>
      <c r="I179" s="15" t="s">
        <v>60</v>
      </c>
      <c r="J179" s="14">
        <v>1.6</v>
      </c>
      <c r="K179" s="15" t="s">
        <v>60</v>
      </c>
      <c r="L179" s="14">
        <v>212.6</v>
      </c>
      <c r="M179" s="15" t="s">
        <v>60</v>
      </c>
      <c r="N179" s="16">
        <v>90.02</v>
      </c>
      <c r="O179" s="15" t="s">
        <v>60</v>
      </c>
      <c r="P179" s="16">
        <v>1.21</v>
      </c>
      <c r="Q179" s="17" t="s">
        <v>60</v>
      </c>
      <c r="R179" s="16">
        <v>70.12</v>
      </c>
      <c r="S179" s="17" t="s">
        <v>60</v>
      </c>
      <c r="T179" s="16">
        <v>1.21</v>
      </c>
      <c r="U179" s="17" t="s">
        <v>60</v>
      </c>
      <c r="V179" s="18">
        <v>13.77</v>
      </c>
      <c r="W179" s="15" t="s">
        <v>60</v>
      </c>
      <c r="X179" s="18">
        <v>36.08</v>
      </c>
      <c r="Y179" s="15" t="s">
        <v>60</v>
      </c>
      <c r="Z179" s="15">
        <v>0.441</v>
      </c>
      <c r="AA179" s="15" t="s">
        <v>60</v>
      </c>
      <c r="AB179" s="15">
        <v>31.7</v>
      </c>
      <c r="AC179" s="15" t="s">
        <v>60</v>
      </c>
      <c r="AD179" s="15">
        <v>-682.6</v>
      </c>
      <c r="AE179" s="15" t="s">
        <v>60</v>
      </c>
      <c r="AF179" s="15">
        <v>45</v>
      </c>
      <c r="AG179" s="15" t="s">
        <v>60</v>
      </c>
      <c r="AH179" s="15">
        <v>101.1</v>
      </c>
      <c r="AI179" s="15" t="s">
        <v>60</v>
      </c>
      <c r="AJ179" s="18">
        <v>30.68</v>
      </c>
      <c r="AK179" s="15" t="s">
        <v>60</v>
      </c>
      <c r="AL179" s="18">
        <v>57.68</v>
      </c>
      <c r="AM179" s="15" t="s">
        <v>60</v>
      </c>
      <c r="AN179" s="18">
        <v>46</v>
      </c>
      <c r="AO179" s="15" t="s">
        <v>60</v>
      </c>
      <c r="AP179" s="18">
        <v>76.67</v>
      </c>
      <c r="AQ179" s="15" t="s">
        <v>60</v>
      </c>
      <c r="AR179" s="15">
        <v>0.65</v>
      </c>
      <c r="AS179" s="15" t="s">
        <v>60</v>
      </c>
      <c r="AT179" s="15">
        <v>30.4</v>
      </c>
      <c r="AU179" s="15" t="s">
        <v>60</v>
      </c>
      <c r="AV179" s="15">
        <v>30.4</v>
      </c>
      <c r="AW179" s="15" t="s">
        <v>60</v>
      </c>
      <c r="AX179" s="18">
        <v>25.3</v>
      </c>
      <c r="AY179" s="15" t="s">
        <v>60</v>
      </c>
      <c r="AZ179" s="18">
        <v>45.8</v>
      </c>
      <c r="BA179" s="15" t="s">
        <v>60</v>
      </c>
      <c r="BB179" s="19" t="s">
        <v>61</v>
      </c>
      <c r="BN179" s="20">
        <f>+BD5_N3_1H[[#This Row],[PM10_CONC]]-N180</f>
        <v>-11.52000000000001</v>
      </c>
      <c r="BO179" s="20">
        <f>+BD5_N3_1H[[#This Row],[PM25_CONC]]-R180</f>
        <v>-10.459999999999994</v>
      </c>
      <c r="BP179" s="20">
        <f>+BD5_N3_1H[[#This Row],[PM25_CONC]]/BD5_N3_1H[[#This Row],[PM10_CONC]]</f>
        <v>0.77893801377471683</v>
      </c>
      <c r="BQ179" s="21">
        <f>+(BD5_N3_1H[[#This Row],[NO2_CONC]]+BD5_N3_1H[[#This Row],[NO_CONC]])/BD5_N3_1H[[#This Row],[NOX_CONC]]</f>
        <v>1.0001304291117779</v>
      </c>
      <c r="BR179" s="22">
        <f>+BD5_N3_1H[[#This Row],[NO2_CONC]]-AJ180</f>
        <v>-1.3999999999999986</v>
      </c>
      <c r="BS179" s="22">
        <f>+BD5_N3_1H[[#This Row],[SO2_UGM3]]-X180</f>
        <v>-20.46</v>
      </c>
    </row>
    <row r="180" spans="1:71" x14ac:dyDescent="0.2">
      <c r="A180" s="13">
        <v>45512.416666666664</v>
      </c>
      <c r="B180" s="14">
        <v>729.2</v>
      </c>
      <c r="C180" s="15" t="s">
        <v>60</v>
      </c>
      <c r="D180" s="14">
        <v>0</v>
      </c>
      <c r="E180" s="15" t="s">
        <v>60</v>
      </c>
      <c r="F180" s="14">
        <v>14.5</v>
      </c>
      <c r="G180" s="15" t="s">
        <v>60</v>
      </c>
      <c r="H180" s="14">
        <v>89.1</v>
      </c>
      <c r="I180" s="15" t="s">
        <v>60</v>
      </c>
      <c r="J180" s="14">
        <v>1.8</v>
      </c>
      <c r="K180" s="15" t="s">
        <v>60</v>
      </c>
      <c r="L180" s="14">
        <v>236.7</v>
      </c>
      <c r="M180" s="15" t="s">
        <v>60</v>
      </c>
      <c r="N180" s="16">
        <v>101.54</v>
      </c>
      <c r="O180" s="15" t="s">
        <v>60</v>
      </c>
      <c r="P180" s="16">
        <v>1.2090000000000001</v>
      </c>
      <c r="Q180" s="17" t="s">
        <v>60</v>
      </c>
      <c r="R180" s="16">
        <v>80.58</v>
      </c>
      <c r="S180" s="17" t="s">
        <v>60</v>
      </c>
      <c r="T180" s="16">
        <v>1.2090000000000001</v>
      </c>
      <c r="U180" s="17" t="s">
        <v>60</v>
      </c>
      <c r="V180" s="18">
        <v>21.58</v>
      </c>
      <c r="W180" s="15" t="s">
        <v>60</v>
      </c>
      <c r="X180" s="18">
        <v>56.54</v>
      </c>
      <c r="Y180" s="15" t="s">
        <v>60</v>
      </c>
      <c r="Z180" s="15">
        <v>0.441</v>
      </c>
      <c r="AA180" s="15" t="s">
        <v>60</v>
      </c>
      <c r="AB180" s="15">
        <v>31.6</v>
      </c>
      <c r="AC180" s="15" t="s">
        <v>60</v>
      </c>
      <c r="AD180" s="15">
        <v>-682.6</v>
      </c>
      <c r="AE180" s="15" t="s">
        <v>60</v>
      </c>
      <c r="AF180" s="15">
        <v>45</v>
      </c>
      <c r="AG180" s="15" t="s">
        <v>60</v>
      </c>
      <c r="AH180" s="15">
        <v>101.1</v>
      </c>
      <c r="AI180" s="15" t="s">
        <v>60</v>
      </c>
      <c r="AJ180" s="18">
        <v>32.08</v>
      </c>
      <c r="AK180" s="15" t="s">
        <v>60</v>
      </c>
      <c r="AL180" s="18">
        <v>60.31</v>
      </c>
      <c r="AM180" s="15" t="s">
        <v>60</v>
      </c>
      <c r="AN180" s="18">
        <v>43.74</v>
      </c>
      <c r="AO180" s="15" t="s">
        <v>60</v>
      </c>
      <c r="AP180" s="18">
        <v>75.84</v>
      </c>
      <c r="AQ180" s="15" t="s">
        <v>60</v>
      </c>
      <c r="AR180" s="15">
        <v>0.65</v>
      </c>
      <c r="AS180" s="15" t="s">
        <v>60</v>
      </c>
      <c r="AT180" s="15">
        <v>30.3</v>
      </c>
      <c r="AU180" s="15" t="s">
        <v>60</v>
      </c>
      <c r="AV180" s="15">
        <v>30.3</v>
      </c>
      <c r="AW180" s="15" t="s">
        <v>60</v>
      </c>
      <c r="AX180" s="18">
        <v>25.3</v>
      </c>
      <c r="AY180" s="15" t="s">
        <v>60</v>
      </c>
      <c r="AZ180" s="18">
        <v>45.9</v>
      </c>
      <c r="BA180" s="15" t="s">
        <v>60</v>
      </c>
      <c r="BB180" s="19" t="s">
        <v>61</v>
      </c>
      <c r="BN180" s="20">
        <f>+BD5_N3_1H[[#This Row],[PM10_CONC]]-N181</f>
        <v>-14.769999999999996</v>
      </c>
      <c r="BO180" s="20">
        <f>+BD5_N3_1H[[#This Row],[PM25_CONC]]-R181</f>
        <v>-10.850000000000009</v>
      </c>
      <c r="BP180" s="20">
        <f>+BD5_N3_1H[[#This Row],[PM25_CONC]]/BD5_N3_1H[[#This Row],[PM10_CONC]]</f>
        <v>0.79357888516840647</v>
      </c>
      <c r="BQ180" s="21">
        <f>+(BD5_N3_1H[[#This Row],[NO2_CONC]]+BD5_N3_1H[[#This Row],[NO_CONC]])/BD5_N3_1H[[#This Row],[NOX_CONC]]</f>
        <v>0.99973628691983107</v>
      </c>
      <c r="BR180" s="22">
        <f>+BD5_N3_1H[[#This Row],[NO2_CONC]]-AJ181</f>
        <v>-1.2600000000000051</v>
      </c>
      <c r="BS180" s="22">
        <f>+BD5_N3_1H[[#This Row],[SO2_UGM3]]-X181</f>
        <v>-12.21</v>
      </c>
    </row>
    <row r="181" spans="1:71" x14ac:dyDescent="0.2">
      <c r="A181" s="13">
        <v>45512.458333333336</v>
      </c>
      <c r="B181" s="14">
        <v>729.2</v>
      </c>
      <c r="C181" s="15" t="s">
        <v>60</v>
      </c>
      <c r="D181" s="14">
        <v>0</v>
      </c>
      <c r="E181" s="15" t="s">
        <v>60</v>
      </c>
      <c r="F181" s="14">
        <v>15.1</v>
      </c>
      <c r="G181" s="15" t="s">
        <v>60</v>
      </c>
      <c r="H181" s="14">
        <v>86.2</v>
      </c>
      <c r="I181" s="15" t="s">
        <v>60</v>
      </c>
      <c r="J181" s="14">
        <v>1.9</v>
      </c>
      <c r="K181" s="15" t="s">
        <v>60</v>
      </c>
      <c r="L181" s="14">
        <v>231.4</v>
      </c>
      <c r="M181" s="15" t="s">
        <v>60</v>
      </c>
      <c r="N181" s="16">
        <v>116.31</v>
      </c>
      <c r="O181" s="15" t="s">
        <v>60</v>
      </c>
      <c r="P181" s="16">
        <v>1.21</v>
      </c>
      <c r="Q181" s="17" t="s">
        <v>60</v>
      </c>
      <c r="R181" s="16">
        <v>91.43</v>
      </c>
      <c r="S181" s="17" t="s">
        <v>60</v>
      </c>
      <c r="T181" s="16">
        <v>1.21</v>
      </c>
      <c r="U181" s="17" t="s">
        <v>60</v>
      </c>
      <c r="V181" s="18">
        <v>26.24</v>
      </c>
      <c r="W181" s="15" t="s">
        <v>60</v>
      </c>
      <c r="X181" s="18">
        <v>68.75</v>
      </c>
      <c r="Y181" s="15" t="s">
        <v>60</v>
      </c>
      <c r="Z181" s="15">
        <v>0.441</v>
      </c>
      <c r="AA181" s="15" t="s">
        <v>60</v>
      </c>
      <c r="AB181" s="15">
        <v>31.4</v>
      </c>
      <c r="AC181" s="15" t="s">
        <v>60</v>
      </c>
      <c r="AD181" s="15">
        <v>-682.8</v>
      </c>
      <c r="AE181" s="15" t="s">
        <v>60</v>
      </c>
      <c r="AF181" s="15">
        <v>45</v>
      </c>
      <c r="AG181" s="15" t="s">
        <v>60</v>
      </c>
      <c r="AH181" s="15">
        <v>101.1</v>
      </c>
      <c r="AI181" s="15" t="s">
        <v>60</v>
      </c>
      <c r="AJ181" s="18">
        <v>33.340000000000003</v>
      </c>
      <c r="AK181" s="15" t="s">
        <v>60</v>
      </c>
      <c r="AL181" s="18">
        <v>62.68</v>
      </c>
      <c r="AM181" s="15" t="s">
        <v>60</v>
      </c>
      <c r="AN181" s="18">
        <v>45.47</v>
      </c>
      <c r="AO181" s="15" t="s">
        <v>60</v>
      </c>
      <c r="AP181" s="18">
        <v>78.819999999999993</v>
      </c>
      <c r="AQ181" s="15" t="s">
        <v>60</v>
      </c>
      <c r="AR181" s="15">
        <v>0.65</v>
      </c>
      <c r="AS181" s="15" t="s">
        <v>60</v>
      </c>
      <c r="AT181" s="15">
        <v>30</v>
      </c>
      <c r="AU181" s="15" t="s">
        <v>60</v>
      </c>
      <c r="AV181" s="15">
        <v>30</v>
      </c>
      <c r="AW181" s="15" t="s">
        <v>60</v>
      </c>
      <c r="AX181" s="18">
        <v>25.3</v>
      </c>
      <c r="AY181" s="15" t="s">
        <v>60</v>
      </c>
      <c r="AZ181" s="18">
        <v>46.5</v>
      </c>
      <c r="BA181" s="15" t="s">
        <v>60</v>
      </c>
      <c r="BB181" s="19" t="s">
        <v>61</v>
      </c>
      <c r="BN181" s="20">
        <f>+BD5_N3_1H[[#This Row],[PM10_CONC]]-N182</f>
        <v>-19.97</v>
      </c>
      <c r="BO181" s="20">
        <f>+BD5_N3_1H[[#This Row],[PM25_CONC]]-R182</f>
        <v>-12.289999999999992</v>
      </c>
      <c r="BP181" s="20">
        <f>+BD5_N3_1H[[#This Row],[PM25_CONC]]/BD5_N3_1H[[#This Row],[PM10_CONC]]</f>
        <v>0.78608890035250623</v>
      </c>
      <c r="BQ181" s="21">
        <f>+(BD5_N3_1H[[#This Row],[NO2_CONC]]+BD5_N3_1H[[#This Row],[NO_CONC]])/BD5_N3_1H[[#This Row],[NOX_CONC]]</f>
        <v>0.99987312864755151</v>
      </c>
      <c r="BR181" s="22">
        <f>+BD5_N3_1H[[#This Row],[NO2_CONC]]-AJ182</f>
        <v>-3.1199999999999974</v>
      </c>
      <c r="BS181" s="22">
        <f>+BD5_N3_1H[[#This Row],[SO2_UGM3]]-X182</f>
        <v>-6.5799999999999983</v>
      </c>
    </row>
    <row r="182" spans="1:71" x14ac:dyDescent="0.2">
      <c r="A182" s="13">
        <v>45512.5</v>
      </c>
      <c r="B182" s="14">
        <v>728.9</v>
      </c>
      <c r="C182" s="15" t="s">
        <v>60</v>
      </c>
      <c r="D182" s="14">
        <v>0</v>
      </c>
      <c r="E182" s="15" t="s">
        <v>60</v>
      </c>
      <c r="F182" s="14">
        <v>14.6</v>
      </c>
      <c r="G182" s="15" t="s">
        <v>60</v>
      </c>
      <c r="H182" s="14">
        <v>88</v>
      </c>
      <c r="I182" s="15" t="s">
        <v>60</v>
      </c>
      <c r="J182" s="14">
        <v>2.2999999999999998</v>
      </c>
      <c r="K182" s="15" t="s">
        <v>60</v>
      </c>
      <c r="L182" s="14">
        <v>224.5</v>
      </c>
      <c r="M182" s="15" t="s">
        <v>60</v>
      </c>
      <c r="N182" s="16">
        <v>136.28</v>
      </c>
      <c r="O182" s="15" t="s">
        <v>60</v>
      </c>
      <c r="P182" s="16">
        <v>1.2090000000000001</v>
      </c>
      <c r="Q182" s="17" t="s">
        <v>60</v>
      </c>
      <c r="R182" s="16">
        <v>103.72</v>
      </c>
      <c r="S182" s="17" t="s">
        <v>60</v>
      </c>
      <c r="T182" s="16">
        <v>1.2090000000000001</v>
      </c>
      <c r="U182" s="17" t="s">
        <v>60</v>
      </c>
      <c r="V182" s="18">
        <v>28.75</v>
      </c>
      <c r="W182" s="15" t="s">
        <v>60</v>
      </c>
      <c r="X182" s="18">
        <v>75.33</v>
      </c>
      <c r="Y182" s="15" t="s">
        <v>60</v>
      </c>
      <c r="Z182" s="15">
        <v>0.44</v>
      </c>
      <c r="AA182" s="15" t="s">
        <v>60</v>
      </c>
      <c r="AB182" s="15">
        <v>29.4</v>
      </c>
      <c r="AC182" s="15" t="s">
        <v>60</v>
      </c>
      <c r="AD182" s="15">
        <v>-682.8</v>
      </c>
      <c r="AE182" s="15" t="s">
        <v>60</v>
      </c>
      <c r="AF182" s="15">
        <v>45</v>
      </c>
      <c r="AG182" s="15" t="s">
        <v>60</v>
      </c>
      <c r="AH182" s="15">
        <v>101.1</v>
      </c>
      <c r="AI182" s="15" t="s">
        <v>60</v>
      </c>
      <c r="AJ182" s="18">
        <v>36.46</v>
      </c>
      <c r="AK182" s="15" t="s">
        <v>60</v>
      </c>
      <c r="AL182" s="18">
        <v>68.540000000000006</v>
      </c>
      <c r="AM182" s="15" t="s">
        <v>60</v>
      </c>
      <c r="AN182" s="18">
        <v>47.44</v>
      </c>
      <c r="AO182" s="15" t="s">
        <v>60</v>
      </c>
      <c r="AP182" s="18">
        <v>83.87</v>
      </c>
      <c r="AQ182" s="15" t="s">
        <v>60</v>
      </c>
      <c r="AR182" s="15">
        <v>0.65</v>
      </c>
      <c r="AS182" s="15" t="s">
        <v>60</v>
      </c>
      <c r="AT182" s="15">
        <v>27.3</v>
      </c>
      <c r="AU182" s="15" t="s">
        <v>60</v>
      </c>
      <c r="AV182" s="15">
        <v>27.3</v>
      </c>
      <c r="AW182" s="15" t="s">
        <v>60</v>
      </c>
      <c r="AX182" s="18">
        <v>23.5</v>
      </c>
      <c r="AY182" s="15" t="s">
        <v>60</v>
      </c>
      <c r="AZ182" s="18">
        <v>52</v>
      </c>
      <c r="BA182" s="15" t="s">
        <v>60</v>
      </c>
      <c r="BB182" s="19" t="s">
        <v>61</v>
      </c>
      <c r="BN182" s="20">
        <f>+BD5_N3_1H[[#This Row],[PM10_CONC]]-N183</f>
        <v>136.28</v>
      </c>
      <c r="BO182" s="20">
        <f>+BD5_N3_1H[[#This Row],[PM25_CONC]]-R183</f>
        <v>103.72</v>
      </c>
      <c r="BP182" s="20">
        <f>+BD5_N3_1H[[#This Row],[PM25_CONC]]/BD5_N3_1H[[#This Row],[PM10_CONC]]</f>
        <v>0.76108012914587608</v>
      </c>
      <c r="BQ182" s="21">
        <f>+(BD5_N3_1H[[#This Row],[NO2_CONC]]+BD5_N3_1H[[#This Row],[NO_CONC]])/BD5_N3_1H[[#This Row],[NOX_CONC]]</f>
        <v>1.000357696434959</v>
      </c>
      <c r="BR182" s="22">
        <f>+BD5_N3_1H[[#This Row],[NO2_CONC]]-AJ183</f>
        <v>36.46</v>
      </c>
      <c r="BS182" s="22">
        <f>+BD5_N3_1H[[#This Row],[SO2_UGM3]]-X183</f>
        <v>75.33</v>
      </c>
    </row>
    <row r="183" spans="1:71" x14ac:dyDescent="0.2">
      <c r="A183" s="13">
        <v>45512.541666666664</v>
      </c>
      <c r="B183" s="14">
        <v>728.4</v>
      </c>
      <c r="C183" s="15" t="s">
        <v>60</v>
      </c>
      <c r="D183" s="14">
        <v>0</v>
      </c>
      <c r="E183" s="15" t="s">
        <v>60</v>
      </c>
      <c r="F183" s="14">
        <v>14.8</v>
      </c>
      <c r="G183" s="15" t="s">
        <v>60</v>
      </c>
      <c r="H183" s="14">
        <v>87.4</v>
      </c>
      <c r="I183" s="15" t="s">
        <v>60</v>
      </c>
      <c r="J183" s="14">
        <v>2.2999999999999998</v>
      </c>
      <c r="K183" s="15" t="s">
        <v>60</v>
      </c>
      <c r="L183" s="14">
        <v>224.1</v>
      </c>
      <c r="M183" s="15" t="s">
        <v>60</v>
      </c>
      <c r="O183" s="15" t="s">
        <v>65</v>
      </c>
      <c r="P183" s="16">
        <v>1.21</v>
      </c>
      <c r="Q183" s="17" t="s">
        <v>60</v>
      </c>
      <c r="S183" s="17" t="s">
        <v>65</v>
      </c>
      <c r="T183" s="16">
        <v>1.21</v>
      </c>
      <c r="U183" s="17" t="s">
        <v>60</v>
      </c>
      <c r="V183" s="18"/>
      <c r="W183" s="15" t="s">
        <v>65</v>
      </c>
      <c r="X183" s="18"/>
      <c r="Y183" s="15" t="s">
        <v>65</v>
      </c>
      <c r="Z183" s="15">
        <v>0.438</v>
      </c>
      <c r="AA183" s="15" t="s">
        <v>60</v>
      </c>
      <c r="AB183" s="15">
        <v>27.5</v>
      </c>
      <c r="AC183" s="15" t="s">
        <v>60</v>
      </c>
      <c r="AD183" s="15">
        <v>-682.9</v>
      </c>
      <c r="AE183" s="15" t="s">
        <v>60</v>
      </c>
      <c r="AF183" s="15">
        <v>45.1</v>
      </c>
      <c r="AG183" s="15" t="s">
        <v>60</v>
      </c>
      <c r="AH183" s="15">
        <v>101.2</v>
      </c>
      <c r="AI183" s="15" t="s">
        <v>60</v>
      </c>
      <c r="AJ183" s="18"/>
      <c r="AK183" s="15" t="s">
        <v>65</v>
      </c>
      <c r="AL183" s="18"/>
      <c r="AM183" s="15" t="s">
        <v>65</v>
      </c>
      <c r="AN183" s="18"/>
      <c r="AO183" s="15" t="s">
        <v>65</v>
      </c>
      <c r="AP183" s="18"/>
      <c r="AQ183" s="15" t="s">
        <v>65</v>
      </c>
      <c r="AR183" s="15">
        <v>0.65</v>
      </c>
      <c r="AS183" s="15" t="s">
        <v>60</v>
      </c>
      <c r="AT183" s="15">
        <v>25.4</v>
      </c>
      <c r="AU183" s="15" t="s">
        <v>60</v>
      </c>
      <c r="AV183" s="15">
        <v>25.4</v>
      </c>
      <c r="AW183" s="15" t="s">
        <v>60</v>
      </c>
      <c r="AX183" s="18"/>
      <c r="AY183" s="15" t="s">
        <v>65</v>
      </c>
      <c r="AZ183" s="18">
        <v>62</v>
      </c>
      <c r="BA183" s="15" t="s">
        <v>60</v>
      </c>
      <c r="BB183" s="19" t="s">
        <v>66</v>
      </c>
      <c r="BN183" s="20">
        <f>+BD5_N3_1H[[#This Row],[PM10_CONC]]-N184</f>
        <v>-107.92</v>
      </c>
      <c r="BO183" s="20">
        <f>+BD5_N3_1H[[#This Row],[PM25_CONC]]-R184</f>
        <v>-78.13</v>
      </c>
      <c r="BP183" s="20" t="e">
        <f>+BD5_N3_1H[[#This Row],[PM25_CONC]]/BD5_N3_1H[[#This Row],[PM10_CONC]]</f>
        <v>#DIV/0!</v>
      </c>
      <c r="BQ183" s="21" t="e">
        <f>+(BD5_N3_1H[[#This Row],[NO2_CONC]]+BD5_N3_1H[[#This Row],[NO_CONC]])/BD5_N3_1H[[#This Row],[NOX_CONC]]</f>
        <v>#DIV/0!</v>
      </c>
      <c r="BR183" s="22">
        <f>+BD5_N3_1H[[#This Row],[NO2_CONC]]-AJ184</f>
        <v>-36.89</v>
      </c>
      <c r="BS183" s="22">
        <f>+BD5_N3_1H[[#This Row],[SO2_UGM3]]-X184</f>
        <v>-48.13</v>
      </c>
    </row>
    <row r="184" spans="1:71" x14ac:dyDescent="0.2">
      <c r="A184" s="13">
        <v>45512.583333333336</v>
      </c>
      <c r="B184" s="14">
        <v>728</v>
      </c>
      <c r="C184" s="15" t="s">
        <v>60</v>
      </c>
      <c r="D184" s="14">
        <v>0</v>
      </c>
      <c r="E184" s="15" t="s">
        <v>60</v>
      </c>
      <c r="F184" s="14">
        <v>14.8</v>
      </c>
      <c r="G184" s="15" t="s">
        <v>60</v>
      </c>
      <c r="H184" s="14">
        <v>86.6</v>
      </c>
      <c r="I184" s="15" t="s">
        <v>60</v>
      </c>
      <c r="J184" s="14">
        <v>2.4</v>
      </c>
      <c r="K184" s="15" t="s">
        <v>60</v>
      </c>
      <c r="L184" s="14">
        <v>225.1</v>
      </c>
      <c r="M184" s="15" t="s">
        <v>60</v>
      </c>
      <c r="N184" s="16">
        <v>107.92</v>
      </c>
      <c r="O184" s="15" t="s">
        <v>60</v>
      </c>
      <c r="P184" s="16">
        <v>1.206</v>
      </c>
      <c r="Q184" s="17" t="s">
        <v>60</v>
      </c>
      <c r="R184" s="16">
        <v>78.13</v>
      </c>
      <c r="S184" s="17" t="s">
        <v>60</v>
      </c>
      <c r="T184" s="16">
        <v>1.206</v>
      </c>
      <c r="U184" s="17" t="s">
        <v>60</v>
      </c>
      <c r="V184" s="18">
        <v>18.37</v>
      </c>
      <c r="W184" s="15" t="s">
        <v>60</v>
      </c>
      <c r="X184" s="18">
        <v>48.13</v>
      </c>
      <c r="Y184" s="15" t="s">
        <v>60</v>
      </c>
      <c r="Z184" s="15">
        <v>0.44</v>
      </c>
      <c r="AA184" s="15" t="s">
        <v>60</v>
      </c>
      <c r="AB184" s="15">
        <v>31.5</v>
      </c>
      <c r="AC184" s="15" t="s">
        <v>60</v>
      </c>
      <c r="AD184" s="15">
        <v>-682.6</v>
      </c>
      <c r="AE184" s="15" t="s">
        <v>60</v>
      </c>
      <c r="AF184" s="15">
        <v>45</v>
      </c>
      <c r="AG184" s="15" t="s">
        <v>60</v>
      </c>
      <c r="AH184" s="15">
        <v>101.1</v>
      </c>
      <c r="AI184" s="15" t="s">
        <v>60</v>
      </c>
      <c r="AJ184" s="18">
        <v>36.89</v>
      </c>
      <c r="AK184" s="15" t="s">
        <v>60</v>
      </c>
      <c r="AL184" s="18">
        <v>69.349999999999994</v>
      </c>
      <c r="AM184" s="15" t="s">
        <v>60</v>
      </c>
      <c r="AN184" s="18">
        <v>29.48</v>
      </c>
      <c r="AO184" s="15" t="s">
        <v>60</v>
      </c>
      <c r="AP184" s="18">
        <v>66.37</v>
      </c>
      <c r="AQ184" s="15" t="s">
        <v>60</v>
      </c>
      <c r="AR184" s="15">
        <v>0.65</v>
      </c>
      <c r="AS184" s="15" t="s">
        <v>60</v>
      </c>
      <c r="AT184" s="15">
        <v>30</v>
      </c>
      <c r="AU184" s="15" t="s">
        <v>60</v>
      </c>
      <c r="AV184" s="15">
        <v>30</v>
      </c>
      <c r="AW184" s="15" t="s">
        <v>60</v>
      </c>
      <c r="AX184" s="18">
        <v>25.1</v>
      </c>
      <c r="AY184" s="15" t="s">
        <v>60</v>
      </c>
      <c r="AZ184" s="18">
        <v>49.8</v>
      </c>
      <c r="BA184" s="15" t="s">
        <v>60</v>
      </c>
      <c r="BB184" s="19" t="s">
        <v>61</v>
      </c>
      <c r="BN184" s="20">
        <f>+BD5_N3_1H[[#This Row],[PM10_CONC]]-N185</f>
        <v>-15.549999999999997</v>
      </c>
      <c r="BO184" s="20">
        <f>+BD5_N3_1H[[#This Row],[PM25_CONC]]-R185</f>
        <v>-8.64</v>
      </c>
      <c r="BP184" s="20">
        <f>+BD5_N3_1H[[#This Row],[PM25_CONC]]/BD5_N3_1H[[#This Row],[PM10_CONC]]</f>
        <v>0.72396219421793917</v>
      </c>
      <c r="BQ184" s="21">
        <f>+(BD5_N3_1H[[#This Row],[NO2_CONC]]+BD5_N3_1H[[#This Row],[NO_CONC]])/BD5_N3_1H[[#This Row],[NOX_CONC]]</f>
        <v>1</v>
      </c>
      <c r="BR184" s="22">
        <f>+BD5_N3_1H[[#This Row],[NO2_CONC]]-AJ185</f>
        <v>-0.58999999999999631</v>
      </c>
      <c r="BS184" s="22">
        <f>+BD5_N3_1H[[#This Row],[SO2_UGM3]]-X185</f>
        <v>-13.649999999999999</v>
      </c>
    </row>
    <row r="185" spans="1:71" x14ac:dyDescent="0.2">
      <c r="A185" s="13">
        <v>45512.625</v>
      </c>
      <c r="B185" s="14">
        <v>727.7</v>
      </c>
      <c r="C185" s="15" t="s">
        <v>60</v>
      </c>
      <c r="D185" s="14">
        <v>0</v>
      </c>
      <c r="E185" s="15" t="s">
        <v>60</v>
      </c>
      <c r="F185" s="14">
        <v>14.7</v>
      </c>
      <c r="G185" s="15" t="s">
        <v>60</v>
      </c>
      <c r="H185" s="14">
        <v>87.2</v>
      </c>
      <c r="I185" s="15" t="s">
        <v>60</v>
      </c>
      <c r="J185" s="14">
        <v>2.2000000000000002</v>
      </c>
      <c r="K185" s="15" t="s">
        <v>60</v>
      </c>
      <c r="L185" s="14">
        <v>221</v>
      </c>
      <c r="M185" s="15" t="s">
        <v>60</v>
      </c>
      <c r="N185" s="16">
        <v>123.47</v>
      </c>
      <c r="O185" s="15" t="s">
        <v>60</v>
      </c>
      <c r="P185" s="16">
        <v>1.206</v>
      </c>
      <c r="Q185" s="17" t="s">
        <v>60</v>
      </c>
      <c r="R185" s="16">
        <v>86.77</v>
      </c>
      <c r="S185" s="17" t="s">
        <v>60</v>
      </c>
      <c r="T185" s="16">
        <v>1.206</v>
      </c>
      <c r="U185" s="17" t="s">
        <v>60</v>
      </c>
      <c r="V185" s="18">
        <v>23.58</v>
      </c>
      <c r="W185" s="15" t="s">
        <v>60</v>
      </c>
      <c r="X185" s="18">
        <v>61.78</v>
      </c>
      <c r="Y185" s="15" t="s">
        <v>60</v>
      </c>
      <c r="Z185" s="15">
        <v>0.44</v>
      </c>
      <c r="AA185" s="15" t="s">
        <v>60</v>
      </c>
      <c r="AB185" s="15">
        <v>31.6</v>
      </c>
      <c r="AC185" s="15" t="s">
        <v>60</v>
      </c>
      <c r="AD185" s="15">
        <v>-682.3</v>
      </c>
      <c r="AE185" s="15" t="s">
        <v>60</v>
      </c>
      <c r="AF185" s="15">
        <v>45</v>
      </c>
      <c r="AG185" s="15" t="s">
        <v>60</v>
      </c>
      <c r="AH185" s="15">
        <v>101.1</v>
      </c>
      <c r="AI185" s="15" t="s">
        <v>60</v>
      </c>
      <c r="AJ185" s="18">
        <v>37.479999999999997</v>
      </c>
      <c r="AK185" s="15" t="s">
        <v>60</v>
      </c>
      <c r="AL185" s="18">
        <v>70.459999999999994</v>
      </c>
      <c r="AM185" s="15" t="s">
        <v>60</v>
      </c>
      <c r="AN185" s="18">
        <v>24.11</v>
      </c>
      <c r="AO185" s="15" t="s">
        <v>60</v>
      </c>
      <c r="AP185" s="18">
        <v>61.58</v>
      </c>
      <c r="AQ185" s="15" t="s">
        <v>60</v>
      </c>
      <c r="AR185" s="15">
        <v>0.65</v>
      </c>
      <c r="AS185" s="15" t="s">
        <v>60</v>
      </c>
      <c r="AT185" s="15">
        <v>30.1</v>
      </c>
      <c r="AU185" s="15" t="s">
        <v>60</v>
      </c>
      <c r="AV185" s="15">
        <v>30.1</v>
      </c>
      <c r="AW185" s="15" t="s">
        <v>60</v>
      </c>
      <c r="AX185" s="18">
        <v>25</v>
      </c>
      <c r="AY185" s="15" t="s">
        <v>60</v>
      </c>
      <c r="AZ185" s="18">
        <v>48.6</v>
      </c>
      <c r="BA185" s="15" t="s">
        <v>60</v>
      </c>
      <c r="BB185" s="19" t="s">
        <v>61</v>
      </c>
      <c r="BN185" s="20">
        <f>+BD5_N3_1H[[#This Row],[PM10_CONC]]-N186</f>
        <v>6.4399999999999977</v>
      </c>
      <c r="BO185" s="20">
        <f>+BD5_N3_1H[[#This Row],[PM25_CONC]]-R186</f>
        <v>4.1299999999999955</v>
      </c>
      <c r="BP185" s="20">
        <f>+BD5_N3_1H[[#This Row],[PM25_CONC]]/BD5_N3_1H[[#This Row],[PM10_CONC]]</f>
        <v>0.70276180448691983</v>
      </c>
      <c r="BQ185" s="21">
        <f>+(BD5_N3_1H[[#This Row],[NO2_CONC]]+BD5_N3_1H[[#This Row],[NO_CONC]])/BD5_N3_1H[[#This Row],[NOX_CONC]]</f>
        <v>1.0001623903864891</v>
      </c>
      <c r="BR185" s="22">
        <f>+BD5_N3_1H[[#This Row],[NO2_CONC]]-AJ186</f>
        <v>0.28999999999999915</v>
      </c>
      <c r="BS185" s="22">
        <f>+BD5_N3_1H[[#This Row],[SO2_UGM3]]-X186</f>
        <v>-1.8100000000000023</v>
      </c>
    </row>
    <row r="186" spans="1:71" x14ac:dyDescent="0.2">
      <c r="A186" s="13">
        <v>45512.666666666664</v>
      </c>
      <c r="B186" s="14">
        <v>727.7</v>
      </c>
      <c r="C186" s="15" t="s">
        <v>60</v>
      </c>
      <c r="D186" s="14">
        <v>0</v>
      </c>
      <c r="E186" s="15" t="s">
        <v>60</v>
      </c>
      <c r="F186" s="14">
        <v>14.3</v>
      </c>
      <c r="G186" s="15" t="s">
        <v>60</v>
      </c>
      <c r="H186" s="14">
        <v>89</v>
      </c>
      <c r="I186" s="15" t="s">
        <v>60</v>
      </c>
      <c r="J186" s="14">
        <v>2.2000000000000002</v>
      </c>
      <c r="K186" s="15" t="s">
        <v>60</v>
      </c>
      <c r="L186" s="14">
        <v>210.3</v>
      </c>
      <c r="M186" s="15" t="s">
        <v>60</v>
      </c>
      <c r="N186" s="16">
        <v>117.03</v>
      </c>
      <c r="O186" s="15" t="s">
        <v>60</v>
      </c>
      <c r="P186" s="16">
        <v>1.206</v>
      </c>
      <c r="Q186" s="17" t="s">
        <v>60</v>
      </c>
      <c r="R186" s="16">
        <v>82.64</v>
      </c>
      <c r="S186" s="17" t="s">
        <v>60</v>
      </c>
      <c r="T186" s="16">
        <v>1.206</v>
      </c>
      <c r="U186" s="17" t="s">
        <v>60</v>
      </c>
      <c r="V186" s="18">
        <v>24.27</v>
      </c>
      <c r="W186" s="15" t="s">
        <v>60</v>
      </c>
      <c r="X186" s="18">
        <v>63.59</v>
      </c>
      <c r="Y186" s="15" t="s">
        <v>60</v>
      </c>
      <c r="Z186" s="15">
        <v>0.44</v>
      </c>
      <c r="AA186" s="15" t="s">
        <v>60</v>
      </c>
      <c r="AB186" s="15">
        <v>31.6</v>
      </c>
      <c r="AC186" s="15" t="s">
        <v>60</v>
      </c>
      <c r="AD186" s="15">
        <v>-682.4</v>
      </c>
      <c r="AE186" s="15" t="s">
        <v>60</v>
      </c>
      <c r="AF186" s="15">
        <v>45</v>
      </c>
      <c r="AG186" s="15" t="s">
        <v>60</v>
      </c>
      <c r="AH186" s="15">
        <v>101.1</v>
      </c>
      <c r="AI186" s="15" t="s">
        <v>60</v>
      </c>
      <c r="AJ186" s="18">
        <v>37.19</v>
      </c>
      <c r="AK186" s="15" t="s">
        <v>60</v>
      </c>
      <c r="AL186" s="18">
        <v>69.92</v>
      </c>
      <c r="AM186" s="15" t="s">
        <v>60</v>
      </c>
      <c r="AN186" s="18">
        <v>22.55</v>
      </c>
      <c r="AO186" s="15" t="s">
        <v>60</v>
      </c>
      <c r="AP186" s="18">
        <v>59.74</v>
      </c>
      <c r="AQ186" s="15" t="s">
        <v>60</v>
      </c>
      <c r="AR186" s="15">
        <v>0.65</v>
      </c>
      <c r="AS186" s="15" t="s">
        <v>60</v>
      </c>
      <c r="AT186" s="15">
        <v>30.1</v>
      </c>
      <c r="AU186" s="15" t="s">
        <v>60</v>
      </c>
      <c r="AV186" s="15">
        <v>30.1</v>
      </c>
      <c r="AW186" s="15" t="s">
        <v>60</v>
      </c>
      <c r="AX186" s="18">
        <v>24.9</v>
      </c>
      <c r="AY186" s="15" t="s">
        <v>60</v>
      </c>
      <c r="AZ186" s="18">
        <v>49.1</v>
      </c>
      <c r="BA186" s="15" t="s">
        <v>60</v>
      </c>
      <c r="BB186" s="19" t="s">
        <v>61</v>
      </c>
      <c r="BN186" s="20">
        <f>+BD5_N3_1H[[#This Row],[PM10_CONC]]-N187</f>
        <v>-26.849999999999994</v>
      </c>
      <c r="BO186" s="20">
        <f>+BD5_N3_1H[[#This Row],[PM25_CONC]]-R187</f>
        <v>-18.739999999999995</v>
      </c>
      <c r="BP186" s="20">
        <f>+BD5_N3_1H[[#This Row],[PM25_CONC]]/BD5_N3_1H[[#This Row],[PM10_CONC]]</f>
        <v>0.70614372383149615</v>
      </c>
      <c r="BQ186" s="21">
        <f>+(BD5_N3_1H[[#This Row],[NO2_CONC]]+BD5_N3_1H[[#This Row],[NO_CONC]])/BD5_N3_1H[[#This Row],[NOX_CONC]]</f>
        <v>0.99999999999999989</v>
      </c>
      <c r="BR186" s="22">
        <f>+BD5_N3_1H[[#This Row],[NO2_CONC]]-AJ187</f>
        <v>-1.0800000000000054</v>
      </c>
      <c r="BS186" s="22">
        <f>+BD5_N3_1H[[#This Row],[SO2_UGM3]]-X187</f>
        <v>0.61000000000000654</v>
      </c>
    </row>
    <row r="187" spans="1:71" x14ac:dyDescent="0.2">
      <c r="A187" s="13">
        <v>45512.708333333336</v>
      </c>
      <c r="B187" s="14">
        <v>728.4</v>
      </c>
      <c r="C187" s="15" t="s">
        <v>60</v>
      </c>
      <c r="D187" s="14">
        <v>0</v>
      </c>
      <c r="E187" s="15" t="s">
        <v>60</v>
      </c>
      <c r="F187" s="14">
        <v>13.9</v>
      </c>
      <c r="G187" s="15" t="s">
        <v>60</v>
      </c>
      <c r="H187" s="14">
        <v>91.9</v>
      </c>
      <c r="I187" s="15" t="s">
        <v>60</v>
      </c>
      <c r="J187" s="14">
        <v>1.8</v>
      </c>
      <c r="K187" s="15" t="s">
        <v>60</v>
      </c>
      <c r="L187" s="14">
        <v>225.6</v>
      </c>
      <c r="M187" s="15" t="s">
        <v>60</v>
      </c>
      <c r="N187" s="16">
        <v>143.88</v>
      </c>
      <c r="O187" s="15" t="s">
        <v>60</v>
      </c>
      <c r="P187" s="16">
        <v>1.208</v>
      </c>
      <c r="Q187" s="17" t="s">
        <v>60</v>
      </c>
      <c r="R187" s="16">
        <v>101.38</v>
      </c>
      <c r="S187" s="17" t="s">
        <v>60</v>
      </c>
      <c r="T187" s="16">
        <v>1.208</v>
      </c>
      <c r="U187" s="17" t="s">
        <v>60</v>
      </c>
      <c r="V187" s="18">
        <v>24.04</v>
      </c>
      <c r="W187" s="15" t="s">
        <v>60</v>
      </c>
      <c r="X187" s="18">
        <v>62.98</v>
      </c>
      <c r="Y187" s="15" t="s">
        <v>60</v>
      </c>
      <c r="Z187" s="15">
        <v>0.44</v>
      </c>
      <c r="AA187" s="15" t="s">
        <v>60</v>
      </c>
      <c r="AB187" s="15">
        <v>31.9</v>
      </c>
      <c r="AC187" s="15" t="s">
        <v>60</v>
      </c>
      <c r="AD187" s="15">
        <v>-682.4</v>
      </c>
      <c r="AE187" s="15" t="s">
        <v>60</v>
      </c>
      <c r="AF187" s="15">
        <v>45</v>
      </c>
      <c r="AG187" s="15" t="s">
        <v>60</v>
      </c>
      <c r="AH187" s="15">
        <v>101.1</v>
      </c>
      <c r="AI187" s="15" t="s">
        <v>60</v>
      </c>
      <c r="AJ187" s="18">
        <v>38.270000000000003</v>
      </c>
      <c r="AK187" s="15" t="s">
        <v>60</v>
      </c>
      <c r="AL187" s="18">
        <v>71.95</v>
      </c>
      <c r="AM187" s="15" t="s">
        <v>60</v>
      </c>
      <c r="AN187" s="18">
        <v>30.72</v>
      </c>
      <c r="AO187" s="15" t="s">
        <v>60</v>
      </c>
      <c r="AP187" s="18">
        <v>68.95</v>
      </c>
      <c r="AQ187" s="15" t="s">
        <v>60</v>
      </c>
      <c r="AR187" s="15">
        <v>0.65</v>
      </c>
      <c r="AS187" s="15" t="s">
        <v>60</v>
      </c>
      <c r="AT187" s="15">
        <v>30.5</v>
      </c>
      <c r="AU187" s="15" t="s">
        <v>60</v>
      </c>
      <c r="AV187" s="15">
        <v>30.5</v>
      </c>
      <c r="AW187" s="15" t="s">
        <v>60</v>
      </c>
      <c r="AX187" s="18">
        <v>25.1</v>
      </c>
      <c r="AY187" s="15" t="s">
        <v>60</v>
      </c>
      <c r="AZ187" s="18">
        <v>47.7</v>
      </c>
      <c r="BA187" s="15" t="s">
        <v>60</v>
      </c>
      <c r="BB187" s="19" t="s">
        <v>61</v>
      </c>
      <c r="BN187" s="20">
        <f>+BD5_N3_1H[[#This Row],[PM10_CONC]]-N188</f>
        <v>16.089999999999989</v>
      </c>
      <c r="BO187" s="20">
        <f>+BD5_N3_1H[[#This Row],[PM25_CONC]]-R188</f>
        <v>14.949999999999989</v>
      </c>
      <c r="BP187" s="20">
        <f>+BD5_N3_1H[[#This Row],[PM25_CONC]]/BD5_N3_1H[[#This Row],[PM10_CONC]]</f>
        <v>0.70461495690853493</v>
      </c>
      <c r="BQ187" s="21">
        <f>+(BD5_N3_1H[[#This Row],[NO2_CONC]]+BD5_N3_1H[[#This Row],[NO_CONC]])/BD5_N3_1H[[#This Row],[NOX_CONC]]</f>
        <v>1.0005801305293691</v>
      </c>
      <c r="BR187" s="22">
        <f>+BD5_N3_1H[[#This Row],[NO2_CONC]]-AJ188</f>
        <v>-1.4699999999999989</v>
      </c>
      <c r="BS187" s="22">
        <f>+BD5_N3_1H[[#This Row],[SO2_UGM3]]-X188</f>
        <v>20.75</v>
      </c>
    </row>
    <row r="188" spans="1:71" x14ac:dyDescent="0.2">
      <c r="A188" s="13">
        <v>45512.75</v>
      </c>
      <c r="B188" s="14">
        <v>728.4</v>
      </c>
      <c r="C188" s="15" t="s">
        <v>60</v>
      </c>
      <c r="D188" s="14">
        <v>0</v>
      </c>
      <c r="E188" s="15" t="s">
        <v>60</v>
      </c>
      <c r="F188" s="14">
        <v>13.5</v>
      </c>
      <c r="G188" s="15" t="s">
        <v>60</v>
      </c>
      <c r="H188" s="14">
        <v>94.5</v>
      </c>
      <c r="I188" s="15" t="s">
        <v>60</v>
      </c>
      <c r="J188" s="14">
        <v>1.3</v>
      </c>
      <c r="K188" s="15" t="s">
        <v>60</v>
      </c>
      <c r="L188" s="14">
        <v>201.1</v>
      </c>
      <c r="M188" s="15" t="s">
        <v>60</v>
      </c>
      <c r="N188" s="16">
        <v>127.79</v>
      </c>
      <c r="O188" s="15" t="s">
        <v>60</v>
      </c>
      <c r="P188" s="16">
        <v>1.208</v>
      </c>
      <c r="Q188" s="17" t="s">
        <v>60</v>
      </c>
      <c r="R188" s="16">
        <v>86.43</v>
      </c>
      <c r="S188" s="17" t="s">
        <v>60</v>
      </c>
      <c r="T188" s="16">
        <v>1.208</v>
      </c>
      <c r="U188" s="17" t="s">
        <v>60</v>
      </c>
      <c r="V188" s="18">
        <v>16.12</v>
      </c>
      <c r="W188" s="15" t="s">
        <v>60</v>
      </c>
      <c r="X188" s="18">
        <v>42.23</v>
      </c>
      <c r="Y188" s="15" t="s">
        <v>60</v>
      </c>
      <c r="Z188" s="15">
        <v>0.441</v>
      </c>
      <c r="AA188" s="15" t="s">
        <v>60</v>
      </c>
      <c r="AB188" s="15">
        <v>31.9</v>
      </c>
      <c r="AC188" s="15" t="s">
        <v>60</v>
      </c>
      <c r="AD188" s="15">
        <v>-682.4</v>
      </c>
      <c r="AE188" s="15" t="s">
        <v>60</v>
      </c>
      <c r="AF188" s="15">
        <v>45</v>
      </c>
      <c r="AG188" s="15" t="s">
        <v>60</v>
      </c>
      <c r="AH188" s="15">
        <v>101.1</v>
      </c>
      <c r="AI188" s="15" t="s">
        <v>60</v>
      </c>
      <c r="AJ188" s="18">
        <v>39.74</v>
      </c>
      <c r="AK188" s="15" t="s">
        <v>60</v>
      </c>
      <c r="AL188" s="18">
        <v>74.709999999999994</v>
      </c>
      <c r="AM188" s="15" t="s">
        <v>60</v>
      </c>
      <c r="AN188" s="18">
        <v>43.64</v>
      </c>
      <c r="AO188" s="15" t="s">
        <v>60</v>
      </c>
      <c r="AP188" s="18">
        <v>83.39</v>
      </c>
      <c r="AQ188" s="15" t="s">
        <v>60</v>
      </c>
      <c r="AR188" s="15">
        <v>0.65</v>
      </c>
      <c r="AS188" s="15" t="s">
        <v>60</v>
      </c>
      <c r="AT188" s="15">
        <v>30.6</v>
      </c>
      <c r="AU188" s="15" t="s">
        <v>60</v>
      </c>
      <c r="AV188" s="15">
        <v>30.6</v>
      </c>
      <c r="AW188" s="15" t="s">
        <v>60</v>
      </c>
      <c r="AX188" s="18">
        <v>25</v>
      </c>
      <c r="AY188" s="15" t="s">
        <v>60</v>
      </c>
      <c r="AZ188" s="18">
        <v>48.8</v>
      </c>
      <c r="BA188" s="15" t="s">
        <v>60</v>
      </c>
      <c r="BB188" s="19" t="s">
        <v>61</v>
      </c>
      <c r="BN188" s="20">
        <f>+BD5_N3_1H[[#This Row],[PM10_CONC]]-N189</f>
        <v>-4.0299999999999869</v>
      </c>
      <c r="BO188" s="20">
        <f>+BD5_N3_1H[[#This Row],[PM25_CONC]]-R189</f>
        <v>-6.1199999999999903</v>
      </c>
      <c r="BP188" s="20">
        <f>+BD5_N3_1H[[#This Row],[PM25_CONC]]/BD5_N3_1H[[#This Row],[PM10_CONC]]</f>
        <v>0.6763440018780813</v>
      </c>
      <c r="BQ188" s="21">
        <f>+(BD5_N3_1H[[#This Row],[NO2_CONC]]+BD5_N3_1H[[#This Row],[NO_CONC]])/BD5_N3_1H[[#This Row],[NOX_CONC]]</f>
        <v>0.99988008154454966</v>
      </c>
      <c r="BR188" s="22">
        <f>+BD5_N3_1H[[#This Row],[NO2_CONC]]-AJ189</f>
        <v>2.4600000000000009</v>
      </c>
      <c r="BS188" s="22">
        <f>+BD5_N3_1H[[#This Row],[SO2_UGM3]]-X189</f>
        <v>0.35999999999999943</v>
      </c>
    </row>
    <row r="189" spans="1:71" x14ac:dyDescent="0.2">
      <c r="A189" s="13">
        <v>45512.791666666664</v>
      </c>
      <c r="B189" s="14">
        <v>729</v>
      </c>
      <c r="C189" s="15" t="s">
        <v>60</v>
      </c>
      <c r="D189" s="14">
        <v>0</v>
      </c>
      <c r="E189" s="15" t="s">
        <v>60</v>
      </c>
      <c r="F189" s="14">
        <v>13.3</v>
      </c>
      <c r="G189" s="15" t="s">
        <v>60</v>
      </c>
      <c r="H189" s="14">
        <v>95.8</v>
      </c>
      <c r="I189" s="15" t="s">
        <v>60</v>
      </c>
      <c r="J189" s="14">
        <v>1.1000000000000001</v>
      </c>
      <c r="K189" s="15" t="s">
        <v>60</v>
      </c>
      <c r="L189" s="14">
        <v>235.2</v>
      </c>
      <c r="M189" s="15" t="s">
        <v>60</v>
      </c>
      <c r="N189" s="16">
        <v>131.82</v>
      </c>
      <c r="O189" s="15" t="s">
        <v>60</v>
      </c>
      <c r="P189" s="16">
        <v>1.2090000000000001</v>
      </c>
      <c r="Q189" s="17" t="s">
        <v>60</v>
      </c>
      <c r="R189" s="16">
        <v>92.55</v>
      </c>
      <c r="S189" s="17" t="s">
        <v>60</v>
      </c>
      <c r="T189" s="16">
        <v>1.2090000000000001</v>
      </c>
      <c r="U189" s="17" t="s">
        <v>60</v>
      </c>
      <c r="V189" s="18">
        <v>15.98</v>
      </c>
      <c r="W189" s="15" t="s">
        <v>60</v>
      </c>
      <c r="X189" s="18">
        <v>41.87</v>
      </c>
      <c r="Y189" s="15" t="s">
        <v>60</v>
      </c>
      <c r="Z189" s="15">
        <v>0.441</v>
      </c>
      <c r="AA189" s="15" t="s">
        <v>60</v>
      </c>
      <c r="AB189" s="15">
        <v>31.8</v>
      </c>
      <c r="AC189" s="15" t="s">
        <v>60</v>
      </c>
      <c r="AD189" s="15">
        <v>-682.3</v>
      </c>
      <c r="AE189" s="15" t="s">
        <v>60</v>
      </c>
      <c r="AF189" s="15">
        <v>45</v>
      </c>
      <c r="AG189" s="15" t="s">
        <v>60</v>
      </c>
      <c r="AH189" s="15">
        <v>101.1</v>
      </c>
      <c r="AI189" s="15" t="s">
        <v>60</v>
      </c>
      <c r="AJ189" s="18">
        <v>37.28</v>
      </c>
      <c r="AK189" s="15" t="s">
        <v>60</v>
      </c>
      <c r="AL189" s="18">
        <v>70.09</v>
      </c>
      <c r="AM189" s="15" t="s">
        <v>60</v>
      </c>
      <c r="AN189" s="18">
        <v>35.42</v>
      </c>
      <c r="AO189" s="15" t="s">
        <v>60</v>
      </c>
      <c r="AP189" s="18">
        <v>72.680000000000007</v>
      </c>
      <c r="AQ189" s="15" t="s">
        <v>60</v>
      </c>
      <c r="AR189" s="15">
        <v>0.65</v>
      </c>
      <c r="AS189" s="15" t="s">
        <v>60</v>
      </c>
      <c r="AT189" s="15">
        <v>30.4</v>
      </c>
      <c r="AU189" s="15" t="s">
        <v>60</v>
      </c>
      <c r="AV189" s="15">
        <v>30.4</v>
      </c>
      <c r="AW189" s="15" t="s">
        <v>60</v>
      </c>
      <c r="AX189" s="18">
        <v>25</v>
      </c>
      <c r="AY189" s="15" t="s">
        <v>60</v>
      </c>
      <c r="AZ189" s="18">
        <v>47.7</v>
      </c>
      <c r="BA189" s="15" t="s">
        <v>60</v>
      </c>
      <c r="BB189" s="19" t="s">
        <v>61</v>
      </c>
      <c r="BN189" s="20">
        <f>+BD5_N3_1H[[#This Row],[PM10_CONC]]-N190</f>
        <v>1.75</v>
      </c>
      <c r="BO189" s="20">
        <f>+BD5_N3_1H[[#This Row],[PM25_CONC]]-R190</f>
        <v>2.9699999999999989</v>
      </c>
      <c r="BP189" s="20">
        <f>+BD5_N3_1H[[#This Row],[PM25_CONC]]/BD5_N3_1H[[#This Row],[PM10_CONC]]</f>
        <v>0.70209376422394176</v>
      </c>
      <c r="BQ189" s="21">
        <f>+(BD5_N3_1H[[#This Row],[NO2_CONC]]+BD5_N3_1H[[#This Row],[NO_CONC]])/BD5_N3_1H[[#This Row],[NOX_CONC]]</f>
        <v>1.0002751788662629</v>
      </c>
      <c r="BR189" s="22">
        <f>+BD5_N3_1H[[#This Row],[NO2_CONC]]-AJ190</f>
        <v>0.46999999999999886</v>
      </c>
      <c r="BS189" s="22">
        <f>+BD5_N3_1H[[#This Row],[SO2_UGM3]]-X190</f>
        <v>-5.0000000000004263E-2</v>
      </c>
    </row>
    <row r="190" spans="1:71" x14ac:dyDescent="0.2">
      <c r="A190" s="13">
        <v>45512.833333333336</v>
      </c>
      <c r="B190" s="14">
        <v>729.2</v>
      </c>
      <c r="C190" s="15" t="s">
        <v>60</v>
      </c>
      <c r="D190" s="14">
        <v>0</v>
      </c>
      <c r="E190" s="15" t="s">
        <v>60</v>
      </c>
      <c r="F190" s="14">
        <v>13.3</v>
      </c>
      <c r="G190" s="15" t="s">
        <v>60</v>
      </c>
      <c r="H190" s="14">
        <v>96.4</v>
      </c>
      <c r="I190" s="15" t="s">
        <v>60</v>
      </c>
      <c r="J190" s="14">
        <v>1.2</v>
      </c>
      <c r="K190" s="15" t="s">
        <v>60</v>
      </c>
      <c r="L190" s="14">
        <v>229.7</v>
      </c>
      <c r="M190" s="15" t="s">
        <v>60</v>
      </c>
      <c r="N190" s="16">
        <v>130.07</v>
      </c>
      <c r="O190" s="15" t="s">
        <v>60</v>
      </c>
      <c r="P190" s="16">
        <v>1.208</v>
      </c>
      <c r="Q190" s="17" t="s">
        <v>60</v>
      </c>
      <c r="R190" s="16">
        <v>89.58</v>
      </c>
      <c r="S190" s="17" t="s">
        <v>60</v>
      </c>
      <c r="T190" s="16">
        <v>1.208</v>
      </c>
      <c r="U190" s="17" t="s">
        <v>60</v>
      </c>
      <c r="V190" s="18">
        <v>16</v>
      </c>
      <c r="W190" s="15" t="s">
        <v>60</v>
      </c>
      <c r="X190" s="18">
        <v>41.92</v>
      </c>
      <c r="Y190" s="15" t="s">
        <v>60</v>
      </c>
      <c r="Z190" s="15">
        <v>0.441</v>
      </c>
      <c r="AA190" s="15" t="s">
        <v>60</v>
      </c>
      <c r="AB190" s="15">
        <v>31.9</v>
      </c>
      <c r="AC190" s="15" t="s">
        <v>60</v>
      </c>
      <c r="AD190" s="15">
        <v>-682.3</v>
      </c>
      <c r="AE190" s="15" t="s">
        <v>60</v>
      </c>
      <c r="AF190" s="15">
        <v>45</v>
      </c>
      <c r="AG190" s="15" t="s">
        <v>60</v>
      </c>
      <c r="AH190" s="15">
        <v>101.1</v>
      </c>
      <c r="AI190" s="15" t="s">
        <v>60</v>
      </c>
      <c r="AJ190" s="18">
        <v>36.81</v>
      </c>
      <c r="AK190" s="15" t="s">
        <v>60</v>
      </c>
      <c r="AL190" s="18">
        <v>69.2</v>
      </c>
      <c r="AM190" s="15" t="s">
        <v>60</v>
      </c>
      <c r="AN190" s="18">
        <v>40.72</v>
      </c>
      <c r="AO190" s="15" t="s">
        <v>60</v>
      </c>
      <c r="AP190" s="18">
        <v>77.52</v>
      </c>
      <c r="AQ190" s="15" t="s">
        <v>60</v>
      </c>
      <c r="AR190" s="15">
        <v>0.65</v>
      </c>
      <c r="AS190" s="15" t="s">
        <v>60</v>
      </c>
      <c r="AT190" s="15">
        <v>30.4</v>
      </c>
      <c r="AU190" s="15" t="s">
        <v>60</v>
      </c>
      <c r="AV190" s="15">
        <v>30.4</v>
      </c>
      <c r="AW190" s="15" t="s">
        <v>60</v>
      </c>
      <c r="AX190" s="18">
        <v>25</v>
      </c>
      <c r="AY190" s="15" t="s">
        <v>60</v>
      </c>
      <c r="AZ190" s="18">
        <v>47.5</v>
      </c>
      <c r="BA190" s="15" t="s">
        <v>60</v>
      </c>
      <c r="BB190" s="19" t="s">
        <v>61</v>
      </c>
      <c r="BN190" s="20">
        <f>+BD5_N3_1H[[#This Row],[PM10_CONC]]-N191</f>
        <v>11.22999999999999</v>
      </c>
      <c r="BO190" s="20">
        <f>+BD5_N3_1H[[#This Row],[PM25_CONC]]-R191</f>
        <v>6.8900000000000006</v>
      </c>
      <c r="BP190" s="20">
        <f>+BD5_N3_1H[[#This Row],[PM25_CONC]]/BD5_N3_1H[[#This Row],[PM10_CONC]]</f>
        <v>0.68870608134081646</v>
      </c>
      <c r="BQ190" s="21">
        <f>+(BD5_N3_1H[[#This Row],[NO2_CONC]]+BD5_N3_1H[[#This Row],[NO_CONC]])/BD5_N3_1H[[#This Row],[NOX_CONC]]</f>
        <v>1.0001289989680082</v>
      </c>
      <c r="BR190" s="22">
        <f>+BD5_N3_1H[[#This Row],[NO2_CONC]]-AJ191</f>
        <v>1.2199999999999989</v>
      </c>
      <c r="BS190" s="22">
        <f>+BD5_N3_1H[[#This Row],[SO2_UGM3]]-X191</f>
        <v>17.21</v>
      </c>
    </row>
    <row r="191" spans="1:71" x14ac:dyDescent="0.2">
      <c r="A191" s="13">
        <v>45512.875</v>
      </c>
      <c r="B191" s="14">
        <v>729.2</v>
      </c>
      <c r="C191" s="15" t="s">
        <v>60</v>
      </c>
      <c r="D191" s="14">
        <v>0</v>
      </c>
      <c r="E191" s="15" t="s">
        <v>60</v>
      </c>
      <c r="F191" s="14">
        <v>13.3</v>
      </c>
      <c r="G191" s="15" t="s">
        <v>60</v>
      </c>
      <c r="H191" s="14">
        <v>96.5</v>
      </c>
      <c r="I191" s="15" t="s">
        <v>60</v>
      </c>
      <c r="J191" s="14">
        <v>1.3</v>
      </c>
      <c r="K191" s="15" t="s">
        <v>60</v>
      </c>
      <c r="L191" s="14">
        <v>225.2</v>
      </c>
      <c r="M191" s="15" t="s">
        <v>60</v>
      </c>
      <c r="N191" s="16">
        <v>118.84</v>
      </c>
      <c r="O191" s="15" t="s">
        <v>60</v>
      </c>
      <c r="P191" s="16">
        <v>1.2090000000000001</v>
      </c>
      <c r="Q191" s="17" t="s">
        <v>60</v>
      </c>
      <c r="R191" s="16">
        <v>82.69</v>
      </c>
      <c r="S191" s="17" t="s">
        <v>60</v>
      </c>
      <c r="T191" s="16">
        <v>1.2090000000000001</v>
      </c>
      <c r="U191" s="17" t="s">
        <v>60</v>
      </c>
      <c r="V191" s="18">
        <v>9.43</v>
      </c>
      <c r="W191" s="15" t="s">
        <v>60</v>
      </c>
      <c r="X191" s="18">
        <v>24.71</v>
      </c>
      <c r="Y191" s="15" t="s">
        <v>60</v>
      </c>
      <c r="Z191" s="15">
        <v>0.441</v>
      </c>
      <c r="AA191" s="15" t="s">
        <v>60</v>
      </c>
      <c r="AB191" s="15">
        <v>31.9</v>
      </c>
      <c r="AC191" s="15" t="s">
        <v>60</v>
      </c>
      <c r="AD191" s="15">
        <v>-682.3</v>
      </c>
      <c r="AE191" s="15" t="s">
        <v>60</v>
      </c>
      <c r="AF191" s="15">
        <v>45</v>
      </c>
      <c r="AG191" s="15" t="s">
        <v>60</v>
      </c>
      <c r="AH191" s="15">
        <v>101.2</v>
      </c>
      <c r="AI191" s="15" t="s">
        <v>60</v>
      </c>
      <c r="AJ191" s="18">
        <v>35.590000000000003</v>
      </c>
      <c r="AK191" s="15" t="s">
        <v>60</v>
      </c>
      <c r="AL191" s="18">
        <v>66.91</v>
      </c>
      <c r="AM191" s="15" t="s">
        <v>60</v>
      </c>
      <c r="AN191" s="18">
        <v>39.33</v>
      </c>
      <c r="AO191" s="15" t="s">
        <v>60</v>
      </c>
      <c r="AP191" s="18">
        <v>74.930000000000007</v>
      </c>
      <c r="AQ191" s="15" t="s">
        <v>60</v>
      </c>
      <c r="AR191" s="15">
        <v>0.65</v>
      </c>
      <c r="AS191" s="15" t="s">
        <v>60</v>
      </c>
      <c r="AT191" s="15">
        <v>30.5</v>
      </c>
      <c r="AU191" s="15" t="s">
        <v>60</v>
      </c>
      <c r="AV191" s="15">
        <v>30.5</v>
      </c>
      <c r="AW191" s="15" t="s">
        <v>60</v>
      </c>
      <c r="AX191" s="18">
        <v>25</v>
      </c>
      <c r="AY191" s="15" t="s">
        <v>60</v>
      </c>
      <c r="AZ191" s="18">
        <v>47.2</v>
      </c>
      <c r="BA191" s="15" t="s">
        <v>60</v>
      </c>
      <c r="BB191" s="19" t="s">
        <v>61</v>
      </c>
      <c r="BN191" s="20">
        <f>+BD5_N3_1H[[#This Row],[PM10_CONC]]-N192</f>
        <v>-21.900000000000006</v>
      </c>
      <c r="BO191" s="20">
        <f>+BD5_N3_1H[[#This Row],[PM25_CONC]]-R192</f>
        <v>-14.540000000000006</v>
      </c>
      <c r="BP191" s="20">
        <f>+BD5_N3_1H[[#This Row],[PM25_CONC]]/BD5_N3_1H[[#This Row],[PM10_CONC]]</f>
        <v>0.69580949175361828</v>
      </c>
      <c r="BQ191" s="21">
        <f>+(BD5_N3_1H[[#This Row],[NO2_CONC]]+BD5_N3_1H[[#This Row],[NO_CONC]])/BD5_N3_1H[[#This Row],[NOX_CONC]]</f>
        <v>0.99986654210596548</v>
      </c>
      <c r="BR191" s="22">
        <f>+BD5_N3_1H[[#This Row],[NO2_CONC]]-AJ192</f>
        <v>-1.3999999999999986</v>
      </c>
      <c r="BS191" s="22">
        <f>+BD5_N3_1H[[#This Row],[SO2_UGM3]]-X192</f>
        <v>-8.769999999999996</v>
      </c>
    </row>
    <row r="192" spans="1:71" x14ac:dyDescent="0.2">
      <c r="A192" s="13">
        <v>45512.916666666664</v>
      </c>
      <c r="B192" s="14">
        <v>729.2</v>
      </c>
      <c r="C192" s="15" t="s">
        <v>60</v>
      </c>
      <c r="D192" s="14">
        <v>0</v>
      </c>
      <c r="E192" s="15" t="s">
        <v>60</v>
      </c>
      <c r="F192" s="14">
        <v>13.4</v>
      </c>
      <c r="G192" s="15" t="s">
        <v>60</v>
      </c>
      <c r="H192" s="14">
        <v>96.2</v>
      </c>
      <c r="I192" s="15" t="s">
        <v>60</v>
      </c>
      <c r="J192" s="14">
        <v>0.9</v>
      </c>
      <c r="K192" s="15" t="s">
        <v>60</v>
      </c>
      <c r="L192" s="14">
        <v>206.3</v>
      </c>
      <c r="M192" s="15" t="s">
        <v>60</v>
      </c>
      <c r="N192" s="16">
        <v>140.74</v>
      </c>
      <c r="O192" s="15" t="s">
        <v>60</v>
      </c>
      <c r="P192" s="16">
        <v>1.21</v>
      </c>
      <c r="Q192" s="17" t="s">
        <v>60</v>
      </c>
      <c r="R192" s="16">
        <v>97.23</v>
      </c>
      <c r="S192" s="17" t="s">
        <v>60</v>
      </c>
      <c r="T192" s="16">
        <v>1.21</v>
      </c>
      <c r="U192" s="17" t="s">
        <v>60</v>
      </c>
      <c r="V192" s="18">
        <v>12.78</v>
      </c>
      <c r="W192" s="15" t="s">
        <v>60</v>
      </c>
      <c r="X192" s="18">
        <v>33.479999999999997</v>
      </c>
      <c r="Y192" s="15" t="s">
        <v>60</v>
      </c>
      <c r="Z192" s="15">
        <v>0.441</v>
      </c>
      <c r="AA192" s="15" t="s">
        <v>60</v>
      </c>
      <c r="AB192" s="15">
        <v>31.9</v>
      </c>
      <c r="AC192" s="15" t="s">
        <v>60</v>
      </c>
      <c r="AD192" s="15">
        <v>-682.3</v>
      </c>
      <c r="AE192" s="15" t="s">
        <v>60</v>
      </c>
      <c r="AF192" s="15">
        <v>45</v>
      </c>
      <c r="AG192" s="15" t="s">
        <v>60</v>
      </c>
      <c r="AH192" s="15">
        <v>101.1</v>
      </c>
      <c r="AI192" s="15" t="s">
        <v>60</v>
      </c>
      <c r="AJ192" s="18">
        <v>36.99</v>
      </c>
      <c r="AK192" s="15" t="s">
        <v>60</v>
      </c>
      <c r="AL192" s="18">
        <v>69.540000000000006</v>
      </c>
      <c r="AM192" s="15" t="s">
        <v>60</v>
      </c>
      <c r="AN192" s="18">
        <v>47.17</v>
      </c>
      <c r="AO192" s="15" t="s">
        <v>60</v>
      </c>
      <c r="AP192" s="18">
        <v>84.16</v>
      </c>
      <c r="AQ192" s="15" t="s">
        <v>60</v>
      </c>
      <c r="AR192" s="15">
        <v>0.65</v>
      </c>
      <c r="AS192" s="15" t="s">
        <v>60</v>
      </c>
      <c r="AT192" s="15">
        <v>30.5</v>
      </c>
      <c r="AU192" s="15" t="s">
        <v>60</v>
      </c>
      <c r="AV192" s="15">
        <v>30.5</v>
      </c>
      <c r="AW192" s="15" t="s">
        <v>60</v>
      </c>
      <c r="AX192" s="18">
        <v>25</v>
      </c>
      <c r="AY192" s="15" t="s">
        <v>60</v>
      </c>
      <c r="AZ192" s="18">
        <v>47.3</v>
      </c>
      <c r="BA192" s="15" t="s">
        <v>60</v>
      </c>
      <c r="BB192" s="19" t="s">
        <v>61</v>
      </c>
      <c r="BN192" s="20">
        <f>+BD5_N3_1H[[#This Row],[PM10_CONC]]-N193</f>
        <v>-53.879999999999995</v>
      </c>
      <c r="BO192" s="20">
        <f>+BD5_N3_1H[[#This Row],[PM25_CONC]]-R193</f>
        <v>-33.86</v>
      </c>
      <c r="BP192" s="20">
        <f>+BD5_N3_1H[[#This Row],[PM25_CONC]]/BD5_N3_1H[[#This Row],[PM10_CONC]]</f>
        <v>0.69084837288617307</v>
      </c>
      <c r="BQ192" s="21">
        <f>+(BD5_N3_1H[[#This Row],[NO2_CONC]]+BD5_N3_1H[[#This Row],[NO_CONC]])/BD5_N3_1H[[#This Row],[NOX_CONC]]</f>
        <v>1</v>
      </c>
      <c r="BR192" s="22">
        <f>+BD5_N3_1H[[#This Row],[NO2_CONC]]-AJ193</f>
        <v>-0.44999999999999574</v>
      </c>
      <c r="BS192" s="22">
        <f>+BD5_N3_1H[[#This Row],[SO2_UGM3]]-X193</f>
        <v>-18.68</v>
      </c>
    </row>
    <row r="193" spans="1:71" x14ac:dyDescent="0.2">
      <c r="A193" s="13">
        <v>45512.958333333336</v>
      </c>
      <c r="B193" s="14">
        <v>729.2</v>
      </c>
      <c r="C193" s="15" t="s">
        <v>60</v>
      </c>
      <c r="D193" s="14">
        <v>0</v>
      </c>
      <c r="E193" s="15" t="s">
        <v>60</v>
      </c>
      <c r="F193" s="14">
        <v>13.7</v>
      </c>
      <c r="G193" s="15" t="s">
        <v>60</v>
      </c>
      <c r="H193" s="14">
        <v>94.4</v>
      </c>
      <c r="I193" s="15" t="s">
        <v>60</v>
      </c>
      <c r="J193" s="14">
        <v>0.4</v>
      </c>
      <c r="K193" s="15" t="s">
        <v>60</v>
      </c>
      <c r="L193" s="14">
        <v>272.7</v>
      </c>
      <c r="M193" s="15" t="s">
        <v>60</v>
      </c>
      <c r="N193" s="16">
        <v>194.62</v>
      </c>
      <c r="O193" s="15" t="s">
        <v>60</v>
      </c>
      <c r="P193" s="16">
        <v>1.2090000000000001</v>
      </c>
      <c r="Q193" s="17" t="s">
        <v>60</v>
      </c>
      <c r="R193" s="16">
        <v>131.09</v>
      </c>
      <c r="S193" s="17" t="s">
        <v>60</v>
      </c>
      <c r="T193" s="16">
        <v>1.2090000000000001</v>
      </c>
      <c r="U193" s="17" t="s">
        <v>60</v>
      </c>
      <c r="V193" s="18">
        <v>19.91</v>
      </c>
      <c r="W193" s="15" t="s">
        <v>60</v>
      </c>
      <c r="X193" s="18">
        <v>52.16</v>
      </c>
      <c r="Y193" s="15" t="s">
        <v>60</v>
      </c>
      <c r="Z193" s="15">
        <v>0.441</v>
      </c>
      <c r="AA193" s="15" t="s">
        <v>60</v>
      </c>
      <c r="AB193" s="15">
        <v>31.8</v>
      </c>
      <c r="AC193" s="15" t="s">
        <v>60</v>
      </c>
      <c r="AD193" s="15">
        <v>-682.5</v>
      </c>
      <c r="AE193" s="15" t="s">
        <v>60</v>
      </c>
      <c r="AF193" s="15">
        <v>45</v>
      </c>
      <c r="AG193" s="15" t="s">
        <v>60</v>
      </c>
      <c r="AH193" s="15">
        <v>101.1</v>
      </c>
      <c r="AI193" s="15" t="s">
        <v>60</v>
      </c>
      <c r="AJ193" s="18">
        <v>37.44</v>
      </c>
      <c r="AK193" s="15" t="s">
        <v>60</v>
      </c>
      <c r="AL193" s="18">
        <v>70.39</v>
      </c>
      <c r="AM193" s="15" t="s">
        <v>60</v>
      </c>
      <c r="AN193" s="18">
        <v>48.32</v>
      </c>
      <c r="AO193" s="15" t="s">
        <v>60</v>
      </c>
      <c r="AP193" s="18">
        <v>85.73</v>
      </c>
      <c r="AQ193" s="15" t="s">
        <v>60</v>
      </c>
      <c r="AR193" s="15">
        <v>0.65</v>
      </c>
      <c r="AS193" s="15" t="s">
        <v>60</v>
      </c>
      <c r="AT193" s="15">
        <v>30.3</v>
      </c>
      <c r="AU193" s="15" t="s">
        <v>60</v>
      </c>
      <c r="AV193" s="15">
        <v>30.3</v>
      </c>
      <c r="AW193" s="15" t="s">
        <v>60</v>
      </c>
      <c r="AX193" s="18">
        <v>25</v>
      </c>
      <c r="AY193" s="15" t="s">
        <v>60</v>
      </c>
      <c r="AZ193" s="18">
        <v>47.4</v>
      </c>
      <c r="BA193" s="15" t="s">
        <v>60</v>
      </c>
      <c r="BB193" s="19" t="s">
        <v>61</v>
      </c>
      <c r="BN193" s="20">
        <f>+BD5_N3_1H[[#This Row],[PM10_CONC]]-N194</f>
        <v>52.400000000000006</v>
      </c>
      <c r="BO193" s="20">
        <f>+BD5_N3_1H[[#This Row],[PM25_CONC]]-R194</f>
        <v>31.17</v>
      </c>
      <c r="BP193" s="20">
        <f>+BD5_N3_1H[[#This Row],[PM25_CONC]]/BD5_N3_1H[[#This Row],[PM10_CONC]]</f>
        <v>0.67356900626862604</v>
      </c>
      <c r="BQ193" s="21">
        <f>+(BD5_N3_1H[[#This Row],[NO2_CONC]]+BD5_N3_1H[[#This Row],[NO_CONC]])/BD5_N3_1H[[#This Row],[NOX_CONC]]</f>
        <v>1.0003499358450949</v>
      </c>
      <c r="BR193" s="22">
        <f>+BD5_N3_1H[[#This Row],[NO2_CONC]]-AJ194</f>
        <v>4.6899999999999977</v>
      </c>
      <c r="BS193" s="22">
        <f>+BD5_N3_1H[[#This Row],[SO2_UGM3]]-X194</f>
        <v>4.8399999999999963</v>
      </c>
    </row>
    <row r="194" spans="1:71" x14ac:dyDescent="0.2">
      <c r="A194" s="13">
        <v>45513</v>
      </c>
      <c r="B194" s="14">
        <v>729.2</v>
      </c>
      <c r="C194" s="15" t="s">
        <v>60</v>
      </c>
      <c r="D194" s="14">
        <v>0</v>
      </c>
      <c r="E194" s="15" t="s">
        <v>60</v>
      </c>
      <c r="F194" s="14">
        <v>13.4</v>
      </c>
      <c r="G194" s="15" t="s">
        <v>60</v>
      </c>
      <c r="H194" s="14">
        <v>95</v>
      </c>
      <c r="I194" s="15" t="s">
        <v>60</v>
      </c>
      <c r="J194" s="14">
        <v>1.5</v>
      </c>
      <c r="K194" s="15" t="s">
        <v>60</v>
      </c>
      <c r="L194" s="14">
        <v>229.9</v>
      </c>
      <c r="M194" s="15" t="s">
        <v>60</v>
      </c>
      <c r="N194" s="16">
        <v>142.22</v>
      </c>
      <c r="O194" s="15" t="s">
        <v>60</v>
      </c>
      <c r="P194" s="16">
        <v>1.208</v>
      </c>
      <c r="Q194" s="17" t="s">
        <v>60</v>
      </c>
      <c r="R194" s="16">
        <v>99.92</v>
      </c>
      <c r="S194" s="17" t="s">
        <v>60</v>
      </c>
      <c r="T194" s="16">
        <v>1.208</v>
      </c>
      <c r="U194" s="17" t="s">
        <v>60</v>
      </c>
      <c r="V194" s="18">
        <v>18.059999999999999</v>
      </c>
      <c r="W194" s="15" t="s">
        <v>60</v>
      </c>
      <c r="X194" s="18">
        <v>47.32</v>
      </c>
      <c r="Y194" s="15" t="s">
        <v>60</v>
      </c>
      <c r="Z194" s="15">
        <v>0.441</v>
      </c>
      <c r="AA194" s="15" t="s">
        <v>60</v>
      </c>
      <c r="AB194" s="15">
        <v>31.9</v>
      </c>
      <c r="AC194" s="15" t="s">
        <v>60</v>
      </c>
      <c r="AD194" s="15">
        <v>-682.2</v>
      </c>
      <c r="AE194" s="15" t="s">
        <v>60</v>
      </c>
      <c r="AF194" s="15">
        <v>45</v>
      </c>
      <c r="AG194" s="15" t="s">
        <v>60</v>
      </c>
      <c r="AH194" s="15">
        <v>101.1</v>
      </c>
      <c r="AI194" s="15" t="s">
        <v>60</v>
      </c>
      <c r="AJ194" s="18">
        <v>32.75</v>
      </c>
      <c r="AK194" s="15" t="s">
        <v>60</v>
      </c>
      <c r="AL194" s="18">
        <v>61.57</v>
      </c>
      <c r="AM194" s="15" t="s">
        <v>60</v>
      </c>
      <c r="AN194" s="18">
        <v>35.770000000000003</v>
      </c>
      <c r="AO194" s="15" t="s">
        <v>60</v>
      </c>
      <c r="AP194" s="18">
        <v>68.510000000000005</v>
      </c>
      <c r="AQ194" s="15" t="s">
        <v>60</v>
      </c>
      <c r="AR194" s="15">
        <v>0.65</v>
      </c>
      <c r="AS194" s="15" t="s">
        <v>60</v>
      </c>
      <c r="AT194" s="15">
        <v>30.5</v>
      </c>
      <c r="AU194" s="15" t="s">
        <v>60</v>
      </c>
      <c r="AV194" s="15">
        <v>30.5</v>
      </c>
      <c r="AW194" s="15" t="s">
        <v>60</v>
      </c>
      <c r="AX194" s="18">
        <v>25.1</v>
      </c>
      <c r="AY194" s="15" t="s">
        <v>60</v>
      </c>
      <c r="AZ194" s="18">
        <v>46.8</v>
      </c>
      <c r="BA194" s="15" t="s">
        <v>60</v>
      </c>
      <c r="BB194" s="19" t="s">
        <v>61</v>
      </c>
      <c r="BN194" s="20">
        <f>+BD5_N3_1H[[#This Row],[PM10_CONC]]-N195</f>
        <v>15.5</v>
      </c>
      <c r="BO194" s="20">
        <f>+BD5_N3_1H[[#This Row],[PM25_CONC]]-R195</f>
        <v>8.460000000000008</v>
      </c>
      <c r="BP194" s="20">
        <f>+BD5_N3_1H[[#This Row],[PM25_CONC]]/BD5_N3_1H[[#This Row],[PM10_CONC]]</f>
        <v>0.7025734777105892</v>
      </c>
      <c r="BQ194" s="21">
        <f>+(BD5_N3_1H[[#This Row],[NO2_CONC]]+BD5_N3_1H[[#This Row],[NO_CONC]])/BD5_N3_1H[[#This Row],[NOX_CONC]]</f>
        <v>1.0001459640928332</v>
      </c>
      <c r="BR194" s="22">
        <f>+BD5_N3_1H[[#This Row],[NO2_CONC]]-AJ195</f>
        <v>2.5199999999999996</v>
      </c>
      <c r="BS194" s="22">
        <f>+BD5_N3_1H[[#This Row],[SO2_UGM3]]-X195</f>
        <v>9.3800000000000026</v>
      </c>
    </row>
    <row r="195" spans="1:71" x14ac:dyDescent="0.2">
      <c r="A195" s="13">
        <v>45513.041666666664</v>
      </c>
      <c r="B195" s="14">
        <v>729.2</v>
      </c>
      <c r="C195" s="15" t="s">
        <v>60</v>
      </c>
      <c r="D195" s="14">
        <v>0</v>
      </c>
      <c r="E195" s="15" t="s">
        <v>60</v>
      </c>
      <c r="F195" s="14">
        <v>13.1</v>
      </c>
      <c r="G195" s="15" t="s">
        <v>60</v>
      </c>
      <c r="H195" s="14">
        <v>96</v>
      </c>
      <c r="I195" s="15" t="s">
        <v>60</v>
      </c>
      <c r="J195" s="14">
        <v>1.3</v>
      </c>
      <c r="K195" s="15" t="s">
        <v>60</v>
      </c>
      <c r="L195" s="14">
        <v>214.2</v>
      </c>
      <c r="M195" s="15" t="s">
        <v>60</v>
      </c>
      <c r="N195" s="16">
        <v>126.72</v>
      </c>
      <c r="O195" s="15" t="s">
        <v>60</v>
      </c>
      <c r="P195" s="16">
        <v>1.21</v>
      </c>
      <c r="Q195" s="17" t="s">
        <v>60</v>
      </c>
      <c r="R195" s="16">
        <v>91.46</v>
      </c>
      <c r="S195" s="17" t="s">
        <v>60</v>
      </c>
      <c r="T195" s="16">
        <v>1.21</v>
      </c>
      <c r="U195" s="17" t="s">
        <v>60</v>
      </c>
      <c r="V195" s="18">
        <v>14.48</v>
      </c>
      <c r="W195" s="15" t="s">
        <v>60</v>
      </c>
      <c r="X195" s="18">
        <v>37.94</v>
      </c>
      <c r="Y195" s="15" t="s">
        <v>60</v>
      </c>
      <c r="Z195" s="15">
        <v>0.441</v>
      </c>
      <c r="AA195" s="15" t="s">
        <v>60</v>
      </c>
      <c r="AB195" s="15">
        <v>31.9</v>
      </c>
      <c r="AC195" s="15" t="s">
        <v>60</v>
      </c>
      <c r="AD195" s="15">
        <v>-682.3</v>
      </c>
      <c r="AE195" s="15" t="s">
        <v>60</v>
      </c>
      <c r="AF195" s="15">
        <v>45</v>
      </c>
      <c r="AG195" s="15" t="s">
        <v>60</v>
      </c>
      <c r="AH195" s="15">
        <v>101.1</v>
      </c>
      <c r="AI195" s="15" t="s">
        <v>60</v>
      </c>
      <c r="AJ195" s="18">
        <v>30.23</v>
      </c>
      <c r="AK195" s="15" t="s">
        <v>60</v>
      </c>
      <c r="AL195" s="18">
        <v>56.83</v>
      </c>
      <c r="AM195" s="15" t="s">
        <v>60</v>
      </c>
      <c r="AN195" s="18">
        <v>24.46</v>
      </c>
      <c r="AO195" s="15" t="s">
        <v>60</v>
      </c>
      <c r="AP195" s="18">
        <v>54.69</v>
      </c>
      <c r="AQ195" s="15" t="s">
        <v>60</v>
      </c>
      <c r="AR195" s="15">
        <v>0.65</v>
      </c>
      <c r="AS195" s="15" t="s">
        <v>60</v>
      </c>
      <c r="AT195" s="15">
        <v>30.6</v>
      </c>
      <c r="AU195" s="15" t="s">
        <v>60</v>
      </c>
      <c r="AV195" s="15">
        <v>30.6</v>
      </c>
      <c r="AW195" s="15" t="s">
        <v>60</v>
      </c>
      <c r="AX195" s="18">
        <v>25</v>
      </c>
      <c r="AY195" s="15" t="s">
        <v>60</v>
      </c>
      <c r="AZ195" s="18">
        <v>47.7</v>
      </c>
      <c r="BA195" s="15" t="s">
        <v>60</v>
      </c>
      <c r="BB195" s="19" t="s">
        <v>61</v>
      </c>
      <c r="BN195" s="20">
        <f>+BD5_N3_1H[[#This Row],[PM10_CONC]]-N196</f>
        <v>-42.830000000000013</v>
      </c>
      <c r="BO195" s="20">
        <f>+BD5_N3_1H[[#This Row],[PM25_CONC]]-R196</f>
        <v>-25.180000000000007</v>
      </c>
      <c r="BP195" s="20">
        <f>+BD5_N3_1H[[#This Row],[PM25_CONC]]/BD5_N3_1H[[#This Row],[PM10_CONC]]</f>
        <v>0.72174873737373735</v>
      </c>
      <c r="BQ195" s="21">
        <f>+(BD5_N3_1H[[#This Row],[NO2_CONC]]+BD5_N3_1H[[#This Row],[NO_CONC]])/BD5_N3_1H[[#This Row],[NOX_CONC]]</f>
        <v>1</v>
      </c>
      <c r="BR195" s="22">
        <f>+BD5_N3_1H[[#This Row],[NO2_CONC]]-AJ196</f>
        <v>-2.5500000000000007</v>
      </c>
      <c r="BS195" s="22">
        <f>+BD5_N3_1H[[#This Row],[SO2_UGM3]]-X196</f>
        <v>2.7299999999999969</v>
      </c>
    </row>
    <row r="196" spans="1:71" x14ac:dyDescent="0.2">
      <c r="A196" s="13">
        <v>45513.083333333336</v>
      </c>
      <c r="B196" s="14">
        <v>729.2</v>
      </c>
      <c r="C196" s="15" t="s">
        <v>60</v>
      </c>
      <c r="D196" s="14">
        <v>0</v>
      </c>
      <c r="E196" s="15" t="s">
        <v>60</v>
      </c>
      <c r="F196" s="14">
        <v>13.1</v>
      </c>
      <c r="G196" s="15" t="s">
        <v>60</v>
      </c>
      <c r="H196" s="14">
        <v>96.6</v>
      </c>
      <c r="I196" s="15" t="s">
        <v>60</v>
      </c>
      <c r="J196" s="14">
        <v>0.8</v>
      </c>
      <c r="K196" s="15" t="s">
        <v>60</v>
      </c>
      <c r="L196" s="14">
        <v>241</v>
      </c>
      <c r="M196" s="15" t="s">
        <v>60</v>
      </c>
      <c r="N196" s="16">
        <v>169.55</v>
      </c>
      <c r="O196" s="15" t="s">
        <v>60</v>
      </c>
      <c r="P196" s="16">
        <v>1.2090000000000001</v>
      </c>
      <c r="Q196" s="17" t="s">
        <v>60</v>
      </c>
      <c r="R196" s="16">
        <v>116.64</v>
      </c>
      <c r="S196" s="17" t="s">
        <v>60</v>
      </c>
      <c r="T196" s="16">
        <v>1.2090000000000001</v>
      </c>
      <c r="U196" s="17" t="s">
        <v>60</v>
      </c>
      <c r="V196" s="18">
        <v>13.44</v>
      </c>
      <c r="W196" s="15" t="s">
        <v>60</v>
      </c>
      <c r="X196" s="18">
        <v>35.21</v>
      </c>
      <c r="Y196" s="15" t="s">
        <v>60</v>
      </c>
      <c r="Z196" s="15">
        <v>0.441</v>
      </c>
      <c r="AA196" s="15" t="s">
        <v>60</v>
      </c>
      <c r="AB196" s="15">
        <v>31.8</v>
      </c>
      <c r="AC196" s="15" t="s">
        <v>60</v>
      </c>
      <c r="AD196" s="15">
        <v>-682.3</v>
      </c>
      <c r="AE196" s="15" t="s">
        <v>60</v>
      </c>
      <c r="AF196" s="15">
        <v>45</v>
      </c>
      <c r="AG196" s="15" t="s">
        <v>60</v>
      </c>
      <c r="AH196" s="15">
        <v>101.1</v>
      </c>
      <c r="AI196" s="15" t="s">
        <v>60</v>
      </c>
      <c r="AJ196" s="18">
        <v>32.78</v>
      </c>
      <c r="AK196" s="15" t="s">
        <v>60</v>
      </c>
      <c r="AL196" s="18">
        <v>61.63</v>
      </c>
      <c r="AM196" s="15" t="s">
        <v>60</v>
      </c>
      <c r="AN196" s="18">
        <v>32.6</v>
      </c>
      <c r="AO196" s="15" t="s">
        <v>60</v>
      </c>
      <c r="AP196" s="18">
        <v>65.38</v>
      </c>
      <c r="AQ196" s="15" t="s">
        <v>60</v>
      </c>
      <c r="AR196" s="15">
        <v>0.65</v>
      </c>
      <c r="AS196" s="15" t="s">
        <v>60</v>
      </c>
      <c r="AT196" s="15">
        <v>30.4</v>
      </c>
      <c r="AU196" s="15" t="s">
        <v>60</v>
      </c>
      <c r="AV196" s="15">
        <v>30.4</v>
      </c>
      <c r="AW196" s="15" t="s">
        <v>60</v>
      </c>
      <c r="AX196" s="18">
        <v>25</v>
      </c>
      <c r="AY196" s="15" t="s">
        <v>60</v>
      </c>
      <c r="AZ196" s="18">
        <v>46.8</v>
      </c>
      <c r="BA196" s="15" t="s">
        <v>60</v>
      </c>
      <c r="BB196" s="19" t="s">
        <v>61</v>
      </c>
      <c r="BN196" s="20">
        <f>+BD5_N3_1H[[#This Row],[PM10_CONC]]-N197</f>
        <v>19.27000000000001</v>
      </c>
      <c r="BO196" s="20">
        <f>+BD5_N3_1H[[#This Row],[PM25_CONC]]-R197</f>
        <v>10.340000000000003</v>
      </c>
      <c r="BP196" s="20">
        <f>+BD5_N3_1H[[#This Row],[PM25_CONC]]/BD5_N3_1H[[#This Row],[PM10_CONC]]</f>
        <v>0.68793866116189906</v>
      </c>
      <c r="BQ196" s="21">
        <f>+(BD5_N3_1H[[#This Row],[NO2_CONC]]+BD5_N3_1H[[#This Row],[NO_CONC]])/BD5_N3_1H[[#This Row],[NOX_CONC]]</f>
        <v>1</v>
      </c>
      <c r="BR196" s="22">
        <f>+BD5_N3_1H[[#This Row],[NO2_CONC]]-AJ197</f>
        <v>-1.1700000000000017</v>
      </c>
      <c r="BS196" s="22">
        <f>+BD5_N3_1H[[#This Row],[SO2_UGM3]]-X197</f>
        <v>10.71</v>
      </c>
    </row>
    <row r="197" spans="1:71" x14ac:dyDescent="0.2">
      <c r="A197" s="13">
        <v>45513.125</v>
      </c>
      <c r="B197" s="14">
        <v>729.2</v>
      </c>
      <c r="C197" s="15" t="s">
        <v>60</v>
      </c>
      <c r="D197" s="14">
        <v>0</v>
      </c>
      <c r="E197" s="15" t="s">
        <v>60</v>
      </c>
      <c r="F197" s="14">
        <v>13.1</v>
      </c>
      <c r="G197" s="15" t="s">
        <v>60</v>
      </c>
      <c r="H197" s="14">
        <v>96.3</v>
      </c>
      <c r="I197" s="15" t="s">
        <v>60</v>
      </c>
      <c r="J197" s="14">
        <v>0.6</v>
      </c>
      <c r="K197" s="15" t="s">
        <v>60</v>
      </c>
      <c r="L197" s="14">
        <v>263</v>
      </c>
      <c r="M197" s="15" t="s">
        <v>60</v>
      </c>
      <c r="N197" s="16">
        <v>150.28</v>
      </c>
      <c r="O197" s="15" t="s">
        <v>60</v>
      </c>
      <c r="P197" s="16">
        <v>1.208</v>
      </c>
      <c r="Q197" s="17" t="s">
        <v>60</v>
      </c>
      <c r="R197" s="16">
        <v>106.3</v>
      </c>
      <c r="S197" s="17" t="s">
        <v>60</v>
      </c>
      <c r="T197" s="16">
        <v>1.208</v>
      </c>
      <c r="U197" s="17" t="s">
        <v>60</v>
      </c>
      <c r="V197" s="18">
        <v>9.35</v>
      </c>
      <c r="W197" s="15" t="s">
        <v>60</v>
      </c>
      <c r="X197" s="18">
        <v>24.5</v>
      </c>
      <c r="Y197" s="15" t="s">
        <v>60</v>
      </c>
      <c r="Z197" s="15">
        <v>0.441</v>
      </c>
      <c r="AA197" s="15" t="s">
        <v>60</v>
      </c>
      <c r="AB197" s="15">
        <v>31.8</v>
      </c>
      <c r="AC197" s="15" t="s">
        <v>60</v>
      </c>
      <c r="AD197" s="15">
        <v>-682.5</v>
      </c>
      <c r="AE197" s="15" t="s">
        <v>60</v>
      </c>
      <c r="AF197" s="15">
        <v>45</v>
      </c>
      <c r="AG197" s="15" t="s">
        <v>60</v>
      </c>
      <c r="AH197" s="15">
        <v>101.2</v>
      </c>
      <c r="AI197" s="15" t="s">
        <v>60</v>
      </c>
      <c r="AJ197" s="18">
        <v>33.950000000000003</v>
      </c>
      <c r="AK197" s="15" t="s">
        <v>60</v>
      </c>
      <c r="AL197" s="18">
        <v>63.83</v>
      </c>
      <c r="AM197" s="15" t="s">
        <v>60</v>
      </c>
      <c r="AN197" s="18">
        <v>32.229999999999997</v>
      </c>
      <c r="AO197" s="15" t="s">
        <v>60</v>
      </c>
      <c r="AP197" s="18">
        <v>66.180000000000007</v>
      </c>
      <c r="AQ197" s="15" t="s">
        <v>60</v>
      </c>
      <c r="AR197" s="15">
        <v>0.65</v>
      </c>
      <c r="AS197" s="15" t="s">
        <v>60</v>
      </c>
      <c r="AT197" s="15">
        <v>30.4</v>
      </c>
      <c r="AU197" s="15" t="s">
        <v>60</v>
      </c>
      <c r="AV197" s="15">
        <v>30.4</v>
      </c>
      <c r="AW197" s="15" t="s">
        <v>60</v>
      </c>
      <c r="AX197" s="18">
        <v>25</v>
      </c>
      <c r="AY197" s="15" t="s">
        <v>60</v>
      </c>
      <c r="AZ197" s="18">
        <v>46.8</v>
      </c>
      <c r="BA197" s="15" t="s">
        <v>60</v>
      </c>
      <c r="BB197" s="19" t="s">
        <v>61</v>
      </c>
      <c r="BN197" s="20">
        <f>+BD5_N3_1H[[#This Row],[PM10_CONC]]-N198</f>
        <v>6.2400000000000091</v>
      </c>
      <c r="BO197" s="20">
        <f>+BD5_N3_1H[[#This Row],[PM25_CONC]]-R198</f>
        <v>1.5300000000000011</v>
      </c>
      <c r="BP197" s="20">
        <f>+BD5_N3_1H[[#This Row],[PM25_CONC]]/BD5_N3_1H[[#This Row],[PM10_CONC]]</f>
        <v>0.70734628693106194</v>
      </c>
      <c r="BQ197" s="21">
        <f>+(BD5_N3_1H[[#This Row],[NO2_CONC]]+BD5_N3_1H[[#This Row],[NO_CONC]])/BD5_N3_1H[[#This Row],[NOX_CONC]]</f>
        <v>1</v>
      </c>
      <c r="BR197" s="22">
        <f>+BD5_N3_1H[[#This Row],[NO2_CONC]]-AJ198</f>
        <v>2.0200000000000031</v>
      </c>
      <c r="BS197" s="22">
        <f>+BD5_N3_1H[[#This Row],[SO2_UGM3]]-X198</f>
        <v>-4.5599999999999987</v>
      </c>
    </row>
    <row r="198" spans="1:71" x14ac:dyDescent="0.2">
      <c r="A198" s="13">
        <v>45513.166666666664</v>
      </c>
      <c r="B198" s="14">
        <v>729.2</v>
      </c>
      <c r="C198" s="15" t="s">
        <v>60</v>
      </c>
      <c r="D198" s="14">
        <v>0</v>
      </c>
      <c r="E198" s="15" t="s">
        <v>60</v>
      </c>
      <c r="F198" s="14">
        <v>13.1</v>
      </c>
      <c r="G198" s="15" t="s">
        <v>60</v>
      </c>
      <c r="H198" s="14">
        <v>96.1</v>
      </c>
      <c r="I198" s="15" t="s">
        <v>60</v>
      </c>
      <c r="J198" s="14">
        <v>0.6</v>
      </c>
      <c r="K198" s="15" t="s">
        <v>60</v>
      </c>
      <c r="L198" s="14">
        <v>212</v>
      </c>
      <c r="M198" s="15" t="s">
        <v>60</v>
      </c>
      <c r="N198" s="16">
        <v>144.04</v>
      </c>
      <c r="O198" s="15" t="s">
        <v>60</v>
      </c>
      <c r="P198" s="16">
        <v>1.208</v>
      </c>
      <c r="Q198" s="17" t="s">
        <v>60</v>
      </c>
      <c r="R198" s="16">
        <v>104.77</v>
      </c>
      <c r="S198" s="17" t="s">
        <v>60</v>
      </c>
      <c r="T198" s="16">
        <v>1.208</v>
      </c>
      <c r="U198" s="17" t="s">
        <v>60</v>
      </c>
      <c r="V198" s="18">
        <v>11.09</v>
      </c>
      <c r="W198" s="15" t="s">
        <v>60</v>
      </c>
      <c r="X198" s="18">
        <v>29.06</v>
      </c>
      <c r="Y198" s="15" t="s">
        <v>60</v>
      </c>
      <c r="Z198" s="15">
        <v>0.441</v>
      </c>
      <c r="AA198" s="15" t="s">
        <v>60</v>
      </c>
      <c r="AB198" s="15">
        <v>31.8</v>
      </c>
      <c r="AC198" s="15" t="s">
        <v>60</v>
      </c>
      <c r="AD198" s="15">
        <v>-682.3</v>
      </c>
      <c r="AE198" s="15" t="s">
        <v>60</v>
      </c>
      <c r="AF198" s="15">
        <v>45</v>
      </c>
      <c r="AG198" s="15" t="s">
        <v>60</v>
      </c>
      <c r="AH198" s="15">
        <v>101.1</v>
      </c>
      <c r="AI198" s="15" t="s">
        <v>60</v>
      </c>
      <c r="AJ198" s="18">
        <v>31.93</v>
      </c>
      <c r="AK198" s="15" t="s">
        <v>60</v>
      </c>
      <c r="AL198" s="18">
        <v>60.03</v>
      </c>
      <c r="AM198" s="15" t="s">
        <v>60</v>
      </c>
      <c r="AN198" s="18">
        <v>32.630000000000003</v>
      </c>
      <c r="AO198" s="15" t="s">
        <v>60</v>
      </c>
      <c r="AP198" s="18">
        <v>64.58</v>
      </c>
      <c r="AQ198" s="15" t="s">
        <v>60</v>
      </c>
      <c r="AR198" s="15">
        <v>0.65</v>
      </c>
      <c r="AS198" s="15" t="s">
        <v>60</v>
      </c>
      <c r="AT198" s="15">
        <v>30.4</v>
      </c>
      <c r="AU198" s="15" t="s">
        <v>60</v>
      </c>
      <c r="AV198" s="15">
        <v>30.4</v>
      </c>
      <c r="AW198" s="15" t="s">
        <v>60</v>
      </c>
      <c r="AX198" s="18">
        <v>25</v>
      </c>
      <c r="AY198" s="15" t="s">
        <v>60</v>
      </c>
      <c r="AZ198" s="18">
        <v>46.8</v>
      </c>
      <c r="BA198" s="15" t="s">
        <v>60</v>
      </c>
      <c r="BB198" s="19" t="s">
        <v>61</v>
      </c>
      <c r="BN198" s="20">
        <f>+BD5_N3_1H[[#This Row],[PM10_CONC]]-N199</f>
        <v>-37.180000000000007</v>
      </c>
      <c r="BO198" s="20">
        <f>+BD5_N3_1H[[#This Row],[PM25_CONC]]-R199</f>
        <v>-22.22</v>
      </c>
      <c r="BP198" s="20">
        <f>+BD5_N3_1H[[#This Row],[PM25_CONC]]/BD5_N3_1H[[#This Row],[PM10_CONC]]</f>
        <v>0.72736739794501526</v>
      </c>
      <c r="BQ198" s="21">
        <f>+(BD5_N3_1H[[#This Row],[NO2_CONC]]+BD5_N3_1H[[#This Row],[NO_CONC]])/BD5_N3_1H[[#This Row],[NOX_CONC]]</f>
        <v>0.99969030659646951</v>
      </c>
      <c r="BR198" s="22">
        <f>+BD5_N3_1H[[#This Row],[NO2_CONC]]-AJ199</f>
        <v>-2.0600000000000023</v>
      </c>
      <c r="BS198" s="22">
        <f>+BD5_N3_1H[[#This Row],[SO2_UGM3]]-X199</f>
        <v>-22.13</v>
      </c>
    </row>
    <row r="199" spans="1:71" x14ac:dyDescent="0.2">
      <c r="A199" s="13">
        <v>45513.208333333336</v>
      </c>
      <c r="B199" s="14">
        <v>729.3</v>
      </c>
      <c r="C199" s="15" t="s">
        <v>60</v>
      </c>
      <c r="D199" s="14">
        <v>0</v>
      </c>
      <c r="E199" s="15" t="s">
        <v>60</v>
      </c>
      <c r="F199" s="14">
        <v>13</v>
      </c>
      <c r="G199" s="15" t="s">
        <v>60</v>
      </c>
      <c r="H199" s="14">
        <v>96.7</v>
      </c>
      <c r="I199" s="15" t="s">
        <v>60</v>
      </c>
      <c r="J199" s="14">
        <v>1</v>
      </c>
      <c r="K199" s="15" t="s">
        <v>60</v>
      </c>
      <c r="L199" s="14">
        <v>241.3</v>
      </c>
      <c r="M199" s="15" t="s">
        <v>60</v>
      </c>
      <c r="N199" s="16">
        <v>181.22</v>
      </c>
      <c r="O199" s="15" t="s">
        <v>60</v>
      </c>
      <c r="P199" s="16">
        <v>1.21</v>
      </c>
      <c r="Q199" s="17" t="s">
        <v>60</v>
      </c>
      <c r="R199" s="16">
        <v>126.99</v>
      </c>
      <c r="S199" s="17" t="s">
        <v>60</v>
      </c>
      <c r="T199" s="16">
        <v>1.21</v>
      </c>
      <c r="U199" s="17" t="s">
        <v>60</v>
      </c>
      <c r="V199" s="18">
        <v>19.54</v>
      </c>
      <c r="W199" s="15" t="s">
        <v>60</v>
      </c>
      <c r="X199" s="18">
        <v>51.19</v>
      </c>
      <c r="Y199" s="15" t="s">
        <v>60</v>
      </c>
      <c r="Z199" s="15">
        <v>0.442</v>
      </c>
      <c r="AA199" s="15" t="s">
        <v>60</v>
      </c>
      <c r="AB199" s="15">
        <v>31.9</v>
      </c>
      <c r="AC199" s="15" t="s">
        <v>60</v>
      </c>
      <c r="AD199" s="15">
        <v>-682.4</v>
      </c>
      <c r="AE199" s="15" t="s">
        <v>60</v>
      </c>
      <c r="AF199" s="15">
        <v>45</v>
      </c>
      <c r="AG199" s="15" t="s">
        <v>60</v>
      </c>
      <c r="AH199" s="15">
        <v>101.1</v>
      </c>
      <c r="AI199" s="15" t="s">
        <v>60</v>
      </c>
      <c r="AJ199" s="18">
        <v>33.99</v>
      </c>
      <c r="AK199" s="15" t="s">
        <v>60</v>
      </c>
      <c r="AL199" s="18">
        <v>63.9</v>
      </c>
      <c r="AM199" s="15" t="s">
        <v>60</v>
      </c>
      <c r="AN199" s="18">
        <v>40.15</v>
      </c>
      <c r="AO199" s="15" t="s">
        <v>60</v>
      </c>
      <c r="AP199" s="18">
        <v>74.12</v>
      </c>
      <c r="AQ199" s="15" t="s">
        <v>60</v>
      </c>
      <c r="AR199" s="15">
        <v>0.65</v>
      </c>
      <c r="AS199" s="15" t="s">
        <v>60</v>
      </c>
      <c r="AT199" s="15">
        <v>30.5</v>
      </c>
      <c r="AU199" s="15" t="s">
        <v>60</v>
      </c>
      <c r="AV199" s="15">
        <v>30.5</v>
      </c>
      <c r="AW199" s="15" t="s">
        <v>60</v>
      </c>
      <c r="AX199" s="18">
        <v>25</v>
      </c>
      <c r="AY199" s="15" t="s">
        <v>60</v>
      </c>
      <c r="AZ199" s="18">
        <v>46.8</v>
      </c>
      <c r="BA199" s="15" t="s">
        <v>60</v>
      </c>
      <c r="BB199" s="19" t="s">
        <v>61</v>
      </c>
      <c r="BN199" s="20">
        <f>+BD5_N3_1H[[#This Row],[PM10_CONC]]-N200</f>
        <v>23.409999999999997</v>
      </c>
      <c r="BO199" s="20">
        <f>+BD5_N3_1H[[#This Row],[PM25_CONC]]-R200</f>
        <v>9.6899999999999977</v>
      </c>
      <c r="BP199" s="20">
        <f>+BD5_N3_1H[[#This Row],[PM25_CONC]]/BD5_N3_1H[[#This Row],[PM10_CONC]]</f>
        <v>0.70075046904315197</v>
      </c>
      <c r="BQ199" s="21">
        <f>+(BD5_N3_1H[[#This Row],[NO2_CONC]]+BD5_N3_1H[[#This Row],[NO_CONC]])/BD5_N3_1H[[#This Row],[NOX_CONC]]</f>
        <v>1.0002698327037236</v>
      </c>
      <c r="BR199" s="22">
        <f>+BD5_N3_1H[[#This Row],[NO2_CONC]]-AJ200</f>
        <v>-0.36999999999999744</v>
      </c>
      <c r="BS199" s="22">
        <f>+BD5_N3_1H[[#This Row],[SO2_UGM3]]-X200</f>
        <v>4.82</v>
      </c>
    </row>
    <row r="200" spans="1:71" x14ac:dyDescent="0.2">
      <c r="A200" s="13">
        <v>45513.25</v>
      </c>
      <c r="B200" s="14">
        <v>729.9</v>
      </c>
      <c r="C200" s="15" t="s">
        <v>60</v>
      </c>
      <c r="D200" s="14">
        <v>0</v>
      </c>
      <c r="E200" s="15" t="s">
        <v>60</v>
      </c>
      <c r="F200" s="14">
        <v>13</v>
      </c>
      <c r="G200" s="15" t="s">
        <v>60</v>
      </c>
      <c r="H200" s="14">
        <v>97</v>
      </c>
      <c r="I200" s="15" t="s">
        <v>60</v>
      </c>
      <c r="J200" s="14">
        <v>0.6</v>
      </c>
      <c r="K200" s="15" t="s">
        <v>60</v>
      </c>
      <c r="L200" s="14">
        <v>285.10000000000002</v>
      </c>
      <c r="M200" s="15" t="s">
        <v>60</v>
      </c>
      <c r="N200" s="16">
        <v>157.81</v>
      </c>
      <c r="O200" s="15" t="s">
        <v>60</v>
      </c>
      <c r="P200" s="16">
        <v>1.21</v>
      </c>
      <c r="Q200" s="17" t="s">
        <v>60</v>
      </c>
      <c r="R200" s="16">
        <v>117.3</v>
      </c>
      <c r="S200" s="17" t="s">
        <v>60</v>
      </c>
      <c r="T200" s="16">
        <v>1.21</v>
      </c>
      <c r="U200" s="17" t="s">
        <v>60</v>
      </c>
      <c r="V200" s="18">
        <v>17.7</v>
      </c>
      <c r="W200" s="15" t="s">
        <v>60</v>
      </c>
      <c r="X200" s="18">
        <v>46.37</v>
      </c>
      <c r="Y200" s="15" t="s">
        <v>60</v>
      </c>
      <c r="Z200" s="15">
        <v>0.442</v>
      </c>
      <c r="AA200" s="15" t="s">
        <v>60</v>
      </c>
      <c r="AB200" s="15">
        <v>31.9</v>
      </c>
      <c r="AC200" s="15" t="s">
        <v>60</v>
      </c>
      <c r="AD200" s="15">
        <v>-682.3</v>
      </c>
      <c r="AE200" s="15" t="s">
        <v>60</v>
      </c>
      <c r="AF200" s="15">
        <v>45</v>
      </c>
      <c r="AG200" s="15" t="s">
        <v>60</v>
      </c>
      <c r="AH200" s="15">
        <v>101.1</v>
      </c>
      <c r="AI200" s="15" t="s">
        <v>60</v>
      </c>
      <c r="AJ200" s="18">
        <v>34.36</v>
      </c>
      <c r="AK200" s="15" t="s">
        <v>60</v>
      </c>
      <c r="AL200" s="18">
        <v>64.599999999999994</v>
      </c>
      <c r="AM200" s="15" t="s">
        <v>60</v>
      </c>
      <c r="AN200" s="18">
        <v>39.340000000000003</v>
      </c>
      <c r="AO200" s="15" t="s">
        <v>60</v>
      </c>
      <c r="AP200" s="18">
        <v>73.709999999999994</v>
      </c>
      <c r="AQ200" s="15" t="s">
        <v>60</v>
      </c>
      <c r="AR200" s="15">
        <v>0.65</v>
      </c>
      <c r="AS200" s="15" t="s">
        <v>60</v>
      </c>
      <c r="AT200" s="15">
        <v>30.5</v>
      </c>
      <c r="AU200" s="15" t="s">
        <v>60</v>
      </c>
      <c r="AV200" s="15">
        <v>30.5</v>
      </c>
      <c r="AW200" s="15" t="s">
        <v>60</v>
      </c>
      <c r="AX200" s="18">
        <v>25.1</v>
      </c>
      <c r="AY200" s="15" t="s">
        <v>60</v>
      </c>
      <c r="AZ200" s="18">
        <v>46.3</v>
      </c>
      <c r="BA200" s="15" t="s">
        <v>60</v>
      </c>
      <c r="BB200" s="19" t="s">
        <v>61</v>
      </c>
      <c r="BN200" s="20">
        <f>+BD5_N3_1H[[#This Row],[PM10_CONC]]-N201</f>
        <v>-5.1299999999999955</v>
      </c>
      <c r="BO200" s="20">
        <f>+BD5_N3_1H[[#This Row],[PM25_CONC]]-R201</f>
        <v>4.2199999999999989</v>
      </c>
      <c r="BP200" s="20">
        <f>+BD5_N3_1H[[#This Row],[PM25_CONC]]/BD5_N3_1H[[#This Row],[PM10_CONC]]</f>
        <v>0.74329890374500984</v>
      </c>
      <c r="BQ200" s="21">
        <f>+(BD5_N3_1H[[#This Row],[NO2_CONC]]+BD5_N3_1H[[#This Row],[NO_CONC]])/BD5_N3_1H[[#This Row],[NOX_CONC]]</f>
        <v>0.99986433319766665</v>
      </c>
      <c r="BR200" s="22">
        <f>+BD5_N3_1H[[#This Row],[NO2_CONC]]-AJ201</f>
        <v>3.0000000000001137E-2</v>
      </c>
      <c r="BS200" s="22">
        <f>+BD5_N3_1H[[#This Row],[SO2_UGM3]]-X201</f>
        <v>11.309999999999995</v>
      </c>
    </row>
    <row r="201" spans="1:71" x14ac:dyDescent="0.2">
      <c r="A201" s="13">
        <v>45513.291666666664</v>
      </c>
      <c r="B201" s="14">
        <v>730.3</v>
      </c>
      <c r="C201" s="15" t="s">
        <v>60</v>
      </c>
      <c r="D201" s="14">
        <v>0</v>
      </c>
      <c r="E201" s="15" t="s">
        <v>60</v>
      </c>
      <c r="F201" s="14">
        <v>13.1</v>
      </c>
      <c r="G201" s="15" t="s">
        <v>60</v>
      </c>
      <c r="H201" s="14">
        <v>96.6</v>
      </c>
      <c r="I201" s="15" t="s">
        <v>60</v>
      </c>
      <c r="J201" s="14">
        <v>0.8</v>
      </c>
      <c r="K201" s="15" t="s">
        <v>60</v>
      </c>
      <c r="L201" s="14">
        <v>277.2</v>
      </c>
      <c r="M201" s="15" t="s">
        <v>60</v>
      </c>
      <c r="N201" s="16">
        <v>162.94</v>
      </c>
      <c r="O201" s="15" t="s">
        <v>60</v>
      </c>
      <c r="P201" s="16">
        <v>1.21</v>
      </c>
      <c r="Q201" s="17" t="s">
        <v>60</v>
      </c>
      <c r="R201" s="16">
        <v>113.08</v>
      </c>
      <c r="S201" s="17" t="s">
        <v>60</v>
      </c>
      <c r="T201" s="16">
        <v>1.21</v>
      </c>
      <c r="U201" s="17" t="s">
        <v>60</v>
      </c>
      <c r="V201" s="18">
        <v>13.38</v>
      </c>
      <c r="W201" s="15" t="s">
        <v>60</v>
      </c>
      <c r="X201" s="18">
        <v>35.06</v>
      </c>
      <c r="Y201" s="15" t="s">
        <v>60</v>
      </c>
      <c r="Z201" s="15">
        <v>0.442</v>
      </c>
      <c r="AA201" s="15" t="s">
        <v>60</v>
      </c>
      <c r="AB201" s="15">
        <v>31.8</v>
      </c>
      <c r="AC201" s="15" t="s">
        <v>60</v>
      </c>
      <c r="AD201" s="15">
        <v>-682.6</v>
      </c>
      <c r="AE201" s="15" t="s">
        <v>60</v>
      </c>
      <c r="AF201" s="15">
        <v>45</v>
      </c>
      <c r="AG201" s="15" t="s">
        <v>60</v>
      </c>
      <c r="AH201" s="15">
        <v>101.1</v>
      </c>
      <c r="AI201" s="15" t="s">
        <v>60</v>
      </c>
      <c r="AJ201" s="18">
        <v>34.33</v>
      </c>
      <c r="AK201" s="15" t="s">
        <v>60</v>
      </c>
      <c r="AL201" s="18">
        <v>64.540000000000006</v>
      </c>
      <c r="AM201" s="15" t="s">
        <v>60</v>
      </c>
      <c r="AN201" s="18">
        <v>44.57</v>
      </c>
      <c r="AO201" s="15" t="s">
        <v>60</v>
      </c>
      <c r="AP201" s="18">
        <v>78.88</v>
      </c>
      <c r="AQ201" s="15" t="s">
        <v>60</v>
      </c>
      <c r="AR201" s="15">
        <v>0.65</v>
      </c>
      <c r="AS201" s="15" t="s">
        <v>60</v>
      </c>
      <c r="AT201" s="15">
        <v>30.4</v>
      </c>
      <c r="AU201" s="15" t="s">
        <v>60</v>
      </c>
      <c r="AV201" s="15">
        <v>30.4</v>
      </c>
      <c r="AW201" s="15" t="s">
        <v>60</v>
      </c>
      <c r="AX201" s="18">
        <v>25</v>
      </c>
      <c r="AY201" s="15" t="s">
        <v>60</v>
      </c>
      <c r="AZ201" s="18">
        <v>46.5</v>
      </c>
      <c r="BA201" s="15" t="s">
        <v>60</v>
      </c>
      <c r="BB201" s="19" t="s">
        <v>61</v>
      </c>
      <c r="BN201" s="20">
        <f>+BD5_N3_1H[[#This Row],[PM10_CONC]]-N202</f>
        <v>-10.840000000000003</v>
      </c>
      <c r="BO201" s="20">
        <f>+BD5_N3_1H[[#This Row],[PM25_CONC]]-R202</f>
        <v>-7.3500000000000085</v>
      </c>
      <c r="BP201" s="20">
        <f>+BD5_N3_1H[[#This Row],[PM25_CONC]]/BD5_N3_1H[[#This Row],[PM10_CONC]]</f>
        <v>0.69399779059776601</v>
      </c>
      <c r="BQ201" s="21">
        <f>+(BD5_N3_1H[[#This Row],[NO2_CONC]]+BD5_N3_1H[[#This Row],[NO_CONC]])/BD5_N3_1H[[#This Row],[NOX_CONC]]</f>
        <v>1.0002535496957405</v>
      </c>
      <c r="BR201" s="22">
        <f>+BD5_N3_1H[[#This Row],[NO2_CONC]]-AJ202</f>
        <v>0</v>
      </c>
      <c r="BS201" s="22">
        <f>+BD5_N3_1H[[#This Row],[SO2_UGM3]]-X202</f>
        <v>-1.7999999999999972</v>
      </c>
    </row>
    <row r="202" spans="1:71" x14ac:dyDescent="0.2">
      <c r="A202" s="13">
        <v>45513.333333333336</v>
      </c>
      <c r="B202" s="14">
        <v>730.7</v>
      </c>
      <c r="C202" s="15" t="s">
        <v>60</v>
      </c>
      <c r="D202" s="14">
        <v>0</v>
      </c>
      <c r="E202" s="15" t="s">
        <v>60</v>
      </c>
      <c r="F202" s="14">
        <v>13.5</v>
      </c>
      <c r="G202" s="15" t="s">
        <v>60</v>
      </c>
      <c r="H202" s="14">
        <v>94.7</v>
      </c>
      <c r="I202" s="15" t="s">
        <v>60</v>
      </c>
      <c r="J202" s="14">
        <v>0.8</v>
      </c>
      <c r="K202" s="15" t="s">
        <v>60</v>
      </c>
      <c r="L202" s="14">
        <v>297.60000000000002</v>
      </c>
      <c r="M202" s="15" t="s">
        <v>60</v>
      </c>
      <c r="N202" s="16">
        <v>173.78</v>
      </c>
      <c r="O202" s="15" t="s">
        <v>60</v>
      </c>
      <c r="P202" s="16">
        <v>1.21</v>
      </c>
      <c r="Q202" s="17" t="s">
        <v>60</v>
      </c>
      <c r="R202" s="16">
        <v>120.43</v>
      </c>
      <c r="S202" s="17" t="s">
        <v>60</v>
      </c>
      <c r="T202" s="16">
        <v>1.21</v>
      </c>
      <c r="U202" s="17" t="s">
        <v>60</v>
      </c>
      <c r="V202" s="18">
        <v>14.07</v>
      </c>
      <c r="W202" s="15" t="s">
        <v>60</v>
      </c>
      <c r="X202" s="18">
        <v>36.86</v>
      </c>
      <c r="Y202" s="15" t="s">
        <v>60</v>
      </c>
      <c r="Z202" s="15">
        <v>0.442</v>
      </c>
      <c r="AA202" s="15" t="s">
        <v>60</v>
      </c>
      <c r="AB202" s="15">
        <v>31.7</v>
      </c>
      <c r="AC202" s="15" t="s">
        <v>60</v>
      </c>
      <c r="AD202" s="15">
        <v>-682.6</v>
      </c>
      <c r="AE202" s="15" t="s">
        <v>60</v>
      </c>
      <c r="AF202" s="15">
        <v>45</v>
      </c>
      <c r="AG202" s="15" t="s">
        <v>60</v>
      </c>
      <c r="AH202" s="15">
        <v>101.2</v>
      </c>
      <c r="AI202" s="15" t="s">
        <v>60</v>
      </c>
      <c r="AJ202" s="18">
        <v>34.33</v>
      </c>
      <c r="AK202" s="15" t="s">
        <v>60</v>
      </c>
      <c r="AL202" s="18">
        <v>64.540000000000006</v>
      </c>
      <c r="AM202" s="15" t="s">
        <v>60</v>
      </c>
      <c r="AN202" s="18">
        <v>41.47</v>
      </c>
      <c r="AO202" s="15" t="s">
        <v>60</v>
      </c>
      <c r="AP202" s="18">
        <v>75.790000000000006</v>
      </c>
      <c r="AQ202" s="15" t="s">
        <v>60</v>
      </c>
      <c r="AR202" s="15">
        <v>0.65</v>
      </c>
      <c r="AS202" s="15" t="s">
        <v>60</v>
      </c>
      <c r="AT202" s="15">
        <v>30.2</v>
      </c>
      <c r="AU202" s="15" t="s">
        <v>60</v>
      </c>
      <c r="AV202" s="15">
        <v>30.2</v>
      </c>
      <c r="AW202" s="15" t="s">
        <v>60</v>
      </c>
      <c r="AX202" s="18">
        <v>24.9</v>
      </c>
      <c r="AY202" s="15" t="s">
        <v>60</v>
      </c>
      <c r="AZ202" s="18">
        <v>46.6</v>
      </c>
      <c r="BA202" s="15" t="s">
        <v>60</v>
      </c>
      <c r="BB202" s="19" t="s">
        <v>61</v>
      </c>
      <c r="BN202" s="20">
        <f>+BD5_N3_1H[[#This Row],[PM10_CONC]]-N203</f>
        <v>-32.400000000000006</v>
      </c>
      <c r="BO202" s="20">
        <f>+BD5_N3_1H[[#This Row],[PM25_CONC]]-R203</f>
        <v>-25.159999999999997</v>
      </c>
      <c r="BP202" s="20">
        <f>+BD5_N3_1H[[#This Row],[PM25_CONC]]/BD5_N3_1H[[#This Row],[PM10_CONC]]</f>
        <v>0.69300264702497416</v>
      </c>
      <c r="BQ202" s="21">
        <f>+(BD5_N3_1H[[#This Row],[NO2_CONC]]+BD5_N3_1H[[#This Row],[NO_CONC]])/BD5_N3_1H[[#This Row],[NOX_CONC]]</f>
        <v>1.0001319435281699</v>
      </c>
      <c r="BR202" s="22">
        <f>+BD5_N3_1H[[#This Row],[NO2_CONC]]-AJ203</f>
        <v>-1.980000000000004</v>
      </c>
      <c r="BS202" s="22">
        <f>+BD5_N3_1H[[#This Row],[SO2_UGM3]]-X203</f>
        <v>-32.989999999999995</v>
      </c>
    </row>
    <row r="203" spans="1:71" x14ac:dyDescent="0.2">
      <c r="A203" s="13">
        <v>45513.375</v>
      </c>
      <c r="B203" s="14">
        <v>731.4</v>
      </c>
      <c r="C203" s="15" t="s">
        <v>60</v>
      </c>
      <c r="D203" s="14">
        <v>0</v>
      </c>
      <c r="E203" s="15" t="s">
        <v>60</v>
      </c>
      <c r="F203" s="14">
        <v>14.2</v>
      </c>
      <c r="G203" s="15" t="s">
        <v>60</v>
      </c>
      <c r="H203" s="14">
        <v>91</v>
      </c>
      <c r="I203" s="15" t="s">
        <v>60</v>
      </c>
      <c r="J203" s="14">
        <v>0.6</v>
      </c>
      <c r="K203" s="15" t="s">
        <v>60</v>
      </c>
      <c r="L203" s="14">
        <v>201.8</v>
      </c>
      <c r="M203" s="15" t="s">
        <v>60</v>
      </c>
      <c r="N203" s="16">
        <v>206.18</v>
      </c>
      <c r="O203" s="15" t="s">
        <v>60</v>
      </c>
      <c r="P203" s="16">
        <v>1.21</v>
      </c>
      <c r="Q203" s="17" t="s">
        <v>60</v>
      </c>
      <c r="R203" s="16">
        <v>145.59</v>
      </c>
      <c r="S203" s="17" t="s">
        <v>60</v>
      </c>
      <c r="T203" s="16">
        <v>1.21</v>
      </c>
      <c r="U203" s="17" t="s">
        <v>60</v>
      </c>
      <c r="V203" s="18">
        <v>26.66</v>
      </c>
      <c r="W203" s="15" t="s">
        <v>60</v>
      </c>
      <c r="X203" s="18">
        <v>69.849999999999994</v>
      </c>
      <c r="Y203" s="15" t="s">
        <v>60</v>
      </c>
      <c r="Z203" s="15">
        <v>0.442</v>
      </c>
      <c r="AA203" s="15" t="s">
        <v>60</v>
      </c>
      <c r="AB203" s="15">
        <v>31.5</v>
      </c>
      <c r="AC203" s="15" t="s">
        <v>60</v>
      </c>
      <c r="AD203" s="15">
        <v>-682.5</v>
      </c>
      <c r="AE203" s="15" t="s">
        <v>60</v>
      </c>
      <c r="AF203" s="15">
        <v>45</v>
      </c>
      <c r="AG203" s="15" t="s">
        <v>60</v>
      </c>
      <c r="AH203" s="15">
        <v>101.1</v>
      </c>
      <c r="AI203" s="15" t="s">
        <v>60</v>
      </c>
      <c r="AJ203" s="18">
        <v>36.31</v>
      </c>
      <c r="AK203" s="15" t="s">
        <v>60</v>
      </c>
      <c r="AL203" s="18">
        <v>68.260000000000005</v>
      </c>
      <c r="AM203" s="15" t="s">
        <v>60</v>
      </c>
      <c r="AN203" s="18">
        <v>42.76</v>
      </c>
      <c r="AO203" s="15" t="s">
        <v>60</v>
      </c>
      <c r="AP203" s="18">
        <v>79.069999999999993</v>
      </c>
      <c r="AQ203" s="15" t="s">
        <v>60</v>
      </c>
      <c r="AR203" s="15">
        <v>0.65</v>
      </c>
      <c r="AS203" s="15" t="s">
        <v>60</v>
      </c>
      <c r="AT203" s="15">
        <v>29.9</v>
      </c>
      <c r="AU203" s="15" t="s">
        <v>60</v>
      </c>
      <c r="AV203" s="15">
        <v>29.9</v>
      </c>
      <c r="AW203" s="15" t="s">
        <v>60</v>
      </c>
      <c r="AX203" s="18">
        <v>24.9</v>
      </c>
      <c r="AY203" s="15" t="s">
        <v>60</v>
      </c>
      <c r="AZ203" s="18">
        <v>46.5</v>
      </c>
      <c r="BA203" s="15" t="s">
        <v>60</v>
      </c>
      <c r="BB203" s="19" t="s">
        <v>61</v>
      </c>
      <c r="BN203" s="20">
        <f>+BD5_N3_1H[[#This Row],[PM10_CONC]]-N204</f>
        <v>16.47</v>
      </c>
      <c r="BO203" s="20">
        <f>+BD5_N3_1H[[#This Row],[PM25_CONC]]-R204</f>
        <v>8.6400000000000148</v>
      </c>
      <c r="BP203" s="20">
        <f>+BD5_N3_1H[[#This Row],[PM25_CONC]]/BD5_N3_1H[[#This Row],[PM10_CONC]]</f>
        <v>0.7061305655252692</v>
      </c>
      <c r="BQ203" s="21">
        <f>+(BD5_N3_1H[[#This Row],[NO2_CONC]]+BD5_N3_1H[[#This Row],[NO_CONC]])/BD5_N3_1H[[#This Row],[NOX_CONC]]</f>
        <v>1</v>
      </c>
      <c r="BR203" s="22">
        <f>+BD5_N3_1H[[#This Row],[NO2_CONC]]-AJ204</f>
        <v>-3</v>
      </c>
      <c r="BS203" s="22">
        <f>+BD5_N3_1H[[#This Row],[SO2_UGM3]]-X204</f>
        <v>-8.1000000000000085</v>
      </c>
    </row>
    <row r="204" spans="1:71" x14ac:dyDescent="0.2">
      <c r="A204" s="13">
        <v>45513.416666666664</v>
      </c>
      <c r="B204" s="14">
        <v>730.8</v>
      </c>
      <c r="C204" s="15" t="s">
        <v>60</v>
      </c>
      <c r="D204" s="14">
        <v>0</v>
      </c>
      <c r="E204" s="15" t="s">
        <v>60</v>
      </c>
      <c r="F204" s="14">
        <v>14.9</v>
      </c>
      <c r="G204" s="15" t="s">
        <v>60</v>
      </c>
      <c r="H204" s="14">
        <v>87.8</v>
      </c>
      <c r="I204" s="15" t="s">
        <v>60</v>
      </c>
      <c r="J204" s="14">
        <v>1.4</v>
      </c>
      <c r="K204" s="15" t="s">
        <v>60</v>
      </c>
      <c r="L204" s="14">
        <v>219.4</v>
      </c>
      <c r="M204" s="15" t="s">
        <v>60</v>
      </c>
      <c r="N204" s="16">
        <v>189.71</v>
      </c>
      <c r="O204" s="15" t="s">
        <v>60</v>
      </c>
      <c r="P204" s="16">
        <v>1.21</v>
      </c>
      <c r="Q204" s="17" t="s">
        <v>60</v>
      </c>
      <c r="R204" s="16">
        <v>136.94999999999999</v>
      </c>
      <c r="S204" s="17" t="s">
        <v>60</v>
      </c>
      <c r="T204" s="16">
        <v>1.21</v>
      </c>
      <c r="U204" s="17" t="s">
        <v>60</v>
      </c>
      <c r="V204" s="18">
        <v>29.75</v>
      </c>
      <c r="W204" s="15" t="s">
        <v>60</v>
      </c>
      <c r="X204" s="18">
        <v>77.95</v>
      </c>
      <c r="Y204" s="15" t="s">
        <v>60</v>
      </c>
      <c r="Z204" s="15">
        <v>0.442</v>
      </c>
      <c r="AA204" s="15" t="s">
        <v>60</v>
      </c>
      <c r="AB204" s="15">
        <v>31.4</v>
      </c>
      <c r="AC204" s="15" t="s">
        <v>60</v>
      </c>
      <c r="AD204" s="15">
        <v>-682.6</v>
      </c>
      <c r="AE204" s="15" t="s">
        <v>60</v>
      </c>
      <c r="AF204" s="15">
        <v>45</v>
      </c>
      <c r="AG204" s="15" t="s">
        <v>60</v>
      </c>
      <c r="AH204" s="15">
        <v>101.1</v>
      </c>
      <c r="AI204" s="15" t="s">
        <v>60</v>
      </c>
      <c r="AJ204" s="18">
        <v>39.31</v>
      </c>
      <c r="AK204" s="15" t="s">
        <v>60</v>
      </c>
      <c r="AL204" s="18">
        <v>73.900000000000006</v>
      </c>
      <c r="AM204" s="15" t="s">
        <v>60</v>
      </c>
      <c r="AN204" s="18">
        <v>49.51</v>
      </c>
      <c r="AO204" s="15" t="s">
        <v>60</v>
      </c>
      <c r="AP204" s="18">
        <v>88.8</v>
      </c>
      <c r="AQ204" s="15" t="s">
        <v>60</v>
      </c>
      <c r="AR204" s="15">
        <v>0.65</v>
      </c>
      <c r="AS204" s="15" t="s">
        <v>60</v>
      </c>
      <c r="AT204" s="15">
        <v>29.7</v>
      </c>
      <c r="AU204" s="15" t="s">
        <v>60</v>
      </c>
      <c r="AV204" s="15">
        <v>29.7</v>
      </c>
      <c r="AW204" s="15" t="s">
        <v>60</v>
      </c>
      <c r="AX204" s="18">
        <v>24.8</v>
      </c>
      <c r="AY204" s="15" t="s">
        <v>60</v>
      </c>
      <c r="AZ204" s="18">
        <v>47.4</v>
      </c>
      <c r="BA204" s="15" t="s">
        <v>60</v>
      </c>
      <c r="BB204" s="19" t="s">
        <v>61</v>
      </c>
      <c r="BN204" s="20">
        <f>+BD5_N3_1H[[#This Row],[PM10_CONC]]-N205</f>
        <v>39.680000000000007</v>
      </c>
      <c r="BO204" s="20">
        <f>+BD5_N3_1H[[#This Row],[PM25_CONC]]-R205</f>
        <v>22.019999999999982</v>
      </c>
      <c r="BP204" s="20">
        <f>+BD5_N3_1H[[#This Row],[PM25_CONC]]/BD5_N3_1H[[#This Row],[PM10_CONC]]</f>
        <v>0.72189130778556732</v>
      </c>
      <c r="BQ204" s="21">
        <f>+(BD5_N3_1H[[#This Row],[NO2_CONC]]+BD5_N3_1H[[#This Row],[NO_CONC]])/BD5_N3_1H[[#This Row],[NOX_CONC]]</f>
        <v>1.0002252252252253</v>
      </c>
      <c r="BR204" s="22">
        <f>+BD5_N3_1H[[#This Row],[NO2_CONC]]-AJ205</f>
        <v>0.85999999999999943</v>
      </c>
      <c r="BS204" s="22">
        <f>+BD5_N3_1H[[#This Row],[SO2_UGM3]]-X205</f>
        <v>-16.11</v>
      </c>
    </row>
    <row r="205" spans="1:71" x14ac:dyDescent="0.2">
      <c r="A205" s="13">
        <v>45513.458333333336</v>
      </c>
      <c r="B205" s="14">
        <v>730.7</v>
      </c>
      <c r="C205" s="15" t="s">
        <v>60</v>
      </c>
      <c r="D205" s="14">
        <v>0</v>
      </c>
      <c r="E205" s="15" t="s">
        <v>60</v>
      </c>
      <c r="F205" s="14">
        <v>14.8</v>
      </c>
      <c r="G205" s="15" t="s">
        <v>60</v>
      </c>
      <c r="H205" s="14">
        <v>90.4</v>
      </c>
      <c r="I205" s="15" t="s">
        <v>60</v>
      </c>
      <c r="J205" s="14">
        <v>2.2999999999999998</v>
      </c>
      <c r="K205" s="15" t="s">
        <v>60</v>
      </c>
      <c r="L205" s="14">
        <v>214.4</v>
      </c>
      <c r="M205" s="15" t="s">
        <v>60</v>
      </c>
      <c r="N205" s="16">
        <v>150.03</v>
      </c>
      <c r="O205" s="15" t="s">
        <v>60</v>
      </c>
      <c r="P205" s="16">
        <v>1.21</v>
      </c>
      <c r="Q205" s="17" t="s">
        <v>60</v>
      </c>
      <c r="R205" s="16">
        <v>114.93</v>
      </c>
      <c r="S205" s="17" t="s">
        <v>60</v>
      </c>
      <c r="T205" s="16">
        <v>1.21</v>
      </c>
      <c r="U205" s="17" t="s">
        <v>60</v>
      </c>
      <c r="V205" s="18">
        <v>35.9</v>
      </c>
      <c r="W205" s="15" t="s">
        <v>60</v>
      </c>
      <c r="X205" s="18">
        <v>94.06</v>
      </c>
      <c r="Y205" s="15" t="s">
        <v>60</v>
      </c>
      <c r="Z205" s="15">
        <v>0.442</v>
      </c>
      <c r="AA205" s="15" t="s">
        <v>60</v>
      </c>
      <c r="AB205" s="15">
        <v>31.4</v>
      </c>
      <c r="AC205" s="15" t="s">
        <v>60</v>
      </c>
      <c r="AD205" s="15">
        <v>-682.7</v>
      </c>
      <c r="AE205" s="15" t="s">
        <v>60</v>
      </c>
      <c r="AF205" s="15">
        <v>45</v>
      </c>
      <c r="AG205" s="15" t="s">
        <v>60</v>
      </c>
      <c r="AH205" s="15">
        <v>101.1</v>
      </c>
      <c r="AI205" s="15" t="s">
        <v>60</v>
      </c>
      <c r="AJ205" s="18">
        <v>38.450000000000003</v>
      </c>
      <c r="AK205" s="15" t="s">
        <v>60</v>
      </c>
      <c r="AL205" s="18">
        <v>72.290000000000006</v>
      </c>
      <c r="AM205" s="15" t="s">
        <v>60</v>
      </c>
      <c r="AN205" s="18">
        <v>59.29</v>
      </c>
      <c r="AO205" s="15" t="s">
        <v>60</v>
      </c>
      <c r="AP205" s="18">
        <v>97.73</v>
      </c>
      <c r="AQ205" s="15" t="s">
        <v>60</v>
      </c>
      <c r="AR205" s="15">
        <v>0.65</v>
      </c>
      <c r="AS205" s="15" t="s">
        <v>60</v>
      </c>
      <c r="AT205" s="15">
        <v>29.6</v>
      </c>
      <c r="AU205" s="15" t="s">
        <v>60</v>
      </c>
      <c r="AV205" s="15">
        <v>29.6</v>
      </c>
      <c r="AW205" s="15" t="s">
        <v>60</v>
      </c>
      <c r="AX205" s="18">
        <v>24.8</v>
      </c>
      <c r="AY205" s="15" t="s">
        <v>60</v>
      </c>
      <c r="AZ205" s="18">
        <v>47.1</v>
      </c>
      <c r="BA205" s="15" t="s">
        <v>60</v>
      </c>
      <c r="BB205" s="19" t="s">
        <v>61</v>
      </c>
      <c r="BN205" s="20">
        <f>+BD5_N3_1H[[#This Row],[PM10_CONC]]-N206</f>
        <v>11.509999999999991</v>
      </c>
      <c r="BO205" s="20">
        <f>+BD5_N3_1H[[#This Row],[PM25_CONC]]-R206</f>
        <v>7.75</v>
      </c>
      <c r="BP205" s="20">
        <f>+BD5_N3_1H[[#This Row],[PM25_CONC]]/BD5_N3_1H[[#This Row],[PM10_CONC]]</f>
        <v>0.76604679064187164</v>
      </c>
      <c r="BQ205" s="21">
        <f>+(BD5_N3_1H[[#This Row],[NO2_CONC]]+BD5_N3_1H[[#This Row],[NO_CONC]])/BD5_N3_1H[[#This Row],[NOX_CONC]]</f>
        <v>1.0001023227258774</v>
      </c>
      <c r="BR205" s="22">
        <f>+BD5_N3_1H[[#This Row],[NO2_CONC]]-AJ206</f>
        <v>-2.1199999999999974</v>
      </c>
      <c r="BS205" s="22">
        <f>+BD5_N3_1H[[#This Row],[SO2_UGM3]]-X206</f>
        <v>-19.310000000000002</v>
      </c>
    </row>
    <row r="206" spans="1:71" x14ac:dyDescent="0.2">
      <c r="A206" s="13">
        <v>45513.5</v>
      </c>
      <c r="B206" s="14">
        <v>730.3</v>
      </c>
      <c r="C206" s="15" t="s">
        <v>60</v>
      </c>
      <c r="D206" s="14">
        <v>0</v>
      </c>
      <c r="E206" s="15" t="s">
        <v>60</v>
      </c>
      <c r="F206" s="14">
        <v>14.7</v>
      </c>
      <c r="G206" s="15" t="s">
        <v>60</v>
      </c>
      <c r="H206" s="14">
        <v>90.9</v>
      </c>
      <c r="I206" s="15" t="s">
        <v>60</v>
      </c>
      <c r="J206" s="14">
        <v>2.5</v>
      </c>
      <c r="K206" s="15" t="s">
        <v>60</v>
      </c>
      <c r="L206" s="14">
        <v>213.8</v>
      </c>
      <c r="M206" s="15" t="s">
        <v>60</v>
      </c>
      <c r="N206" s="16">
        <v>138.52000000000001</v>
      </c>
      <c r="O206" s="15" t="s">
        <v>60</v>
      </c>
      <c r="P206" s="16">
        <v>1.21</v>
      </c>
      <c r="Q206" s="17" t="s">
        <v>60</v>
      </c>
      <c r="R206" s="16">
        <v>107.18</v>
      </c>
      <c r="S206" s="17" t="s">
        <v>60</v>
      </c>
      <c r="T206" s="16">
        <v>1.21</v>
      </c>
      <c r="U206" s="17" t="s">
        <v>60</v>
      </c>
      <c r="V206" s="18">
        <v>43.27</v>
      </c>
      <c r="W206" s="15" t="s">
        <v>60</v>
      </c>
      <c r="X206" s="18">
        <v>113.37</v>
      </c>
      <c r="Y206" s="15" t="s">
        <v>60</v>
      </c>
      <c r="Z206" s="15">
        <v>0.442</v>
      </c>
      <c r="AA206" s="15" t="s">
        <v>60</v>
      </c>
      <c r="AB206" s="15">
        <v>31.5</v>
      </c>
      <c r="AC206" s="15" t="s">
        <v>60</v>
      </c>
      <c r="AD206" s="15">
        <v>-682.8</v>
      </c>
      <c r="AE206" s="15" t="s">
        <v>60</v>
      </c>
      <c r="AF206" s="15">
        <v>45</v>
      </c>
      <c r="AG206" s="15" t="s">
        <v>60</v>
      </c>
      <c r="AH206" s="15">
        <v>101.1</v>
      </c>
      <c r="AI206" s="15" t="s">
        <v>60</v>
      </c>
      <c r="AJ206" s="18">
        <v>40.57</v>
      </c>
      <c r="AK206" s="15" t="s">
        <v>60</v>
      </c>
      <c r="AL206" s="18">
        <v>76.27</v>
      </c>
      <c r="AM206" s="15" t="s">
        <v>60</v>
      </c>
      <c r="AN206" s="18">
        <v>50.13</v>
      </c>
      <c r="AO206" s="15" t="s">
        <v>60</v>
      </c>
      <c r="AP206" s="18">
        <v>90.68</v>
      </c>
      <c r="AQ206" s="15" t="s">
        <v>60</v>
      </c>
      <c r="AR206" s="15">
        <v>0.65</v>
      </c>
      <c r="AS206" s="15" t="s">
        <v>60</v>
      </c>
      <c r="AT206" s="15">
        <v>29.7</v>
      </c>
      <c r="AU206" s="15" t="s">
        <v>60</v>
      </c>
      <c r="AV206" s="15">
        <v>29.7</v>
      </c>
      <c r="AW206" s="15" t="s">
        <v>60</v>
      </c>
      <c r="AX206" s="18">
        <v>24.8</v>
      </c>
      <c r="AY206" s="15" t="s">
        <v>60</v>
      </c>
      <c r="AZ206" s="18">
        <v>48.5</v>
      </c>
      <c r="BA206" s="15" t="s">
        <v>60</v>
      </c>
      <c r="BB206" s="19" t="s">
        <v>61</v>
      </c>
      <c r="BN206" s="20">
        <f>+BD5_N3_1H[[#This Row],[PM10_CONC]]-N207</f>
        <v>-3.9299999999999784</v>
      </c>
      <c r="BO206" s="20">
        <f>+BD5_N3_1H[[#This Row],[PM25_CONC]]-R207</f>
        <v>-0.32999999999999829</v>
      </c>
      <c r="BP206" s="20">
        <f>+BD5_N3_1H[[#This Row],[PM25_CONC]]/BD5_N3_1H[[#This Row],[PM10_CONC]]</f>
        <v>0.77375108287611893</v>
      </c>
      <c r="BQ206" s="21">
        <f>+(BD5_N3_1H[[#This Row],[NO2_CONC]]+BD5_N3_1H[[#This Row],[NO_CONC]])/BD5_N3_1H[[#This Row],[NOX_CONC]]</f>
        <v>1.0002205558006174</v>
      </c>
      <c r="BR206" s="22">
        <f>+BD5_N3_1H[[#This Row],[NO2_CONC]]-AJ207</f>
        <v>0.38000000000000256</v>
      </c>
      <c r="BS206" s="22">
        <f>+BD5_N3_1H[[#This Row],[SO2_UGM3]]-X207</f>
        <v>8.8800000000000097</v>
      </c>
    </row>
    <row r="207" spans="1:71" x14ac:dyDescent="0.2">
      <c r="A207" s="13">
        <v>45513.541666666664</v>
      </c>
      <c r="B207" s="14">
        <v>729.5</v>
      </c>
      <c r="C207" s="15" t="s">
        <v>60</v>
      </c>
      <c r="D207" s="14">
        <v>0</v>
      </c>
      <c r="E207" s="15" t="s">
        <v>60</v>
      </c>
      <c r="F207" s="14">
        <v>15.5</v>
      </c>
      <c r="G207" s="15" t="s">
        <v>60</v>
      </c>
      <c r="H207" s="14">
        <v>85.9</v>
      </c>
      <c r="I207" s="15" t="s">
        <v>60</v>
      </c>
      <c r="J207" s="14">
        <v>2.4</v>
      </c>
      <c r="K207" s="15" t="s">
        <v>60</v>
      </c>
      <c r="L207" s="14">
        <v>220</v>
      </c>
      <c r="M207" s="15" t="s">
        <v>60</v>
      </c>
      <c r="N207" s="16">
        <v>142.44999999999999</v>
      </c>
      <c r="O207" s="15" t="s">
        <v>60</v>
      </c>
      <c r="P207" s="16">
        <v>1.21</v>
      </c>
      <c r="Q207" s="17" t="s">
        <v>60</v>
      </c>
      <c r="R207" s="16">
        <v>107.51</v>
      </c>
      <c r="S207" s="17" t="s">
        <v>60</v>
      </c>
      <c r="T207" s="16">
        <v>1.21</v>
      </c>
      <c r="U207" s="17" t="s">
        <v>60</v>
      </c>
      <c r="V207" s="18">
        <v>39.880000000000003</v>
      </c>
      <c r="W207" s="15" t="s">
        <v>60</v>
      </c>
      <c r="X207" s="18">
        <v>104.49</v>
      </c>
      <c r="Y207" s="15" t="s">
        <v>60</v>
      </c>
      <c r="Z207" s="15">
        <v>0.442</v>
      </c>
      <c r="AA207" s="15" t="s">
        <v>60</v>
      </c>
      <c r="AB207" s="15">
        <v>31.4</v>
      </c>
      <c r="AC207" s="15" t="s">
        <v>60</v>
      </c>
      <c r="AD207" s="15">
        <v>-682.8</v>
      </c>
      <c r="AE207" s="15" t="s">
        <v>60</v>
      </c>
      <c r="AF207" s="15">
        <v>45</v>
      </c>
      <c r="AG207" s="15" t="s">
        <v>60</v>
      </c>
      <c r="AH207" s="15">
        <v>101.1</v>
      </c>
      <c r="AI207" s="15" t="s">
        <v>60</v>
      </c>
      <c r="AJ207" s="18">
        <v>40.19</v>
      </c>
      <c r="AK207" s="15" t="s">
        <v>60</v>
      </c>
      <c r="AL207" s="18">
        <v>75.56</v>
      </c>
      <c r="AM207" s="15" t="s">
        <v>60</v>
      </c>
      <c r="AN207" s="18">
        <v>39.479999999999997</v>
      </c>
      <c r="AO207" s="15" t="s">
        <v>60</v>
      </c>
      <c r="AP207" s="18">
        <v>79.67</v>
      </c>
      <c r="AQ207" s="15" t="s">
        <v>60</v>
      </c>
      <c r="AR207" s="15">
        <v>0.65</v>
      </c>
      <c r="AS207" s="15" t="s">
        <v>60</v>
      </c>
      <c r="AT207" s="15">
        <v>29.5</v>
      </c>
      <c r="AU207" s="15" t="s">
        <v>60</v>
      </c>
      <c r="AV207" s="15">
        <v>29.5</v>
      </c>
      <c r="AW207" s="15" t="s">
        <v>60</v>
      </c>
      <c r="AX207" s="18">
        <v>24.7</v>
      </c>
      <c r="AY207" s="15" t="s">
        <v>60</v>
      </c>
      <c r="AZ207" s="18">
        <v>47.8</v>
      </c>
      <c r="BA207" s="15" t="s">
        <v>60</v>
      </c>
      <c r="BB207" s="19" t="s">
        <v>61</v>
      </c>
      <c r="BN207" s="20">
        <f>+BD5_N3_1H[[#This Row],[PM10_CONC]]-N208</f>
        <v>3.9899999999999807</v>
      </c>
      <c r="BO207" s="20">
        <f>+BD5_N3_1H[[#This Row],[PM25_CONC]]-R208</f>
        <v>7.6099999999999994</v>
      </c>
      <c r="BP207" s="20">
        <f>+BD5_N3_1H[[#This Row],[PM25_CONC]]/BD5_N3_1H[[#This Row],[PM10_CONC]]</f>
        <v>0.7547209547209548</v>
      </c>
      <c r="BQ207" s="21">
        <f>+(BD5_N3_1H[[#This Row],[NO2_CONC]]+BD5_N3_1H[[#This Row],[NO_CONC]])/BD5_N3_1H[[#This Row],[NOX_CONC]]</f>
        <v>0.99999999999999978</v>
      </c>
      <c r="BR207" s="22">
        <f>+BD5_N3_1H[[#This Row],[NO2_CONC]]-AJ208</f>
        <v>-0.8300000000000054</v>
      </c>
      <c r="BS207" s="22">
        <f>+BD5_N3_1H[[#This Row],[SO2_UGM3]]-X208</f>
        <v>40.799999999999997</v>
      </c>
    </row>
    <row r="208" spans="1:71" x14ac:dyDescent="0.2">
      <c r="A208" s="13">
        <v>45513.583333333336</v>
      </c>
      <c r="B208" s="14">
        <v>728.9</v>
      </c>
      <c r="C208" s="15" t="s">
        <v>60</v>
      </c>
      <c r="D208" s="14">
        <v>0</v>
      </c>
      <c r="E208" s="15" t="s">
        <v>60</v>
      </c>
      <c r="F208" s="14">
        <v>17</v>
      </c>
      <c r="G208" s="15" t="s">
        <v>60</v>
      </c>
      <c r="H208" s="14">
        <v>78</v>
      </c>
      <c r="I208" s="15" t="s">
        <v>60</v>
      </c>
      <c r="J208" s="14">
        <v>2.2999999999999998</v>
      </c>
      <c r="K208" s="15" t="s">
        <v>60</v>
      </c>
      <c r="L208" s="14">
        <v>221.5</v>
      </c>
      <c r="M208" s="15" t="s">
        <v>60</v>
      </c>
      <c r="N208" s="16">
        <v>138.46</v>
      </c>
      <c r="O208" s="15" t="s">
        <v>60</v>
      </c>
      <c r="P208" s="16">
        <v>1.21</v>
      </c>
      <c r="Q208" s="17" t="s">
        <v>60</v>
      </c>
      <c r="R208" s="16">
        <v>99.9</v>
      </c>
      <c r="S208" s="17" t="s">
        <v>60</v>
      </c>
      <c r="T208" s="16">
        <v>1.21</v>
      </c>
      <c r="U208" s="17" t="s">
        <v>60</v>
      </c>
      <c r="V208" s="18">
        <v>24.31</v>
      </c>
      <c r="W208" s="15" t="s">
        <v>60</v>
      </c>
      <c r="X208" s="18">
        <v>63.69</v>
      </c>
      <c r="Y208" s="15" t="s">
        <v>60</v>
      </c>
      <c r="Z208" s="15">
        <v>0.441</v>
      </c>
      <c r="AA208" s="15" t="s">
        <v>60</v>
      </c>
      <c r="AB208" s="15">
        <v>31.2</v>
      </c>
      <c r="AC208" s="15" t="s">
        <v>60</v>
      </c>
      <c r="AD208" s="15">
        <v>-682.9</v>
      </c>
      <c r="AE208" s="15" t="s">
        <v>60</v>
      </c>
      <c r="AF208" s="15">
        <v>45</v>
      </c>
      <c r="AG208" s="15" t="s">
        <v>60</v>
      </c>
      <c r="AH208" s="15">
        <v>101.1</v>
      </c>
      <c r="AI208" s="15" t="s">
        <v>60</v>
      </c>
      <c r="AJ208" s="18">
        <v>41.02</v>
      </c>
      <c r="AK208" s="15" t="s">
        <v>60</v>
      </c>
      <c r="AL208" s="18">
        <v>77.12</v>
      </c>
      <c r="AM208" s="15" t="s">
        <v>60</v>
      </c>
      <c r="AN208" s="18">
        <v>32.22</v>
      </c>
      <c r="AO208" s="15" t="s">
        <v>60</v>
      </c>
      <c r="AP208" s="18">
        <v>73.22</v>
      </c>
      <c r="AQ208" s="15" t="s">
        <v>60</v>
      </c>
      <c r="AR208" s="15">
        <v>0.65</v>
      </c>
      <c r="AS208" s="15" t="s">
        <v>60</v>
      </c>
      <c r="AT208" s="15">
        <v>29</v>
      </c>
      <c r="AU208" s="15" t="s">
        <v>60</v>
      </c>
      <c r="AV208" s="15">
        <v>29</v>
      </c>
      <c r="AW208" s="15" t="s">
        <v>60</v>
      </c>
      <c r="AX208" s="18">
        <v>24.6</v>
      </c>
      <c r="AY208" s="15" t="s">
        <v>60</v>
      </c>
      <c r="AZ208" s="18">
        <v>48.4</v>
      </c>
      <c r="BA208" s="15" t="s">
        <v>60</v>
      </c>
      <c r="BB208" s="19" t="s">
        <v>61</v>
      </c>
      <c r="BN208" s="20">
        <f>+BD5_N3_1H[[#This Row],[PM10_CONC]]-N209</f>
        <v>-26</v>
      </c>
      <c r="BO208" s="20">
        <f>+BD5_N3_1H[[#This Row],[PM25_CONC]]-R209</f>
        <v>-10.719999999999999</v>
      </c>
      <c r="BP208" s="20">
        <f>+BD5_N3_1H[[#This Row],[PM25_CONC]]/BD5_N3_1H[[#This Row],[PM10_CONC]]</f>
        <v>0.72150801675574172</v>
      </c>
      <c r="BQ208" s="21">
        <f>+(BD5_N3_1H[[#This Row],[NO2_CONC]]+BD5_N3_1H[[#This Row],[NO_CONC]])/BD5_N3_1H[[#This Row],[NOX_CONC]]</f>
        <v>1.0002731494127288</v>
      </c>
      <c r="BR208" s="22">
        <f>+BD5_N3_1H[[#This Row],[NO2_CONC]]-AJ209</f>
        <v>-4.7199999999999989</v>
      </c>
      <c r="BS208" s="22">
        <f>+BD5_N3_1H[[#This Row],[SO2_UGM3]]-X209</f>
        <v>-52.19</v>
      </c>
    </row>
    <row r="209" spans="1:71" x14ac:dyDescent="0.2">
      <c r="A209" s="13">
        <v>45513.625</v>
      </c>
      <c r="B209" s="14">
        <v>728.4</v>
      </c>
      <c r="C209" s="15" t="s">
        <v>60</v>
      </c>
      <c r="D209" s="14">
        <v>0</v>
      </c>
      <c r="E209" s="15" t="s">
        <v>60</v>
      </c>
      <c r="F209" s="14">
        <v>18</v>
      </c>
      <c r="G209" s="15" t="s">
        <v>60</v>
      </c>
      <c r="H209" s="14">
        <v>72.5</v>
      </c>
      <c r="I209" s="15" t="s">
        <v>60</v>
      </c>
      <c r="J209" s="14">
        <v>2.2000000000000002</v>
      </c>
      <c r="K209" s="15" t="s">
        <v>60</v>
      </c>
      <c r="L209" s="14">
        <v>220.7</v>
      </c>
      <c r="M209" s="15" t="s">
        <v>60</v>
      </c>
      <c r="N209" s="16">
        <v>164.46</v>
      </c>
      <c r="O209" s="15" t="s">
        <v>60</v>
      </c>
      <c r="P209" s="16">
        <v>1.21</v>
      </c>
      <c r="Q209" s="17" t="s">
        <v>60</v>
      </c>
      <c r="R209" s="16">
        <v>110.62</v>
      </c>
      <c r="S209" s="17" t="s">
        <v>60</v>
      </c>
      <c r="T209" s="16">
        <v>1.21</v>
      </c>
      <c r="U209" s="17" t="s">
        <v>60</v>
      </c>
      <c r="V209" s="18">
        <v>44.23</v>
      </c>
      <c r="W209" s="15" t="s">
        <v>60</v>
      </c>
      <c r="X209" s="18">
        <v>115.88</v>
      </c>
      <c r="Y209" s="15" t="s">
        <v>60</v>
      </c>
      <c r="Z209" s="15">
        <v>0.441</v>
      </c>
      <c r="AA209" s="15" t="s">
        <v>60</v>
      </c>
      <c r="AB209" s="15">
        <v>31.2</v>
      </c>
      <c r="AC209" s="15" t="s">
        <v>60</v>
      </c>
      <c r="AD209" s="15">
        <v>-683</v>
      </c>
      <c r="AE209" s="15" t="s">
        <v>60</v>
      </c>
      <c r="AF209" s="15">
        <v>45</v>
      </c>
      <c r="AG209" s="15" t="s">
        <v>60</v>
      </c>
      <c r="AH209" s="15">
        <v>101.1</v>
      </c>
      <c r="AI209" s="15" t="s">
        <v>60</v>
      </c>
      <c r="AJ209" s="18">
        <v>45.74</v>
      </c>
      <c r="AK209" s="15" t="s">
        <v>60</v>
      </c>
      <c r="AL209" s="18">
        <v>85.99</v>
      </c>
      <c r="AM209" s="15" t="s">
        <v>60</v>
      </c>
      <c r="AN209" s="18">
        <v>30.18</v>
      </c>
      <c r="AO209" s="15" t="s">
        <v>60</v>
      </c>
      <c r="AP209" s="18">
        <v>75.930000000000007</v>
      </c>
      <c r="AQ209" s="15" t="s">
        <v>60</v>
      </c>
      <c r="AR209" s="15">
        <v>0.65</v>
      </c>
      <c r="AS209" s="15" t="s">
        <v>60</v>
      </c>
      <c r="AT209" s="15">
        <v>29</v>
      </c>
      <c r="AU209" s="15" t="s">
        <v>60</v>
      </c>
      <c r="AV209" s="15">
        <v>29</v>
      </c>
      <c r="AW209" s="15" t="s">
        <v>60</v>
      </c>
      <c r="AX209" s="18">
        <v>24.6</v>
      </c>
      <c r="AY209" s="15" t="s">
        <v>60</v>
      </c>
      <c r="AZ209" s="18">
        <v>48.6</v>
      </c>
      <c r="BA209" s="15" t="s">
        <v>60</v>
      </c>
      <c r="BB209" s="19" t="s">
        <v>61</v>
      </c>
      <c r="BN209" s="20">
        <f>+BD5_N3_1H[[#This Row],[PM10_CONC]]-N210</f>
        <v>-34.169999999999987</v>
      </c>
      <c r="BO209" s="20">
        <f>+BD5_N3_1H[[#This Row],[PM25_CONC]]-R210</f>
        <v>-7.9599999999999937</v>
      </c>
      <c r="BP209" s="20">
        <f>+BD5_N3_1H[[#This Row],[PM25_CONC]]/BD5_N3_1H[[#This Row],[PM10_CONC]]</f>
        <v>0.67262556244679561</v>
      </c>
      <c r="BQ209" s="21">
        <f>+(BD5_N3_1H[[#This Row],[NO2_CONC]]+BD5_N3_1H[[#This Row],[NO_CONC]])/BD5_N3_1H[[#This Row],[NOX_CONC]]</f>
        <v>0.99986829974976943</v>
      </c>
      <c r="BR209" s="22">
        <f>+BD5_N3_1H[[#This Row],[NO2_CONC]]-AJ210</f>
        <v>-2.7199999999999989</v>
      </c>
      <c r="BS209" s="22">
        <f>+BD5_N3_1H[[#This Row],[SO2_UGM3]]-X210</f>
        <v>17.449999999999989</v>
      </c>
    </row>
    <row r="210" spans="1:71" x14ac:dyDescent="0.2">
      <c r="A210" s="13">
        <v>45513.666666666664</v>
      </c>
      <c r="B210" s="14">
        <v>728.4</v>
      </c>
      <c r="C210" s="15" t="s">
        <v>60</v>
      </c>
      <c r="D210" s="14">
        <v>0</v>
      </c>
      <c r="E210" s="15" t="s">
        <v>60</v>
      </c>
      <c r="F210" s="14">
        <v>18</v>
      </c>
      <c r="G210" s="15" t="s">
        <v>60</v>
      </c>
      <c r="H210" s="14">
        <v>72</v>
      </c>
      <c r="I210" s="15" t="s">
        <v>60</v>
      </c>
      <c r="J210" s="14">
        <v>2.2000000000000002</v>
      </c>
      <c r="K210" s="15" t="s">
        <v>60</v>
      </c>
      <c r="L210" s="14">
        <v>224.3</v>
      </c>
      <c r="M210" s="15" t="s">
        <v>60</v>
      </c>
      <c r="N210" s="16">
        <v>198.63</v>
      </c>
      <c r="O210" s="15" t="s">
        <v>60</v>
      </c>
      <c r="P210" s="16">
        <v>1.21</v>
      </c>
      <c r="Q210" s="17" t="s">
        <v>60</v>
      </c>
      <c r="R210" s="16">
        <v>118.58</v>
      </c>
      <c r="S210" s="17" t="s">
        <v>60</v>
      </c>
      <c r="T210" s="16">
        <v>1.21</v>
      </c>
      <c r="U210" s="17" t="s">
        <v>60</v>
      </c>
      <c r="V210" s="18">
        <v>37.57</v>
      </c>
      <c r="W210" s="15" t="s">
        <v>60</v>
      </c>
      <c r="X210" s="18">
        <v>98.43</v>
      </c>
      <c r="Y210" s="15" t="s">
        <v>60</v>
      </c>
      <c r="Z210" s="15">
        <v>0.441</v>
      </c>
      <c r="AA210" s="15" t="s">
        <v>60</v>
      </c>
      <c r="AB210" s="15">
        <v>31.4</v>
      </c>
      <c r="AC210" s="15" t="s">
        <v>60</v>
      </c>
      <c r="AD210" s="15">
        <v>-682.9</v>
      </c>
      <c r="AE210" s="15" t="s">
        <v>60</v>
      </c>
      <c r="AF210" s="15">
        <v>45</v>
      </c>
      <c r="AG210" s="15" t="s">
        <v>60</v>
      </c>
      <c r="AH210" s="15">
        <v>101.1</v>
      </c>
      <c r="AI210" s="15" t="s">
        <v>60</v>
      </c>
      <c r="AJ210" s="18">
        <v>48.46</v>
      </c>
      <c r="AK210" s="15" t="s">
        <v>60</v>
      </c>
      <c r="AL210" s="18">
        <v>91.1</v>
      </c>
      <c r="AM210" s="15" t="s">
        <v>60</v>
      </c>
      <c r="AN210" s="18">
        <v>28.98</v>
      </c>
      <c r="AO210" s="15" t="s">
        <v>60</v>
      </c>
      <c r="AP210" s="18">
        <v>77.430000000000007</v>
      </c>
      <c r="AQ210" s="15" t="s">
        <v>60</v>
      </c>
      <c r="AR210" s="15">
        <v>0.65</v>
      </c>
      <c r="AS210" s="15" t="s">
        <v>60</v>
      </c>
      <c r="AT210" s="15">
        <v>29.2</v>
      </c>
      <c r="AU210" s="15" t="s">
        <v>60</v>
      </c>
      <c r="AV210" s="15">
        <v>29.2</v>
      </c>
      <c r="AW210" s="15" t="s">
        <v>60</v>
      </c>
      <c r="AX210" s="18">
        <v>24.7</v>
      </c>
      <c r="AY210" s="15" t="s">
        <v>60</v>
      </c>
      <c r="AZ210" s="18">
        <v>48.4</v>
      </c>
      <c r="BA210" s="15" t="s">
        <v>60</v>
      </c>
      <c r="BB210" s="19" t="s">
        <v>61</v>
      </c>
      <c r="BN210" s="20">
        <f>+BD5_N3_1H[[#This Row],[PM10_CONC]]-N211</f>
        <v>15.870000000000005</v>
      </c>
      <c r="BO210" s="20">
        <f>+BD5_N3_1H[[#This Row],[PM25_CONC]]-R211</f>
        <v>-5.6899999999999977</v>
      </c>
      <c r="BP210" s="20">
        <f>+BD5_N3_1H[[#This Row],[PM25_CONC]]/BD5_N3_1H[[#This Row],[PM10_CONC]]</f>
        <v>0.59698937723405332</v>
      </c>
      <c r="BQ210" s="21">
        <f>+(BD5_N3_1H[[#This Row],[NO2_CONC]]+BD5_N3_1H[[#This Row],[NO_CONC]])/BD5_N3_1H[[#This Row],[NOX_CONC]]</f>
        <v>1.0001291489086916</v>
      </c>
      <c r="BR210" s="22">
        <f>+BD5_N3_1H[[#This Row],[NO2_CONC]]-AJ211</f>
        <v>-0.15999999999999659</v>
      </c>
      <c r="BS210" s="22">
        <f>+BD5_N3_1H[[#This Row],[SO2_UGM3]]-X211</f>
        <v>6.7800000000000011</v>
      </c>
    </row>
    <row r="211" spans="1:71" x14ac:dyDescent="0.2">
      <c r="A211" s="13">
        <v>45513.708333333336</v>
      </c>
      <c r="B211" s="14">
        <v>728.6</v>
      </c>
      <c r="C211" s="15" t="s">
        <v>60</v>
      </c>
      <c r="D211" s="14">
        <v>0</v>
      </c>
      <c r="E211" s="15" t="s">
        <v>60</v>
      </c>
      <c r="F211" s="14">
        <v>16.899999999999999</v>
      </c>
      <c r="G211" s="15" t="s">
        <v>60</v>
      </c>
      <c r="H211" s="14">
        <v>76.7</v>
      </c>
      <c r="I211" s="15" t="s">
        <v>60</v>
      </c>
      <c r="J211" s="14">
        <v>1.9</v>
      </c>
      <c r="K211" s="15" t="s">
        <v>60</v>
      </c>
      <c r="L211" s="14">
        <v>211.2</v>
      </c>
      <c r="M211" s="15" t="s">
        <v>60</v>
      </c>
      <c r="N211" s="16">
        <v>182.76</v>
      </c>
      <c r="O211" s="15" t="s">
        <v>60</v>
      </c>
      <c r="P211" s="16">
        <v>1.21</v>
      </c>
      <c r="Q211" s="17" t="s">
        <v>60</v>
      </c>
      <c r="R211" s="16">
        <v>124.27</v>
      </c>
      <c r="S211" s="17" t="s">
        <v>60</v>
      </c>
      <c r="T211" s="16">
        <v>1.21</v>
      </c>
      <c r="U211" s="17" t="s">
        <v>60</v>
      </c>
      <c r="V211" s="18">
        <v>34.979999999999997</v>
      </c>
      <c r="W211" s="15" t="s">
        <v>60</v>
      </c>
      <c r="X211" s="18">
        <v>91.65</v>
      </c>
      <c r="Y211" s="15" t="s">
        <v>60</v>
      </c>
      <c r="Z211" s="15">
        <v>0.441</v>
      </c>
      <c r="AA211" s="15" t="s">
        <v>60</v>
      </c>
      <c r="AB211" s="15">
        <v>31.6</v>
      </c>
      <c r="AC211" s="15" t="s">
        <v>60</v>
      </c>
      <c r="AD211" s="15">
        <v>-682.5</v>
      </c>
      <c r="AE211" s="15" t="s">
        <v>60</v>
      </c>
      <c r="AF211" s="15">
        <v>45</v>
      </c>
      <c r="AG211" s="15" t="s">
        <v>60</v>
      </c>
      <c r="AH211" s="15">
        <v>101.1</v>
      </c>
      <c r="AI211" s="15" t="s">
        <v>60</v>
      </c>
      <c r="AJ211" s="18">
        <v>48.62</v>
      </c>
      <c r="AK211" s="15" t="s">
        <v>60</v>
      </c>
      <c r="AL211" s="18">
        <v>91.41</v>
      </c>
      <c r="AM211" s="15" t="s">
        <v>60</v>
      </c>
      <c r="AN211" s="18">
        <v>36.79</v>
      </c>
      <c r="AO211" s="15" t="s">
        <v>60</v>
      </c>
      <c r="AP211" s="18">
        <v>85.41</v>
      </c>
      <c r="AQ211" s="15" t="s">
        <v>60</v>
      </c>
      <c r="AR211" s="15">
        <v>0.65</v>
      </c>
      <c r="AS211" s="15" t="s">
        <v>60</v>
      </c>
      <c r="AT211" s="15">
        <v>29.9</v>
      </c>
      <c r="AU211" s="15" t="s">
        <v>60</v>
      </c>
      <c r="AV211" s="15">
        <v>29.9</v>
      </c>
      <c r="AW211" s="15" t="s">
        <v>60</v>
      </c>
      <c r="AX211" s="18">
        <v>24.9</v>
      </c>
      <c r="AY211" s="15" t="s">
        <v>60</v>
      </c>
      <c r="AZ211" s="18">
        <v>48.8</v>
      </c>
      <c r="BA211" s="15" t="s">
        <v>60</v>
      </c>
      <c r="BB211" s="19" t="s">
        <v>61</v>
      </c>
      <c r="BN211" s="20">
        <f>+BD5_N3_1H[[#This Row],[PM10_CONC]]-N212</f>
        <v>20.879999999999995</v>
      </c>
      <c r="BO211" s="20">
        <f>+BD5_N3_1H[[#This Row],[PM25_CONC]]-R212</f>
        <v>12.819999999999993</v>
      </c>
      <c r="BP211" s="20">
        <f>+BD5_N3_1H[[#This Row],[PM25_CONC]]/BD5_N3_1H[[#This Row],[PM10_CONC]]</f>
        <v>0.6799627927336398</v>
      </c>
      <c r="BQ211" s="21">
        <f>+(BD5_N3_1H[[#This Row],[NO2_CONC]]+BD5_N3_1H[[#This Row],[NO_CONC]])/BD5_N3_1H[[#This Row],[NOX_CONC]]</f>
        <v>1</v>
      </c>
      <c r="BR211" s="22">
        <f>+BD5_N3_1H[[#This Row],[NO2_CONC]]-AJ212</f>
        <v>6.3999999999999986</v>
      </c>
      <c r="BS211" s="22">
        <f>+BD5_N3_1H[[#This Row],[SO2_UGM3]]-X212</f>
        <v>-61.41</v>
      </c>
    </row>
    <row r="212" spans="1:71" x14ac:dyDescent="0.2">
      <c r="A212" s="13">
        <v>45513.75</v>
      </c>
      <c r="B212" s="14">
        <v>729.2</v>
      </c>
      <c r="C212" s="15" t="s">
        <v>60</v>
      </c>
      <c r="D212" s="14">
        <v>0</v>
      </c>
      <c r="E212" s="15" t="s">
        <v>60</v>
      </c>
      <c r="F212" s="14">
        <v>15.1</v>
      </c>
      <c r="G212" s="15" t="s">
        <v>60</v>
      </c>
      <c r="H212" s="14">
        <v>84.4</v>
      </c>
      <c r="I212" s="15" t="s">
        <v>60</v>
      </c>
      <c r="J212" s="14">
        <v>2</v>
      </c>
      <c r="K212" s="15" t="s">
        <v>60</v>
      </c>
      <c r="L212" s="14">
        <v>207.6</v>
      </c>
      <c r="M212" s="15" t="s">
        <v>60</v>
      </c>
      <c r="N212" s="16">
        <v>161.88</v>
      </c>
      <c r="O212" s="15" t="s">
        <v>60</v>
      </c>
      <c r="P212" s="16">
        <v>1.208</v>
      </c>
      <c r="Q212" s="17" t="s">
        <v>60</v>
      </c>
      <c r="R212" s="16">
        <v>111.45</v>
      </c>
      <c r="S212" s="17" t="s">
        <v>60</v>
      </c>
      <c r="T212" s="16">
        <v>1.208</v>
      </c>
      <c r="U212" s="17" t="s">
        <v>60</v>
      </c>
      <c r="V212" s="18">
        <v>58.42</v>
      </c>
      <c r="W212" s="15" t="s">
        <v>60</v>
      </c>
      <c r="X212" s="18">
        <v>153.06</v>
      </c>
      <c r="Y212" s="15" t="s">
        <v>60</v>
      </c>
      <c r="Z212" s="15">
        <v>0.442</v>
      </c>
      <c r="AA212" s="15" t="s">
        <v>60</v>
      </c>
      <c r="AB212" s="15">
        <v>31.9</v>
      </c>
      <c r="AC212" s="15" t="s">
        <v>60</v>
      </c>
      <c r="AD212" s="15">
        <v>-682.7</v>
      </c>
      <c r="AE212" s="15" t="s">
        <v>60</v>
      </c>
      <c r="AF212" s="15">
        <v>45</v>
      </c>
      <c r="AG212" s="15" t="s">
        <v>60</v>
      </c>
      <c r="AH212" s="15">
        <v>101.1</v>
      </c>
      <c r="AI212" s="15" t="s">
        <v>60</v>
      </c>
      <c r="AJ212" s="18">
        <v>42.22</v>
      </c>
      <c r="AK212" s="15" t="s">
        <v>60</v>
      </c>
      <c r="AL212" s="18">
        <v>79.37</v>
      </c>
      <c r="AM212" s="15" t="s">
        <v>60</v>
      </c>
      <c r="AN212" s="18">
        <v>55.69</v>
      </c>
      <c r="AO212" s="15" t="s">
        <v>60</v>
      </c>
      <c r="AP212" s="18">
        <v>97.86</v>
      </c>
      <c r="AQ212" s="15" t="s">
        <v>60</v>
      </c>
      <c r="AR212" s="15">
        <v>0.65</v>
      </c>
      <c r="AS212" s="15" t="s">
        <v>60</v>
      </c>
      <c r="AT212" s="15">
        <v>30.4</v>
      </c>
      <c r="AU212" s="15" t="s">
        <v>60</v>
      </c>
      <c r="AV212" s="15">
        <v>30.4</v>
      </c>
      <c r="AW212" s="15" t="s">
        <v>60</v>
      </c>
      <c r="AX212" s="18">
        <v>25</v>
      </c>
      <c r="AY212" s="15" t="s">
        <v>60</v>
      </c>
      <c r="AZ212" s="18">
        <v>48</v>
      </c>
      <c r="BA212" s="15" t="s">
        <v>60</v>
      </c>
      <c r="BB212" s="19" t="s">
        <v>61</v>
      </c>
      <c r="BN212" s="20">
        <f>+BD5_N3_1H[[#This Row],[PM10_CONC]]-N213</f>
        <v>51.519999999999996</v>
      </c>
      <c r="BO212" s="20">
        <f>+BD5_N3_1H[[#This Row],[PM25_CONC]]-R213</f>
        <v>37.25</v>
      </c>
      <c r="BP212" s="20">
        <f>+BD5_N3_1H[[#This Row],[PM25_CONC]]/BD5_N3_1H[[#This Row],[PM10_CONC]]</f>
        <v>0.68847294292068206</v>
      </c>
      <c r="BQ212" s="21">
        <f>+(BD5_N3_1H[[#This Row],[NO2_CONC]]+BD5_N3_1H[[#This Row],[NO_CONC]])/BD5_N3_1H[[#This Row],[NOX_CONC]]</f>
        <v>1.0005109339873288</v>
      </c>
      <c r="BR212" s="22">
        <f>+BD5_N3_1H[[#This Row],[NO2_CONC]]-AJ213</f>
        <v>3.4399999999999977</v>
      </c>
      <c r="BS212" s="22">
        <f>+BD5_N3_1H[[#This Row],[SO2_UGM3]]-X213</f>
        <v>115.78</v>
      </c>
    </row>
    <row r="213" spans="1:71" x14ac:dyDescent="0.2">
      <c r="A213" s="13">
        <v>45513.791666666664</v>
      </c>
      <c r="B213" s="14">
        <v>729.6</v>
      </c>
      <c r="C213" s="15" t="s">
        <v>60</v>
      </c>
      <c r="D213" s="14">
        <v>0</v>
      </c>
      <c r="E213" s="15" t="s">
        <v>60</v>
      </c>
      <c r="F213" s="14">
        <v>13.9</v>
      </c>
      <c r="G213" s="15" t="s">
        <v>60</v>
      </c>
      <c r="H213" s="14">
        <v>91.1</v>
      </c>
      <c r="I213" s="15" t="s">
        <v>60</v>
      </c>
      <c r="J213" s="14">
        <v>1.4</v>
      </c>
      <c r="K213" s="15" t="s">
        <v>60</v>
      </c>
      <c r="L213" s="14">
        <v>187.7</v>
      </c>
      <c r="M213" s="15" t="s">
        <v>60</v>
      </c>
      <c r="N213" s="16">
        <v>110.36</v>
      </c>
      <c r="O213" s="15" t="s">
        <v>60</v>
      </c>
      <c r="P213" s="16">
        <v>1.2090000000000001</v>
      </c>
      <c r="Q213" s="17" t="s">
        <v>60</v>
      </c>
      <c r="R213" s="16">
        <v>74.2</v>
      </c>
      <c r="S213" s="17" t="s">
        <v>60</v>
      </c>
      <c r="T213" s="16">
        <v>1.2090000000000001</v>
      </c>
      <c r="U213" s="17" t="s">
        <v>60</v>
      </c>
      <c r="V213" s="18">
        <v>14.23</v>
      </c>
      <c r="W213" s="15" t="s">
        <v>60</v>
      </c>
      <c r="X213" s="18">
        <v>37.28</v>
      </c>
      <c r="Y213" s="15" t="s">
        <v>60</v>
      </c>
      <c r="Z213" s="15">
        <v>0.442</v>
      </c>
      <c r="AA213" s="15" t="s">
        <v>60</v>
      </c>
      <c r="AB213" s="15">
        <v>32.200000000000003</v>
      </c>
      <c r="AC213" s="15" t="s">
        <v>60</v>
      </c>
      <c r="AD213" s="15">
        <v>-682.3</v>
      </c>
      <c r="AE213" s="15" t="s">
        <v>60</v>
      </c>
      <c r="AF213" s="15">
        <v>45</v>
      </c>
      <c r="AG213" s="15" t="s">
        <v>60</v>
      </c>
      <c r="AH213" s="15">
        <v>101.1</v>
      </c>
      <c r="AI213" s="15" t="s">
        <v>60</v>
      </c>
      <c r="AJ213" s="18">
        <v>38.78</v>
      </c>
      <c r="AK213" s="15" t="s">
        <v>60</v>
      </c>
      <c r="AL213" s="18">
        <v>72.91</v>
      </c>
      <c r="AM213" s="15" t="s">
        <v>60</v>
      </c>
      <c r="AN213" s="18">
        <v>44.43</v>
      </c>
      <c r="AO213" s="15" t="s">
        <v>60</v>
      </c>
      <c r="AP213" s="18">
        <v>83.23</v>
      </c>
      <c r="AQ213" s="15" t="s">
        <v>60</v>
      </c>
      <c r="AR213" s="15">
        <v>0.65</v>
      </c>
      <c r="AS213" s="15" t="s">
        <v>60</v>
      </c>
      <c r="AT213" s="15">
        <v>31</v>
      </c>
      <c r="AU213" s="15" t="s">
        <v>60</v>
      </c>
      <c r="AV213" s="15">
        <v>31</v>
      </c>
      <c r="AW213" s="15" t="s">
        <v>60</v>
      </c>
      <c r="AX213" s="18">
        <v>25.3</v>
      </c>
      <c r="AY213" s="15" t="s">
        <v>60</v>
      </c>
      <c r="AZ213" s="18">
        <v>47.4</v>
      </c>
      <c r="BA213" s="15" t="s">
        <v>60</v>
      </c>
      <c r="BB213" s="19" t="s">
        <v>61</v>
      </c>
      <c r="BN213" s="20">
        <f>+BD5_N3_1H[[#This Row],[PM10_CONC]]-N214</f>
        <v>-2.519999999999996</v>
      </c>
      <c r="BO213" s="20">
        <f>+BD5_N3_1H[[#This Row],[PM25_CONC]]-R214</f>
        <v>-1.75</v>
      </c>
      <c r="BP213" s="20">
        <f>+BD5_N3_1H[[#This Row],[PM25_CONC]]/BD5_N3_1H[[#This Row],[PM10_CONC]]</f>
        <v>0.67234505255527366</v>
      </c>
      <c r="BQ213" s="21">
        <f>+(BD5_N3_1H[[#This Row],[NO2_CONC]]+BD5_N3_1H[[#This Row],[NO_CONC]])/BD5_N3_1H[[#This Row],[NOX_CONC]]</f>
        <v>0.99975970203051789</v>
      </c>
      <c r="BR213" s="22">
        <f>+BD5_N3_1H[[#This Row],[NO2_CONC]]-AJ214</f>
        <v>0.68999999999999773</v>
      </c>
      <c r="BS213" s="22">
        <f>+BD5_N3_1H[[#This Row],[SO2_UGM3]]-X214</f>
        <v>12.440000000000001</v>
      </c>
    </row>
    <row r="214" spans="1:71" x14ac:dyDescent="0.2">
      <c r="A214" s="13">
        <v>45513.833333333336</v>
      </c>
      <c r="B214" s="14">
        <v>729.9</v>
      </c>
      <c r="C214" s="15" t="s">
        <v>60</v>
      </c>
      <c r="D214" s="14">
        <v>0</v>
      </c>
      <c r="E214" s="15" t="s">
        <v>60</v>
      </c>
      <c r="F214" s="14">
        <v>13.6</v>
      </c>
      <c r="G214" s="15" t="s">
        <v>60</v>
      </c>
      <c r="H214" s="14">
        <v>93</v>
      </c>
      <c r="I214" s="15" t="s">
        <v>60</v>
      </c>
      <c r="J214" s="14">
        <v>1.2</v>
      </c>
      <c r="K214" s="15" t="s">
        <v>60</v>
      </c>
      <c r="L214" s="14">
        <v>190.5</v>
      </c>
      <c r="M214" s="15" t="s">
        <v>60</v>
      </c>
      <c r="N214" s="16">
        <v>112.88</v>
      </c>
      <c r="O214" s="15" t="s">
        <v>60</v>
      </c>
      <c r="P214" s="16">
        <v>1.21</v>
      </c>
      <c r="Q214" s="17" t="s">
        <v>60</v>
      </c>
      <c r="R214" s="16">
        <v>75.95</v>
      </c>
      <c r="S214" s="17" t="s">
        <v>60</v>
      </c>
      <c r="T214" s="16">
        <v>1.21</v>
      </c>
      <c r="U214" s="17" t="s">
        <v>60</v>
      </c>
      <c r="V214" s="18">
        <v>9.48</v>
      </c>
      <c r="W214" s="15" t="s">
        <v>60</v>
      </c>
      <c r="X214" s="18">
        <v>24.84</v>
      </c>
      <c r="Y214" s="15" t="s">
        <v>60</v>
      </c>
      <c r="Z214" s="15">
        <v>0.442</v>
      </c>
      <c r="AA214" s="15" t="s">
        <v>60</v>
      </c>
      <c r="AB214" s="15">
        <v>31.9</v>
      </c>
      <c r="AC214" s="15" t="s">
        <v>60</v>
      </c>
      <c r="AD214" s="15">
        <v>-682.7</v>
      </c>
      <c r="AE214" s="15" t="s">
        <v>60</v>
      </c>
      <c r="AF214" s="15">
        <v>45</v>
      </c>
      <c r="AG214" s="15" t="s">
        <v>60</v>
      </c>
      <c r="AH214" s="15">
        <v>101.1</v>
      </c>
      <c r="AI214" s="15" t="s">
        <v>60</v>
      </c>
      <c r="AJ214" s="18">
        <v>38.090000000000003</v>
      </c>
      <c r="AK214" s="15" t="s">
        <v>60</v>
      </c>
      <c r="AL214" s="18">
        <v>71.61</v>
      </c>
      <c r="AM214" s="15" t="s">
        <v>60</v>
      </c>
      <c r="AN214" s="18">
        <v>40.479999999999997</v>
      </c>
      <c r="AO214" s="15" t="s">
        <v>60</v>
      </c>
      <c r="AP214" s="18">
        <v>78.56</v>
      </c>
      <c r="AQ214" s="15" t="s">
        <v>60</v>
      </c>
      <c r="AR214" s="15">
        <v>0.65</v>
      </c>
      <c r="AS214" s="15" t="s">
        <v>60</v>
      </c>
      <c r="AT214" s="15">
        <v>30.5</v>
      </c>
      <c r="AU214" s="15" t="s">
        <v>60</v>
      </c>
      <c r="AV214" s="15">
        <v>30.5</v>
      </c>
      <c r="AW214" s="15" t="s">
        <v>60</v>
      </c>
      <c r="AX214" s="18">
        <v>25</v>
      </c>
      <c r="AY214" s="15" t="s">
        <v>60</v>
      </c>
      <c r="AZ214" s="18">
        <v>47</v>
      </c>
      <c r="BA214" s="15" t="s">
        <v>60</v>
      </c>
      <c r="BB214" s="19" t="s">
        <v>61</v>
      </c>
      <c r="BN214" s="20">
        <f>+BD5_N3_1H[[#This Row],[PM10_CONC]]-N215</f>
        <v>0.76999999999999602</v>
      </c>
      <c r="BO214" s="20">
        <f>+BD5_N3_1H[[#This Row],[PM25_CONC]]-R215</f>
        <v>0.92000000000000171</v>
      </c>
      <c r="BP214" s="20">
        <f>+BD5_N3_1H[[#This Row],[PM25_CONC]]/BD5_N3_1H[[#This Row],[PM10_CONC]]</f>
        <v>0.67283841247342313</v>
      </c>
      <c r="BQ214" s="21">
        <f>+(BD5_N3_1H[[#This Row],[NO2_CONC]]+BD5_N3_1H[[#This Row],[NO_CONC]])/BD5_N3_1H[[#This Row],[NOX_CONC]]</f>
        <v>1.0001272912423624</v>
      </c>
      <c r="BR214" s="22">
        <f>+BD5_N3_1H[[#This Row],[NO2_CONC]]-AJ215</f>
        <v>0.15000000000000568</v>
      </c>
      <c r="BS214" s="22">
        <f>+BD5_N3_1H[[#This Row],[SO2_UGM3]]-X215</f>
        <v>7.0799999999999983</v>
      </c>
    </row>
    <row r="215" spans="1:71" x14ac:dyDescent="0.2">
      <c r="A215" s="13">
        <v>45513.875</v>
      </c>
      <c r="B215" s="14">
        <v>730.3</v>
      </c>
      <c r="C215" s="15" t="s">
        <v>60</v>
      </c>
      <c r="D215" s="14">
        <v>0</v>
      </c>
      <c r="E215" s="15" t="s">
        <v>60</v>
      </c>
      <c r="F215" s="14">
        <v>13.6</v>
      </c>
      <c r="G215" s="15" t="s">
        <v>60</v>
      </c>
      <c r="H215" s="14">
        <v>94</v>
      </c>
      <c r="I215" s="15" t="s">
        <v>60</v>
      </c>
      <c r="J215" s="14">
        <v>0.6</v>
      </c>
      <c r="K215" s="15" t="s">
        <v>60</v>
      </c>
      <c r="L215" s="14">
        <v>171.2</v>
      </c>
      <c r="M215" s="15" t="s">
        <v>60</v>
      </c>
      <c r="N215" s="16">
        <v>112.11</v>
      </c>
      <c r="O215" s="15" t="s">
        <v>60</v>
      </c>
      <c r="P215" s="16">
        <v>1.21</v>
      </c>
      <c r="Q215" s="17" t="s">
        <v>60</v>
      </c>
      <c r="R215" s="16">
        <v>75.03</v>
      </c>
      <c r="S215" s="17" t="s">
        <v>60</v>
      </c>
      <c r="T215" s="16">
        <v>1.21</v>
      </c>
      <c r="U215" s="17" t="s">
        <v>60</v>
      </c>
      <c r="V215" s="18">
        <v>6.78</v>
      </c>
      <c r="W215" s="15" t="s">
        <v>60</v>
      </c>
      <c r="X215" s="18">
        <v>17.760000000000002</v>
      </c>
      <c r="Y215" s="15" t="s">
        <v>60</v>
      </c>
      <c r="Z215" s="15">
        <v>0.442</v>
      </c>
      <c r="AA215" s="15" t="s">
        <v>60</v>
      </c>
      <c r="AB215" s="15">
        <v>32</v>
      </c>
      <c r="AC215" s="15" t="s">
        <v>60</v>
      </c>
      <c r="AD215" s="15">
        <v>-682.4</v>
      </c>
      <c r="AE215" s="15" t="s">
        <v>60</v>
      </c>
      <c r="AF215" s="15">
        <v>45</v>
      </c>
      <c r="AG215" s="15" t="s">
        <v>60</v>
      </c>
      <c r="AH215" s="15">
        <v>101.1</v>
      </c>
      <c r="AI215" s="15" t="s">
        <v>60</v>
      </c>
      <c r="AJ215" s="18">
        <v>37.94</v>
      </c>
      <c r="AK215" s="15" t="s">
        <v>60</v>
      </c>
      <c r="AL215" s="18">
        <v>71.33</v>
      </c>
      <c r="AM215" s="15" t="s">
        <v>60</v>
      </c>
      <c r="AN215" s="18">
        <v>43.07</v>
      </c>
      <c r="AO215" s="15" t="s">
        <v>60</v>
      </c>
      <c r="AP215" s="18">
        <v>81.02</v>
      </c>
      <c r="AQ215" s="15" t="s">
        <v>60</v>
      </c>
      <c r="AR215" s="15">
        <v>0.65</v>
      </c>
      <c r="AS215" s="15" t="s">
        <v>60</v>
      </c>
      <c r="AT215" s="15">
        <v>30.7</v>
      </c>
      <c r="AU215" s="15" t="s">
        <v>60</v>
      </c>
      <c r="AV215" s="15">
        <v>30.7</v>
      </c>
      <c r="AW215" s="15" t="s">
        <v>60</v>
      </c>
      <c r="AX215" s="18">
        <v>25.1</v>
      </c>
      <c r="AY215" s="15" t="s">
        <v>60</v>
      </c>
      <c r="AZ215" s="18">
        <v>46.6</v>
      </c>
      <c r="BA215" s="15" t="s">
        <v>60</v>
      </c>
      <c r="BB215" s="19" t="s">
        <v>61</v>
      </c>
      <c r="BN215" s="20">
        <f>+BD5_N3_1H[[#This Row],[PM10_CONC]]-N216</f>
        <v>-93.899999999999991</v>
      </c>
      <c r="BO215" s="20">
        <f>+BD5_N3_1H[[#This Row],[PM25_CONC]]-R216</f>
        <v>-65.539999999999992</v>
      </c>
      <c r="BP215" s="20">
        <f>+BD5_N3_1H[[#This Row],[PM25_CONC]]/BD5_N3_1H[[#This Row],[PM10_CONC]]</f>
        <v>0.66925341182766929</v>
      </c>
      <c r="BQ215" s="21">
        <f>+(BD5_N3_1H[[#This Row],[NO2_CONC]]+BD5_N3_1H[[#This Row],[NO_CONC]])/BD5_N3_1H[[#This Row],[NOX_CONC]]</f>
        <v>0.99987657368550964</v>
      </c>
      <c r="BR215" s="22">
        <f>+BD5_N3_1H[[#This Row],[NO2_CONC]]-AJ216</f>
        <v>-1.7600000000000051</v>
      </c>
      <c r="BS215" s="22">
        <f>+BD5_N3_1H[[#This Row],[SO2_UGM3]]-X216</f>
        <v>-17.919999999999998</v>
      </c>
    </row>
    <row r="216" spans="1:71" x14ac:dyDescent="0.2">
      <c r="A216" s="13">
        <v>45513.916666666664</v>
      </c>
      <c r="B216" s="14">
        <v>729.9</v>
      </c>
      <c r="C216" s="15" t="s">
        <v>60</v>
      </c>
      <c r="D216" s="14">
        <v>0</v>
      </c>
      <c r="E216" s="15" t="s">
        <v>60</v>
      </c>
      <c r="F216" s="14">
        <v>13.5</v>
      </c>
      <c r="G216" s="15" t="s">
        <v>60</v>
      </c>
      <c r="H216" s="14">
        <v>94.4</v>
      </c>
      <c r="I216" s="15" t="s">
        <v>60</v>
      </c>
      <c r="J216" s="14">
        <v>0.5</v>
      </c>
      <c r="K216" s="15" t="s">
        <v>60</v>
      </c>
      <c r="L216" s="14">
        <v>157.30000000000001</v>
      </c>
      <c r="M216" s="15" t="s">
        <v>60</v>
      </c>
      <c r="N216" s="16">
        <v>206.01</v>
      </c>
      <c r="O216" s="15" t="s">
        <v>60</v>
      </c>
      <c r="P216" s="16">
        <v>1.21</v>
      </c>
      <c r="Q216" s="17" t="s">
        <v>60</v>
      </c>
      <c r="R216" s="16">
        <v>140.57</v>
      </c>
      <c r="S216" s="17" t="s">
        <v>60</v>
      </c>
      <c r="T216" s="16">
        <v>1.21</v>
      </c>
      <c r="U216" s="17" t="s">
        <v>60</v>
      </c>
      <c r="V216" s="18">
        <v>13.62</v>
      </c>
      <c r="W216" s="15" t="s">
        <v>60</v>
      </c>
      <c r="X216" s="18">
        <v>35.68</v>
      </c>
      <c r="Y216" s="15" t="s">
        <v>60</v>
      </c>
      <c r="Z216" s="15">
        <v>0.442</v>
      </c>
      <c r="AA216" s="15" t="s">
        <v>60</v>
      </c>
      <c r="AB216" s="15">
        <v>32</v>
      </c>
      <c r="AC216" s="15" t="s">
        <v>60</v>
      </c>
      <c r="AD216" s="15">
        <v>-682.4</v>
      </c>
      <c r="AE216" s="15" t="s">
        <v>60</v>
      </c>
      <c r="AF216" s="15">
        <v>45</v>
      </c>
      <c r="AG216" s="15" t="s">
        <v>60</v>
      </c>
      <c r="AH216" s="15">
        <v>101.1</v>
      </c>
      <c r="AI216" s="15" t="s">
        <v>60</v>
      </c>
      <c r="AJ216" s="18">
        <v>39.700000000000003</v>
      </c>
      <c r="AK216" s="15" t="s">
        <v>60</v>
      </c>
      <c r="AL216" s="18">
        <v>74.64</v>
      </c>
      <c r="AM216" s="15" t="s">
        <v>60</v>
      </c>
      <c r="AN216" s="18">
        <v>62.08</v>
      </c>
      <c r="AO216" s="15" t="s">
        <v>60</v>
      </c>
      <c r="AP216" s="18">
        <v>101.78</v>
      </c>
      <c r="AQ216" s="15" t="s">
        <v>60</v>
      </c>
      <c r="AR216" s="15">
        <v>0.65</v>
      </c>
      <c r="AS216" s="15" t="s">
        <v>60</v>
      </c>
      <c r="AT216" s="15">
        <v>30.8</v>
      </c>
      <c r="AU216" s="15" t="s">
        <v>60</v>
      </c>
      <c r="AV216" s="15">
        <v>30.8</v>
      </c>
      <c r="AW216" s="15" t="s">
        <v>60</v>
      </c>
      <c r="AX216" s="18">
        <v>25.1</v>
      </c>
      <c r="AY216" s="15" t="s">
        <v>60</v>
      </c>
      <c r="AZ216" s="18">
        <v>47.3</v>
      </c>
      <c r="BA216" s="15" t="s">
        <v>60</v>
      </c>
      <c r="BB216" s="19" t="s">
        <v>61</v>
      </c>
      <c r="BN216" s="20">
        <f>+BD5_N3_1H[[#This Row],[PM10_CONC]]-N217</f>
        <v>16</v>
      </c>
      <c r="BO216" s="20">
        <f>+BD5_N3_1H[[#This Row],[PM25_CONC]]-R217</f>
        <v>12.289999999999992</v>
      </c>
      <c r="BP216" s="20">
        <f>+BD5_N3_1H[[#This Row],[PM25_CONC]]/BD5_N3_1H[[#This Row],[PM10_CONC]]</f>
        <v>0.68234551720790249</v>
      </c>
      <c r="BQ216" s="21">
        <f>+(BD5_N3_1H[[#This Row],[NO2_CONC]]+BD5_N3_1H[[#This Row],[NO_CONC]])/BD5_N3_1H[[#This Row],[NOX_CONC]]</f>
        <v>1</v>
      </c>
      <c r="BR216" s="22">
        <f>+BD5_N3_1H[[#This Row],[NO2_CONC]]-AJ217</f>
        <v>1.4400000000000048</v>
      </c>
      <c r="BS216" s="22">
        <f>+BD5_N3_1H[[#This Row],[SO2_UGM3]]-X217</f>
        <v>-26.1</v>
      </c>
    </row>
    <row r="217" spans="1:71" x14ac:dyDescent="0.2">
      <c r="A217" s="13">
        <v>45513.958333333336</v>
      </c>
      <c r="B217" s="14">
        <v>730.6</v>
      </c>
      <c r="C217" s="15" t="s">
        <v>60</v>
      </c>
      <c r="D217" s="14">
        <v>0</v>
      </c>
      <c r="E217" s="15" t="s">
        <v>60</v>
      </c>
      <c r="F217" s="14">
        <v>13.6</v>
      </c>
      <c r="G217" s="15" t="s">
        <v>60</v>
      </c>
      <c r="H217" s="14">
        <v>94.3</v>
      </c>
      <c r="I217" s="15" t="s">
        <v>60</v>
      </c>
      <c r="J217" s="14">
        <v>1.2</v>
      </c>
      <c r="K217" s="15" t="s">
        <v>60</v>
      </c>
      <c r="L217" s="14">
        <v>251</v>
      </c>
      <c r="M217" s="15" t="s">
        <v>60</v>
      </c>
      <c r="N217" s="16">
        <v>190.01</v>
      </c>
      <c r="O217" s="15" t="s">
        <v>60</v>
      </c>
      <c r="P217" s="16">
        <v>1.21</v>
      </c>
      <c r="Q217" s="17" t="s">
        <v>60</v>
      </c>
      <c r="R217" s="16">
        <v>128.28</v>
      </c>
      <c r="S217" s="17" t="s">
        <v>60</v>
      </c>
      <c r="T217" s="16">
        <v>1.21</v>
      </c>
      <c r="U217" s="17" t="s">
        <v>60</v>
      </c>
      <c r="V217" s="18">
        <v>23.58</v>
      </c>
      <c r="W217" s="15" t="s">
        <v>60</v>
      </c>
      <c r="X217" s="18">
        <v>61.78</v>
      </c>
      <c r="Y217" s="15" t="s">
        <v>60</v>
      </c>
      <c r="Z217" s="15">
        <v>0.442</v>
      </c>
      <c r="AA217" s="15" t="s">
        <v>60</v>
      </c>
      <c r="AB217" s="15">
        <v>31.8</v>
      </c>
      <c r="AC217" s="15" t="s">
        <v>60</v>
      </c>
      <c r="AD217" s="15">
        <v>-682.5</v>
      </c>
      <c r="AE217" s="15" t="s">
        <v>60</v>
      </c>
      <c r="AF217" s="15">
        <v>45</v>
      </c>
      <c r="AG217" s="15" t="s">
        <v>60</v>
      </c>
      <c r="AH217" s="15">
        <v>101.1</v>
      </c>
      <c r="AI217" s="15" t="s">
        <v>60</v>
      </c>
      <c r="AJ217" s="18">
        <v>38.26</v>
      </c>
      <c r="AK217" s="15" t="s">
        <v>60</v>
      </c>
      <c r="AL217" s="18">
        <v>71.930000000000007</v>
      </c>
      <c r="AM217" s="15" t="s">
        <v>60</v>
      </c>
      <c r="AN217" s="18">
        <v>49.81</v>
      </c>
      <c r="AO217" s="15" t="s">
        <v>60</v>
      </c>
      <c r="AP217" s="18">
        <v>88.08</v>
      </c>
      <c r="AQ217" s="15" t="s">
        <v>60</v>
      </c>
      <c r="AR217" s="15">
        <v>0.65</v>
      </c>
      <c r="AS217" s="15" t="s">
        <v>60</v>
      </c>
      <c r="AT217" s="15">
        <v>30.4</v>
      </c>
      <c r="AU217" s="15" t="s">
        <v>60</v>
      </c>
      <c r="AV217" s="15">
        <v>30.4</v>
      </c>
      <c r="AW217" s="15" t="s">
        <v>60</v>
      </c>
      <c r="AX217" s="18">
        <v>25</v>
      </c>
      <c r="AY217" s="15" t="s">
        <v>60</v>
      </c>
      <c r="AZ217" s="18">
        <v>46.9</v>
      </c>
      <c r="BA217" s="15" t="s">
        <v>60</v>
      </c>
      <c r="BB217" s="19" t="s">
        <v>61</v>
      </c>
      <c r="BN217" s="20">
        <f>+BD5_N3_1H[[#This Row],[PM10_CONC]]-N218</f>
        <v>-20.490000000000009</v>
      </c>
      <c r="BO217" s="20">
        <f>+BD5_N3_1H[[#This Row],[PM25_CONC]]-R218</f>
        <v>-16.740000000000009</v>
      </c>
      <c r="BP217" s="20">
        <f>+BD5_N3_1H[[#This Row],[PM25_CONC]]/BD5_N3_1H[[#This Row],[PM10_CONC]]</f>
        <v>0.67512236198094844</v>
      </c>
      <c r="BQ217" s="21">
        <f>+(BD5_N3_1H[[#This Row],[NO2_CONC]]+BD5_N3_1H[[#This Row],[NO_CONC]])/BD5_N3_1H[[#This Row],[NOX_CONC]]</f>
        <v>0.99988646684831961</v>
      </c>
      <c r="BR217" s="22">
        <f>+BD5_N3_1H[[#This Row],[NO2_CONC]]-AJ218</f>
        <v>-0.96999999999999886</v>
      </c>
      <c r="BS217" s="22">
        <f>+BD5_N3_1H[[#This Row],[SO2_UGM3]]-X218</f>
        <v>16.53</v>
      </c>
    </row>
    <row r="218" spans="1:71" x14ac:dyDescent="0.2">
      <c r="A218" s="13">
        <v>45514</v>
      </c>
      <c r="B218" s="14">
        <v>730.7</v>
      </c>
      <c r="C218" s="15" t="s">
        <v>60</v>
      </c>
      <c r="D218" s="14">
        <v>0</v>
      </c>
      <c r="E218" s="15" t="s">
        <v>60</v>
      </c>
      <c r="F218" s="14">
        <v>13.6</v>
      </c>
      <c r="G218" s="15" t="s">
        <v>60</v>
      </c>
      <c r="H218" s="14">
        <v>94.5</v>
      </c>
      <c r="I218" s="15" t="s">
        <v>60</v>
      </c>
      <c r="J218" s="14">
        <v>0.8</v>
      </c>
      <c r="K218" s="15" t="s">
        <v>60</v>
      </c>
      <c r="L218" s="14">
        <v>264.10000000000002</v>
      </c>
      <c r="M218" s="15" t="s">
        <v>60</v>
      </c>
      <c r="N218" s="16">
        <v>210.5</v>
      </c>
      <c r="O218" s="15" t="s">
        <v>60</v>
      </c>
      <c r="P218" s="16">
        <v>1.21</v>
      </c>
      <c r="Q218" s="17" t="s">
        <v>60</v>
      </c>
      <c r="R218" s="16">
        <v>145.02000000000001</v>
      </c>
      <c r="S218" s="17" t="s">
        <v>60</v>
      </c>
      <c r="T218" s="16">
        <v>1.21</v>
      </c>
      <c r="U218" s="17" t="s">
        <v>60</v>
      </c>
      <c r="V218" s="18">
        <v>17.27</v>
      </c>
      <c r="W218" s="15" t="s">
        <v>60</v>
      </c>
      <c r="X218" s="18">
        <v>45.25</v>
      </c>
      <c r="Y218" s="15" t="s">
        <v>60</v>
      </c>
      <c r="Z218" s="15">
        <v>0.442</v>
      </c>
      <c r="AA218" s="15" t="s">
        <v>60</v>
      </c>
      <c r="AB218" s="15">
        <v>31.8</v>
      </c>
      <c r="AC218" s="15" t="s">
        <v>60</v>
      </c>
      <c r="AD218" s="15">
        <v>-682.7</v>
      </c>
      <c r="AE218" s="15" t="s">
        <v>60</v>
      </c>
      <c r="AF218" s="15">
        <v>45</v>
      </c>
      <c r="AG218" s="15" t="s">
        <v>60</v>
      </c>
      <c r="AH218" s="15">
        <v>101.2</v>
      </c>
      <c r="AI218" s="15" t="s">
        <v>60</v>
      </c>
      <c r="AJ218" s="18">
        <v>39.229999999999997</v>
      </c>
      <c r="AK218" s="15" t="s">
        <v>60</v>
      </c>
      <c r="AL218" s="18">
        <v>73.75</v>
      </c>
      <c r="AM218" s="15" t="s">
        <v>60</v>
      </c>
      <c r="AN218" s="18">
        <v>54.58</v>
      </c>
      <c r="AO218" s="15" t="s">
        <v>60</v>
      </c>
      <c r="AP218" s="18">
        <v>93.83</v>
      </c>
      <c r="AQ218" s="15" t="s">
        <v>60</v>
      </c>
      <c r="AR218" s="15">
        <v>0.65</v>
      </c>
      <c r="AS218" s="15" t="s">
        <v>60</v>
      </c>
      <c r="AT218" s="15">
        <v>30.4</v>
      </c>
      <c r="AU218" s="15" t="s">
        <v>60</v>
      </c>
      <c r="AV218" s="15">
        <v>30.4</v>
      </c>
      <c r="AW218" s="15" t="s">
        <v>60</v>
      </c>
      <c r="AX218" s="18">
        <v>25</v>
      </c>
      <c r="AY218" s="15" t="s">
        <v>60</v>
      </c>
      <c r="AZ218" s="18">
        <v>47</v>
      </c>
      <c r="BA218" s="15" t="s">
        <v>60</v>
      </c>
      <c r="BB218" s="19" t="s">
        <v>61</v>
      </c>
      <c r="BN218" s="20">
        <f>+BD5_N3_1H[[#This Row],[PM10_CONC]]-N219</f>
        <v>-14.219999999999999</v>
      </c>
      <c r="BO218" s="20">
        <f>+BD5_N3_1H[[#This Row],[PM25_CONC]]-R219</f>
        <v>-9.4799999999999898</v>
      </c>
      <c r="BP218" s="20">
        <f>+BD5_N3_1H[[#This Row],[PM25_CONC]]/BD5_N3_1H[[#This Row],[PM10_CONC]]</f>
        <v>0.68893111638954874</v>
      </c>
      <c r="BQ218" s="21">
        <f>+(BD5_N3_1H[[#This Row],[NO2_CONC]]+BD5_N3_1H[[#This Row],[NO_CONC]])/BD5_N3_1H[[#This Row],[NOX_CONC]]</f>
        <v>0.99978684855589905</v>
      </c>
      <c r="BR218" s="22">
        <f>+BD5_N3_1H[[#This Row],[NO2_CONC]]-AJ219</f>
        <v>0.20999999999999375</v>
      </c>
      <c r="BS218" s="22">
        <f>+BD5_N3_1H[[#This Row],[SO2_UGM3]]-X219</f>
        <v>4.1700000000000017</v>
      </c>
    </row>
    <row r="219" spans="1:71" x14ac:dyDescent="0.2">
      <c r="A219" s="13">
        <v>45514.041666666664</v>
      </c>
      <c r="B219" s="14">
        <v>730.2</v>
      </c>
      <c r="C219" s="15" t="s">
        <v>60</v>
      </c>
      <c r="D219" s="14">
        <v>0</v>
      </c>
      <c r="E219" s="15" t="s">
        <v>60</v>
      </c>
      <c r="F219" s="14">
        <v>13.6</v>
      </c>
      <c r="G219" s="15" t="s">
        <v>60</v>
      </c>
      <c r="H219" s="14">
        <v>95</v>
      </c>
      <c r="I219" s="15" t="s">
        <v>60</v>
      </c>
      <c r="J219" s="14">
        <v>0.6</v>
      </c>
      <c r="K219" s="15" t="s">
        <v>60</v>
      </c>
      <c r="L219" s="14">
        <v>10.8</v>
      </c>
      <c r="M219" s="15" t="s">
        <v>60</v>
      </c>
      <c r="N219" s="16">
        <v>224.72</v>
      </c>
      <c r="O219" s="15" t="s">
        <v>60</v>
      </c>
      <c r="P219" s="16">
        <v>1.21</v>
      </c>
      <c r="Q219" s="17" t="s">
        <v>60</v>
      </c>
      <c r="R219" s="16">
        <v>154.5</v>
      </c>
      <c r="S219" s="17" t="s">
        <v>60</v>
      </c>
      <c r="T219" s="16">
        <v>1.21</v>
      </c>
      <c r="U219" s="17" t="s">
        <v>60</v>
      </c>
      <c r="V219" s="18">
        <v>15.68</v>
      </c>
      <c r="W219" s="15" t="s">
        <v>60</v>
      </c>
      <c r="X219" s="18">
        <v>41.08</v>
      </c>
      <c r="Y219" s="15" t="s">
        <v>60</v>
      </c>
      <c r="Z219" s="15">
        <v>0.442</v>
      </c>
      <c r="AA219" s="15" t="s">
        <v>60</v>
      </c>
      <c r="AB219" s="15">
        <v>31.9</v>
      </c>
      <c r="AC219" s="15" t="s">
        <v>60</v>
      </c>
      <c r="AD219" s="15">
        <v>-682.7</v>
      </c>
      <c r="AE219" s="15" t="s">
        <v>60</v>
      </c>
      <c r="AF219" s="15">
        <v>45</v>
      </c>
      <c r="AG219" s="15" t="s">
        <v>60</v>
      </c>
      <c r="AH219" s="15">
        <v>101.1</v>
      </c>
      <c r="AI219" s="15" t="s">
        <v>60</v>
      </c>
      <c r="AJ219" s="18">
        <v>39.020000000000003</v>
      </c>
      <c r="AK219" s="15" t="s">
        <v>60</v>
      </c>
      <c r="AL219" s="18">
        <v>73.36</v>
      </c>
      <c r="AM219" s="15" t="s">
        <v>60</v>
      </c>
      <c r="AN219" s="18">
        <v>56.78</v>
      </c>
      <c r="AO219" s="15" t="s">
        <v>60</v>
      </c>
      <c r="AP219" s="18">
        <v>95.81</v>
      </c>
      <c r="AQ219" s="15" t="s">
        <v>60</v>
      </c>
      <c r="AR219" s="15">
        <v>0.65</v>
      </c>
      <c r="AS219" s="15" t="s">
        <v>60</v>
      </c>
      <c r="AT219" s="15">
        <v>30.4</v>
      </c>
      <c r="AU219" s="15" t="s">
        <v>60</v>
      </c>
      <c r="AV219" s="15">
        <v>30.4</v>
      </c>
      <c r="AW219" s="15" t="s">
        <v>60</v>
      </c>
      <c r="AX219" s="18">
        <v>25.1</v>
      </c>
      <c r="AY219" s="15" t="s">
        <v>60</v>
      </c>
      <c r="AZ219" s="18">
        <v>46.7</v>
      </c>
      <c r="BA219" s="15" t="s">
        <v>60</v>
      </c>
      <c r="BB219" s="19" t="s">
        <v>61</v>
      </c>
      <c r="BN219" s="20">
        <f>+BD5_N3_1H[[#This Row],[PM10_CONC]]-N220</f>
        <v>-30.099999999999994</v>
      </c>
      <c r="BO219" s="20">
        <f>+BD5_N3_1H[[#This Row],[PM25_CONC]]-R220</f>
        <v>-15.889999999999986</v>
      </c>
      <c r="BP219" s="20">
        <f>+BD5_N3_1H[[#This Row],[PM25_CONC]]/BD5_N3_1H[[#This Row],[PM10_CONC]]</f>
        <v>0.6875222499110003</v>
      </c>
      <c r="BQ219" s="21">
        <f>+(BD5_N3_1H[[#This Row],[NO2_CONC]]+BD5_N3_1H[[#This Row],[NO_CONC]])/BD5_N3_1H[[#This Row],[NOX_CONC]]</f>
        <v>0.99989562676129851</v>
      </c>
      <c r="BR219" s="22">
        <f>+BD5_N3_1H[[#This Row],[NO2_CONC]]-AJ220</f>
        <v>1.5</v>
      </c>
      <c r="BS219" s="22">
        <f>+BD5_N3_1H[[#This Row],[SO2_UGM3]]-X220</f>
        <v>-3.0100000000000051</v>
      </c>
    </row>
    <row r="220" spans="1:71" x14ac:dyDescent="0.2">
      <c r="A220" s="13">
        <v>45514.083333333336</v>
      </c>
      <c r="B220" s="14">
        <v>729.9</v>
      </c>
      <c r="C220" s="15" t="s">
        <v>60</v>
      </c>
      <c r="D220" s="14">
        <v>0</v>
      </c>
      <c r="E220" s="15" t="s">
        <v>60</v>
      </c>
      <c r="F220" s="14">
        <v>13.6</v>
      </c>
      <c r="G220" s="15" t="s">
        <v>60</v>
      </c>
      <c r="H220" s="14">
        <v>95.2</v>
      </c>
      <c r="I220" s="15" t="s">
        <v>60</v>
      </c>
      <c r="J220" s="14">
        <v>0.3</v>
      </c>
      <c r="K220" s="15" t="s">
        <v>60</v>
      </c>
      <c r="L220" s="14">
        <v>278.7</v>
      </c>
      <c r="M220" s="15" t="s">
        <v>60</v>
      </c>
      <c r="N220" s="16">
        <v>254.82</v>
      </c>
      <c r="O220" s="15" t="s">
        <v>60</v>
      </c>
      <c r="P220" s="16">
        <v>1.21</v>
      </c>
      <c r="Q220" s="17" t="s">
        <v>60</v>
      </c>
      <c r="R220" s="16">
        <v>170.39</v>
      </c>
      <c r="S220" s="17" t="s">
        <v>60</v>
      </c>
      <c r="T220" s="16">
        <v>1.21</v>
      </c>
      <c r="U220" s="17" t="s">
        <v>60</v>
      </c>
      <c r="V220" s="18">
        <v>16.829999999999998</v>
      </c>
      <c r="W220" s="15" t="s">
        <v>60</v>
      </c>
      <c r="X220" s="18">
        <v>44.09</v>
      </c>
      <c r="Y220" s="15" t="s">
        <v>60</v>
      </c>
      <c r="Z220" s="15">
        <v>0.442</v>
      </c>
      <c r="AA220" s="15" t="s">
        <v>60</v>
      </c>
      <c r="AB220" s="15">
        <v>31.8</v>
      </c>
      <c r="AC220" s="15" t="s">
        <v>60</v>
      </c>
      <c r="AD220" s="15">
        <v>-682.7</v>
      </c>
      <c r="AE220" s="15" t="s">
        <v>60</v>
      </c>
      <c r="AF220" s="15">
        <v>45</v>
      </c>
      <c r="AG220" s="15" t="s">
        <v>60</v>
      </c>
      <c r="AH220" s="15">
        <v>101.2</v>
      </c>
      <c r="AI220" s="15" t="s">
        <v>60</v>
      </c>
      <c r="AJ220" s="18">
        <v>37.520000000000003</v>
      </c>
      <c r="AK220" s="15" t="s">
        <v>60</v>
      </c>
      <c r="AL220" s="18">
        <v>70.540000000000006</v>
      </c>
      <c r="AM220" s="15" t="s">
        <v>60</v>
      </c>
      <c r="AN220" s="18">
        <v>61.12</v>
      </c>
      <c r="AO220" s="15" t="s">
        <v>60</v>
      </c>
      <c r="AP220" s="18">
        <v>98.62</v>
      </c>
      <c r="AQ220" s="15" t="s">
        <v>60</v>
      </c>
      <c r="AR220" s="15">
        <v>0.65</v>
      </c>
      <c r="AS220" s="15" t="s">
        <v>60</v>
      </c>
      <c r="AT220" s="15">
        <v>30.4</v>
      </c>
      <c r="AU220" s="15" t="s">
        <v>60</v>
      </c>
      <c r="AV220" s="15">
        <v>30.4</v>
      </c>
      <c r="AW220" s="15" t="s">
        <v>60</v>
      </c>
      <c r="AX220" s="18">
        <v>25</v>
      </c>
      <c r="AY220" s="15" t="s">
        <v>60</v>
      </c>
      <c r="AZ220" s="18">
        <v>47.1</v>
      </c>
      <c r="BA220" s="15" t="s">
        <v>60</v>
      </c>
      <c r="BB220" s="19" t="s">
        <v>61</v>
      </c>
      <c r="BN220" s="20">
        <f>+BD5_N3_1H[[#This Row],[PM10_CONC]]-N221</f>
        <v>-6.1999999999999886</v>
      </c>
      <c r="BO220" s="20">
        <f>+BD5_N3_1H[[#This Row],[PM25_CONC]]-R221</f>
        <v>-6.8600000000000136</v>
      </c>
      <c r="BP220" s="20">
        <f>+BD5_N3_1H[[#This Row],[PM25_CONC]]/BD5_N3_1H[[#This Row],[PM10_CONC]]</f>
        <v>0.66866807942861628</v>
      </c>
      <c r="BQ220" s="21">
        <f>+(BD5_N3_1H[[#This Row],[NO2_CONC]]+BD5_N3_1H[[#This Row],[NO_CONC]])/BD5_N3_1H[[#This Row],[NOX_CONC]]</f>
        <v>1.0002027986209694</v>
      </c>
      <c r="BR220" s="22">
        <f>+BD5_N3_1H[[#This Row],[NO2_CONC]]-AJ221</f>
        <v>0.12000000000000455</v>
      </c>
      <c r="BS220" s="22">
        <f>+BD5_N3_1H[[#This Row],[SO2_UGM3]]-X221</f>
        <v>-19.18</v>
      </c>
    </row>
    <row r="221" spans="1:71" x14ac:dyDescent="0.2">
      <c r="A221" s="13">
        <v>45514.125</v>
      </c>
      <c r="B221" s="14">
        <v>729.9</v>
      </c>
      <c r="C221" s="15" t="s">
        <v>60</v>
      </c>
      <c r="D221" s="14">
        <v>0</v>
      </c>
      <c r="E221" s="15" t="s">
        <v>60</v>
      </c>
      <c r="F221" s="14">
        <v>13.5</v>
      </c>
      <c r="G221" s="15" t="s">
        <v>60</v>
      </c>
      <c r="H221" s="14">
        <v>95</v>
      </c>
      <c r="I221" s="15" t="s">
        <v>60</v>
      </c>
      <c r="J221" s="14">
        <v>0.8</v>
      </c>
      <c r="K221" s="15" t="s">
        <v>60</v>
      </c>
      <c r="L221" s="14">
        <v>291.39999999999998</v>
      </c>
      <c r="M221" s="15" t="s">
        <v>60</v>
      </c>
      <c r="N221" s="16">
        <v>261.02</v>
      </c>
      <c r="O221" s="15" t="s">
        <v>60</v>
      </c>
      <c r="P221" s="16">
        <v>1.21</v>
      </c>
      <c r="Q221" s="17" t="s">
        <v>60</v>
      </c>
      <c r="R221" s="16">
        <v>177.25</v>
      </c>
      <c r="S221" s="17" t="s">
        <v>60</v>
      </c>
      <c r="T221" s="16">
        <v>1.21</v>
      </c>
      <c r="U221" s="17" t="s">
        <v>60</v>
      </c>
      <c r="V221" s="18">
        <v>24.15</v>
      </c>
      <c r="W221" s="15" t="s">
        <v>60</v>
      </c>
      <c r="X221" s="18">
        <v>63.27</v>
      </c>
      <c r="Y221" s="15" t="s">
        <v>60</v>
      </c>
      <c r="Z221" s="15">
        <v>0.442</v>
      </c>
      <c r="AA221" s="15" t="s">
        <v>60</v>
      </c>
      <c r="AB221" s="15">
        <v>31.8</v>
      </c>
      <c r="AC221" s="15" t="s">
        <v>60</v>
      </c>
      <c r="AD221" s="15">
        <v>-682.8</v>
      </c>
      <c r="AE221" s="15" t="s">
        <v>60</v>
      </c>
      <c r="AF221" s="15">
        <v>45</v>
      </c>
      <c r="AG221" s="15" t="s">
        <v>60</v>
      </c>
      <c r="AH221" s="15">
        <v>101.2</v>
      </c>
      <c r="AI221" s="15" t="s">
        <v>60</v>
      </c>
      <c r="AJ221" s="18">
        <v>37.4</v>
      </c>
      <c r="AK221" s="15" t="s">
        <v>60</v>
      </c>
      <c r="AL221" s="18">
        <v>70.31</v>
      </c>
      <c r="AM221" s="15" t="s">
        <v>60</v>
      </c>
      <c r="AN221" s="18">
        <v>59.1</v>
      </c>
      <c r="AO221" s="15" t="s">
        <v>60</v>
      </c>
      <c r="AP221" s="18">
        <v>96.51</v>
      </c>
      <c r="AQ221" s="15" t="s">
        <v>60</v>
      </c>
      <c r="AR221" s="15">
        <v>0.65</v>
      </c>
      <c r="AS221" s="15" t="s">
        <v>60</v>
      </c>
      <c r="AT221" s="15">
        <v>30.3</v>
      </c>
      <c r="AU221" s="15" t="s">
        <v>60</v>
      </c>
      <c r="AV221" s="15">
        <v>30.3</v>
      </c>
      <c r="AW221" s="15" t="s">
        <v>60</v>
      </c>
      <c r="AX221" s="18">
        <v>25</v>
      </c>
      <c r="AY221" s="15" t="s">
        <v>60</v>
      </c>
      <c r="AZ221" s="18">
        <v>47.1</v>
      </c>
      <c r="BA221" s="15" t="s">
        <v>60</v>
      </c>
      <c r="BB221" s="19" t="s">
        <v>61</v>
      </c>
      <c r="BN221" s="20">
        <f>+BD5_N3_1H[[#This Row],[PM10_CONC]]-N222</f>
        <v>-8.3799999999999955</v>
      </c>
      <c r="BO221" s="20">
        <f>+BD5_N3_1H[[#This Row],[PM25_CONC]]-R222</f>
        <v>-9.1800000000000068</v>
      </c>
      <c r="BP221" s="20">
        <f>+BD5_N3_1H[[#This Row],[PM25_CONC]]/BD5_N3_1H[[#This Row],[PM10_CONC]]</f>
        <v>0.6790667381809824</v>
      </c>
      <c r="BQ221" s="21">
        <f>+(BD5_N3_1H[[#This Row],[NO2_CONC]]+BD5_N3_1H[[#This Row],[NO_CONC]])/BD5_N3_1H[[#This Row],[NOX_CONC]]</f>
        <v>0.99989638379442536</v>
      </c>
      <c r="BR221" s="22">
        <f>+BD5_N3_1H[[#This Row],[NO2_CONC]]-AJ222</f>
        <v>-0.60000000000000142</v>
      </c>
      <c r="BS221" s="22">
        <f>+BD5_N3_1H[[#This Row],[SO2_UGM3]]-X222</f>
        <v>17.450000000000003</v>
      </c>
    </row>
    <row r="222" spans="1:71" x14ac:dyDescent="0.2">
      <c r="A222" s="13">
        <v>45514.166666666664</v>
      </c>
      <c r="B222" s="14">
        <v>729.9</v>
      </c>
      <c r="C222" s="15" t="s">
        <v>60</v>
      </c>
      <c r="D222" s="14">
        <v>0</v>
      </c>
      <c r="E222" s="15" t="s">
        <v>60</v>
      </c>
      <c r="F222" s="14">
        <v>13.5</v>
      </c>
      <c r="G222" s="15" t="s">
        <v>60</v>
      </c>
      <c r="H222" s="14">
        <v>95.4</v>
      </c>
      <c r="I222" s="15" t="s">
        <v>60</v>
      </c>
      <c r="J222" s="14">
        <v>0.6</v>
      </c>
      <c r="K222" s="15" t="s">
        <v>60</v>
      </c>
      <c r="L222" s="14">
        <v>46.8</v>
      </c>
      <c r="M222" s="15" t="s">
        <v>60</v>
      </c>
      <c r="N222" s="16">
        <v>269.39999999999998</v>
      </c>
      <c r="O222" s="15" t="s">
        <v>60</v>
      </c>
      <c r="P222" s="16">
        <v>1.21</v>
      </c>
      <c r="Q222" s="17" t="s">
        <v>60</v>
      </c>
      <c r="R222" s="16">
        <v>186.43</v>
      </c>
      <c r="S222" s="17" t="s">
        <v>60</v>
      </c>
      <c r="T222" s="16">
        <v>1.21</v>
      </c>
      <c r="U222" s="17" t="s">
        <v>60</v>
      </c>
      <c r="V222" s="18">
        <v>17.489999999999998</v>
      </c>
      <c r="W222" s="15" t="s">
        <v>60</v>
      </c>
      <c r="X222" s="18">
        <v>45.82</v>
      </c>
      <c r="Y222" s="15" t="s">
        <v>60</v>
      </c>
      <c r="Z222" s="15">
        <v>0.442</v>
      </c>
      <c r="AA222" s="15" t="s">
        <v>60</v>
      </c>
      <c r="AB222" s="15">
        <v>31.8</v>
      </c>
      <c r="AC222" s="15" t="s">
        <v>60</v>
      </c>
      <c r="AD222" s="15">
        <v>-682.6</v>
      </c>
      <c r="AE222" s="15" t="s">
        <v>60</v>
      </c>
      <c r="AF222" s="15">
        <v>45</v>
      </c>
      <c r="AG222" s="15" t="s">
        <v>60</v>
      </c>
      <c r="AH222" s="15">
        <v>101.1</v>
      </c>
      <c r="AI222" s="15" t="s">
        <v>60</v>
      </c>
      <c r="AJ222" s="18">
        <v>38</v>
      </c>
      <c r="AK222" s="15" t="s">
        <v>60</v>
      </c>
      <c r="AL222" s="18">
        <v>71.44</v>
      </c>
      <c r="AM222" s="15" t="s">
        <v>60</v>
      </c>
      <c r="AN222" s="18">
        <v>64.05</v>
      </c>
      <c r="AO222" s="15" t="s">
        <v>60</v>
      </c>
      <c r="AP222" s="18">
        <v>102.05</v>
      </c>
      <c r="AQ222" s="15" t="s">
        <v>60</v>
      </c>
      <c r="AR222" s="15">
        <v>0.65</v>
      </c>
      <c r="AS222" s="15" t="s">
        <v>60</v>
      </c>
      <c r="AT222" s="15">
        <v>30.4</v>
      </c>
      <c r="AU222" s="15" t="s">
        <v>60</v>
      </c>
      <c r="AV222" s="15">
        <v>30.4</v>
      </c>
      <c r="AW222" s="15" t="s">
        <v>60</v>
      </c>
      <c r="AX222" s="18">
        <v>25</v>
      </c>
      <c r="AY222" s="15" t="s">
        <v>60</v>
      </c>
      <c r="AZ222" s="18">
        <v>46.6</v>
      </c>
      <c r="BA222" s="15" t="s">
        <v>60</v>
      </c>
      <c r="BB222" s="19" t="s">
        <v>61</v>
      </c>
      <c r="BN222" s="20">
        <f>+BD5_N3_1H[[#This Row],[PM10_CONC]]-N223</f>
        <v>10.089999999999975</v>
      </c>
      <c r="BO222" s="20">
        <f>+BD5_N3_1H[[#This Row],[PM25_CONC]]-R223</f>
        <v>8.6299999999999955</v>
      </c>
      <c r="BP222" s="20">
        <f>+BD5_N3_1H[[#This Row],[PM25_CONC]]/BD5_N3_1H[[#This Row],[PM10_CONC]]</f>
        <v>0.6920193021529325</v>
      </c>
      <c r="BQ222" s="21">
        <f>+(BD5_N3_1H[[#This Row],[NO2_CONC]]+BD5_N3_1H[[#This Row],[NO_CONC]])/BD5_N3_1H[[#This Row],[NOX_CONC]]</f>
        <v>1</v>
      </c>
      <c r="BR222" s="22">
        <f>+BD5_N3_1H[[#This Row],[NO2_CONC]]-AJ223</f>
        <v>-0.53999999999999915</v>
      </c>
      <c r="BS222" s="22">
        <f>+BD5_N3_1H[[#This Row],[SO2_UGM3]]-X223</f>
        <v>-21.440000000000005</v>
      </c>
    </row>
    <row r="223" spans="1:71" x14ac:dyDescent="0.2">
      <c r="A223" s="13">
        <v>45514.208333333336</v>
      </c>
      <c r="B223" s="14">
        <v>729.9</v>
      </c>
      <c r="C223" s="15" t="s">
        <v>60</v>
      </c>
      <c r="D223" s="14">
        <v>0</v>
      </c>
      <c r="E223" s="15" t="s">
        <v>60</v>
      </c>
      <c r="F223" s="14">
        <v>13.5</v>
      </c>
      <c r="G223" s="15" t="s">
        <v>60</v>
      </c>
      <c r="H223" s="14">
        <v>95.3</v>
      </c>
      <c r="I223" s="15" t="s">
        <v>60</v>
      </c>
      <c r="J223" s="14">
        <v>1.3</v>
      </c>
      <c r="K223" s="15" t="s">
        <v>60</v>
      </c>
      <c r="L223" s="14">
        <v>315.8</v>
      </c>
      <c r="M223" s="15" t="s">
        <v>60</v>
      </c>
      <c r="N223" s="16">
        <v>259.31</v>
      </c>
      <c r="O223" s="15" t="s">
        <v>60</v>
      </c>
      <c r="P223" s="16">
        <v>1.21</v>
      </c>
      <c r="Q223" s="17" t="s">
        <v>60</v>
      </c>
      <c r="R223" s="16">
        <v>177.8</v>
      </c>
      <c r="S223" s="17" t="s">
        <v>60</v>
      </c>
      <c r="T223" s="16">
        <v>1.21</v>
      </c>
      <c r="U223" s="17" t="s">
        <v>60</v>
      </c>
      <c r="V223" s="18">
        <v>25.67</v>
      </c>
      <c r="W223" s="15" t="s">
        <v>60</v>
      </c>
      <c r="X223" s="18">
        <v>67.260000000000005</v>
      </c>
      <c r="Y223" s="15" t="s">
        <v>60</v>
      </c>
      <c r="Z223" s="15">
        <v>0.442</v>
      </c>
      <c r="AA223" s="15" t="s">
        <v>60</v>
      </c>
      <c r="AB223" s="15">
        <v>31.8</v>
      </c>
      <c r="AC223" s="15" t="s">
        <v>60</v>
      </c>
      <c r="AD223" s="15">
        <v>-682.6</v>
      </c>
      <c r="AE223" s="15" t="s">
        <v>60</v>
      </c>
      <c r="AF223" s="15">
        <v>45</v>
      </c>
      <c r="AG223" s="15" t="s">
        <v>60</v>
      </c>
      <c r="AH223" s="15">
        <v>101.2</v>
      </c>
      <c r="AI223" s="15" t="s">
        <v>60</v>
      </c>
      <c r="AJ223" s="18">
        <v>38.54</v>
      </c>
      <c r="AK223" s="15" t="s">
        <v>60</v>
      </c>
      <c r="AL223" s="18">
        <v>72.459999999999994</v>
      </c>
      <c r="AM223" s="15" t="s">
        <v>60</v>
      </c>
      <c r="AN223" s="18">
        <v>66.180000000000007</v>
      </c>
      <c r="AO223" s="15" t="s">
        <v>60</v>
      </c>
      <c r="AP223" s="18">
        <v>104.71</v>
      </c>
      <c r="AQ223" s="15" t="s">
        <v>60</v>
      </c>
      <c r="AR223" s="15">
        <v>0.65</v>
      </c>
      <c r="AS223" s="15" t="s">
        <v>60</v>
      </c>
      <c r="AT223" s="15">
        <v>30.4</v>
      </c>
      <c r="AU223" s="15" t="s">
        <v>60</v>
      </c>
      <c r="AV223" s="15">
        <v>30.4</v>
      </c>
      <c r="AW223" s="15" t="s">
        <v>60</v>
      </c>
      <c r="AX223" s="18">
        <v>25</v>
      </c>
      <c r="AY223" s="15" t="s">
        <v>60</v>
      </c>
      <c r="AZ223" s="18">
        <v>46.7</v>
      </c>
      <c r="BA223" s="15" t="s">
        <v>60</v>
      </c>
      <c r="BB223" s="19" t="s">
        <v>61</v>
      </c>
      <c r="BN223" s="20">
        <f>+BD5_N3_1H[[#This Row],[PM10_CONC]]-N224</f>
        <v>-49.879999999999995</v>
      </c>
      <c r="BO223" s="20">
        <f>+BD5_N3_1H[[#This Row],[PM25_CONC]]-R224</f>
        <v>-28.75</v>
      </c>
      <c r="BP223" s="20">
        <f>+BD5_N3_1H[[#This Row],[PM25_CONC]]/BD5_N3_1H[[#This Row],[PM10_CONC]]</f>
        <v>0.68566580540665611</v>
      </c>
      <c r="BQ223" s="21">
        <f>+(BD5_N3_1H[[#This Row],[NO2_CONC]]+BD5_N3_1H[[#This Row],[NO_CONC]])/BD5_N3_1H[[#This Row],[NOX_CONC]]</f>
        <v>1.0000955018622864</v>
      </c>
      <c r="BR223" s="22">
        <f>+BD5_N3_1H[[#This Row],[NO2_CONC]]-AJ224</f>
        <v>0.15999999999999659</v>
      </c>
      <c r="BS223" s="22">
        <f>+BD5_N3_1H[[#This Row],[SO2_UGM3]]-X224</f>
        <v>-4.8399999999999892</v>
      </c>
    </row>
    <row r="224" spans="1:71" x14ac:dyDescent="0.2">
      <c r="A224" s="13">
        <v>45514.25</v>
      </c>
      <c r="B224" s="14">
        <v>729.9</v>
      </c>
      <c r="C224" s="15" t="s">
        <v>60</v>
      </c>
      <c r="D224" s="14">
        <v>0</v>
      </c>
      <c r="E224" s="15" t="s">
        <v>60</v>
      </c>
      <c r="F224" s="14">
        <v>13.6</v>
      </c>
      <c r="G224" s="15" t="s">
        <v>60</v>
      </c>
      <c r="H224" s="14">
        <v>95.2</v>
      </c>
      <c r="I224" s="15" t="s">
        <v>60</v>
      </c>
      <c r="J224" s="14">
        <v>0.4</v>
      </c>
      <c r="K224" s="15" t="s">
        <v>60</v>
      </c>
      <c r="L224" s="14">
        <v>352.9</v>
      </c>
      <c r="M224" s="15" t="s">
        <v>60</v>
      </c>
      <c r="N224" s="16">
        <v>309.19</v>
      </c>
      <c r="O224" s="15" t="s">
        <v>60</v>
      </c>
      <c r="P224" s="16">
        <v>1.21</v>
      </c>
      <c r="Q224" s="17" t="s">
        <v>60</v>
      </c>
      <c r="R224" s="16">
        <v>206.55</v>
      </c>
      <c r="S224" s="17" t="s">
        <v>60</v>
      </c>
      <c r="T224" s="16">
        <v>1.21</v>
      </c>
      <c r="U224" s="17" t="s">
        <v>60</v>
      </c>
      <c r="V224" s="18">
        <v>27.52</v>
      </c>
      <c r="W224" s="15" t="s">
        <v>60</v>
      </c>
      <c r="X224" s="18">
        <v>72.099999999999994</v>
      </c>
      <c r="Y224" s="15" t="s">
        <v>60</v>
      </c>
      <c r="Z224" s="15">
        <v>0.442</v>
      </c>
      <c r="AA224" s="15" t="s">
        <v>60</v>
      </c>
      <c r="AB224" s="15">
        <v>31.8</v>
      </c>
      <c r="AC224" s="15" t="s">
        <v>60</v>
      </c>
      <c r="AD224" s="15">
        <v>-682.5</v>
      </c>
      <c r="AE224" s="15" t="s">
        <v>60</v>
      </c>
      <c r="AF224" s="15">
        <v>45</v>
      </c>
      <c r="AG224" s="15" t="s">
        <v>60</v>
      </c>
      <c r="AH224" s="15">
        <v>101.1</v>
      </c>
      <c r="AI224" s="15" t="s">
        <v>60</v>
      </c>
      <c r="AJ224" s="18">
        <v>38.380000000000003</v>
      </c>
      <c r="AK224" s="15" t="s">
        <v>60</v>
      </c>
      <c r="AL224" s="18">
        <v>72.150000000000006</v>
      </c>
      <c r="AM224" s="15" t="s">
        <v>60</v>
      </c>
      <c r="AN224" s="18">
        <v>79.16</v>
      </c>
      <c r="AO224" s="15" t="s">
        <v>60</v>
      </c>
      <c r="AP224" s="18">
        <v>117.53</v>
      </c>
      <c r="AQ224" s="15" t="s">
        <v>60</v>
      </c>
      <c r="AR224" s="15">
        <v>0.65</v>
      </c>
      <c r="AS224" s="15" t="s">
        <v>60</v>
      </c>
      <c r="AT224" s="15">
        <v>30.4</v>
      </c>
      <c r="AU224" s="15" t="s">
        <v>60</v>
      </c>
      <c r="AV224" s="15">
        <v>30.4</v>
      </c>
      <c r="AW224" s="15" t="s">
        <v>60</v>
      </c>
      <c r="AX224" s="18">
        <v>25</v>
      </c>
      <c r="AY224" s="15" t="s">
        <v>60</v>
      </c>
      <c r="AZ224" s="18">
        <v>46.7</v>
      </c>
      <c r="BA224" s="15" t="s">
        <v>60</v>
      </c>
      <c r="BB224" s="19" t="s">
        <v>61</v>
      </c>
      <c r="BN224" s="20">
        <f>+BD5_N3_1H[[#This Row],[PM10_CONC]]-N225</f>
        <v>-5.0600000000000023</v>
      </c>
      <c r="BO224" s="20">
        <f>+BD5_N3_1H[[#This Row],[PM25_CONC]]-R225</f>
        <v>-4.4699999999999989</v>
      </c>
      <c r="BP224" s="20">
        <f>+BD5_N3_1H[[#This Row],[PM25_CONC]]/BD5_N3_1H[[#This Row],[PM10_CONC]]</f>
        <v>0.66803583557036128</v>
      </c>
      <c r="BQ224" s="21">
        <f>+(BD5_N3_1H[[#This Row],[NO2_CONC]]+BD5_N3_1H[[#This Row],[NO_CONC]])/BD5_N3_1H[[#This Row],[NOX_CONC]]</f>
        <v>1.000085084659236</v>
      </c>
      <c r="BR224" s="22">
        <f>+BD5_N3_1H[[#This Row],[NO2_CONC]]-AJ225</f>
        <v>-1.9399999999999977</v>
      </c>
      <c r="BS224" s="22">
        <f>+BD5_N3_1H[[#This Row],[SO2_UGM3]]-X225</f>
        <v>-11.870000000000005</v>
      </c>
    </row>
    <row r="225" spans="1:71" x14ac:dyDescent="0.2">
      <c r="A225" s="13">
        <v>45514.291666666664</v>
      </c>
      <c r="B225" s="14">
        <v>730.7</v>
      </c>
      <c r="C225" s="15" t="s">
        <v>60</v>
      </c>
      <c r="D225" s="14">
        <v>0</v>
      </c>
      <c r="E225" s="15" t="s">
        <v>60</v>
      </c>
      <c r="F225" s="14">
        <v>13.6</v>
      </c>
      <c r="G225" s="15" t="s">
        <v>60</v>
      </c>
      <c r="H225" s="14">
        <v>94.9</v>
      </c>
      <c r="I225" s="15" t="s">
        <v>60</v>
      </c>
      <c r="J225" s="14">
        <v>0.9</v>
      </c>
      <c r="K225" s="15" t="s">
        <v>60</v>
      </c>
      <c r="L225" s="14">
        <v>300</v>
      </c>
      <c r="M225" s="15" t="s">
        <v>60</v>
      </c>
      <c r="N225" s="16">
        <v>314.25</v>
      </c>
      <c r="O225" s="15" t="s">
        <v>60</v>
      </c>
      <c r="P225" s="16">
        <v>1.21</v>
      </c>
      <c r="Q225" s="17" t="s">
        <v>60</v>
      </c>
      <c r="R225" s="16">
        <v>211.02</v>
      </c>
      <c r="S225" s="17" t="s">
        <v>60</v>
      </c>
      <c r="T225" s="16">
        <v>1.21</v>
      </c>
      <c r="U225" s="17" t="s">
        <v>60</v>
      </c>
      <c r="V225" s="18">
        <v>32.049999999999997</v>
      </c>
      <c r="W225" s="15" t="s">
        <v>60</v>
      </c>
      <c r="X225" s="18">
        <v>83.97</v>
      </c>
      <c r="Y225" s="15" t="s">
        <v>60</v>
      </c>
      <c r="Z225" s="15">
        <v>0.442</v>
      </c>
      <c r="AA225" s="15" t="s">
        <v>60</v>
      </c>
      <c r="AB225" s="15">
        <v>31.8</v>
      </c>
      <c r="AC225" s="15" t="s">
        <v>60</v>
      </c>
      <c r="AD225" s="15">
        <v>-682.5</v>
      </c>
      <c r="AE225" s="15" t="s">
        <v>60</v>
      </c>
      <c r="AF225" s="15">
        <v>45</v>
      </c>
      <c r="AG225" s="15" t="s">
        <v>60</v>
      </c>
      <c r="AH225" s="15">
        <v>101.2</v>
      </c>
      <c r="AI225" s="15" t="s">
        <v>60</v>
      </c>
      <c r="AJ225" s="18">
        <v>40.32</v>
      </c>
      <c r="AK225" s="15" t="s">
        <v>60</v>
      </c>
      <c r="AL225" s="18">
        <v>75.8</v>
      </c>
      <c r="AM225" s="15" t="s">
        <v>60</v>
      </c>
      <c r="AN225" s="18">
        <v>75.62</v>
      </c>
      <c r="AO225" s="15" t="s">
        <v>60</v>
      </c>
      <c r="AP225" s="18">
        <v>115.95</v>
      </c>
      <c r="AQ225" s="15" t="s">
        <v>60</v>
      </c>
      <c r="AR225" s="15">
        <v>0.65</v>
      </c>
      <c r="AS225" s="15" t="s">
        <v>60</v>
      </c>
      <c r="AT225" s="15">
        <v>30.3</v>
      </c>
      <c r="AU225" s="15" t="s">
        <v>60</v>
      </c>
      <c r="AV225" s="15">
        <v>30.3</v>
      </c>
      <c r="AW225" s="15" t="s">
        <v>60</v>
      </c>
      <c r="AX225" s="18">
        <v>25.1</v>
      </c>
      <c r="AY225" s="15" t="s">
        <v>60</v>
      </c>
      <c r="AZ225" s="18">
        <v>46.9</v>
      </c>
      <c r="BA225" s="15" t="s">
        <v>60</v>
      </c>
      <c r="BB225" s="19" t="s">
        <v>61</v>
      </c>
      <c r="BN225" s="20">
        <f>+BD5_N3_1H[[#This Row],[PM10_CONC]]-N226</f>
        <v>75.919999999999987</v>
      </c>
      <c r="BO225" s="20">
        <f>+BD5_N3_1H[[#This Row],[PM25_CONC]]-R226</f>
        <v>48.070000000000022</v>
      </c>
      <c r="BP225" s="20">
        <f>+BD5_N3_1H[[#This Row],[PM25_CONC]]/BD5_N3_1H[[#This Row],[PM10_CONC]]</f>
        <v>0.67150357995226728</v>
      </c>
      <c r="BQ225" s="21">
        <f>+(BD5_N3_1H[[#This Row],[NO2_CONC]]+BD5_N3_1H[[#This Row],[NO_CONC]])/BD5_N3_1H[[#This Row],[NOX_CONC]]</f>
        <v>0.99991375592927978</v>
      </c>
      <c r="BR225" s="22">
        <f>+BD5_N3_1H[[#This Row],[NO2_CONC]]-AJ226</f>
        <v>2.1600000000000037</v>
      </c>
      <c r="BS225" s="22">
        <f>+BD5_N3_1H[[#This Row],[SO2_UGM3]]-X226</f>
        <v>41.26</v>
      </c>
    </row>
    <row r="226" spans="1:71" x14ac:dyDescent="0.2">
      <c r="A226" s="13">
        <v>45514.333333333336</v>
      </c>
      <c r="B226" s="14">
        <v>730.7</v>
      </c>
      <c r="C226" s="15" t="s">
        <v>60</v>
      </c>
      <c r="D226" s="14">
        <v>0</v>
      </c>
      <c r="E226" s="15" t="s">
        <v>60</v>
      </c>
      <c r="F226" s="14">
        <v>13.7</v>
      </c>
      <c r="G226" s="15" t="s">
        <v>60</v>
      </c>
      <c r="H226" s="14">
        <v>95.1</v>
      </c>
      <c r="I226" s="15" t="s">
        <v>60</v>
      </c>
      <c r="J226" s="14">
        <v>0.8</v>
      </c>
      <c r="K226" s="15" t="s">
        <v>60</v>
      </c>
      <c r="L226" s="14">
        <v>185.1</v>
      </c>
      <c r="M226" s="15" t="s">
        <v>60</v>
      </c>
      <c r="N226" s="16">
        <v>238.33</v>
      </c>
      <c r="O226" s="15" t="s">
        <v>60</v>
      </c>
      <c r="P226" s="16">
        <v>1.21</v>
      </c>
      <c r="Q226" s="17" t="s">
        <v>60</v>
      </c>
      <c r="R226" s="16">
        <v>162.94999999999999</v>
      </c>
      <c r="S226" s="17" t="s">
        <v>60</v>
      </c>
      <c r="T226" s="16">
        <v>1.21</v>
      </c>
      <c r="U226" s="17" t="s">
        <v>60</v>
      </c>
      <c r="V226" s="18">
        <v>16.3</v>
      </c>
      <c r="W226" s="15" t="s">
        <v>60</v>
      </c>
      <c r="X226" s="18">
        <v>42.71</v>
      </c>
      <c r="Y226" s="15" t="s">
        <v>60</v>
      </c>
      <c r="Z226" s="15">
        <v>0.442</v>
      </c>
      <c r="AA226" s="15" t="s">
        <v>60</v>
      </c>
      <c r="AB226" s="15">
        <v>31.7</v>
      </c>
      <c r="AC226" s="15" t="s">
        <v>60</v>
      </c>
      <c r="AD226" s="15">
        <v>-682.6</v>
      </c>
      <c r="AE226" s="15" t="s">
        <v>60</v>
      </c>
      <c r="AF226" s="15">
        <v>45</v>
      </c>
      <c r="AG226" s="15" t="s">
        <v>60</v>
      </c>
      <c r="AH226" s="15">
        <v>101.1</v>
      </c>
      <c r="AI226" s="15" t="s">
        <v>60</v>
      </c>
      <c r="AJ226" s="18">
        <v>38.159999999999997</v>
      </c>
      <c r="AK226" s="15" t="s">
        <v>60</v>
      </c>
      <c r="AL226" s="18">
        <v>71.739999999999995</v>
      </c>
      <c r="AM226" s="15" t="s">
        <v>60</v>
      </c>
      <c r="AN226" s="18">
        <v>67.73</v>
      </c>
      <c r="AO226" s="15" t="s">
        <v>60</v>
      </c>
      <c r="AP226" s="18">
        <v>105.92</v>
      </c>
      <c r="AQ226" s="15" t="s">
        <v>60</v>
      </c>
      <c r="AR226" s="15">
        <v>0.65</v>
      </c>
      <c r="AS226" s="15" t="s">
        <v>60</v>
      </c>
      <c r="AT226" s="15">
        <v>30</v>
      </c>
      <c r="AU226" s="15" t="s">
        <v>60</v>
      </c>
      <c r="AV226" s="15">
        <v>30</v>
      </c>
      <c r="AW226" s="15" t="s">
        <v>60</v>
      </c>
      <c r="AX226" s="18">
        <v>24.9</v>
      </c>
      <c r="AY226" s="15" t="s">
        <v>60</v>
      </c>
      <c r="AZ226" s="18">
        <v>46.6</v>
      </c>
      <c r="BA226" s="15" t="s">
        <v>60</v>
      </c>
      <c r="BB226" s="19" t="s">
        <v>61</v>
      </c>
      <c r="BN226" s="20">
        <f>+BD5_N3_1H[[#This Row],[PM10_CONC]]-N227</f>
        <v>-18.02000000000001</v>
      </c>
      <c r="BO226" s="20">
        <f>+BD5_N3_1H[[#This Row],[PM25_CONC]]-R227</f>
        <v>-19.450000000000017</v>
      </c>
      <c r="BP226" s="20">
        <f>+BD5_N3_1H[[#This Row],[PM25_CONC]]/BD5_N3_1H[[#This Row],[PM10_CONC]]</f>
        <v>0.68371585616582042</v>
      </c>
      <c r="BQ226" s="21">
        <f>+(BD5_N3_1H[[#This Row],[NO2_CONC]]+BD5_N3_1H[[#This Row],[NO_CONC]])/BD5_N3_1H[[#This Row],[NOX_CONC]]</f>
        <v>0.9997167673716012</v>
      </c>
      <c r="BR226" s="22">
        <f>+BD5_N3_1H[[#This Row],[NO2_CONC]]-AJ227</f>
        <v>-5.470000000000006</v>
      </c>
      <c r="BS226" s="22">
        <f>+BD5_N3_1H[[#This Row],[SO2_UGM3]]-X227</f>
        <v>-50.690000000000005</v>
      </c>
    </row>
    <row r="227" spans="1:71" x14ac:dyDescent="0.2">
      <c r="A227" s="13">
        <v>45514.375</v>
      </c>
      <c r="B227" s="14">
        <v>731.2</v>
      </c>
      <c r="C227" s="15" t="s">
        <v>60</v>
      </c>
      <c r="D227" s="14">
        <v>0</v>
      </c>
      <c r="E227" s="15" t="s">
        <v>60</v>
      </c>
      <c r="F227" s="14">
        <v>14.6</v>
      </c>
      <c r="G227" s="15" t="s">
        <v>60</v>
      </c>
      <c r="H227" s="14">
        <v>93.9</v>
      </c>
      <c r="I227" s="15" t="s">
        <v>60</v>
      </c>
      <c r="J227" s="14">
        <v>1</v>
      </c>
      <c r="K227" s="15" t="s">
        <v>60</v>
      </c>
      <c r="L227" s="14">
        <v>176.6</v>
      </c>
      <c r="M227" s="15" t="s">
        <v>60</v>
      </c>
      <c r="N227" s="16">
        <v>256.35000000000002</v>
      </c>
      <c r="O227" s="15" t="s">
        <v>60</v>
      </c>
      <c r="P227" s="16">
        <v>1.21</v>
      </c>
      <c r="Q227" s="17" t="s">
        <v>60</v>
      </c>
      <c r="R227" s="16">
        <v>182.4</v>
      </c>
      <c r="S227" s="17" t="s">
        <v>60</v>
      </c>
      <c r="T227" s="16">
        <v>1.21</v>
      </c>
      <c r="U227" s="17" t="s">
        <v>60</v>
      </c>
      <c r="V227" s="18">
        <v>35.65</v>
      </c>
      <c r="W227" s="15" t="s">
        <v>60</v>
      </c>
      <c r="X227" s="18">
        <v>93.4</v>
      </c>
      <c r="Y227" s="15" t="s">
        <v>60</v>
      </c>
      <c r="Z227" s="15">
        <v>0.442</v>
      </c>
      <c r="AA227" s="15" t="s">
        <v>60</v>
      </c>
      <c r="AB227" s="15">
        <v>31.4</v>
      </c>
      <c r="AC227" s="15" t="s">
        <v>60</v>
      </c>
      <c r="AD227" s="15">
        <v>-682.9</v>
      </c>
      <c r="AE227" s="15" t="s">
        <v>60</v>
      </c>
      <c r="AF227" s="15">
        <v>45</v>
      </c>
      <c r="AG227" s="15" t="s">
        <v>60</v>
      </c>
      <c r="AH227" s="15">
        <v>101.1</v>
      </c>
      <c r="AI227" s="15" t="s">
        <v>60</v>
      </c>
      <c r="AJ227" s="18">
        <v>43.63</v>
      </c>
      <c r="AK227" s="15" t="s">
        <v>60</v>
      </c>
      <c r="AL227" s="18">
        <v>82.02</v>
      </c>
      <c r="AM227" s="15" t="s">
        <v>60</v>
      </c>
      <c r="AN227" s="18">
        <v>69.2</v>
      </c>
      <c r="AO227" s="15" t="s">
        <v>60</v>
      </c>
      <c r="AP227" s="18">
        <v>112.84</v>
      </c>
      <c r="AQ227" s="15" t="s">
        <v>60</v>
      </c>
      <c r="AR227" s="15">
        <v>0.65</v>
      </c>
      <c r="AS227" s="15" t="s">
        <v>60</v>
      </c>
      <c r="AT227" s="15">
        <v>29.7</v>
      </c>
      <c r="AU227" s="15" t="s">
        <v>60</v>
      </c>
      <c r="AV227" s="15">
        <v>29.7</v>
      </c>
      <c r="AW227" s="15" t="s">
        <v>60</v>
      </c>
      <c r="AX227" s="18">
        <v>24.8</v>
      </c>
      <c r="AY227" s="15" t="s">
        <v>60</v>
      </c>
      <c r="AZ227" s="18">
        <v>47.7</v>
      </c>
      <c r="BA227" s="15" t="s">
        <v>60</v>
      </c>
      <c r="BB227" s="19" t="s">
        <v>61</v>
      </c>
      <c r="BN227" s="20">
        <f>+BD5_N3_1H[[#This Row],[PM10_CONC]]-N228</f>
        <v>2.0900000000000318</v>
      </c>
      <c r="BO227" s="20">
        <f>+BD5_N3_1H[[#This Row],[PM25_CONC]]-R228</f>
        <v>-1.6999999999999886</v>
      </c>
      <c r="BP227" s="20">
        <f>+BD5_N3_1H[[#This Row],[PM25_CONC]]/BD5_N3_1H[[#This Row],[PM10_CONC]]</f>
        <v>0.71152720889409005</v>
      </c>
      <c r="BQ227" s="21">
        <f>+(BD5_N3_1H[[#This Row],[NO2_CONC]]+BD5_N3_1H[[#This Row],[NO_CONC]])/BD5_N3_1H[[#This Row],[NOX_CONC]]</f>
        <v>0.99991137894363713</v>
      </c>
      <c r="BR227" s="22">
        <f>+BD5_N3_1H[[#This Row],[NO2_CONC]]-AJ228</f>
        <v>-9.9600000000000009</v>
      </c>
      <c r="BS227" s="22">
        <f>+BD5_N3_1H[[#This Row],[SO2_UGM3]]-X228</f>
        <v>-4.6400000000000006</v>
      </c>
    </row>
    <row r="228" spans="1:71" x14ac:dyDescent="0.2">
      <c r="A228" s="13">
        <v>45514.416666666664</v>
      </c>
      <c r="B228" s="14">
        <v>730.7</v>
      </c>
      <c r="C228" s="15" t="s">
        <v>60</v>
      </c>
      <c r="D228" s="14">
        <v>0</v>
      </c>
      <c r="E228" s="15" t="s">
        <v>60</v>
      </c>
      <c r="F228" s="14">
        <v>17.7</v>
      </c>
      <c r="G228" s="15" t="s">
        <v>60</v>
      </c>
      <c r="H228" s="14">
        <v>77.599999999999994</v>
      </c>
      <c r="I228" s="15" t="s">
        <v>60</v>
      </c>
      <c r="J228" s="14">
        <v>1.4</v>
      </c>
      <c r="K228" s="15" t="s">
        <v>60</v>
      </c>
      <c r="L228" s="14">
        <v>206.3</v>
      </c>
      <c r="M228" s="15" t="s">
        <v>60</v>
      </c>
      <c r="N228" s="16">
        <v>254.26</v>
      </c>
      <c r="O228" s="15" t="s">
        <v>60</v>
      </c>
      <c r="P228" s="16">
        <v>1.21</v>
      </c>
      <c r="Q228" s="17" t="s">
        <v>60</v>
      </c>
      <c r="R228" s="16">
        <v>184.1</v>
      </c>
      <c r="S228" s="17" t="s">
        <v>60</v>
      </c>
      <c r="T228" s="16">
        <v>1.21</v>
      </c>
      <c r="U228" s="17" t="s">
        <v>60</v>
      </c>
      <c r="V228" s="18">
        <v>37.42</v>
      </c>
      <c r="W228" s="15" t="s">
        <v>60</v>
      </c>
      <c r="X228" s="18">
        <v>98.04</v>
      </c>
      <c r="Y228" s="15" t="s">
        <v>60</v>
      </c>
      <c r="Z228" s="15">
        <v>0.442</v>
      </c>
      <c r="AA228" s="15" t="s">
        <v>60</v>
      </c>
      <c r="AB228" s="15">
        <v>30.8</v>
      </c>
      <c r="AC228" s="15" t="s">
        <v>60</v>
      </c>
      <c r="AD228" s="15">
        <v>-683</v>
      </c>
      <c r="AE228" s="15" t="s">
        <v>60</v>
      </c>
      <c r="AF228" s="15">
        <v>45</v>
      </c>
      <c r="AG228" s="15" t="s">
        <v>60</v>
      </c>
      <c r="AH228" s="15">
        <v>101.2</v>
      </c>
      <c r="AI228" s="15" t="s">
        <v>60</v>
      </c>
      <c r="AJ228" s="18">
        <v>53.59</v>
      </c>
      <c r="AK228" s="15" t="s">
        <v>60</v>
      </c>
      <c r="AL228" s="18">
        <v>100.75</v>
      </c>
      <c r="AM228" s="15" t="s">
        <v>60</v>
      </c>
      <c r="AN228" s="18">
        <v>59.7</v>
      </c>
      <c r="AO228" s="15" t="s">
        <v>60</v>
      </c>
      <c r="AP228" s="18">
        <v>113.28</v>
      </c>
      <c r="AQ228" s="15" t="s">
        <v>60</v>
      </c>
      <c r="AR228" s="15">
        <v>0.65</v>
      </c>
      <c r="AS228" s="15" t="s">
        <v>60</v>
      </c>
      <c r="AT228" s="15">
        <v>28.4</v>
      </c>
      <c r="AU228" s="15" t="s">
        <v>60</v>
      </c>
      <c r="AV228" s="15">
        <v>28.4</v>
      </c>
      <c r="AW228" s="15" t="s">
        <v>60</v>
      </c>
      <c r="AX228" s="18">
        <v>24.2</v>
      </c>
      <c r="AY228" s="15" t="s">
        <v>60</v>
      </c>
      <c r="AZ228" s="18">
        <v>48.9</v>
      </c>
      <c r="BA228" s="15" t="s">
        <v>60</v>
      </c>
      <c r="BB228" s="19" t="s">
        <v>61</v>
      </c>
      <c r="BN228" s="20">
        <f>+BD5_N3_1H[[#This Row],[PM10_CONC]]-N229</f>
        <v>6.3100000000000023</v>
      </c>
      <c r="BO228" s="20">
        <f>+BD5_N3_1H[[#This Row],[PM25_CONC]]-R229</f>
        <v>22.919999999999987</v>
      </c>
      <c r="BP228" s="20">
        <f>+BD5_N3_1H[[#This Row],[PM25_CONC]]/BD5_N3_1H[[#This Row],[PM10_CONC]]</f>
        <v>0.72406198379611419</v>
      </c>
      <c r="BQ228" s="21">
        <f>+(BD5_N3_1H[[#This Row],[NO2_CONC]]+BD5_N3_1H[[#This Row],[NO_CONC]])/BD5_N3_1H[[#This Row],[NOX_CONC]]</f>
        <v>1.0000882768361583</v>
      </c>
      <c r="BR228" s="22">
        <f>+BD5_N3_1H[[#This Row],[NO2_CONC]]-AJ229</f>
        <v>-8.3299999999999983</v>
      </c>
      <c r="BS228" s="22">
        <f>+BD5_N3_1H[[#This Row],[SO2_UGM3]]-X229</f>
        <v>-11.759999999999991</v>
      </c>
    </row>
    <row r="229" spans="1:71" x14ac:dyDescent="0.2">
      <c r="A229" s="13">
        <v>45514.458333333336</v>
      </c>
      <c r="B229" s="14">
        <v>730</v>
      </c>
      <c r="C229" s="15" t="s">
        <v>60</v>
      </c>
      <c r="D229" s="14">
        <v>0</v>
      </c>
      <c r="E229" s="15" t="s">
        <v>60</v>
      </c>
      <c r="F229" s="14">
        <v>20.3</v>
      </c>
      <c r="G229" s="15" t="s">
        <v>60</v>
      </c>
      <c r="H229" s="14">
        <v>66.8</v>
      </c>
      <c r="I229" s="15" t="s">
        <v>60</v>
      </c>
      <c r="J229" s="14">
        <v>2</v>
      </c>
      <c r="K229" s="15" t="s">
        <v>60</v>
      </c>
      <c r="L229" s="14">
        <v>219.4</v>
      </c>
      <c r="M229" s="15" t="s">
        <v>60</v>
      </c>
      <c r="N229" s="16">
        <v>247.95</v>
      </c>
      <c r="O229" s="15" t="s">
        <v>60</v>
      </c>
      <c r="P229" s="16">
        <v>1.21</v>
      </c>
      <c r="Q229" s="17" t="s">
        <v>60</v>
      </c>
      <c r="R229" s="16">
        <v>161.18</v>
      </c>
      <c r="S229" s="17" t="s">
        <v>60</v>
      </c>
      <c r="T229" s="16">
        <v>1.21</v>
      </c>
      <c r="U229" s="17" t="s">
        <v>60</v>
      </c>
      <c r="V229" s="18">
        <v>41.91</v>
      </c>
      <c r="W229" s="15" t="s">
        <v>60</v>
      </c>
      <c r="X229" s="18">
        <v>109.8</v>
      </c>
      <c r="Y229" s="15" t="s">
        <v>60</v>
      </c>
      <c r="Z229" s="15">
        <v>0.442</v>
      </c>
      <c r="AA229" s="15" t="s">
        <v>60</v>
      </c>
      <c r="AB229" s="15">
        <v>30.6</v>
      </c>
      <c r="AC229" s="15" t="s">
        <v>60</v>
      </c>
      <c r="AD229" s="15">
        <v>-683</v>
      </c>
      <c r="AE229" s="15" t="s">
        <v>60</v>
      </c>
      <c r="AF229" s="15">
        <v>45</v>
      </c>
      <c r="AG229" s="15" t="s">
        <v>60</v>
      </c>
      <c r="AH229" s="15">
        <v>101.2</v>
      </c>
      <c r="AI229" s="15" t="s">
        <v>60</v>
      </c>
      <c r="AJ229" s="18">
        <v>61.92</v>
      </c>
      <c r="AK229" s="15" t="s">
        <v>60</v>
      </c>
      <c r="AL229" s="18">
        <v>116.41</v>
      </c>
      <c r="AM229" s="15" t="s">
        <v>60</v>
      </c>
      <c r="AN229" s="18">
        <v>58.48</v>
      </c>
      <c r="AO229" s="15" t="s">
        <v>60</v>
      </c>
      <c r="AP229" s="18">
        <v>120.38</v>
      </c>
      <c r="AQ229" s="15" t="s">
        <v>60</v>
      </c>
      <c r="AR229" s="15">
        <v>0.65</v>
      </c>
      <c r="AS229" s="15" t="s">
        <v>60</v>
      </c>
      <c r="AT229" s="15">
        <v>28.1</v>
      </c>
      <c r="AU229" s="15" t="s">
        <v>60</v>
      </c>
      <c r="AV229" s="15">
        <v>28.1</v>
      </c>
      <c r="AW229" s="15" t="s">
        <v>60</v>
      </c>
      <c r="AX229" s="18">
        <v>24.1</v>
      </c>
      <c r="AY229" s="15" t="s">
        <v>60</v>
      </c>
      <c r="AZ229" s="18">
        <v>50.6</v>
      </c>
      <c r="BA229" s="15" t="s">
        <v>60</v>
      </c>
      <c r="BB229" s="19" t="s">
        <v>61</v>
      </c>
      <c r="BN229" s="20">
        <f>+BD5_N3_1H[[#This Row],[PM10_CONC]]-N230</f>
        <v>-15.259999999999991</v>
      </c>
      <c r="BO229" s="20">
        <f>+BD5_N3_1H[[#This Row],[PM25_CONC]]-R230</f>
        <v>35.110000000000014</v>
      </c>
      <c r="BP229" s="20">
        <f>+BD5_N3_1H[[#This Row],[PM25_CONC]]/BD5_N3_1H[[#This Row],[PM10_CONC]]</f>
        <v>0.65005041338979641</v>
      </c>
      <c r="BQ229" s="21">
        <f>+(BD5_N3_1H[[#This Row],[NO2_CONC]]+BD5_N3_1H[[#This Row],[NO_CONC]])/BD5_N3_1H[[#This Row],[NOX_CONC]]</f>
        <v>1.0001661405549096</v>
      </c>
      <c r="BR229" s="22">
        <f>+BD5_N3_1H[[#This Row],[NO2_CONC]]-AJ230</f>
        <v>-4.1499999999999915</v>
      </c>
      <c r="BS229" s="22">
        <f>+BD5_N3_1H[[#This Row],[SO2_UGM3]]-X230</f>
        <v>-24.290000000000006</v>
      </c>
    </row>
    <row r="230" spans="1:71" x14ac:dyDescent="0.2">
      <c r="A230" s="13">
        <v>45514.5</v>
      </c>
      <c r="B230" s="14">
        <v>729.6</v>
      </c>
      <c r="C230" s="15" t="s">
        <v>60</v>
      </c>
      <c r="D230" s="14">
        <v>0</v>
      </c>
      <c r="E230" s="15" t="s">
        <v>60</v>
      </c>
      <c r="F230" s="14">
        <v>20.6</v>
      </c>
      <c r="G230" s="15" t="s">
        <v>60</v>
      </c>
      <c r="H230" s="14">
        <v>64.7</v>
      </c>
      <c r="I230" s="15" t="s">
        <v>60</v>
      </c>
      <c r="J230" s="14">
        <v>3.8</v>
      </c>
      <c r="K230" s="15" t="s">
        <v>60</v>
      </c>
      <c r="L230" s="14">
        <v>213.1</v>
      </c>
      <c r="M230" s="15" t="s">
        <v>60</v>
      </c>
      <c r="N230" s="16">
        <v>263.20999999999998</v>
      </c>
      <c r="O230" s="15" t="s">
        <v>60</v>
      </c>
      <c r="P230" s="16">
        <v>1.21</v>
      </c>
      <c r="Q230" s="17" t="s">
        <v>60</v>
      </c>
      <c r="R230" s="16">
        <v>126.07</v>
      </c>
      <c r="S230" s="17" t="s">
        <v>60</v>
      </c>
      <c r="T230" s="16">
        <v>1.21</v>
      </c>
      <c r="U230" s="17" t="s">
        <v>60</v>
      </c>
      <c r="V230" s="18">
        <v>51.18</v>
      </c>
      <c r="W230" s="15" t="s">
        <v>60</v>
      </c>
      <c r="X230" s="18">
        <v>134.09</v>
      </c>
      <c r="Y230" s="15" t="s">
        <v>60</v>
      </c>
      <c r="Z230" s="15">
        <v>0.441</v>
      </c>
      <c r="AA230" s="15" t="s">
        <v>60</v>
      </c>
      <c r="AB230" s="15">
        <v>30.8</v>
      </c>
      <c r="AC230" s="15" t="s">
        <v>60</v>
      </c>
      <c r="AD230" s="15">
        <v>-683</v>
      </c>
      <c r="AE230" s="15" t="s">
        <v>60</v>
      </c>
      <c r="AF230" s="15">
        <v>45</v>
      </c>
      <c r="AG230" s="15" t="s">
        <v>60</v>
      </c>
      <c r="AH230" s="15">
        <v>101.1</v>
      </c>
      <c r="AI230" s="15" t="s">
        <v>60</v>
      </c>
      <c r="AJ230" s="18">
        <v>66.069999999999993</v>
      </c>
      <c r="AK230" s="15" t="s">
        <v>60</v>
      </c>
      <c r="AL230" s="18">
        <v>124.21</v>
      </c>
      <c r="AM230" s="15" t="s">
        <v>60</v>
      </c>
      <c r="AN230" s="18">
        <v>50.26</v>
      </c>
      <c r="AO230" s="15" t="s">
        <v>60</v>
      </c>
      <c r="AP230" s="18">
        <v>116.32</v>
      </c>
      <c r="AQ230" s="15" t="s">
        <v>60</v>
      </c>
      <c r="AR230" s="15">
        <v>0.65</v>
      </c>
      <c r="AS230" s="15" t="s">
        <v>60</v>
      </c>
      <c r="AT230" s="15">
        <v>28.3</v>
      </c>
      <c r="AU230" s="15" t="s">
        <v>60</v>
      </c>
      <c r="AV230" s="15">
        <v>28.3</v>
      </c>
      <c r="AW230" s="15" t="s">
        <v>60</v>
      </c>
      <c r="AX230" s="18">
        <v>24.2</v>
      </c>
      <c r="AY230" s="15" t="s">
        <v>60</v>
      </c>
      <c r="AZ230" s="18">
        <v>50.9</v>
      </c>
      <c r="BA230" s="15" t="s">
        <v>60</v>
      </c>
      <c r="BB230" s="19" t="s">
        <v>61</v>
      </c>
      <c r="BN230" s="20">
        <f>+BD5_N3_1H[[#This Row],[PM10_CONC]]-N231</f>
        <v>29.589999999999975</v>
      </c>
      <c r="BO230" s="20">
        <f>+BD5_N3_1H[[#This Row],[PM25_CONC]]-R231</f>
        <v>16.239999999999995</v>
      </c>
      <c r="BP230" s="20">
        <f>+BD5_N3_1H[[#This Row],[PM25_CONC]]/BD5_N3_1H[[#This Row],[PM10_CONC]]</f>
        <v>0.47897116370958553</v>
      </c>
      <c r="BQ230" s="21">
        <f>+(BD5_N3_1H[[#This Row],[NO2_CONC]]+BD5_N3_1H[[#This Row],[NO_CONC]])/BD5_N3_1H[[#This Row],[NOX_CONC]]</f>
        <v>1.0000859697386519</v>
      </c>
      <c r="BR230" s="22">
        <f>+BD5_N3_1H[[#This Row],[NO2_CONC]]-AJ231</f>
        <v>23.459999999999994</v>
      </c>
      <c r="BS230" s="22">
        <f>+BD5_N3_1H[[#This Row],[SO2_UGM3]]-X231</f>
        <v>-8.7800000000000011</v>
      </c>
    </row>
    <row r="231" spans="1:71" x14ac:dyDescent="0.2">
      <c r="A231" s="13">
        <v>45514.541666666664</v>
      </c>
      <c r="B231" s="14">
        <v>729.2</v>
      </c>
      <c r="C231" s="15" t="s">
        <v>60</v>
      </c>
      <c r="D231" s="14">
        <v>0</v>
      </c>
      <c r="E231" s="15" t="s">
        <v>60</v>
      </c>
      <c r="F231" s="14">
        <v>19.899999999999999</v>
      </c>
      <c r="G231" s="15" t="s">
        <v>60</v>
      </c>
      <c r="H231" s="14">
        <v>66.5</v>
      </c>
      <c r="I231" s="15" t="s">
        <v>60</v>
      </c>
      <c r="J231" s="14">
        <v>4.2</v>
      </c>
      <c r="K231" s="15" t="s">
        <v>60</v>
      </c>
      <c r="L231" s="14">
        <v>212.3</v>
      </c>
      <c r="M231" s="15" t="s">
        <v>60</v>
      </c>
      <c r="N231" s="16">
        <v>233.62</v>
      </c>
      <c r="O231" s="15" t="s">
        <v>60</v>
      </c>
      <c r="P231" s="16">
        <v>1.21</v>
      </c>
      <c r="Q231" s="17" t="s">
        <v>60</v>
      </c>
      <c r="R231" s="16">
        <v>109.83</v>
      </c>
      <c r="S231" s="17" t="s">
        <v>60</v>
      </c>
      <c r="T231" s="16">
        <v>1.21</v>
      </c>
      <c r="U231" s="17" t="s">
        <v>60</v>
      </c>
      <c r="V231" s="18">
        <v>54.53</v>
      </c>
      <c r="W231" s="15" t="s">
        <v>60</v>
      </c>
      <c r="X231" s="18">
        <v>142.87</v>
      </c>
      <c r="Y231" s="15" t="s">
        <v>60</v>
      </c>
      <c r="Z231" s="15">
        <v>0.441</v>
      </c>
      <c r="AA231" s="15" t="s">
        <v>60</v>
      </c>
      <c r="AB231" s="15">
        <v>30.9</v>
      </c>
      <c r="AC231" s="15" t="s">
        <v>60</v>
      </c>
      <c r="AD231" s="15">
        <v>-683</v>
      </c>
      <c r="AE231" s="15" t="s">
        <v>60</v>
      </c>
      <c r="AF231" s="15">
        <v>45</v>
      </c>
      <c r="AG231" s="15" t="s">
        <v>60</v>
      </c>
      <c r="AH231" s="15">
        <v>101.2</v>
      </c>
      <c r="AI231" s="15" t="s">
        <v>60</v>
      </c>
      <c r="AJ231" s="18">
        <v>42.61</v>
      </c>
      <c r="AK231" s="15" t="s">
        <v>60</v>
      </c>
      <c r="AL231" s="18">
        <v>80.11</v>
      </c>
      <c r="AM231" s="15" t="s">
        <v>60</v>
      </c>
      <c r="AN231" s="18">
        <v>32.950000000000003</v>
      </c>
      <c r="AO231" s="15" t="s">
        <v>60</v>
      </c>
      <c r="AP231" s="18">
        <v>75.569999999999993</v>
      </c>
      <c r="AQ231" s="15" t="s">
        <v>60</v>
      </c>
      <c r="AR231" s="15">
        <v>0.65</v>
      </c>
      <c r="AS231" s="15" t="s">
        <v>60</v>
      </c>
      <c r="AT231" s="15">
        <v>28.5</v>
      </c>
      <c r="AU231" s="15" t="s">
        <v>60</v>
      </c>
      <c r="AV231" s="15">
        <v>28.5</v>
      </c>
      <c r="AW231" s="15" t="s">
        <v>60</v>
      </c>
      <c r="AX231" s="18">
        <v>24.3</v>
      </c>
      <c r="AY231" s="15" t="s">
        <v>60</v>
      </c>
      <c r="AZ231" s="18">
        <v>51.5</v>
      </c>
      <c r="BA231" s="15" t="s">
        <v>60</v>
      </c>
      <c r="BB231" s="19" t="s">
        <v>61</v>
      </c>
      <c r="BN231" s="20">
        <f>+BD5_N3_1H[[#This Row],[PM10_CONC]]-N232</f>
        <v>66.050000000000011</v>
      </c>
      <c r="BO231" s="20">
        <f>+BD5_N3_1H[[#This Row],[PM25_CONC]]-R232</f>
        <v>8.269999999999996</v>
      </c>
      <c r="BP231" s="20">
        <f>+BD5_N3_1H[[#This Row],[PM25_CONC]]/BD5_N3_1H[[#This Row],[PM10_CONC]]</f>
        <v>0.47012242102559709</v>
      </c>
      <c r="BQ231" s="21">
        <f>+(BD5_N3_1H[[#This Row],[NO2_CONC]]+BD5_N3_1H[[#This Row],[NO_CONC]])/BD5_N3_1H[[#This Row],[NOX_CONC]]</f>
        <v>0.99986767235675544</v>
      </c>
      <c r="BR231" s="22">
        <f>+BD5_N3_1H[[#This Row],[NO2_CONC]]-AJ232</f>
        <v>6.9399999999999977</v>
      </c>
      <c r="BS231" s="22">
        <f>+BD5_N3_1H[[#This Row],[SO2_UGM3]]-X232</f>
        <v>38.990000000000009</v>
      </c>
    </row>
    <row r="232" spans="1:71" x14ac:dyDescent="0.2">
      <c r="A232" s="13">
        <v>45514.583333333336</v>
      </c>
      <c r="B232" s="14">
        <v>729.2</v>
      </c>
      <c r="C232" s="15" t="s">
        <v>60</v>
      </c>
      <c r="D232" s="14">
        <v>0</v>
      </c>
      <c r="E232" s="15" t="s">
        <v>60</v>
      </c>
      <c r="F232" s="14">
        <v>19.600000000000001</v>
      </c>
      <c r="G232" s="15" t="s">
        <v>60</v>
      </c>
      <c r="H232" s="14">
        <v>67.2</v>
      </c>
      <c r="I232" s="15" t="s">
        <v>60</v>
      </c>
      <c r="J232" s="14">
        <v>3.5</v>
      </c>
      <c r="K232" s="15" t="s">
        <v>60</v>
      </c>
      <c r="L232" s="14">
        <v>211.8</v>
      </c>
      <c r="M232" s="15" t="s">
        <v>60</v>
      </c>
      <c r="N232" s="16">
        <v>167.57</v>
      </c>
      <c r="O232" s="15" t="s">
        <v>60</v>
      </c>
      <c r="P232" s="16">
        <v>1.21</v>
      </c>
      <c r="Q232" s="17" t="s">
        <v>60</v>
      </c>
      <c r="R232" s="16">
        <v>101.56</v>
      </c>
      <c r="S232" s="17" t="s">
        <v>60</v>
      </c>
      <c r="T232" s="16">
        <v>1.21</v>
      </c>
      <c r="U232" s="17" t="s">
        <v>60</v>
      </c>
      <c r="V232" s="18">
        <v>39.65</v>
      </c>
      <c r="W232" s="15" t="s">
        <v>60</v>
      </c>
      <c r="X232" s="18">
        <v>103.88</v>
      </c>
      <c r="Y232" s="15" t="s">
        <v>60</v>
      </c>
      <c r="Z232" s="15">
        <v>0.441</v>
      </c>
      <c r="AA232" s="15" t="s">
        <v>60</v>
      </c>
      <c r="AB232" s="15">
        <v>31</v>
      </c>
      <c r="AC232" s="15" t="s">
        <v>60</v>
      </c>
      <c r="AD232" s="15">
        <v>-683</v>
      </c>
      <c r="AE232" s="15" t="s">
        <v>60</v>
      </c>
      <c r="AF232" s="15">
        <v>45</v>
      </c>
      <c r="AG232" s="15" t="s">
        <v>60</v>
      </c>
      <c r="AH232" s="15">
        <v>101.2</v>
      </c>
      <c r="AI232" s="15" t="s">
        <v>60</v>
      </c>
      <c r="AJ232" s="18">
        <v>35.67</v>
      </c>
      <c r="AK232" s="15" t="s">
        <v>60</v>
      </c>
      <c r="AL232" s="18">
        <v>67.06</v>
      </c>
      <c r="AM232" s="15" t="s">
        <v>60</v>
      </c>
      <c r="AN232" s="18">
        <v>25.9</v>
      </c>
      <c r="AO232" s="15" t="s">
        <v>60</v>
      </c>
      <c r="AP232" s="18">
        <v>61.56</v>
      </c>
      <c r="AQ232" s="15" t="s">
        <v>60</v>
      </c>
      <c r="AR232" s="15">
        <v>0.65</v>
      </c>
      <c r="AS232" s="15" t="s">
        <v>60</v>
      </c>
      <c r="AT232" s="15">
        <v>28.6</v>
      </c>
      <c r="AU232" s="15" t="s">
        <v>60</v>
      </c>
      <c r="AV232" s="15">
        <v>28.6</v>
      </c>
      <c r="AW232" s="15" t="s">
        <v>60</v>
      </c>
      <c r="AX232" s="18">
        <v>24.5</v>
      </c>
      <c r="AY232" s="15" t="s">
        <v>60</v>
      </c>
      <c r="AZ232" s="18">
        <v>50.7</v>
      </c>
      <c r="BA232" s="15" t="s">
        <v>60</v>
      </c>
      <c r="BB232" s="19" t="s">
        <v>61</v>
      </c>
      <c r="BN232" s="20">
        <f>+BD5_N3_1H[[#This Row],[PM10_CONC]]-N233</f>
        <v>20.079999999999984</v>
      </c>
      <c r="BO232" s="20">
        <f>+BD5_N3_1H[[#This Row],[PM25_CONC]]-R233</f>
        <v>0.76999999999999602</v>
      </c>
      <c r="BP232" s="20">
        <f>+BD5_N3_1H[[#This Row],[PM25_CONC]]/BD5_N3_1H[[#This Row],[PM10_CONC]]</f>
        <v>0.60607507310377762</v>
      </c>
      <c r="BQ232" s="21">
        <f>+(BD5_N3_1H[[#This Row],[NO2_CONC]]+BD5_N3_1H[[#This Row],[NO_CONC]])/BD5_N3_1H[[#This Row],[NOX_CONC]]</f>
        <v>1.0001624431448992</v>
      </c>
      <c r="BR232" s="22">
        <f>+BD5_N3_1H[[#This Row],[NO2_CONC]]-AJ233</f>
        <v>4.4000000000000021</v>
      </c>
      <c r="BS232" s="22">
        <f>+BD5_N3_1H[[#This Row],[SO2_UGM3]]-X233</f>
        <v>-30.050000000000011</v>
      </c>
    </row>
    <row r="233" spans="1:71" x14ac:dyDescent="0.2">
      <c r="A233" s="13">
        <v>45514.625</v>
      </c>
      <c r="B233" s="14">
        <v>729.2</v>
      </c>
      <c r="C233" s="15" t="s">
        <v>60</v>
      </c>
      <c r="D233" s="14">
        <v>0</v>
      </c>
      <c r="E233" s="15" t="s">
        <v>60</v>
      </c>
      <c r="F233" s="14">
        <v>18</v>
      </c>
      <c r="G233" s="15" t="s">
        <v>60</v>
      </c>
      <c r="H233" s="14">
        <v>73.5</v>
      </c>
      <c r="I233" s="15" t="s">
        <v>60</v>
      </c>
      <c r="J233" s="14">
        <v>3.9</v>
      </c>
      <c r="K233" s="15" t="s">
        <v>60</v>
      </c>
      <c r="L233" s="14">
        <v>211.9</v>
      </c>
      <c r="M233" s="15" t="s">
        <v>60</v>
      </c>
      <c r="N233" s="16">
        <v>147.49</v>
      </c>
      <c r="O233" s="15" t="s">
        <v>60</v>
      </c>
      <c r="P233" s="16">
        <v>1.21</v>
      </c>
      <c r="Q233" s="17" t="s">
        <v>60</v>
      </c>
      <c r="R233" s="16">
        <v>100.79</v>
      </c>
      <c r="S233" s="17" t="s">
        <v>60</v>
      </c>
      <c r="T233" s="16">
        <v>1.21</v>
      </c>
      <c r="U233" s="17" t="s">
        <v>60</v>
      </c>
      <c r="V233" s="18">
        <v>51.12</v>
      </c>
      <c r="W233" s="15" t="s">
        <v>60</v>
      </c>
      <c r="X233" s="18">
        <v>133.93</v>
      </c>
      <c r="Y233" s="15" t="s">
        <v>60</v>
      </c>
      <c r="Z233" s="15">
        <v>0.441</v>
      </c>
      <c r="AA233" s="15" t="s">
        <v>60</v>
      </c>
      <c r="AB233" s="15">
        <v>31.2</v>
      </c>
      <c r="AC233" s="15" t="s">
        <v>60</v>
      </c>
      <c r="AD233" s="15">
        <v>-682.7</v>
      </c>
      <c r="AE233" s="15" t="s">
        <v>60</v>
      </c>
      <c r="AF233" s="15">
        <v>45</v>
      </c>
      <c r="AG233" s="15" t="s">
        <v>60</v>
      </c>
      <c r="AH233" s="15">
        <v>101.1</v>
      </c>
      <c r="AI233" s="15" t="s">
        <v>60</v>
      </c>
      <c r="AJ233" s="18">
        <v>31.27</v>
      </c>
      <c r="AK233" s="15" t="s">
        <v>60</v>
      </c>
      <c r="AL233" s="18">
        <v>58.79</v>
      </c>
      <c r="AM233" s="15" t="s">
        <v>60</v>
      </c>
      <c r="AN233" s="18">
        <v>28.36</v>
      </c>
      <c r="AO233" s="15" t="s">
        <v>60</v>
      </c>
      <c r="AP233" s="18">
        <v>59.62</v>
      </c>
      <c r="AQ233" s="15" t="s">
        <v>60</v>
      </c>
      <c r="AR233" s="15">
        <v>0.65</v>
      </c>
      <c r="AS233" s="15" t="s">
        <v>60</v>
      </c>
      <c r="AT233" s="15">
        <v>29</v>
      </c>
      <c r="AU233" s="15" t="s">
        <v>60</v>
      </c>
      <c r="AV233" s="15">
        <v>29</v>
      </c>
      <c r="AW233" s="15" t="s">
        <v>60</v>
      </c>
      <c r="AX233" s="18">
        <v>24.6</v>
      </c>
      <c r="AY233" s="15" t="s">
        <v>60</v>
      </c>
      <c r="AZ233" s="18">
        <v>50.6</v>
      </c>
      <c r="BA233" s="15" t="s">
        <v>60</v>
      </c>
      <c r="BB233" s="19" t="s">
        <v>61</v>
      </c>
      <c r="BN233" s="20">
        <f>+BD5_N3_1H[[#This Row],[PM10_CONC]]-N234</f>
        <v>20.310000000000002</v>
      </c>
      <c r="BO233" s="20">
        <f>+BD5_N3_1H[[#This Row],[PM25_CONC]]-R234</f>
        <v>1.3800000000000097</v>
      </c>
      <c r="BP233" s="20">
        <f>+BD5_N3_1H[[#This Row],[PM25_CONC]]/BD5_N3_1H[[#This Row],[PM10_CONC]]</f>
        <v>0.68336836395687839</v>
      </c>
      <c r="BQ233" s="21">
        <f>+(BD5_N3_1H[[#This Row],[NO2_CONC]]+BD5_N3_1H[[#This Row],[NO_CONC]])/BD5_N3_1H[[#This Row],[NOX_CONC]]</f>
        <v>1.0001677289500168</v>
      </c>
      <c r="BR233" s="22">
        <f>+BD5_N3_1H[[#This Row],[NO2_CONC]]-AJ234</f>
        <v>1.5500000000000007</v>
      </c>
      <c r="BS233" s="22">
        <f>+BD5_N3_1H[[#This Row],[SO2_UGM3]]-X234</f>
        <v>23.810000000000002</v>
      </c>
    </row>
    <row r="234" spans="1:71" x14ac:dyDescent="0.2">
      <c r="A234" s="13">
        <v>45514.666666666664</v>
      </c>
      <c r="B234" s="14">
        <v>729.2</v>
      </c>
      <c r="C234" s="15" t="s">
        <v>60</v>
      </c>
      <c r="D234" s="14">
        <v>0</v>
      </c>
      <c r="E234" s="15" t="s">
        <v>60</v>
      </c>
      <c r="F234" s="14">
        <v>16.399999999999999</v>
      </c>
      <c r="G234" s="15" t="s">
        <v>60</v>
      </c>
      <c r="H234" s="14">
        <v>81.2</v>
      </c>
      <c r="I234" s="15" t="s">
        <v>60</v>
      </c>
      <c r="J234" s="14">
        <v>2.7</v>
      </c>
      <c r="K234" s="15" t="s">
        <v>60</v>
      </c>
      <c r="L234" s="14">
        <v>217.1</v>
      </c>
      <c r="M234" s="15" t="s">
        <v>60</v>
      </c>
      <c r="N234" s="16">
        <v>127.18</v>
      </c>
      <c r="O234" s="15" t="s">
        <v>60</v>
      </c>
      <c r="P234" s="16">
        <v>1.21</v>
      </c>
      <c r="Q234" s="17" t="s">
        <v>60</v>
      </c>
      <c r="R234" s="16">
        <v>99.41</v>
      </c>
      <c r="S234" s="17" t="s">
        <v>60</v>
      </c>
      <c r="T234" s="16">
        <v>1.21</v>
      </c>
      <c r="U234" s="17" t="s">
        <v>60</v>
      </c>
      <c r="V234" s="18">
        <v>42.03</v>
      </c>
      <c r="W234" s="15" t="s">
        <v>60</v>
      </c>
      <c r="X234" s="18">
        <v>110.12</v>
      </c>
      <c r="Y234" s="15" t="s">
        <v>60</v>
      </c>
      <c r="Z234" s="15">
        <v>0.441</v>
      </c>
      <c r="AA234" s="15" t="s">
        <v>60</v>
      </c>
      <c r="AB234" s="15">
        <v>31.4</v>
      </c>
      <c r="AC234" s="15" t="s">
        <v>60</v>
      </c>
      <c r="AD234" s="15">
        <v>-682.6</v>
      </c>
      <c r="AE234" s="15" t="s">
        <v>60</v>
      </c>
      <c r="AF234" s="15">
        <v>45</v>
      </c>
      <c r="AG234" s="15" t="s">
        <v>60</v>
      </c>
      <c r="AH234" s="15">
        <v>101.1</v>
      </c>
      <c r="AI234" s="15" t="s">
        <v>60</v>
      </c>
      <c r="AJ234" s="18">
        <v>29.72</v>
      </c>
      <c r="AK234" s="15" t="s">
        <v>60</v>
      </c>
      <c r="AL234" s="18">
        <v>55.87</v>
      </c>
      <c r="AM234" s="15" t="s">
        <v>60</v>
      </c>
      <c r="AN234" s="18">
        <v>28.4</v>
      </c>
      <c r="AO234" s="15" t="s">
        <v>60</v>
      </c>
      <c r="AP234" s="18">
        <v>58.13</v>
      </c>
      <c r="AQ234" s="15" t="s">
        <v>60</v>
      </c>
      <c r="AR234" s="15">
        <v>0.65</v>
      </c>
      <c r="AS234" s="15" t="s">
        <v>60</v>
      </c>
      <c r="AT234" s="15">
        <v>29.5</v>
      </c>
      <c r="AU234" s="15" t="s">
        <v>60</v>
      </c>
      <c r="AV234" s="15">
        <v>29.5</v>
      </c>
      <c r="AW234" s="15" t="s">
        <v>60</v>
      </c>
      <c r="AX234" s="18">
        <v>24.8</v>
      </c>
      <c r="AY234" s="15" t="s">
        <v>60</v>
      </c>
      <c r="AZ234" s="18">
        <v>50</v>
      </c>
      <c r="BA234" s="15" t="s">
        <v>60</v>
      </c>
      <c r="BB234" s="19" t="s">
        <v>61</v>
      </c>
      <c r="BN234" s="20">
        <f>+BD5_N3_1H[[#This Row],[PM10_CONC]]-N235</f>
        <v>0.1600000000000108</v>
      </c>
      <c r="BO234" s="20">
        <f>+BD5_N3_1H[[#This Row],[PM25_CONC]]-R235</f>
        <v>-3.5400000000000063</v>
      </c>
      <c r="BP234" s="20">
        <f>+BD5_N3_1H[[#This Row],[PM25_CONC]]/BD5_N3_1H[[#This Row],[PM10_CONC]]</f>
        <v>0.78164805787073433</v>
      </c>
      <c r="BQ234" s="21">
        <f>+(BD5_N3_1H[[#This Row],[NO2_CONC]]+BD5_N3_1H[[#This Row],[NO_CONC]])/BD5_N3_1H[[#This Row],[NOX_CONC]]</f>
        <v>0.99982797178737304</v>
      </c>
      <c r="BR234" s="22">
        <f>+BD5_N3_1H[[#This Row],[NO2_CONC]]-AJ235</f>
        <v>-2.4500000000000028</v>
      </c>
      <c r="BS234" s="22">
        <f>+BD5_N3_1H[[#This Row],[SO2_UGM3]]-X235</f>
        <v>-47.210000000000008</v>
      </c>
    </row>
    <row r="235" spans="1:71" x14ac:dyDescent="0.2">
      <c r="A235" s="13">
        <v>45514.708333333336</v>
      </c>
      <c r="B235" s="14">
        <v>729.6</v>
      </c>
      <c r="C235" s="15" t="s">
        <v>60</v>
      </c>
      <c r="D235" s="14">
        <v>0</v>
      </c>
      <c r="E235" s="15" t="s">
        <v>60</v>
      </c>
      <c r="F235" s="14">
        <v>15.1</v>
      </c>
      <c r="G235" s="15" t="s">
        <v>60</v>
      </c>
      <c r="H235" s="14">
        <v>87.2</v>
      </c>
      <c r="I235" s="15" t="s">
        <v>60</v>
      </c>
      <c r="J235" s="14">
        <v>2.6</v>
      </c>
      <c r="K235" s="15" t="s">
        <v>60</v>
      </c>
      <c r="L235" s="14">
        <v>210.7</v>
      </c>
      <c r="M235" s="15" t="s">
        <v>60</v>
      </c>
      <c r="N235" s="16">
        <v>127.02</v>
      </c>
      <c r="O235" s="15" t="s">
        <v>60</v>
      </c>
      <c r="P235" s="16">
        <v>1.21</v>
      </c>
      <c r="Q235" s="17" t="s">
        <v>60</v>
      </c>
      <c r="R235" s="16">
        <v>102.95</v>
      </c>
      <c r="S235" s="17" t="s">
        <v>60</v>
      </c>
      <c r="T235" s="16">
        <v>1.21</v>
      </c>
      <c r="U235" s="17" t="s">
        <v>60</v>
      </c>
      <c r="V235" s="18">
        <v>60.05</v>
      </c>
      <c r="W235" s="15" t="s">
        <v>60</v>
      </c>
      <c r="X235" s="18">
        <v>157.33000000000001</v>
      </c>
      <c r="Y235" s="15" t="s">
        <v>60</v>
      </c>
      <c r="Z235" s="15">
        <v>0.442</v>
      </c>
      <c r="AA235" s="15" t="s">
        <v>60</v>
      </c>
      <c r="AB235" s="15">
        <v>31.9</v>
      </c>
      <c r="AC235" s="15" t="s">
        <v>60</v>
      </c>
      <c r="AD235" s="15">
        <v>-682.4</v>
      </c>
      <c r="AE235" s="15" t="s">
        <v>60</v>
      </c>
      <c r="AF235" s="15">
        <v>45</v>
      </c>
      <c r="AG235" s="15" t="s">
        <v>60</v>
      </c>
      <c r="AH235" s="15">
        <v>101.1</v>
      </c>
      <c r="AI235" s="15" t="s">
        <v>60</v>
      </c>
      <c r="AJ235" s="18">
        <v>32.17</v>
      </c>
      <c r="AK235" s="15" t="s">
        <v>60</v>
      </c>
      <c r="AL235" s="18">
        <v>60.48</v>
      </c>
      <c r="AM235" s="15" t="s">
        <v>60</v>
      </c>
      <c r="AN235" s="18">
        <v>31.36</v>
      </c>
      <c r="AO235" s="15" t="s">
        <v>60</v>
      </c>
      <c r="AP235" s="18">
        <v>63.54</v>
      </c>
      <c r="AQ235" s="15" t="s">
        <v>60</v>
      </c>
      <c r="AR235" s="15">
        <v>0.65</v>
      </c>
      <c r="AS235" s="15" t="s">
        <v>60</v>
      </c>
      <c r="AT235" s="15">
        <v>30.4</v>
      </c>
      <c r="AU235" s="15" t="s">
        <v>60</v>
      </c>
      <c r="AV235" s="15">
        <v>30.4</v>
      </c>
      <c r="AW235" s="15" t="s">
        <v>60</v>
      </c>
      <c r="AX235" s="18">
        <v>25.1</v>
      </c>
      <c r="AY235" s="15" t="s">
        <v>60</v>
      </c>
      <c r="AZ235" s="18">
        <v>49.1</v>
      </c>
      <c r="BA235" s="15" t="s">
        <v>60</v>
      </c>
      <c r="BB235" s="19" t="s">
        <v>61</v>
      </c>
      <c r="BN235" s="20">
        <f>+BD5_N3_1H[[#This Row],[PM10_CONC]]-N236</f>
        <v>11.89</v>
      </c>
      <c r="BO235" s="20">
        <f>+BD5_N3_1H[[#This Row],[PM25_CONC]]-R236</f>
        <v>17.310000000000002</v>
      </c>
      <c r="BP235" s="20">
        <f>+BD5_N3_1H[[#This Row],[PM25_CONC]]/BD5_N3_1H[[#This Row],[PM10_CONC]]</f>
        <v>0.81050228310502292</v>
      </c>
      <c r="BQ235" s="21">
        <f>+(BD5_N3_1H[[#This Row],[NO2_CONC]]+BD5_N3_1H[[#This Row],[NO_CONC]])/BD5_N3_1H[[#This Row],[NOX_CONC]]</f>
        <v>0.9998426188227888</v>
      </c>
      <c r="BR235" s="22">
        <f>+BD5_N3_1H[[#This Row],[NO2_CONC]]-AJ236</f>
        <v>0.55000000000000071</v>
      </c>
      <c r="BS235" s="22">
        <f>+BD5_N3_1H[[#This Row],[SO2_UGM3]]-X236</f>
        <v>100.58000000000001</v>
      </c>
    </row>
    <row r="236" spans="1:71" x14ac:dyDescent="0.2">
      <c r="A236" s="13">
        <v>45514.75</v>
      </c>
      <c r="B236" s="14">
        <v>729.9</v>
      </c>
      <c r="C236" s="15" t="s">
        <v>60</v>
      </c>
      <c r="D236" s="14">
        <v>0</v>
      </c>
      <c r="E236" s="15" t="s">
        <v>60</v>
      </c>
      <c r="F236" s="14">
        <v>14.2</v>
      </c>
      <c r="G236" s="15" t="s">
        <v>60</v>
      </c>
      <c r="H236" s="14">
        <v>92.4</v>
      </c>
      <c r="I236" s="15" t="s">
        <v>60</v>
      </c>
      <c r="J236" s="14">
        <v>1.7</v>
      </c>
      <c r="K236" s="15" t="s">
        <v>60</v>
      </c>
      <c r="L236" s="14">
        <v>202.5</v>
      </c>
      <c r="M236" s="15" t="s">
        <v>60</v>
      </c>
      <c r="N236" s="16">
        <v>115.13</v>
      </c>
      <c r="O236" s="15" t="s">
        <v>60</v>
      </c>
      <c r="P236" s="16">
        <v>1.2090000000000001</v>
      </c>
      <c r="Q236" s="17" t="s">
        <v>60</v>
      </c>
      <c r="R236" s="16">
        <v>85.64</v>
      </c>
      <c r="S236" s="17" t="s">
        <v>60</v>
      </c>
      <c r="T236" s="16">
        <v>1.2090000000000001</v>
      </c>
      <c r="U236" s="17" t="s">
        <v>60</v>
      </c>
      <c r="V236" s="18">
        <v>21.66</v>
      </c>
      <c r="W236" s="15" t="s">
        <v>60</v>
      </c>
      <c r="X236" s="18">
        <v>56.75</v>
      </c>
      <c r="Y236" s="15" t="s">
        <v>60</v>
      </c>
      <c r="Z236" s="15">
        <v>0.442</v>
      </c>
      <c r="AA236" s="15" t="s">
        <v>60</v>
      </c>
      <c r="AB236" s="15">
        <v>31.9</v>
      </c>
      <c r="AC236" s="15" t="s">
        <v>60</v>
      </c>
      <c r="AD236" s="15">
        <v>-682.3</v>
      </c>
      <c r="AE236" s="15" t="s">
        <v>60</v>
      </c>
      <c r="AF236" s="15">
        <v>45</v>
      </c>
      <c r="AG236" s="15" t="s">
        <v>60</v>
      </c>
      <c r="AH236" s="15">
        <v>101.2</v>
      </c>
      <c r="AI236" s="15" t="s">
        <v>60</v>
      </c>
      <c r="AJ236" s="18">
        <v>31.62</v>
      </c>
      <c r="AK236" s="15" t="s">
        <v>60</v>
      </c>
      <c r="AL236" s="18">
        <v>59.45</v>
      </c>
      <c r="AM236" s="15" t="s">
        <v>60</v>
      </c>
      <c r="AN236" s="18">
        <v>19.82</v>
      </c>
      <c r="AO236" s="15" t="s">
        <v>60</v>
      </c>
      <c r="AP236" s="18">
        <v>51.46</v>
      </c>
      <c r="AQ236" s="15" t="s">
        <v>60</v>
      </c>
      <c r="AR236" s="15">
        <v>0.65</v>
      </c>
      <c r="AS236" s="15" t="s">
        <v>60</v>
      </c>
      <c r="AT236" s="15">
        <v>30.5</v>
      </c>
      <c r="AU236" s="15" t="s">
        <v>60</v>
      </c>
      <c r="AV236" s="15">
        <v>30.5</v>
      </c>
      <c r="AW236" s="15" t="s">
        <v>60</v>
      </c>
      <c r="AX236" s="18">
        <v>24.9</v>
      </c>
      <c r="AY236" s="15" t="s">
        <v>60</v>
      </c>
      <c r="AZ236" s="18">
        <v>49.6</v>
      </c>
      <c r="BA236" s="15" t="s">
        <v>60</v>
      </c>
      <c r="BB236" s="19" t="s">
        <v>61</v>
      </c>
      <c r="BN236" s="20">
        <f>+BD5_N3_1H[[#This Row],[PM10_CONC]]-N237</f>
        <v>-22.909999999999997</v>
      </c>
      <c r="BO236" s="20">
        <f>+BD5_N3_1H[[#This Row],[PM25_CONC]]-R237</f>
        <v>-7.8700000000000045</v>
      </c>
      <c r="BP236" s="20">
        <f>+BD5_N3_1H[[#This Row],[PM25_CONC]]/BD5_N3_1H[[#This Row],[PM10_CONC]]</f>
        <v>0.74385477286545643</v>
      </c>
      <c r="BQ236" s="21">
        <f>+(BD5_N3_1H[[#This Row],[NO2_CONC]]+BD5_N3_1H[[#This Row],[NO_CONC]])/BD5_N3_1H[[#This Row],[NOX_CONC]]</f>
        <v>0.99961134862028755</v>
      </c>
      <c r="BR236" s="22">
        <f>+BD5_N3_1H[[#This Row],[NO2_CONC]]-AJ237</f>
        <v>-0.44999999999999929</v>
      </c>
      <c r="BS236" s="22">
        <f>+BD5_N3_1H[[#This Row],[SO2_UGM3]]-X237</f>
        <v>29.08</v>
      </c>
    </row>
    <row r="237" spans="1:71" x14ac:dyDescent="0.2">
      <c r="A237" s="13">
        <v>45514.791666666664</v>
      </c>
      <c r="B237" s="14">
        <v>730.3</v>
      </c>
      <c r="C237" s="15" t="s">
        <v>60</v>
      </c>
      <c r="D237" s="14">
        <v>0</v>
      </c>
      <c r="E237" s="15" t="s">
        <v>60</v>
      </c>
      <c r="F237" s="14">
        <v>14.2</v>
      </c>
      <c r="G237" s="15" t="s">
        <v>60</v>
      </c>
      <c r="H237" s="14">
        <v>93.4</v>
      </c>
      <c r="I237" s="15" t="s">
        <v>60</v>
      </c>
      <c r="J237" s="14">
        <v>0.4</v>
      </c>
      <c r="K237" s="15" t="s">
        <v>60</v>
      </c>
      <c r="L237" s="14">
        <v>161</v>
      </c>
      <c r="M237" s="15" t="s">
        <v>60</v>
      </c>
      <c r="N237" s="16">
        <v>138.04</v>
      </c>
      <c r="O237" s="15" t="s">
        <v>60</v>
      </c>
      <c r="P237" s="16">
        <v>1.21</v>
      </c>
      <c r="Q237" s="17" t="s">
        <v>60</v>
      </c>
      <c r="R237" s="16">
        <v>93.51</v>
      </c>
      <c r="S237" s="17" t="s">
        <v>60</v>
      </c>
      <c r="T237" s="16">
        <v>1.21</v>
      </c>
      <c r="U237" s="17" t="s">
        <v>60</v>
      </c>
      <c r="V237" s="18">
        <v>10.56</v>
      </c>
      <c r="W237" s="15" t="s">
        <v>60</v>
      </c>
      <c r="X237" s="18">
        <v>27.67</v>
      </c>
      <c r="Y237" s="15" t="s">
        <v>60</v>
      </c>
      <c r="Z237" s="15">
        <v>0.442</v>
      </c>
      <c r="AA237" s="15" t="s">
        <v>60</v>
      </c>
      <c r="AB237" s="15">
        <v>31.9</v>
      </c>
      <c r="AC237" s="15" t="s">
        <v>60</v>
      </c>
      <c r="AD237" s="15">
        <v>-682.4</v>
      </c>
      <c r="AE237" s="15" t="s">
        <v>60</v>
      </c>
      <c r="AF237" s="15">
        <v>45</v>
      </c>
      <c r="AG237" s="15" t="s">
        <v>60</v>
      </c>
      <c r="AH237" s="15">
        <v>101.1</v>
      </c>
      <c r="AI237" s="15" t="s">
        <v>60</v>
      </c>
      <c r="AJ237" s="18">
        <v>32.07</v>
      </c>
      <c r="AK237" s="15" t="s">
        <v>60</v>
      </c>
      <c r="AL237" s="18">
        <v>60.29</v>
      </c>
      <c r="AM237" s="15" t="s">
        <v>60</v>
      </c>
      <c r="AN237" s="18">
        <v>19.78</v>
      </c>
      <c r="AO237" s="15" t="s">
        <v>60</v>
      </c>
      <c r="AP237" s="18">
        <v>51.85</v>
      </c>
      <c r="AQ237" s="15" t="s">
        <v>60</v>
      </c>
      <c r="AR237" s="15">
        <v>0.65</v>
      </c>
      <c r="AS237" s="15" t="s">
        <v>60</v>
      </c>
      <c r="AT237" s="15">
        <v>30.5</v>
      </c>
      <c r="AU237" s="15" t="s">
        <v>60</v>
      </c>
      <c r="AV237" s="15">
        <v>30.5</v>
      </c>
      <c r="AW237" s="15" t="s">
        <v>60</v>
      </c>
      <c r="AX237" s="18">
        <v>25.1</v>
      </c>
      <c r="AY237" s="15" t="s">
        <v>60</v>
      </c>
      <c r="AZ237" s="18">
        <v>48.8</v>
      </c>
      <c r="BA237" s="15" t="s">
        <v>60</v>
      </c>
      <c r="BB237" s="19" t="s">
        <v>61</v>
      </c>
      <c r="BN237" s="20">
        <f>+BD5_N3_1H[[#This Row],[PM10_CONC]]-N238</f>
        <v>-39.680000000000007</v>
      </c>
      <c r="BO237" s="20">
        <f>+BD5_N3_1H[[#This Row],[PM25_CONC]]-R238</f>
        <v>-26.059999999999988</v>
      </c>
      <c r="BP237" s="20">
        <f>+BD5_N3_1H[[#This Row],[PM25_CONC]]/BD5_N3_1H[[#This Row],[PM10_CONC]]</f>
        <v>0.67741234424804408</v>
      </c>
      <c r="BQ237" s="21">
        <f>+(BD5_N3_1H[[#This Row],[NO2_CONC]]+BD5_N3_1H[[#This Row],[NO_CONC]])/BD5_N3_1H[[#This Row],[NOX_CONC]]</f>
        <v>1</v>
      </c>
      <c r="BR237" s="22">
        <f>+BD5_N3_1H[[#This Row],[NO2_CONC]]-AJ238</f>
        <v>0.71000000000000085</v>
      </c>
      <c r="BS237" s="22">
        <f>+BD5_N3_1H[[#This Row],[SO2_UGM3]]-X238</f>
        <v>-18.78</v>
      </c>
    </row>
    <row r="238" spans="1:71" x14ac:dyDescent="0.2">
      <c r="A238" s="13">
        <v>45514.833333333336</v>
      </c>
      <c r="B238" s="14">
        <v>730.7</v>
      </c>
      <c r="C238" s="15" t="s">
        <v>60</v>
      </c>
      <c r="D238" s="14">
        <v>0</v>
      </c>
      <c r="E238" s="15" t="s">
        <v>60</v>
      </c>
      <c r="F238" s="14">
        <v>14.3</v>
      </c>
      <c r="G238" s="15" t="s">
        <v>60</v>
      </c>
      <c r="H238" s="14">
        <v>92.6</v>
      </c>
      <c r="I238" s="15" t="s">
        <v>60</v>
      </c>
      <c r="J238" s="14">
        <v>0.2</v>
      </c>
      <c r="K238" s="15" t="s">
        <v>60</v>
      </c>
      <c r="L238" s="14">
        <v>148.5</v>
      </c>
      <c r="M238" s="15" t="s">
        <v>60</v>
      </c>
      <c r="N238" s="16">
        <v>177.72</v>
      </c>
      <c r="O238" s="15" t="s">
        <v>60</v>
      </c>
      <c r="P238" s="16">
        <v>1.21</v>
      </c>
      <c r="Q238" s="17" t="s">
        <v>60</v>
      </c>
      <c r="R238" s="16">
        <v>119.57</v>
      </c>
      <c r="S238" s="17" t="s">
        <v>60</v>
      </c>
      <c r="T238" s="16">
        <v>1.21</v>
      </c>
      <c r="U238" s="17" t="s">
        <v>60</v>
      </c>
      <c r="V238" s="18">
        <v>17.73</v>
      </c>
      <c r="W238" s="15" t="s">
        <v>60</v>
      </c>
      <c r="X238" s="18">
        <v>46.45</v>
      </c>
      <c r="Y238" s="15" t="s">
        <v>60</v>
      </c>
      <c r="Z238" s="15">
        <v>0.442</v>
      </c>
      <c r="AA238" s="15" t="s">
        <v>60</v>
      </c>
      <c r="AB238" s="15">
        <v>31.9</v>
      </c>
      <c r="AC238" s="15" t="s">
        <v>60</v>
      </c>
      <c r="AD238" s="15">
        <v>-682.6</v>
      </c>
      <c r="AE238" s="15" t="s">
        <v>60</v>
      </c>
      <c r="AF238" s="15">
        <v>45</v>
      </c>
      <c r="AG238" s="15" t="s">
        <v>60</v>
      </c>
      <c r="AH238" s="15">
        <v>101.1</v>
      </c>
      <c r="AI238" s="15" t="s">
        <v>60</v>
      </c>
      <c r="AJ238" s="18">
        <v>31.36</v>
      </c>
      <c r="AK238" s="15" t="s">
        <v>60</v>
      </c>
      <c r="AL238" s="18">
        <v>58.96</v>
      </c>
      <c r="AM238" s="15" t="s">
        <v>60</v>
      </c>
      <c r="AN238" s="18">
        <v>28.16</v>
      </c>
      <c r="AO238" s="15" t="s">
        <v>60</v>
      </c>
      <c r="AP238" s="18">
        <v>59.51</v>
      </c>
      <c r="AQ238" s="15" t="s">
        <v>60</v>
      </c>
      <c r="AR238" s="15">
        <v>0.65</v>
      </c>
      <c r="AS238" s="15" t="s">
        <v>60</v>
      </c>
      <c r="AT238" s="15">
        <v>30.5</v>
      </c>
      <c r="AU238" s="15" t="s">
        <v>60</v>
      </c>
      <c r="AV238" s="15">
        <v>30.5</v>
      </c>
      <c r="AW238" s="15" t="s">
        <v>60</v>
      </c>
      <c r="AX238" s="18">
        <v>25.1</v>
      </c>
      <c r="AY238" s="15" t="s">
        <v>60</v>
      </c>
      <c r="AZ238" s="18">
        <v>48.4</v>
      </c>
      <c r="BA238" s="15" t="s">
        <v>60</v>
      </c>
      <c r="BB238" s="19" t="s">
        <v>61</v>
      </c>
      <c r="BN238" s="20">
        <f>+BD5_N3_1H[[#This Row],[PM10_CONC]]-N239</f>
        <v>-5.7700000000000102</v>
      </c>
      <c r="BO238" s="20">
        <f>+BD5_N3_1H[[#This Row],[PM25_CONC]]-R239</f>
        <v>-9.4000000000000057</v>
      </c>
      <c r="BP238" s="20">
        <f>+BD5_N3_1H[[#This Row],[PM25_CONC]]/BD5_N3_1H[[#This Row],[PM10_CONC]]</f>
        <v>0.67279990997074046</v>
      </c>
      <c r="BQ238" s="21">
        <f>+(BD5_N3_1H[[#This Row],[NO2_CONC]]+BD5_N3_1H[[#This Row],[NO_CONC]])/BD5_N3_1H[[#This Row],[NOX_CONC]]</f>
        <v>1.0001680389850445</v>
      </c>
      <c r="BR238" s="22">
        <f>+BD5_N3_1H[[#This Row],[NO2_CONC]]-AJ239</f>
        <v>-0.82999999999999829</v>
      </c>
      <c r="BS238" s="22">
        <f>+BD5_N3_1H[[#This Row],[SO2_UGM3]]-X239</f>
        <v>-67.81</v>
      </c>
    </row>
    <row r="239" spans="1:71" x14ac:dyDescent="0.2">
      <c r="A239" s="13">
        <v>45514.875</v>
      </c>
      <c r="B239" s="14">
        <v>730.7</v>
      </c>
      <c r="C239" s="15" t="s">
        <v>60</v>
      </c>
      <c r="D239" s="14">
        <v>0</v>
      </c>
      <c r="E239" s="15" t="s">
        <v>60</v>
      </c>
      <c r="F239" s="14">
        <v>14.5</v>
      </c>
      <c r="G239" s="15" t="s">
        <v>60</v>
      </c>
      <c r="H239" s="14">
        <v>91.7</v>
      </c>
      <c r="I239" s="15" t="s">
        <v>60</v>
      </c>
      <c r="J239" s="14">
        <v>0.9</v>
      </c>
      <c r="K239" s="15" t="s">
        <v>60</v>
      </c>
      <c r="L239" s="14">
        <v>228.9</v>
      </c>
      <c r="M239" s="15" t="s">
        <v>60</v>
      </c>
      <c r="N239" s="16">
        <v>183.49</v>
      </c>
      <c r="O239" s="15" t="s">
        <v>60</v>
      </c>
      <c r="P239" s="16">
        <v>1.21</v>
      </c>
      <c r="Q239" s="17" t="s">
        <v>60</v>
      </c>
      <c r="R239" s="16">
        <v>128.97</v>
      </c>
      <c r="S239" s="17" t="s">
        <v>60</v>
      </c>
      <c r="T239" s="16">
        <v>1.21</v>
      </c>
      <c r="U239" s="17" t="s">
        <v>60</v>
      </c>
      <c r="V239" s="18">
        <v>43.61</v>
      </c>
      <c r="W239" s="15" t="s">
        <v>60</v>
      </c>
      <c r="X239" s="18">
        <v>114.26</v>
      </c>
      <c r="Y239" s="15" t="s">
        <v>60</v>
      </c>
      <c r="Z239" s="15">
        <v>0.442</v>
      </c>
      <c r="AA239" s="15" t="s">
        <v>60</v>
      </c>
      <c r="AB239" s="15">
        <v>31.9</v>
      </c>
      <c r="AC239" s="15" t="s">
        <v>60</v>
      </c>
      <c r="AD239" s="15">
        <v>-682.4</v>
      </c>
      <c r="AE239" s="15" t="s">
        <v>60</v>
      </c>
      <c r="AF239" s="15">
        <v>45</v>
      </c>
      <c r="AG239" s="15" t="s">
        <v>60</v>
      </c>
      <c r="AH239" s="15">
        <v>101.1</v>
      </c>
      <c r="AI239" s="15" t="s">
        <v>60</v>
      </c>
      <c r="AJ239" s="18">
        <v>32.19</v>
      </c>
      <c r="AK239" s="15" t="s">
        <v>60</v>
      </c>
      <c r="AL239" s="18">
        <v>60.52</v>
      </c>
      <c r="AM239" s="15" t="s">
        <v>60</v>
      </c>
      <c r="AN239" s="18">
        <v>34.99</v>
      </c>
      <c r="AO239" s="15" t="s">
        <v>60</v>
      </c>
      <c r="AP239" s="18">
        <v>67.180000000000007</v>
      </c>
      <c r="AQ239" s="15" t="s">
        <v>60</v>
      </c>
      <c r="AR239" s="15">
        <v>0.65</v>
      </c>
      <c r="AS239" s="15" t="s">
        <v>60</v>
      </c>
      <c r="AT239" s="15">
        <v>30.4</v>
      </c>
      <c r="AU239" s="15" t="s">
        <v>60</v>
      </c>
      <c r="AV239" s="15">
        <v>30.4</v>
      </c>
      <c r="AW239" s="15" t="s">
        <v>60</v>
      </c>
      <c r="AX239" s="18">
        <v>25</v>
      </c>
      <c r="AY239" s="15" t="s">
        <v>60</v>
      </c>
      <c r="AZ239" s="18">
        <v>47.5</v>
      </c>
      <c r="BA239" s="15" t="s">
        <v>60</v>
      </c>
      <c r="BB239" s="19" t="s">
        <v>61</v>
      </c>
      <c r="BN239" s="20">
        <f>+BD5_N3_1H[[#This Row],[PM10_CONC]]-N240</f>
        <v>49.670000000000016</v>
      </c>
      <c r="BO239" s="20">
        <f>+BD5_N3_1H[[#This Row],[PM25_CONC]]-R240</f>
        <v>30.819999999999993</v>
      </c>
      <c r="BP239" s="20">
        <f>+BD5_N3_1H[[#This Row],[PM25_CONC]]/BD5_N3_1H[[#This Row],[PM10_CONC]]</f>
        <v>0.702872091122132</v>
      </c>
      <c r="BQ239" s="21">
        <f>+(BD5_N3_1H[[#This Row],[NO2_CONC]]+BD5_N3_1H[[#This Row],[NO_CONC]])/BD5_N3_1H[[#This Row],[NOX_CONC]]</f>
        <v>1</v>
      </c>
      <c r="BR239" s="22">
        <f>+BD5_N3_1H[[#This Row],[NO2_CONC]]-AJ240</f>
        <v>3.7199999999999989</v>
      </c>
      <c r="BS239" s="22">
        <f>+BD5_N3_1H[[#This Row],[SO2_UGM3]]-X240</f>
        <v>68.7</v>
      </c>
    </row>
    <row r="240" spans="1:71" x14ac:dyDescent="0.2">
      <c r="A240" s="13">
        <v>45514.916666666664</v>
      </c>
      <c r="B240" s="14">
        <v>730.7</v>
      </c>
      <c r="C240" s="15" t="s">
        <v>60</v>
      </c>
      <c r="D240" s="14">
        <v>0</v>
      </c>
      <c r="E240" s="15" t="s">
        <v>60</v>
      </c>
      <c r="F240" s="14">
        <v>14.1</v>
      </c>
      <c r="G240" s="15" t="s">
        <v>60</v>
      </c>
      <c r="H240" s="14">
        <v>93.3</v>
      </c>
      <c r="I240" s="15" t="s">
        <v>60</v>
      </c>
      <c r="J240" s="14">
        <v>1.5</v>
      </c>
      <c r="K240" s="15" t="s">
        <v>60</v>
      </c>
      <c r="L240" s="14">
        <v>214.6</v>
      </c>
      <c r="M240" s="15" t="s">
        <v>60</v>
      </c>
      <c r="N240" s="16">
        <v>133.82</v>
      </c>
      <c r="O240" s="15" t="s">
        <v>60</v>
      </c>
      <c r="P240" s="16">
        <v>1.21</v>
      </c>
      <c r="Q240" s="17" t="s">
        <v>60</v>
      </c>
      <c r="R240" s="16">
        <v>98.15</v>
      </c>
      <c r="S240" s="17" t="s">
        <v>60</v>
      </c>
      <c r="T240" s="16">
        <v>1.21</v>
      </c>
      <c r="U240" s="17" t="s">
        <v>60</v>
      </c>
      <c r="V240" s="18">
        <v>17.39</v>
      </c>
      <c r="W240" s="15" t="s">
        <v>60</v>
      </c>
      <c r="X240" s="18">
        <v>45.56</v>
      </c>
      <c r="Y240" s="15" t="s">
        <v>60</v>
      </c>
      <c r="Z240" s="15">
        <v>0.442</v>
      </c>
      <c r="AA240" s="15" t="s">
        <v>60</v>
      </c>
      <c r="AB240" s="15">
        <v>31.9</v>
      </c>
      <c r="AC240" s="15" t="s">
        <v>60</v>
      </c>
      <c r="AD240" s="15">
        <v>-682.4</v>
      </c>
      <c r="AE240" s="15" t="s">
        <v>60</v>
      </c>
      <c r="AF240" s="15">
        <v>45</v>
      </c>
      <c r="AG240" s="15" t="s">
        <v>60</v>
      </c>
      <c r="AH240" s="15">
        <v>101.1</v>
      </c>
      <c r="AI240" s="15" t="s">
        <v>60</v>
      </c>
      <c r="AJ240" s="18">
        <v>28.47</v>
      </c>
      <c r="AK240" s="15" t="s">
        <v>60</v>
      </c>
      <c r="AL240" s="18">
        <v>53.52</v>
      </c>
      <c r="AM240" s="15" t="s">
        <v>60</v>
      </c>
      <c r="AN240" s="18">
        <v>39.1</v>
      </c>
      <c r="AO240" s="15" t="s">
        <v>60</v>
      </c>
      <c r="AP240" s="18">
        <v>67.58</v>
      </c>
      <c r="AQ240" s="15" t="s">
        <v>60</v>
      </c>
      <c r="AR240" s="15">
        <v>0.65</v>
      </c>
      <c r="AS240" s="15" t="s">
        <v>60</v>
      </c>
      <c r="AT240" s="15">
        <v>30.5</v>
      </c>
      <c r="AU240" s="15" t="s">
        <v>60</v>
      </c>
      <c r="AV240" s="15">
        <v>30.5</v>
      </c>
      <c r="AW240" s="15" t="s">
        <v>60</v>
      </c>
      <c r="AX240" s="18">
        <v>25</v>
      </c>
      <c r="AY240" s="15" t="s">
        <v>60</v>
      </c>
      <c r="AZ240" s="18">
        <v>48.7</v>
      </c>
      <c r="BA240" s="15" t="s">
        <v>60</v>
      </c>
      <c r="BB240" s="19" t="s">
        <v>61</v>
      </c>
      <c r="BN240" s="20">
        <f>+BD5_N3_1H[[#This Row],[PM10_CONC]]-N241</f>
        <v>-1.8900000000000148</v>
      </c>
      <c r="BO240" s="20">
        <f>+BD5_N3_1H[[#This Row],[PM25_CONC]]-R241</f>
        <v>4.4300000000000068</v>
      </c>
      <c r="BP240" s="20">
        <f>+BD5_N3_1H[[#This Row],[PM25_CONC]]/BD5_N3_1H[[#This Row],[PM10_CONC]]</f>
        <v>0.73344791510984908</v>
      </c>
      <c r="BQ240" s="21">
        <f>+(BD5_N3_1H[[#This Row],[NO2_CONC]]+BD5_N3_1H[[#This Row],[NO_CONC]])/BD5_N3_1H[[#This Row],[NOX_CONC]]</f>
        <v>0.99985202722699018</v>
      </c>
      <c r="BR240" s="22">
        <f>+BD5_N3_1H[[#This Row],[NO2_CONC]]-AJ241</f>
        <v>1.3399999999999999</v>
      </c>
      <c r="BS240" s="22">
        <f>+BD5_N3_1H[[#This Row],[SO2_UGM3]]-X241</f>
        <v>7.8800000000000026</v>
      </c>
    </row>
    <row r="241" spans="1:71" x14ac:dyDescent="0.2">
      <c r="A241" s="13">
        <v>45514.958333333336</v>
      </c>
      <c r="B241" s="14">
        <v>730.5</v>
      </c>
      <c r="C241" s="15" t="s">
        <v>60</v>
      </c>
      <c r="D241" s="14">
        <v>0</v>
      </c>
      <c r="E241" s="15" t="s">
        <v>60</v>
      </c>
      <c r="F241" s="14">
        <v>13.8</v>
      </c>
      <c r="G241" s="15" t="s">
        <v>60</v>
      </c>
      <c r="H241" s="14">
        <v>95.2</v>
      </c>
      <c r="I241" s="15" t="s">
        <v>60</v>
      </c>
      <c r="J241" s="14">
        <v>1.1000000000000001</v>
      </c>
      <c r="K241" s="15" t="s">
        <v>60</v>
      </c>
      <c r="L241" s="14">
        <v>195.2</v>
      </c>
      <c r="M241" s="15" t="s">
        <v>60</v>
      </c>
      <c r="N241" s="16">
        <v>135.71</v>
      </c>
      <c r="O241" s="15" t="s">
        <v>60</v>
      </c>
      <c r="P241" s="16">
        <v>1.21</v>
      </c>
      <c r="Q241" s="17" t="s">
        <v>60</v>
      </c>
      <c r="R241" s="16">
        <v>93.72</v>
      </c>
      <c r="S241" s="17" t="s">
        <v>60</v>
      </c>
      <c r="T241" s="16">
        <v>1.21</v>
      </c>
      <c r="U241" s="17" t="s">
        <v>60</v>
      </c>
      <c r="V241" s="18">
        <v>14.38</v>
      </c>
      <c r="W241" s="15" t="s">
        <v>60</v>
      </c>
      <c r="X241" s="18">
        <v>37.68</v>
      </c>
      <c r="Y241" s="15" t="s">
        <v>60</v>
      </c>
      <c r="Z241" s="15">
        <v>0.442</v>
      </c>
      <c r="AA241" s="15" t="s">
        <v>60</v>
      </c>
      <c r="AB241" s="15">
        <v>31.9</v>
      </c>
      <c r="AC241" s="15" t="s">
        <v>60</v>
      </c>
      <c r="AD241" s="15">
        <v>-682.4</v>
      </c>
      <c r="AE241" s="15" t="s">
        <v>60</v>
      </c>
      <c r="AF241" s="15">
        <v>45</v>
      </c>
      <c r="AG241" s="15" t="s">
        <v>60</v>
      </c>
      <c r="AH241" s="15">
        <v>101.1</v>
      </c>
      <c r="AI241" s="15" t="s">
        <v>60</v>
      </c>
      <c r="AJ241" s="18">
        <v>27.13</v>
      </c>
      <c r="AK241" s="15" t="s">
        <v>60</v>
      </c>
      <c r="AL241" s="18">
        <v>51</v>
      </c>
      <c r="AM241" s="15" t="s">
        <v>60</v>
      </c>
      <c r="AN241" s="18">
        <v>35.9</v>
      </c>
      <c r="AO241" s="15" t="s">
        <v>60</v>
      </c>
      <c r="AP241" s="18">
        <v>63.02</v>
      </c>
      <c r="AQ241" s="15" t="s">
        <v>60</v>
      </c>
      <c r="AR241" s="15">
        <v>0.65</v>
      </c>
      <c r="AS241" s="15" t="s">
        <v>60</v>
      </c>
      <c r="AT241" s="15">
        <v>30.4</v>
      </c>
      <c r="AU241" s="15" t="s">
        <v>60</v>
      </c>
      <c r="AV241" s="15">
        <v>30.4</v>
      </c>
      <c r="AW241" s="15" t="s">
        <v>60</v>
      </c>
      <c r="AX241" s="18">
        <v>25</v>
      </c>
      <c r="AY241" s="15" t="s">
        <v>60</v>
      </c>
      <c r="AZ241" s="18">
        <v>48.4</v>
      </c>
      <c r="BA241" s="15" t="s">
        <v>60</v>
      </c>
      <c r="BB241" s="19" t="s">
        <v>61</v>
      </c>
      <c r="BN241" s="20">
        <f>+BD5_N3_1H[[#This Row],[PM10_CONC]]-N242</f>
        <v>-28.97</v>
      </c>
      <c r="BO241" s="20">
        <f>+BD5_N3_1H[[#This Row],[PM25_CONC]]-R242</f>
        <v>-27.200000000000003</v>
      </c>
      <c r="BP241" s="20">
        <f>+BD5_N3_1H[[#This Row],[PM25_CONC]]/BD5_N3_1H[[#This Row],[PM10_CONC]]</f>
        <v>0.69059022916513146</v>
      </c>
      <c r="BQ241" s="21">
        <f>+(BD5_N3_1H[[#This Row],[NO2_CONC]]+BD5_N3_1H[[#This Row],[NO_CONC]])/BD5_N3_1H[[#This Row],[NOX_CONC]]</f>
        <v>1.0001586797841955</v>
      </c>
      <c r="BR241" s="22">
        <f>+BD5_N3_1H[[#This Row],[NO2_CONC]]-AJ242</f>
        <v>-1.8200000000000003</v>
      </c>
      <c r="BS241" s="22">
        <f>+BD5_N3_1H[[#This Row],[SO2_UGM3]]-X242</f>
        <v>-51.160000000000004</v>
      </c>
    </row>
    <row r="242" spans="1:71" x14ac:dyDescent="0.2">
      <c r="A242" s="13">
        <v>45515</v>
      </c>
      <c r="B242" s="14">
        <v>729.9</v>
      </c>
      <c r="C242" s="15" t="s">
        <v>60</v>
      </c>
      <c r="D242" s="14">
        <v>0</v>
      </c>
      <c r="E242" s="15" t="s">
        <v>60</v>
      </c>
      <c r="F242" s="14">
        <v>13.7</v>
      </c>
      <c r="G242" s="15" t="s">
        <v>60</v>
      </c>
      <c r="H242" s="14">
        <v>96.2</v>
      </c>
      <c r="I242" s="15" t="s">
        <v>60</v>
      </c>
      <c r="J242" s="14">
        <v>0.9</v>
      </c>
      <c r="K242" s="15" t="s">
        <v>60</v>
      </c>
      <c r="L242" s="14">
        <v>206.7</v>
      </c>
      <c r="M242" s="15" t="s">
        <v>60</v>
      </c>
      <c r="N242" s="16">
        <v>164.68</v>
      </c>
      <c r="O242" s="15" t="s">
        <v>60</v>
      </c>
      <c r="P242" s="16">
        <v>1.2090000000000001</v>
      </c>
      <c r="Q242" s="17" t="s">
        <v>60</v>
      </c>
      <c r="R242" s="16">
        <v>120.92</v>
      </c>
      <c r="S242" s="17" t="s">
        <v>60</v>
      </c>
      <c r="T242" s="16">
        <v>1.2090000000000001</v>
      </c>
      <c r="U242" s="17" t="s">
        <v>60</v>
      </c>
      <c r="V242" s="18">
        <v>33.909999999999997</v>
      </c>
      <c r="W242" s="15" t="s">
        <v>60</v>
      </c>
      <c r="X242" s="18">
        <v>88.84</v>
      </c>
      <c r="Y242" s="15" t="s">
        <v>60</v>
      </c>
      <c r="Z242" s="15">
        <v>0.442</v>
      </c>
      <c r="AA242" s="15" t="s">
        <v>60</v>
      </c>
      <c r="AB242" s="15">
        <v>31.8</v>
      </c>
      <c r="AC242" s="15" t="s">
        <v>60</v>
      </c>
      <c r="AD242" s="15">
        <v>-682.5</v>
      </c>
      <c r="AE242" s="15" t="s">
        <v>60</v>
      </c>
      <c r="AF242" s="15">
        <v>45</v>
      </c>
      <c r="AG242" s="15" t="s">
        <v>60</v>
      </c>
      <c r="AH242" s="15">
        <v>101.2</v>
      </c>
      <c r="AI242" s="15" t="s">
        <v>60</v>
      </c>
      <c r="AJ242" s="18">
        <v>28.95</v>
      </c>
      <c r="AK242" s="15" t="s">
        <v>60</v>
      </c>
      <c r="AL242" s="18">
        <v>54.43</v>
      </c>
      <c r="AM242" s="15" t="s">
        <v>60</v>
      </c>
      <c r="AN242" s="18">
        <v>39.78</v>
      </c>
      <c r="AO242" s="15" t="s">
        <v>60</v>
      </c>
      <c r="AP242" s="18">
        <v>68.709999999999994</v>
      </c>
      <c r="AQ242" s="15" t="s">
        <v>60</v>
      </c>
      <c r="AR242" s="15">
        <v>0.65</v>
      </c>
      <c r="AS242" s="15" t="s">
        <v>60</v>
      </c>
      <c r="AT242" s="15">
        <v>30.3</v>
      </c>
      <c r="AU242" s="15" t="s">
        <v>60</v>
      </c>
      <c r="AV242" s="15">
        <v>30.3</v>
      </c>
      <c r="AW242" s="15" t="s">
        <v>60</v>
      </c>
      <c r="AX242" s="18">
        <v>25</v>
      </c>
      <c r="AY242" s="15" t="s">
        <v>60</v>
      </c>
      <c r="AZ242" s="18">
        <v>48.6</v>
      </c>
      <c r="BA242" s="15" t="s">
        <v>60</v>
      </c>
      <c r="BB242" s="19" t="s">
        <v>61</v>
      </c>
      <c r="BN242" s="20">
        <f>+BD5_N3_1H[[#This Row],[PM10_CONC]]-N243</f>
        <v>21.47</v>
      </c>
      <c r="BO242" s="20">
        <f>+BD5_N3_1H[[#This Row],[PM25_CONC]]-R243</f>
        <v>16.11</v>
      </c>
      <c r="BP242" s="20">
        <f>+BD5_N3_1H[[#This Row],[PM25_CONC]]/BD5_N3_1H[[#This Row],[PM10_CONC]]</f>
        <v>0.7342725285401992</v>
      </c>
      <c r="BQ242" s="21">
        <f>+(BD5_N3_1H[[#This Row],[NO2_CONC]]+BD5_N3_1H[[#This Row],[NO_CONC]])/BD5_N3_1H[[#This Row],[NOX_CONC]]</f>
        <v>1.0002910784456414</v>
      </c>
      <c r="BR242" s="22">
        <f>+BD5_N3_1H[[#This Row],[NO2_CONC]]-AJ243</f>
        <v>1.6799999999999997</v>
      </c>
      <c r="BS242" s="22">
        <f>+BD5_N3_1H[[#This Row],[SO2_UGM3]]-X243</f>
        <v>41.580000000000005</v>
      </c>
    </row>
    <row r="243" spans="1:71" x14ac:dyDescent="0.2">
      <c r="A243" s="13">
        <v>45515.041666666664</v>
      </c>
      <c r="B243" s="14">
        <v>729.7</v>
      </c>
      <c r="C243" s="15" t="s">
        <v>60</v>
      </c>
      <c r="D243" s="14">
        <v>0</v>
      </c>
      <c r="E243" s="15" t="s">
        <v>60</v>
      </c>
      <c r="F243" s="14">
        <v>13.5</v>
      </c>
      <c r="G243" s="15" t="s">
        <v>60</v>
      </c>
      <c r="H243" s="14">
        <v>96.7</v>
      </c>
      <c r="I243" s="15" t="s">
        <v>60</v>
      </c>
      <c r="J243" s="14">
        <v>0.8</v>
      </c>
      <c r="K243" s="15" t="s">
        <v>60</v>
      </c>
      <c r="L243" s="14">
        <v>183.6</v>
      </c>
      <c r="M243" s="15" t="s">
        <v>60</v>
      </c>
      <c r="N243" s="16">
        <v>143.21</v>
      </c>
      <c r="O243" s="15" t="s">
        <v>60</v>
      </c>
      <c r="P243" s="16">
        <v>1.2090000000000001</v>
      </c>
      <c r="Q243" s="17" t="s">
        <v>60</v>
      </c>
      <c r="R243" s="16">
        <v>104.81</v>
      </c>
      <c r="S243" s="17" t="s">
        <v>60</v>
      </c>
      <c r="T243" s="16">
        <v>1.2090000000000001</v>
      </c>
      <c r="U243" s="17" t="s">
        <v>60</v>
      </c>
      <c r="V243" s="18">
        <v>18.04</v>
      </c>
      <c r="W243" s="15" t="s">
        <v>60</v>
      </c>
      <c r="X243" s="18">
        <v>47.26</v>
      </c>
      <c r="Y243" s="15" t="s">
        <v>60</v>
      </c>
      <c r="Z243" s="15">
        <v>0.442</v>
      </c>
      <c r="AA243" s="15" t="s">
        <v>60</v>
      </c>
      <c r="AB243" s="15">
        <v>31.8</v>
      </c>
      <c r="AC243" s="15" t="s">
        <v>60</v>
      </c>
      <c r="AD243" s="15">
        <v>-682.3</v>
      </c>
      <c r="AE243" s="15" t="s">
        <v>60</v>
      </c>
      <c r="AF243" s="15">
        <v>45</v>
      </c>
      <c r="AG243" s="15" t="s">
        <v>60</v>
      </c>
      <c r="AH243" s="15">
        <v>101.2</v>
      </c>
      <c r="AI243" s="15" t="s">
        <v>60</v>
      </c>
      <c r="AJ243" s="18">
        <v>27.27</v>
      </c>
      <c r="AK243" s="15" t="s">
        <v>60</v>
      </c>
      <c r="AL243" s="18">
        <v>51.27</v>
      </c>
      <c r="AM243" s="15" t="s">
        <v>60</v>
      </c>
      <c r="AN243" s="18">
        <v>34.35</v>
      </c>
      <c r="AO243" s="15" t="s">
        <v>60</v>
      </c>
      <c r="AP243" s="18">
        <v>61.6</v>
      </c>
      <c r="AQ243" s="15" t="s">
        <v>60</v>
      </c>
      <c r="AR243" s="15">
        <v>0.65</v>
      </c>
      <c r="AS243" s="15" t="s">
        <v>60</v>
      </c>
      <c r="AT243" s="15">
        <v>30.4</v>
      </c>
      <c r="AU243" s="15" t="s">
        <v>60</v>
      </c>
      <c r="AV243" s="15">
        <v>30.4</v>
      </c>
      <c r="AW243" s="15" t="s">
        <v>60</v>
      </c>
      <c r="AX243" s="18">
        <v>25</v>
      </c>
      <c r="AY243" s="15" t="s">
        <v>60</v>
      </c>
      <c r="AZ243" s="18">
        <v>48.5</v>
      </c>
      <c r="BA243" s="15" t="s">
        <v>60</v>
      </c>
      <c r="BB243" s="19" t="s">
        <v>61</v>
      </c>
      <c r="BN243" s="20">
        <f>+BD5_N3_1H[[#This Row],[PM10_CONC]]-N244</f>
        <v>33.610000000000014</v>
      </c>
      <c r="BO243" s="20">
        <f>+BD5_N3_1H[[#This Row],[PM25_CONC]]-R244</f>
        <v>27.42</v>
      </c>
      <c r="BP243" s="20">
        <f>+BD5_N3_1H[[#This Row],[PM25_CONC]]/BD5_N3_1H[[#This Row],[PM10_CONC]]</f>
        <v>0.73186230011870679</v>
      </c>
      <c r="BQ243" s="21">
        <f>+(BD5_N3_1H[[#This Row],[NO2_CONC]]+BD5_N3_1H[[#This Row],[NO_CONC]])/BD5_N3_1H[[#This Row],[NOX_CONC]]</f>
        <v>1.0003246753246753</v>
      </c>
      <c r="BR243" s="22">
        <f>+BD5_N3_1H[[#This Row],[NO2_CONC]]-AJ244</f>
        <v>2.379999999999999</v>
      </c>
      <c r="BS243" s="22">
        <f>+BD5_N3_1H[[#This Row],[SO2_UGM3]]-X244</f>
        <v>7.4399999999999977</v>
      </c>
    </row>
    <row r="244" spans="1:71" x14ac:dyDescent="0.2">
      <c r="A244" s="13">
        <v>45515.083333333336</v>
      </c>
      <c r="B244" s="14">
        <v>729.2</v>
      </c>
      <c r="C244" s="15" t="s">
        <v>60</v>
      </c>
      <c r="D244" s="14">
        <v>0</v>
      </c>
      <c r="E244" s="15" t="s">
        <v>60</v>
      </c>
      <c r="F244" s="14">
        <v>13.2</v>
      </c>
      <c r="G244" s="15" t="s">
        <v>60</v>
      </c>
      <c r="H244" s="14">
        <v>97.5</v>
      </c>
      <c r="I244" s="15" t="s">
        <v>60</v>
      </c>
      <c r="J244" s="14">
        <v>1.4</v>
      </c>
      <c r="K244" s="15" t="s">
        <v>60</v>
      </c>
      <c r="L244" s="14">
        <v>230.8</v>
      </c>
      <c r="M244" s="15" t="s">
        <v>60</v>
      </c>
      <c r="N244" s="16">
        <v>109.6</v>
      </c>
      <c r="O244" s="15" t="s">
        <v>60</v>
      </c>
      <c r="P244" s="16">
        <v>1.208</v>
      </c>
      <c r="Q244" s="17" t="s">
        <v>60</v>
      </c>
      <c r="R244" s="16">
        <v>77.39</v>
      </c>
      <c r="S244" s="17" t="s">
        <v>60</v>
      </c>
      <c r="T244" s="16">
        <v>1.208</v>
      </c>
      <c r="U244" s="17" t="s">
        <v>60</v>
      </c>
      <c r="V244" s="18">
        <v>15.2</v>
      </c>
      <c r="W244" s="15" t="s">
        <v>60</v>
      </c>
      <c r="X244" s="18">
        <v>39.82</v>
      </c>
      <c r="Y244" s="15" t="s">
        <v>60</v>
      </c>
      <c r="Z244" s="15">
        <v>0.442</v>
      </c>
      <c r="AA244" s="15" t="s">
        <v>60</v>
      </c>
      <c r="AB244" s="15">
        <v>31.9</v>
      </c>
      <c r="AC244" s="15" t="s">
        <v>60</v>
      </c>
      <c r="AD244" s="15">
        <v>-682.3</v>
      </c>
      <c r="AE244" s="15" t="s">
        <v>60</v>
      </c>
      <c r="AF244" s="15">
        <v>45</v>
      </c>
      <c r="AG244" s="15" t="s">
        <v>60</v>
      </c>
      <c r="AH244" s="15">
        <v>101.2</v>
      </c>
      <c r="AI244" s="15" t="s">
        <v>60</v>
      </c>
      <c r="AJ244" s="18">
        <v>24.89</v>
      </c>
      <c r="AK244" s="15" t="s">
        <v>60</v>
      </c>
      <c r="AL244" s="18">
        <v>46.79</v>
      </c>
      <c r="AM244" s="15" t="s">
        <v>60</v>
      </c>
      <c r="AN244" s="18">
        <v>25.76</v>
      </c>
      <c r="AO244" s="15" t="s">
        <v>60</v>
      </c>
      <c r="AP244" s="18">
        <v>50.63</v>
      </c>
      <c r="AQ244" s="15" t="s">
        <v>60</v>
      </c>
      <c r="AR244" s="15">
        <v>0.65</v>
      </c>
      <c r="AS244" s="15" t="s">
        <v>60</v>
      </c>
      <c r="AT244" s="15">
        <v>30.5</v>
      </c>
      <c r="AU244" s="15" t="s">
        <v>60</v>
      </c>
      <c r="AV244" s="15">
        <v>30.5</v>
      </c>
      <c r="AW244" s="15" t="s">
        <v>60</v>
      </c>
      <c r="AX244" s="18">
        <v>25</v>
      </c>
      <c r="AY244" s="15" t="s">
        <v>60</v>
      </c>
      <c r="AZ244" s="18">
        <v>49.3</v>
      </c>
      <c r="BA244" s="15" t="s">
        <v>60</v>
      </c>
      <c r="BB244" s="19" t="s">
        <v>61</v>
      </c>
      <c r="BN244" s="20">
        <f>+BD5_N3_1H[[#This Row],[PM10_CONC]]-N245</f>
        <v>12.11</v>
      </c>
      <c r="BO244" s="20">
        <f>+BD5_N3_1H[[#This Row],[PM25_CONC]]-R245</f>
        <v>7.269999999999996</v>
      </c>
      <c r="BP244" s="20">
        <f>+BD5_N3_1H[[#This Row],[PM25_CONC]]/BD5_N3_1H[[#This Row],[PM10_CONC]]</f>
        <v>0.70611313868613146</v>
      </c>
      <c r="BQ244" s="21">
        <f>+(BD5_N3_1H[[#This Row],[NO2_CONC]]+BD5_N3_1H[[#This Row],[NO_CONC]])/BD5_N3_1H[[#This Row],[NOX_CONC]]</f>
        <v>1.0003950227138061</v>
      </c>
      <c r="BR244" s="22">
        <f>+BD5_N3_1H[[#This Row],[NO2_CONC]]-AJ245</f>
        <v>0.98000000000000043</v>
      </c>
      <c r="BS244" s="22">
        <f>+BD5_N3_1H[[#This Row],[SO2_UGM3]]-X245</f>
        <v>-12.270000000000003</v>
      </c>
    </row>
    <row r="245" spans="1:71" x14ac:dyDescent="0.2">
      <c r="A245" s="13">
        <v>45515.125</v>
      </c>
      <c r="B245" s="14">
        <v>729.2</v>
      </c>
      <c r="C245" s="15" t="s">
        <v>60</v>
      </c>
      <c r="D245" s="14">
        <v>0</v>
      </c>
      <c r="E245" s="15" t="s">
        <v>60</v>
      </c>
      <c r="F245" s="14">
        <v>12.9</v>
      </c>
      <c r="G245" s="15" t="s">
        <v>60</v>
      </c>
      <c r="H245" s="14">
        <v>98.4</v>
      </c>
      <c r="I245" s="15" t="s">
        <v>60</v>
      </c>
      <c r="J245" s="14">
        <v>1.2</v>
      </c>
      <c r="K245" s="15" t="s">
        <v>60</v>
      </c>
      <c r="L245" s="14">
        <v>212.3</v>
      </c>
      <c r="M245" s="15" t="s">
        <v>60</v>
      </c>
      <c r="N245" s="16">
        <v>97.49</v>
      </c>
      <c r="O245" s="15" t="s">
        <v>60</v>
      </c>
      <c r="P245" s="16">
        <v>1.208</v>
      </c>
      <c r="Q245" s="17" t="s">
        <v>60</v>
      </c>
      <c r="R245" s="16">
        <v>70.12</v>
      </c>
      <c r="S245" s="17" t="s">
        <v>60</v>
      </c>
      <c r="T245" s="16">
        <v>1.208</v>
      </c>
      <c r="U245" s="17" t="s">
        <v>60</v>
      </c>
      <c r="V245" s="18">
        <v>19.88</v>
      </c>
      <c r="W245" s="15" t="s">
        <v>60</v>
      </c>
      <c r="X245" s="18">
        <v>52.09</v>
      </c>
      <c r="Y245" s="15" t="s">
        <v>60</v>
      </c>
      <c r="Z245" s="15">
        <v>0.442</v>
      </c>
      <c r="AA245" s="15" t="s">
        <v>60</v>
      </c>
      <c r="AB245" s="15">
        <v>31.9</v>
      </c>
      <c r="AC245" s="15" t="s">
        <v>60</v>
      </c>
      <c r="AD245" s="15">
        <v>-682.5</v>
      </c>
      <c r="AE245" s="15" t="s">
        <v>60</v>
      </c>
      <c r="AF245" s="15">
        <v>45</v>
      </c>
      <c r="AG245" s="15" t="s">
        <v>60</v>
      </c>
      <c r="AH245" s="15">
        <v>101.1</v>
      </c>
      <c r="AI245" s="15" t="s">
        <v>60</v>
      </c>
      <c r="AJ245" s="18">
        <v>23.91</v>
      </c>
      <c r="AK245" s="15" t="s">
        <v>60</v>
      </c>
      <c r="AL245" s="18">
        <v>44.95</v>
      </c>
      <c r="AM245" s="15" t="s">
        <v>60</v>
      </c>
      <c r="AN245" s="18">
        <v>19.11</v>
      </c>
      <c r="AO245" s="15" t="s">
        <v>60</v>
      </c>
      <c r="AP245" s="18">
        <v>43.02</v>
      </c>
      <c r="AQ245" s="15" t="s">
        <v>60</v>
      </c>
      <c r="AR245" s="15">
        <v>0.65</v>
      </c>
      <c r="AS245" s="15" t="s">
        <v>60</v>
      </c>
      <c r="AT245" s="15">
        <v>30.5</v>
      </c>
      <c r="AU245" s="15" t="s">
        <v>60</v>
      </c>
      <c r="AV245" s="15">
        <v>30.5</v>
      </c>
      <c r="AW245" s="15" t="s">
        <v>60</v>
      </c>
      <c r="AX245" s="18">
        <v>25</v>
      </c>
      <c r="AY245" s="15" t="s">
        <v>60</v>
      </c>
      <c r="AZ245" s="18">
        <v>47.9</v>
      </c>
      <c r="BA245" s="15" t="s">
        <v>60</v>
      </c>
      <c r="BB245" s="19" t="s">
        <v>61</v>
      </c>
      <c r="BN245" s="20">
        <f>+BD5_N3_1H[[#This Row],[PM10_CONC]]-N246</f>
        <v>-27.550000000000011</v>
      </c>
      <c r="BO245" s="20">
        <f>+BD5_N3_1H[[#This Row],[PM25_CONC]]-R246</f>
        <v>-17.339999999999989</v>
      </c>
      <c r="BP245" s="20">
        <f>+BD5_N3_1H[[#This Row],[PM25_CONC]]/BD5_N3_1H[[#This Row],[PM10_CONC]]</f>
        <v>0.71925325674428153</v>
      </c>
      <c r="BQ245" s="21">
        <f>+(BD5_N3_1H[[#This Row],[NO2_CONC]]+BD5_N3_1H[[#This Row],[NO_CONC]])/BD5_N3_1H[[#This Row],[NOX_CONC]]</f>
        <v>0.99999999999999989</v>
      </c>
      <c r="BR245" s="22">
        <f>+BD5_N3_1H[[#This Row],[NO2_CONC]]-AJ246</f>
        <v>0.23000000000000043</v>
      </c>
      <c r="BS245" s="22">
        <f>+BD5_N3_1H[[#This Row],[SO2_UGM3]]-X246</f>
        <v>5.4000000000000057</v>
      </c>
    </row>
    <row r="246" spans="1:71" x14ac:dyDescent="0.2">
      <c r="A246" s="13">
        <v>45515.166666666664</v>
      </c>
      <c r="B246" s="14">
        <v>729.2</v>
      </c>
      <c r="C246" s="15" t="s">
        <v>60</v>
      </c>
      <c r="D246" s="14">
        <v>0</v>
      </c>
      <c r="E246" s="15" t="s">
        <v>60</v>
      </c>
      <c r="F246" s="14">
        <v>12.8</v>
      </c>
      <c r="G246" s="15" t="s">
        <v>60</v>
      </c>
      <c r="H246" s="14">
        <v>98.8</v>
      </c>
      <c r="I246" s="15" t="s">
        <v>60</v>
      </c>
      <c r="J246" s="14">
        <v>1</v>
      </c>
      <c r="K246" s="15" t="s">
        <v>60</v>
      </c>
      <c r="L246" s="14">
        <v>215.5</v>
      </c>
      <c r="M246" s="15" t="s">
        <v>60</v>
      </c>
      <c r="N246" s="16">
        <v>125.04</v>
      </c>
      <c r="O246" s="15" t="s">
        <v>60</v>
      </c>
      <c r="P246" s="16">
        <v>1.208</v>
      </c>
      <c r="Q246" s="17" t="s">
        <v>60</v>
      </c>
      <c r="R246" s="16">
        <v>87.46</v>
      </c>
      <c r="S246" s="17" t="s">
        <v>60</v>
      </c>
      <c r="T246" s="16">
        <v>1.208</v>
      </c>
      <c r="U246" s="17" t="s">
        <v>60</v>
      </c>
      <c r="V246" s="18">
        <v>17.82</v>
      </c>
      <c r="W246" s="15" t="s">
        <v>60</v>
      </c>
      <c r="X246" s="18">
        <v>46.69</v>
      </c>
      <c r="Y246" s="15" t="s">
        <v>60</v>
      </c>
      <c r="Z246" s="15">
        <v>0.442</v>
      </c>
      <c r="AA246" s="15" t="s">
        <v>60</v>
      </c>
      <c r="AB246" s="15">
        <v>32.1</v>
      </c>
      <c r="AC246" s="15" t="s">
        <v>60</v>
      </c>
      <c r="AD246" s="15">
        <v>-682.2</v>
      </c>
      <c r="AE246" s="15" t="s">
        <v>60</v>
      </c>
      <c r="AF246" s="15">
        <v>45</v>
      </c>
      <c r="AG246" s="15" t="s">
        <v>60</v>
      </c>
      <c r="AH246" s="15">
        <v>101.1</v>
      </c>
      <c r="AI246" s="15" t="s">
        <v>60</v>
      </c>
      <c r="AJ246" s="18">
        <v>23.68</v>
      </c>
      <c r="AK246" s="15" t="s">
        <v>60</v>
      </c>
      <c r="AL246" s="18">
        <v>44.52</v>
      </c>
      <c r="AM246" s="15" t="s">
        <v>60</v>
      </c>
      <c r="AN246" s="18">
        <v>22.49</v>
      </c>
      <c r="AO246" s="15" t="s">
        <v>60</v>
      </c>
      <c r="AP246" s="18">
        <v>46.17</v>
      </c>
      <c r="AQ246" s="15" t="s">
        <v>60</v>
      </c>
      <c r="AR246" s="15">
        <v>0.65</v>
      </c>
      <c r="AS246" s="15" t="s">
        <v>60</v>
      </c>
      <c r="AT246" s="15">
        <v>30.8</v>
      </c>
      <c r="AU246" s="15" t="s">
        <v>60</v>
      </c>
      <c r="AV246" s="15">
        <v>30.8</v>
      </c>
      <c r="AW246" s="15" t="s">
        <v>60</v>
      </c>
      <c r="AX246" s="18">
        <v>25.2</v>
      </c>
      <c r="AY246" s="15" t="s">
        <v>60</v>
      </c>
      <c r="AZ246" s="18">
        <v>47.2</v>
      </c>
      <c r="BA246" s="15" t="s">
        <v>60</v>
      </c>
      <c r="BB246" s="19" t="s">
        <v>61</v>
      </c>
      <c r="BN246" s="20">
        <f>+BD5_N3_1H[[#This Row],[PM10_CONC]]-N247</f>
        <v>4.25</v>
      </c>
      <c r="BO246" s="20">
        <f>+BD5_N3_1H[[#This Row],[PM25_CONC]]-R247</f>
        <v>1.4899999999999949</v>
      </c>
      <c r="BP246" s="20">
        <f>+BD5_N3_1H[[#This Row],[PM25_CONC]]/BD5_N3_1H[[#This Row],[PM10_CONC]]</f>
        <v>0.69945617402431215</v>
      </c>
      <c r="BQ246" s="21">
        <f>+(BD5_N3_1H[[#This Row],[NO2_CONC]]+BD5_N3_1H[[#This Row],[NO_CONC]])/BD5_N3_1H[[#This Row],[NOX_CONC]]</f>
        <v>1</v>
      </c>
      <c r="BR246" s="22">
        <f>+BD5_N3_1H[[#This Row],[NO2_CONC]]-AJ247</f>
        <v>-0.42999999999999972</v>
      </c>
      <c r="BS246" s="22">
        <f>+BD5_N3_1H[[#This Row],[SO2_UGM3]]-X247</f>
        <v>3.0000000000001137E-2</v>
      </c>
    </row>
    <row r="247" spans="1:71" x14ac:dyDescent="0.2">
      <c r="A247" s="13">
        <v>45515.208333333336</v>
      </c>
      <c r="B247" s="14">
        <v>729.3</v>
      </c>
      <c r="C247" s="15" t="s">
        <v>60</v>
      </c>
      <c r="D247" s="14">
        <v>0</v>
      </c>
      <c r="E247" s="15" t="s">
        <v>60</v>
      </c>
      <c r="F247" s="14">
        <v>12.7</v>
      </c>
      <c r="G247" s="15" t="s">
        <v>60</v>
      </c>
      <c r="H247" s="14">
        <v>99.1</v>
      </c>
      <c r="I247" s="15" t="s">
        <v>60</v>
      </c>
      <c r="J247" s="14">
        <v>1.1000000000000001</v>
      </c>
      <c r="K247" s="15" t="s">
        <v>60</v>
      </c>
      <c r="L247" s="14">
        <v>220.5</v>
      </c>
      <c r="M247" s="15" t="s">
        <v>60</v>
      </c>
      <c r="N247" s="16">
        <v>120.79</v>
      </c>
      <c r="O247" s="15" t="s">
        <v>60</v>
      </c>
      <c r="P247" s="16">
        <v>1.208</v>
      </c>
      <c r="Q247" s="17" t="s">
        <v>60</v>
      </c>
      <c r="R247" s="16">
        <v>85.97</v>
      </c>
      <c r="S247" s="17" t="s">
        <v>60</v>
      </c>
      <c r="T247" s="16">
        <v>1.208</v>
      </c>
      <c r="U247" s="17" t="s">
        <v>60</v>
      </c>
      <c r="V247" s="18">
        <v>17.809999999999999</v>
      </c>
      <c r="W247" s="15" t="s">
        <v>60</v>
      </c>
      <c r="X247" s="18">
        <v>46.66</v>
      </c>
      <c r="Y247" s="15" t="s">
        <v>60</v>
      </c>
      <c r="Z247" s="15">
        <v>0.442</v>
      </c>
      <c r="AA247" s="15" t="s">
        <v>60</v>
      </c>
      <c r="AB247" s="15">
        <v>31.9</v>
      </c>
      <c r="AC247" s="15" t="s">
        <v>60</v>
      </c>
      <c r="AD247" s="15">
        <v>-682.2</v>
      </c>
      <c r="AE247" s="15" t="s">
        <v>60</v>
      </c>
      <c r="AF247" s="15">
        <v>45</v>
      </c>
      <c r="AG247" s="15" t="s">
        <v>60</v>
      </c>
      <c r="AH247" s="15">
        <v>101.2</v>
      </c>
      <c r="AI247" s="15" t="s">
        <v>60</v>
      </c>
      <c r="AJ247" s="18">
        <v>24.11</v>
      </c>
      <c r="AK247" s="15" t="s">
        <v>60</v>
      </c>
      <c r="AL247" s="18">
        <v>45.33</v>
      </c>
      <c r="AM247" s="15" t="s">
        <v>60</v>
      </c>
      <c r="AN247" s="18">
        <v>21.17</v>
      </c>
      <c r="AO247" s="15" t="s">
        <v>60</v>
      </c>
      <c r="AP247" s="18">
        <v>45.27</v>
      </c>
      <c r="AQ247" s="15" t="s">
        <v>60</v>
      </c>
      <c r="AR247" s="15">
        <v>0.65</v>
      </c>
      <c r="AS247" s="15" t="s">
        <v>60</v>
      </c>
      <c r="AT247" s="15">
        <v>30.6</v>
      </c>
      <c r="AU247" s="15" t="s">
        <v>60</v>
      </c>
      <c r="AV247" s="15">
        <v>30.6</v>
      </c>
      <c r="AW247" s="15" t="s">
        <v>60</v>
      </c>
      <c r="AX247" s="18">
        <v>25</v>
      </c>
      <c r="AY247" s="15" t="s">
        <v>60</v>
      </c>
      <c r="AZ247" s="18">
        <v>48.5</v>
      </c>
      <c r="BA247" s="15" t="s">
        <v>60</v>
      </c>
      <c r="BB247" s="19" t="s">
        <v>61</v>
      </c>
      <c r="BN247" s="20">
        <f>+BD5_N3_1H[[#This Row],[PM10_CONC]]-N248</f>
        <v>67.430000000000007</v>
      </c>
      <c r="BO247" s="20">
        <f>+BD5_N3_1H[[#This Row],[PM25_CONC]]-R248</f>
        <v>45.79</v>
      </c>
      <c r="BP247" s="20">
        <f>+BD5_N3_1H[[#This Row],[PM25_CONC]]/BD5_N3_1H[[#This Row],[PM10_CONC]]</f>
        <v>0.71173110356817615</v>
      </c>
      <c r="BQ247" s="21">
        <f>+(BD5_N3_1H[[#This Row],[NO2_CONC]]+BD5_N3_1H[[#This Row],[NO_CONC]])/BD5_N3_1H[[#This Row],[NOX_CONC]]</f>
        <v>1.0002208968411752</v>
      </c>
      <c r="BR247" s="22">
        <f>+BD5_N3_1H[[#This Row],[NO2_CONC]]-AJ248</f>
        <v>-0.33000000000000185</v>
      </c>
      <c r="BS247" s="22">
        <f>+BD5_N3_1H[[#This Row],[SO2_UGM3]]-X248</f>
        <v>26.589999999999996</v>
      </c>
    </row>
    <row r="248" spans="1:71" x14ac:dyDescent="0.2">
      <c r="A248" s="13">
        <v>45515.25</v>
      </c>
      <c r="B248" s="14">
        <v>729.9</v>
      </c>
      <c r="C248" s="15" t="s">
        <v>60</v>
      </c>
      <c r="D248" s="14">
        <v>0</v>
      </c>
      <c r="E248" s="15" t="s">
        <v>60</v>
      </c>
      <c r="F248" s="14">
        <v>12.6</v>
      </c>
      <c r="G248" s="15" t="s">
        <v>60</v>
      </c>
      <c r="H248" s="14">
        <v>99.2</v>
      </c>
      <c r="I248" s="15" t="s">
        <v>60</v>
      </c>
      <c r="J248" s="14">
        <v>1.1000000000000001</v>
      </c>
      <c r="K248" s="15" t="s">
        <v>60</v>
      </c>
      <c r="L248" s="14">
        <v>185.9</v>
      </c>
      <c r="M248" s="15" t="s">
        <v>60</v>
      </c>
      <c r="N248" s="16">
        <v>53.36</v>
      </c>
      <c r="O248" s="15" t="s">
        <v>60</v>
      </c>
      <c r="P248" s="16">
        <v>1.2090000000000001</v>
      </c>
      <c r="Q248" s="17" t="s">
        <v>60</v>
      </c>
      <c r="R248" s="16">
        <v>40.18</v>
      </c>
      <c r="S248" s="17" t="s">
        <v>60</v>
      </c>
      <c r="T248" s="16">
        <v>1.2090000000000001</v>
      </c>
      <c r="U248" s="17" t="s">
        <v>60</v>
      </c>
      <c r="V248" s="18">
        <v>7.66</v>
      </c>
      <c r="W248" s="15" t="s">
        <v>60</v>
      </c>
      <c r="X248" s="18">
        <v>20.07</v>
      </c>
      <c r="Y248" s="15" t="s">
        <v>60</v>
      </c>
      <c r="Z248" s="15">
        <v>0.442</v>
      </c>
      <c r="AA248" s="15" t="s">
        <v>60</v>
      </c>
      <c r="AB248" s="15">
        <v>31.9</v>
      </c>
      <c r="AC248" s="15" t="s">
        <v>60</v>
      </c>
      <c r="AD248" s="15">
        <v>-682.3</v>
      </c>
      <c r="AE248" s="15" t="s">
        <v>60</v>
      </c>
      <c r="AF248" s="15">
        <v>45</v>
      </c>
      <c r="AG248" s="15" t="s">
        <v>60</v>
      </c>
      <c r="AH248" s="15">
        <v>101.1</v>
      </c>
      <c r="AI248" s="15" t="s">
        <v>60</v>
      </c>
      <c r="AJ248" s="18">
        <v>24.44</v>
      </c>
      <c r="AK248" s="15" t="s">
        <v>60</v>
      </c>
      <c r="AL248" s="18">
        <v>45.95</v>
      </c>
      <c r="AM248" s="15" t="s">
        <v>60</v>
      </c>
      <c r="AN248" s="18">
        <v>17.579999999999998</v>
      </c>
      <c r="AO248" s="15" t="s">
        <v>60</v>
      </c>
      <c r="AP248" s="18">
        <v>42.02</v>
      </c>
      <c r="AQ248" s="15" t="s">
        <v>60</v>
      </c>
      <c r="AR248" s="15">
        <v>0.65</v>
      </c>
      <c r="AS248" s="15" t="s">
        <v>60</v>
      </c>
      <c r="AT248" s="15">
        <v>30.6</v>
      </c>
      <c r="AU248" s="15" t="s">
        <v>60</v>
      </c>
      <c r="AV248" s="15">
        <v>30.6</v>
      </c>
      <c r="AW248" s="15" t="s">
        <v>60</v>
      </c>
      <c r="AX248" s="18">
        <v>25.1</v>
      </c>
      <c r="AY248" s="15" t="s">
        <v>60</v>
      </c>
      <c r="AZ248" s="18">
        <v>47</v>
      </c>
      <c r="BA248" s="15" t="s">
        <v>60</v>
      </c>
      <c r="BB248" s="19" t="s">
        <v>61</v>
      </c>
      <c r="BN248" s="20">
        <f>+BD5_N3_1H[[#This Row],[PM10_CONC]]-N249</f>
        <v>-71.209999999999994</v>
      </c>
      <c r="BO248" s="20">
        <f>+BD5_N3_1H[[#This Row],[PM25_CONC]]-R249</f>
        <v>-49.309999999999995</v>
      </c>
      <c r="BP248" s="20">
        <f>+BD5_N3_1H[[#This Row],[PM25_CONC]]/BD5_N3_1H[[#This Row],[PM10_CONC]]</f>
        <v>0.75299850074962515</v>
      </c>
      <c r="BQ248" s="21">
        <f>+(BD5_N3_1H[[#This Row],[NO2_CONC]]+BD5_N3_1H[[#This Row],[NO_CONC]])/BD5_N3_1H[[#This Row],[NOX_CONC]]</f>
        <v>0.99999999999999978</v>
      </c>
      <c r="BR248" s="22">
        <f>+BD5_N3_1H[[#This Row],[NO2_CONC]]-AJ249</f>
        <v>-0.42999999999999972</v>
      </c>
      <c r="BS248" s="22">
        <f>+BD5_N3_1H[[#This Row],[SO2_UGM3]]-X249</f>
        <v>-24.839999999999996</v>
      </c>
    </row>
    <row r="249" spans="1:71" x14ac:dyDescent="0.2">
      <c r="A249" s="13">
        <v>45515.291666666664</v>
      </c>
      <c r="B249" s="14">
        <v>730.3</v>
      </c>
      <c r="C249" s="15" t="s">
        <v>60</v>
      </c>
      <c r="D249" s="14">
        <v>0</v>
      </c>
      <c r="E249" s="15" t="s">
        <v>60</v>
      </c>
      <c r="F249" s="14">
        <v>12.8</v>
      </c>
      <c r="G249" s="15" t="s">
        <v>60</v>
      </c>
      <c r="H249" s="14">
        <v>99.2</v>
      </c>
      <c r="I249" s="15" t="s">
        <v>60</v>
      </c>
      <c r="J249" s="14">
        <v>1.1000000000000001</v>
      </c>
      <c r="K249" s="15" t="s">
        <v>60</v>
      </c>
      <c r="L249" s="14">
        <v>226.7</v>
      </c>
      <c r="M249" s="15" t="s">
        <v>60</v>
      </c>
      <c r="N249" s="16">
        <v>124.57</v>
      </c>
      <c r="O249" s="15" t="s">
        <v>60</v>
      </c>
      <c r="P249" s="16">
        <v>1.21</v>
      </c>
      <c r="Q249" s="17" t="s">
        <v>60</v>
      </c>
      <c r="R249" s="16">
        <v>89.49</v>
      </c>
      <c r="S249" s="17" t="s">
        <v>60</v>
      </c>
      <c r="T249" s="16">
        <v>1.21</v>
      </c>
      <c r="U249" s="17" t="s">
        <v>60</v>
      </c>
      <c r="V249" s="18">
        <v>17.14</v>
      </c>
      <c r="W249" s="15" t="s">
        <v>60</v>
      </c>
      <c r="X249" s="18">
        <v>44.91</v>
      </c>
      <c r="Y249" s="15" t="s">
        <v>60</v>
      </c>
      <c r="Z249" s="15">
        <v>0.442</v>
      </c>
      <c r="AA249" s="15" t="s">
        <v>60</v>
      </c>
      <c r="AB249" s="15">
        <v>31.9</v>
      </c>
      <c r="AC249" s="15" t="s">
        <v>60</v>
      </c>
      <c r="AD249" s="15">
        <v>-682.2</v>
      </c>
      <c r="AE249" s="15" t="s">
        <v>60</v>
      </c>
      <c r="AF249" s="15">
        <v>45</v>
      </c>
      <c r="AG249" s="15" t="s">
        <v>60</v>
      </c>
      <c r="AH249" s="15">
        <v>101.1</v>
      </c>
      <c r="AI249" s="15" t="s">
        <v>60</v>
      </c>
      <c r="AJ249" s="18">
        <v>24.87</v>
      </c>
      <c r="AK249" s="15" t="s">
        <v>60</v>
      </c>
      <c r="AL249" s="18">
        <v>46.76</v>
      </c>
      <c r="AM249" s="15" t="s">
        <v>60</v>
      </c>
      <c r="AN249" s="18">
        <v>26.24</v>
      </c>
      <c r="AO249" s="15" t="s">
        <v>60</v>
      </c>
      <c r="AP249" s="18">
        <v>51.1</v>
      </c>
      <c r="AQ249" s="15" t="s">
        <v>60</v>
      </c>
      <c r="AR249" s="15">
        <v>0.65</v>
      </c>
      <c r="AS249" s="15" t="s">
        <v>60</v>
      </c>
      <c r="AT249" s="15">
        <v>30.6</v>
      </c>
      <c r="AU249" s="15" t="s">
        <v>60</v>
      </c>
      <c r="AV249" s="15">
        <v>30.6</v>
      </c>
      <c r="AW249" s="15" t="s">
        <v>60</v>
      </c>
      <c r="AX249" s="18">
        <v>25.1</v>
      </c>
      <c r="AY249" s="15" t="s">
        <v>60</v>
      </c>
      <c r="AZ249" s="18">
        <v>47</v>
      </c>
      <c r="BA249" s="15" t="s">
        <v>60</v>
      </c>
      <c r="BB249" s="19" t="s">
        <v>61</v>
      </c>
      <c r="BN249" s="20">
        <f>+BD5_N3_1H[[#This Row],[PM10_CONC]]-N250</f>
        <v>-14.990000000000009</v>
      </c>
      <c r="BO249" s="20">
        <f>+BD5_N3_1H[[#This Row],[PM25_CONC]]-R250</f>
        <v>-13.260000000000005</v>
      </c>
      <c r="BP249" s="20">
        <f>+BD5_N3_1H[[#This Row],[PM25_CONC]]/BD5_N3_1H[[#This Row],[PM10_CONC]]</f>
        <v>0.71839126595488478</v>
      </c>
      <c r="BQ249" s="21">
        <f>+(BD5_N3_1H[[#This Row],[NO2_CONC]]+BD5_N3_1H[[#This Row],[NO_CONC]])/BD5_N3_1H[[#This Row],[NOX_CONC]]</f>
        <v>1.0001956947162427</v>
      </c>
      <c r="BR249" s="22">
        <f>+BD5_N3_1H[[#This Row],[NO2_CONC]]-AJ250</f>
        <v>-2.5700000000000003</v>
      </c>
      <c r="BS249" s="22">
        <f>+BD5_N3_1H[[#This Row],[SO2_UGM3]]-X250</f>
        <v>0.5</v>
      </c>
    </row>
    <row r="250" spans="1:71" x14ac:dyDescent="0.2">
      <c r="A250" s="13">
        <v>45515.333333333336</v>
      </c>
      <c r="B250" s="14">
        <v>730.7</v>
      </c>
      <c r="C250" s="15" t="s">
        <v>60</v>
      </c>
      <c r="D250" s="14">
        <v>0</v>
      </c>
      <c r="E250" s="15" t="s">
        <v>60</v>
      </c>
      <c r="F250" s="14">
        <v>13.1</v>
      </c>
      <c r="G250" s="15" t="s">
        <v>60</v>
      </c>
      <c r="H250" s="14">
        <v>99.2</v>
      </c>
      <c r="I250" s="15" t="s">
        <v>60</v>
      </c>
      <c r="J250" s="14">
        <v>0.8</v>
      </c>
      <c r="K250" s="15" t="s">
        <v>60</v>
      </c>
      <c r="L250" s="14">
        <v>175.9</v>
      </c>
      <c r="M250" s="15" t="s">
        <v>60</v>
      </c>
      <c r="N250" s="16">
        <v>139.56</v>
      </c>
      <c r="O250" s="15" t="s">
        <v>60</v>
      </c>
      <c r="P250" s="16">
        <v>1.21</v>
      </c>
      <c r="Q250" s="17" t="s">
        <v>60</v>
      </c>
      <c r="R250" s="16">
        <v>102.75</v>
      </c>
      <c r="S250" s="17" t="s">
        <v>60</v>
      </c>
      <c r="T250" s="16">
        <v>1.21</v>
      </c>
      <c r="U250" s="17" t="s">
        <v>60</v>
      </c>
      <c r="V250" s="18">
        <v>16.95</v>
      </c>
      <c r="W250" s="15" t="s">
        <v>60</v>
      </c>
      <c r="X250" s="18">
        <v>44.41</v>
      </c>
      <c r="Y250" s="15" t="s">
        <v>60</v>
      </c>
      <c r="Z250" s="15">
        <v>0.442</v>
      </c>
      <c r="AA250" s="15" t="s">
        <v>60</v>
      </c>
      <c r="AB250" s="15">
        <v>31.6</v>
      </c>
      <c r="AC250" s="15" t="s">
        <v>60</v>
      </c>
      <c r="AD250" s="15">
        <v>-682.4</v>
      </c>
      <c r="AE250" s="15" t="s">
        <v>60</v>
      </c>
      <c r="AF250" s="15">
        <v>45</v>
      </c>
      <c r="AG250" s="15" t="s">
        <v>60</v>
      </c>
      <c r="AH250" s="15">
        <v>101.2</v>
      </c>
      <c r="AI250" s="15" t="s">
        <v>60</v>
      </c>
      <c r="AJ250" s="18">
        <v>27.44</v>
      </c>
      <c r="AK250" s="15" t="s">
        <v>60</v>
      </c>
      <c r="AL250" s="18">
        <v>51.59</v>
      </c>
      <c r="AM250" s="15" t="s">
        <v>60</v>
      </c>
      <c r="AN250" s="18">
        <v>26.28</v>
      </c>
      <c r="AO250" s="15" t="s">
        <v>60</v>
      </c>
      <c r="AP250" s="18">
        <v>53.72</v>
      </c>
      <c r="AQ250" s="15" t="s">
        <v>60</v>
      </c>
      <c r="AR250" s="15">
        <v>0.65</v>
      </c>
      <c r="AS250" s="15" t="s">
        <v>60</v>
      </c>
      <c r="AT250" s="15">
        <v>30.1</v>
      </c>
      <c r="AU250" s="15" t="s">
        <v>60</v>
      </c>
      <c r="AV250" s="15">
        <v>30.1</v>
      </c>
      <c r="AW250" s="15" t="s">
        <v>60</v>
      </c>
      <c r="AX250" s="18">
        <v>24.9</v>
      </c>
      <c r="AY250" s="15" t="s">
        <v>60</v>
      </c>
      <c r="AZ250" s="18">
        <v>47.5</v>
      </c>
      <c r="BA250" s="15" t="s">
        <v>60</v>
      </c>
      <c r="BB250" s="19" t="s">
        <v>61</v>
      </c>
      <c r="BN250" s="20">
        <f>+BD5_N3_1H[[#This Row],[PM10_CONC]]-N251</f>
        <v>12.180000000000007</v>
      </c>
      <c r="BO250" s="20">
        <f>+BD5_N3_1H[[#This Row],[PM25_CONC]]-R251</f>
        <v>-3.6899999999999977</v>
      </c>
      <c r="BP250" s="20">
        <f>+BD5_N3_1H[[#This Row],[PM25_CONC]]/BD5_N3_1H[[#This Row],[PM10_CONC]]</f>
        <v>0.73624247635425621</v>
      </c>
      <c r="BQ250" s="21">
        <f>+(BD5_N3_1H[[#This Row],[NO2_CONC]]+BD5_N3_1H[[#This Row],[NO_CONC]])/BD5_N3_1H[[#This Row],[NOX_CONC]]</f>
        <v>1</v>
      </c>
      <c r="BR250" s="22">
        <f>+BD5_N3_1H[[#This Row],[NO2_CONC]]-AJ251</f>
        <v>2.5400000000000027</v>
      </c>
      <c r="BS250" s="22">
        <f>+BD5_N3_1H[[#This Row],[SO2_UGM3]]-X251</f>
        <v>-15.950000000000003</v>
      </c>
    </row>
    <row r="251" spans="1:71" x14ac:dyDescent="0.2">
      <c r="A251" s="13">
        <v>45515.375</v>
      </c>
      <c r="B251" s="14">
        <v>730.9</v>
      </c>
      <c r="C251" s="15" t="s">
        <v>60</v>
      </c>
      <c r="D251" s="14">
        <v>0</v>
      </c>
      <c r="E251" s="15" t="s">
        <v>60</v>
      </c>
      <c r="F251" s="14">
        <v>13.3</v>
      </c>
      <c r="G251" s="15" t="s">
        <v>60</v>
      </c>
      <c r="H251" s="14">
        <v>99.1</v>
      </c>
      <c r="I251" s="15" t="s">
        <v>60</v>
      </c>
      <c r="J251" s="14">
        <v>1.8</v>
      </c>
      <c r="K251" s="15" t="s">
        <v>60</v>
      </c>
      <c r="L251" s="14">
        <v>221.6</v>
      </c>
      <c r="M251" s="15" t="s">
        <v>60</v>
      </c>
      <c r="N251" s="16">
        <v>127.38</v>
      </c>
      <c r="O251" s="15" t="s">
        <v>60</v>
      </c>
      <c r="P251" s="16">
        <v>1.21</v>
      </c>
      <c r="Q251" s="17" t="s">
        <v>60</v>
      </c>
      <c r="R251" s="16">
        <v>106.44</v>
      </c>
      <c r="S251" s="17" t="s">
        <v>60</v>
      </c>
      <c r="T251" s="16">
        <v>1.21</v>
      </c>
      <c r="U251" s="17" t="s">
        <v>60</v>
      </c>
      <c r="V251" s="18">
        <v>23.04</v>
      </c>
      <c r="W251" s="15" t="s">
        <v>60</v>
      </c>
      <c r="X251" s="18">
        <v>60.36</v>
      </c>
      <c r="Y251" s="15" t="s">
        <v>60</v>
      </c>
      <c r="Z251" s="15">
        <v>0.443</v>
      </c>
      <c r="AA251" s="15" t="s">
        <v>60</v>
      </c>
      <c r="AB251" s="15">
        <v>31.7</v>
      </c>
      <c r="AC251" s="15" t="s">
        <v>60</v>
      </c>
      <c r="AD251" s="15">
        <v>-682.4</v>
      </c>
      <c r="AE251" s="15" t="s">
        <v>60</v>
      </c>
      <c r="AF251" s="15">
        <v>45</v>
      </c>
      <c r="AG251" s="15" t="s">
        <v>60</v>
      </c>
      <c r="AH251" s="15">
        <v>101.1</v>
      </c>
      <c r="AI251" s="15" t="s">
        <v>60</v>
      </c>
      <c r="AJ251" s="18">
        <v>24.9</v>
      </c>
      <c r="AK251" s="15" t="s">
        <v>60</v>
      </c>
      <c r="AL251" s="18">
        <v>46.81</v>
      </c>
      <c r="AM251" s="15" t="s">
        <v>60</v>
      </c>
      <c r="AN251" s="18">
        <v>29.84</v>
      </c>
      <c r="AO251" s="15" t="s">
        <v>60</v>
      </c>
      <c r="AP251" s="18">
        <v>54.73</v>
      </c>
      <c r="AQ251" s="15" t="s">
        <v>60</v>
      </c>
      <c r="AR251" s="15">
        <v>0.65</v>
      </c>
      <c r="AS251" s="15" t="s">
        <v>60</v>
      </c>
      <c r="AT251" s="15">
        <v>30.2</v>
      </c>
      <c r="AU251" s="15" t="s">
        <v>60</v>
      </c>
      <c r="AV251" s="15">
        <v>30.2</v>
      </c>
      <c r="AW251" s="15" t="s">
        <v>60</v>
      </c>
      <c r="AX251" s="18">
        <v>25</v>
      </c>
      <c r="AY251" s="15" t="s">
        <v>60</v>
      </c>
      <c r="AZ251" s="18">
        <v>46.8</v>
      </c>
      <c r="BA251" s="15" t="s">
        <v>60</v>
      </c>
      <c r="BB251" s="19" t="s">
        <v>61</v>
      </c>
      <c r="BN251" s="20">
        <f>+BD5_N3_1H[[#This Row],[PM10_CONC]]-N252</f>
        <v>23.709999999999994</v>
      </c>
      <c r="BO251" s="20">
        <f>+BD5_N3_1H[[#This Row],[PM25_CONC]]-R252</f>
        <v>15.530000000000001</v>
      </c>
      <c r="BP251" s="20">
        <f>+BD5_N3_1H[[#This Row],[PM25_CONC]]/BD5_N3_1H[[#This Row],[PM10_CONC]]</f>
        <v>0.83560998586905322</v>
      </c>
      <c r="BQ251" s="21">
        <f>+(BD5_N3_1H[[#This Row],[NO2_CONC]]+BD5_N3_1H[[#This Row],[NO_CONC]])/BD5_N3_1H[[#This Row],[NOX_CONC]]</f>
        <v>1.0001827151470857</v>
      </c>
      <c r="BR251" s="22">
        <f>+BD5_N3_1H[[#This Row],[NO2_CONC]]-AJ252</f>
        <v>0.83999999999999986</v>
      </c>
      <c r="BS251" s="22">
        <f>+BD5_N3_1H[[#This Row],[SO2_UGM3]]-X252</f>
        <v>11.369999999999997</v>
      </c>
    </row>
    <row r="252" spans="1:71" x14ac:dyDescent="0.2">
      <c r="A252" s="13">
        <v>45515.416666666664</v>
      </c>
      <c r="B252" s="14">
        <v>731.1</v>
      </c>
      <c r="C252" s="15" t="s">
        <v>60</v>
      </c>
      <c r="D252" s="14">
        <v>0</v>
      </c>
      <c r="E252" s="15" t="s">
        <v>60</v>
      </c>
      <c r="F252" s="14">
        <v>13.4</v>
      </c>
      <c r="G252" s="15" t="s">
        <v>60</v>
      </c>
      <c r="H252" s="14">
        <v>98.4</v>
      </c>
      <c r="I252" s="15" t="s">
        <v>60</v>
      </c>
      <c r="J252" s="14">
        <v>1.9</v>
      </c>
      <c r="K252" s="15" t="s">
        <v>60</v>
      </c>
      <c r="L252" s="14">
        <v>226.5</v>
      </c>
      <c r="M252" s="15" t="s">
        <v>60</v>
      </c>
      <c r="N252" s="16">
        <v>103.67</v>
      </c>
      <c r="O252" s="15" t="s">
        <v>60</v>
      </c>
      <c r="P252" s="16">
        <v>1.21</v>
      </c>
      <c r="Q252" s="17" t="s">
        <v>60</v>
      </c>
      <c r="R252" s="16">
        <v>90.91</v>
      </c>
      <c r="S252" s="17" t="s">
        <v>60</v>
      </c>
      <c r="T252" s="16">
        <v>1.21</v>
      </c>
      <c r="U252" s="17" t="s">
        <v>60</v>
      </c>
      <c r="V252" s="18">
        <v>18.7</v>
      </c>
      <c r="W252" s="15" t="s">
        <v>60</v>
      </c>
      <c r="X252" s="18">
        <v>48.99</v>
      </c>
      <c r="Y252" s="15" t="s">
        <v>60</v>
      </c>
      <c r="Z252" s="15">
        <v>0.442</v>
      </c>
      <c r="AA252" s="15" t="s">
        <v>60</v>
      </c>
      <c r="AB252" s="15">
        <v>31.5</v>
      </c>
      <c r="AC252" s="15" t="s">
        <v>60</v>
      </c>
      <c r="AD252" s="15">
        <v>-682.7</v>
      </c>
      <c r="AE252" s="15" t="s">
        <v>60</v>
      </c>
      <c r="AF252" s="15">
        <v>45</v>
      </c>
      <c r="AG252" s="15" t="s">
        <v>60</v>
      </c>
      <c r="AH252" s="15">
        <v>101.2</v>
      </c>
      <c r="AI252" s="15" t="s">
        <v>60</v>
      </c>
      <c r="AJ252" s="18">
        <v>24.06</v>
      </c>
      <c r="AK252" s="15" t="s">
        <v>60</v>
      </c>
      <c r="AL252" s="18">
        <v>45.23</v>
      </c>
      <c r="AM252" s="15" t="s">
        <v>60</v>
      </c>
      <c r="AN252" s="18">
        <v>29.13</v>
      </c>
      <c r="AO252" s="15" t="s">
        <v>60</v>
      </c>
      <c r="AP252" s="18">
        <v>53.19</v>
      </c>
      <c r="AQ252" s="15" t="s">
        <v>60</v>
      </c>
      <c r="AR252" s="15">
        <v>0.65</v>
      </c>
      <c r="AS252" s="15" t="s">
        <v>60</v>
      </c>
      <c r="AT252" s="15">
        <v>29.9</v>
      </c>
      <c r="AU252" s="15" t="s">
        <v>60</v>
      </c>
      <c r="AV252" s="15">
        <v>29.9</v>
      </c>
      <c r="AW252" s="15" t="s">
        <v>60</v>
      </c>
      <c r="AX252" s="18">
        <v>24.7</v>
      </c>
      <c r="AY252" s="15" t="s">
        <v>60</v>
      </c>
      <c r="AZ252" s="18">
        <v>47.9</v>
      </c>
      <c r="BA252" s="15" t="s">
        <v>60</v>
      </c>
      <c r="BB252" s="19" t="s">
        <v>61</v>
      </c>
      <c r="BN252" s="20">
        <f>+BD5_N3_1H[[#This Row],[PM10_CONC]]-N253</f>
        <v>-4.6700000000000017</v>
      </c>
      <c r="BO252" s="20">
        <f>+BD5_N3_1H[[#This Row],[PM25_CONC]]-R253</f>
        <v>-3.3500000000000085</v>
      </c>
      <c r="BP252" s="20">
        <f>+BD5_N3_1H[[#This Row],[PM25_CONC]]/BD5_N3_1H[[#This Row],[PM10_CONC]]</f>
        <v>0.87691714092794437</v>
      </c>
      <c r="BQ252" s="21">
        <f>+(BD5_N3_1H[[#This Row],[NO2_CONC]]+BD5_N3_1H[[#This Row],[NO_CONC]])/BD5_N3_1H[[#This Row],[NOX_CONC]]</f>
        <v>1</v>
      </c>
      <c r="BR252" s="22">
        <f>+BD5_N3_1H[[#This Row],[NO2_CONC]]-AJ253</f>
        <v>0.12999999999999901</v>
      </c>
      <c r="BS252" s="22">
        <f>+BD5_N3_1H[[#This Row],[SO2_UGM3]]-X253</f>
        <v>-33.279999999999994</v>
      </c>
    </row>
    <row r="253" spans="1:71" x14ac:dyDescent="0.2">
      <c r="A253" s="13">
        <v>45515.458333333336</v>
      </c>
      <c r="B253" s="14">
        <v>730.6</v>
      </c>
      <c r="C253" s="15" t="s">
        <v>60</v>
      </c>
      <c r="D253" s="14">
        <v>0</v>
      </c>
      <c r="E253" s="15" t="s">
        <v>60</v>
      </c>
      <c r="F253" s="14">
        <v>13.9</v>
      </c>
      <c r="G253" s="15" t="s">
        <v>60</v>
      </c>
      <c r="H253" s="14">
        <v>94.6</v>
      </c>
      <c r="I253" s="15" t="s">
        <v>60</v>
      </c>
      <c r="J253" s="14">
        <v>1.7</v>
      </c>
      <c r="K253" s="15" t="s">
        <v>60</v>
      </c>
      <c r="L253" s="14">
        <v>217.1</v>
      </c>
      <c r="M253" s="15" t="s">
        <v>60</v>
      </c>
      <c r="N253" s="16">
        <v>108.34</v>
      </c>
      <c r="O253" s="15" t="s">
        <v>60</v>
      </c>
      <c r="P253" s="16">
        <v>1.21</v>
      </c>
      <c r="Q253" s="17" t="s">
        <v>60</v>
      </c>
      <c r="R253" s="16">
        <v>94.26</v>
      </c>
      <c r="S253" s="17" t="s">
        <v>60</v>
      </c>
      <c r="T253" s="16">
        <v>1.21</v>
      </c>
      <c r="U253" s="17" t="s">
        <v>60</v>
      </c>
      <c r="V253" s="18">
        <v>31.4</v>
      </c>
      <c r="W253" s="15" t="s">
        <v>60</v>
      </c>
      <c r="X253" s="18">
        <v>82.27</v>
      </c>
      <c r="Y253" s="15" t="s">
        <v>60</v>
      </c>
      <c r="Z253" s="15">
        <v>0.442</v>
      </c>
      <c r="AA253" s="15" t="s">
        <v>60</v>
      </c>
      <c r="AB253" s="15">
        <v>31.5</v>
      </c>
      <c r="AC253" s="15" t="s">
        <v>60</v>
      </c>
      <c r="AD253" s="15">
        <v>-682.5</v>
      </c>
      <c r="AE253" s="15" t="s">
        <v>60</v>
      </c>
      <c r="AF253" s="15">
        <v>45</v>
      </c>
      <c r="AG253" s="15" t="s">
        <v>60</v>
      </c>
      <c r="AH253" s="15">
        <v>101.1</v>
      </c>
      <c r="AI253" s="15" t="s">
        <v>60</v>
      </c>
      <c r="AJ253" s="18">
        <v>23.93</v>
      </c>
      <c r="AK253" s="15" t="s">
        <v>60</v>
      </c>
      <c r="AL253" s="18">
        <v>44.99</v>
      </c>
      <c r="AM253" s="15" t="s">
        <v>60</v>
      </c>
      <c r="AN253" s="18">
        <v>27.44</v>
      </c>
      <c r="AO253" s="15" t="s">
        <v>60</v>
      </c>
      <c r="AP253" s="18">
        <v>51.38</v>
      </c>
      <c r="AQ253" s="15" t="s">
        <v>60</v>
      </c>
      <c r="AR253" s="15">
        <v>0.65</v>
      </c>
      <c r="AS253" s="15" t="s">
        <v>60</v>
      </c>
      <c r="AT253" s="15">
        <v>29.8</v>
      </c>
      <c r="AU253" s="15" t="s">
        <v>60</v>
      </c>
      <c r="AV253" s="15">
        <v>29.8</v>
      </c>
      <c r="AW253" s="15" t="s">
        <v>60</v>
      </c>
      <c r="AX253" s="18">
        <v>24.8</v>
      </c>
      <c r="AY253" s="15" t="s">
        <v>60</v>
      </c>
      <c r="AZ253" s="18">
        <v>47</v>
      </c>
      <c r="BA253" s="15" t="s">
        <v>60</v>
      </c>
      <c r="BB253" s="19" t="s">
        <v>61</v>
      </c>
      <c r="BN253" s="20">
        <f>+BD5_N3_1H[[#This Row],[PM10_CONC]]-N254</f>
        <v>1.8900000000000006</v>
      </c>
      <c r="BO253" s="20">
        <f>+BD5_N3_1H[[#This Row],[PM25_CONC]]-R254</f>
        <v>2.3500000000000085</v>
      </c>
      <c r="BP253" s="20">
        <f>+BD5_N3_1H[[#This Row],[PM25_CONC]]/BD5_N3_1H[[#This Row],[PM10_CONC]]</f>
        <v>0.87003876684511727</v>
      </c>
      <c r="BQ253" s="21">
        <f>+(BD5_N3_1H[[#This Row],[NO2_CONC]]+BD5_N3_1H[[#This Row],[NO_CONC]])/BD5_N3_1H[[#This Row],[NOX_CONC]]</f>
        <v>0.99980537173997663</v>
      </c>
      <c r="BR253" s="22">
        <f>+BD5_N3_1H[[#This Row],[NO2_CONC]]-AJ254</f>
        <v>0.69000000000000128</v>
      </c>
      <c r="BS253" s="22">
        <f>+BD5_N3_1H[[#This Row],[SO2_UGM3]]-X254</f>
        <v>18.659999999999997</v>
      </c>
    </row>
    <row r="254" spans="1:71" x14ac:dyDescent="0.2">
      <c r="A254" s="13">
        <v>45515.5</v>
      </c>
      <c r="B254" s="14">
        <v>729.9</v>
      </c>
      <c r="C254" s="15" t="s">
        <v>60</v>
      </c>
      <c r="D254" s="14">
        <v>0</v>
      </c>
      <c r="E254" s="15" t="s">
        <v>60</v>
      </c>
      <c r="F254" s="14">
        <v>15.3</v>
      </c>
      <c r="G254" s="15" t="s">
        <v>60</v>
      </c>
      <c r="H254" s="14">
        <v>85.5</v>
      </c>
      <c r="I254" s="15" t="s">
        <v>60</v>
      </c>
      <c r="J254" s="14">
        <v>2.2000000000000002</v>
      </c>
      <c r="K254" s="15" t="s">
        <v>60</v>
      </c>
      <c r="L254" s="14">
        <v>219.9</v>
      </c>
      <c r="M254" s="15" t="s">
        <v>60</v>
      </c>
      <c r="N254" s="16">
        <v>106.45</v>
      </c>
      <c r="O254" s="15" t="s">
        <v>60</v>
      </c>
      <c r="P254" s="16">
        <v>1.21</v>
      </c>
      <c r="Q254" s="17" t="s">
        <v>60</v>
      </c>
      <c r="R254" s="16">
        <v>91.91</v>
      </c>
      <c r="S254" s="17" t="s">
        <v>60</v>
      </c>
      <c r="T254" s="16">
        <v>1.21</v>
      </c>
      <c r="U254" s="17" t="s">
        <v>60</v>
      </c>
      <c r="V254" s="18">
        <v>24.28</v>
      </c>
      <c r="W254" s="15" t="s">
        <v>60</v>
      </c>
      <c r="X254" s="18">
        <v>63.61</v>
      </c>
      <c r="Y254" s="15" t="s">
        <v>60</v>
      </c>
      <c r="Z254" s="15">
        <v>0.442</v>
      </c>
      <c r="AA254" s="15" t="s">
        <v>60</v>
      </c>
      <c r="AB254" s="15">
        <v>31.2</v>
      </c>
      <c r="AC254" s="15" t="s">
        <v>60</v>
      </c>
      <c r="AD254" s="15">
        <v>-682.7</v>
      </c>
      <c r="AE254" s="15" t="s">
        <v>60</v>
      </c>
      <c r="AF254" s="15">
        <v>45</v>
      </c>
      <c r="AG254" s="15" t="s">
        <v>60</v>
      </c>
      <c r="AH254" s="15">
        <v>101.1</v>
      </c>
      <c r="AI254" s="15" t="s">
        <v>60</v>
      </c>
      <c r="AJ254" s="18">
        <v>23.24</v>
      </c>
      <c r="AK254" s="15" t="s">
        <v>60</v>
      </c>
      <c r="AL254" s="18">
        <v>43.69</v>
      </c>
      <c r="AM254" s="15" t="s">
        <v>60</v>
      </c>
      <c r="AN254" s="18">
        <v>23.98</v>
      </c>
      <c r="AO254" s="15" t="s">
        <v>60</v>
      </c>
      <c r="AP254" s="18">
        <v>47.22</v>
      </c>
      <c r="AQ254" s="15" t="s">
        <v>60</v>
      </c>
      <c r="AR254" s="15">
        <v>0.65</v>
      </c>
      <c r="AS254" s="15" t="s">
        <v>60</v>
      </c>
      <c r="AT254" s="15">
        <v>29.2</v>
      </c>
      <c r="AU254" s="15" t="s">
        <v>60</v>
      </c>
      <c r="AV254" s="15">
        <v>29.2</v>
      </c>
      <c r="AW254" s="15" t="s">
        <v>60</v>
      </c>
      <c r="AX254" s="18">
        <v>24.7</v>
      </c>
      <c r="AY254" s="15" t="s">
        <v>60</v>
      </c>
      <c r="AZ254" s="18">
        <v>46.4</v>
      </c>
      <c r="BA254" s="15" t="s">
        <v>60</v>
      </c>
      <c r="BB254" s="19" t="s">
        <v>61</v>
      </c>
      <c r="BN254" s="20">
        <f>+BD5_N3_1H[[#This Row],[PM10_CONC]]-N255</f>
        <v>-1.980000000000004</v>
      </c>
      <c r="BO254" s="20">
        <f>+BD5_N3_1H[[#This Row],[PM25_CONC]]-R255</f>
        <v>-0.25</v>
      </c>
      <c r="BP254" s="20">
        <f>+BD5_N3_1H[[#This Row],[PM25_CONC]]/BD5_N3_1H[[#This Row],[PM10_CONC]]</f>
        <v>0.86341005166744944</v>
      </c>
      <c r="BQ254" s="21">
        <f>+(BD5_N3_1H[[#This Row],[NO2_CONC]]+BD5_N3_1H[[#This Row],[NO_CONC]])/BD5_N3_1H[[#This Row],[NOX_CONC]]</f>
        <v>1</v>
      </c>
      <c r="BR254" s="22">
        <f>+BD5_N3_1H[[#This Row],[NO2_CONC]]-AJ255</f>
        <v>-0.21000000000000085</v>
      </c>
      <c r="BS254" s="22">
        <f>+BD5_N3_1H[[#This Row],[SO2_UGM3]]-X255</f>
        <v>-39.78</v>
      </c>
    </row>
    <row r="255" spans="1:71" x14ac:dyDescent="0.2">
      <c r="A255" s="13">
        <v>45515.541666666664</v>
      </c>
      <c r="B255" s="14">
        <v>729.4</v>
      </c>
      <c r="C255" s="15" t="s">
        <v>60</v>
      </c>
      <c r="D255" s="14">
        <v>0</v>
      </c>
      <c r="E255" s="15" t="s">
        <v>60</v>
      </c>
      <c r="F255" s="14">
        <v>16</v>
      </c>
      <c r="G255" s="15" t="s">
        <v>60</v>
      </c>
      <c r="H255" s="14">
        <v>81</v>
      </c>
      <c r="I255" s="15" t="s">
        <v>60</v>
      </c>
      <c r="J255" s="14">
        <v>2.6</v>
      </c>
      <c r="K255" s="15" t="s">
        <v>60</v>
      </c>
      <c r="L255" s="14">
        <v>215.6</v>
      </c>
      <c r="M255" s="15" t="s">
        <v>60</v>
      </c>
      <c r="N255" s="16">
        <v>108.43</v>
      </c>
      <c r="O255" s="15" t="s">
        <v>60</v>
      </c>
      <c r="P255" s="16">
        <v>1.21</v>
      </c>
      <c r="Q255" s="17" t="s">
        <v>60</v>
      </c>
      <c r="R255" s="16">
        <v>92.16</v>
      </c>
      <c r="S255" s="17" t="s">
        <v>60</v>
      </c>
      <c r="T255" s="16">
        <v>1.21</v>
      </c>
      <c r="U255" s="17" t="s">
        <v>60</v>
      </c>
      <c r="V255" s="18">
        <v>39.46</v>
      </c>
      <c r="W255" s="15" t="s">
        <v>60</v>
      </c>
      <c r="X255" s="18">
        <v>103.39</v>
      </c>
      <c r="Y255" s="15" t="s">
        <v>60</v>
      </c>
      <c r="Z255" s="15">
        <v>0.441</v>
      </c>
      <c r="AA255" s="15" t="s">
        <v>60</v>
      </c>
      <c r="AB255" s="15">
        <v>31</v>
      </c>
      <c r="AC255" s="15" t="s">
        <v>60</v>
      </c>
      <c r="AD255" s="15">
        <v>-682.7</v>
      </c>
      <c r="AE255" s="15" t="s">
        <v>60</v>
      </c>
      <c r="AF255" s="15">
        <v>45</v>
      </c>
      <c r="AG255" s="15" t="s">
        <v>60</v>
      </c>
      <c r="AH255" s="15">
        <v>101.2</v>
      </c>
      <c r="AI255" s="15" t="s">
        <v>60</v>
      </c>
      <c r="AJ255" s="18">
        <v>23.45</v>
      </c>
      <c r="AK255" s="15" t="s">
        <v>60</v>
      </c>
      <c r="AL255" s="18">
        <v>44.09</v>
      </c>
      <c r="AM255" s="15" t="s">
        <v>60</v>
      </c>
      <c r="AN255" s="18">
        <v>21.44</v>
      </c>
      <c r="AO255" s="15" t="s">
        <v>60</v>
      </c>
      <c r="AP255" s="18">
        <v>44.89</v>
      </c>
      <c r="AQ255" s="15" t="s">
        <v>60</v>
      </c>
      <c r="AR255" s="15">
        <v>0.65</v>
      </c>
      <c r="AS255" s="15" t="s">
        <v>60</v>
      </c>
      <c r="AT255" s="15">
        <v>28.9</v>
      </c>
      <c r="AU255" s="15" t="s">
        <v>60</v>
      </c>
      <c r="AV255" s="15">
        <v>28.9</v>
      </c>
      <c r="AW255" s="15" t="s">
        <v>60</v>
      </c>
      <c r="AX255" s="18">
        <v>24.5</v>
      </c>
      <c r="AY255" s="15" t="s">
        <v>60</v>
      </c>
      <c r="AZ255" s="18">
        <v>47.3</v>
      </c>
      <c r="BA255" s="15" t="s">
        <v>60</v>
      </c>
      <c r="BB255" s="19" t="s">
        <v>61</v>
      </c>
      <c r="BN255" s="20">
        <f>+BD5_N3_1H[[#This Row],[PM10_CONC]]-N256</f>
        <v>-16</v>
      </c>
      <c r="BO255" s="20">
        <f>+BD5_N3_1H[[#This Row],[PM25_CONC]]-R256</f>
        <v>-4.6300000000000097</v>
      </c>
      <c r="BP255" s="20">
        <f>+BD5_N3_1H[[#This Row],[PM25_CONC]]/BD5_N3_1H[[#This Row],[PM10_CONC]]</f>
        <v>0.84994927603061876</v>
      </c>
      <c r="BQ255" s="21">
        <f>+(BD5_N3_1H[[#This Row],[NO2_CONC]]+BD5_N3_1H[[#This Row],[NO_CONC]])/BD5_N3_1H[[#This Row],[NOX_CONC]]</f>
        <v>1</v>
      </c>
      <c r="BR255" s="22">
        <f>+BD5_N3_1H[[#This Row],[NO2_CONC]]-AJ256</f>
        <v>-0.83000000000000185</v>
      </c>
      <c r="BS255" s="22">
        <f>+BD5_N3_1H[[#This Row],[SO2_UGM3]]-X256</f>
        <v>7.0499999999999972</v>
      </c>
    </row>
    <row r="256" spans="1:71" x14ac:dyDescent="0.2">
      <c r="A256" s="13">
        <v>45515.583333333336</v>
      </c>
      <c r="B256" s="14">
        <v>728.5</v>
      </c>
      <c r="C256" s="15" t="s">
        <v>60</v>
      </c>
      <c r="D256" s="14">
        <v>0</v>
      </c>
      <c r="E256" s="15" t="s">
        <v>60</v>
      </c>
      <c r="F256" s="14">
        <v>17.899999999999999</v>
      </c>
      <c r="G256" s="15" t="s">
        <v>60</v>
      </c>
      <c r="H256" s="14">
        <v>72.7</v>
      </c>
      <c r="I256" s="15" t="s">
        <v>60</v>
      </c>
      <c r="J256" s="14">
        <v>2.1</v>
      </c>
      <c r="K256" s="15" t="s">
        <v>60</v>
      </c>
      <c r="L256" s="14">
        <v>212.1</v>
      </c>
      <c r="M256" s="15" t="s">
        <v>60</v>
      </c>
      <c r="N256" s="16">
        <v>124.43</v>
      </c>
      <c r="O256" s="15" t="s">
        <v>60</v>
      </c>
      <c r="P256" s="16">
        <v>1.21</v>
      </c>
      <c r="Q256" s="17" t="s">
        <v>60</v>
      </c>
      <c r="R256" s="16">
        <v>96.79</v>
      </c>
      <c r="S256" s="17" t="s">
        <v>60</v>
      </c>
      <c r="T256" s="16">
        <v>1.21</v>
      </c>
      <c r="U256" s="17" t="s">
        <v>60</v>
      </c>
      <c r="V256" s="18">
        <v>36.770000000000003</v>
      </c>
      <c r="W256" s="15" t="s">
        <v>60</v>
      </c>
      <c r="X256" s="18">
        <v>96.34</v>
      </c>
      <c r="Y256" s="15" t="s">
        <v>60</v>
      </c>
      <c r="Z256" s="15">
        <v>0.441</v>
      </c>
      <c r="AA256" s="15" t="s">
        <v>60</v>
      </c>
      <c r="AB256" s="15">
        <v>30.9</v>
      </c>
      <c r="AC256" s="15" t="s">
        <v>60</v>
      </c>
      <c r="AD256" s="15">
        <v>-683</v>
      </c>
      <c r="AE256" s="15" t="s">
        <v>60</v>
      </c>
      <c r="AF256" s="15">
        <v>45</v>
      </c>
      <c r="AG256" s="15" t="s">
        <v>60</v>
      </c>
      <c r="AH256" s="15">
        <v>101.1</v>
      </c>
      <c r="AI256" s="15" t="s">
        <v>60</v>
      </c>
      <c r="AJ256" s="18">
        <v>24.28</v>
      </c>
      <c r="AK256" s="15" t="s">
        <v>60</v>
      </c>
      <c r="AL256" s="18">
        <v>45.65</v>
      </c>
      <c r="AM256" s="15" t="s">
        <v>60</v>
      </c>
      <c r="AN256" s="18">
        <v>17.899999999999999</v>
      </c>
      <c r="AO256" s="15" t="s">
        <v>60</v>
      </c>
      <c r="AP256" s="18">
        <v>42.18</v>
      </c>
      <c r="AQ256" s="15" t="s">
        <v>60</v>
      </c>
      <c r="AR256" s="15">
        <v>0.65</v>
      </c>
      <c r="AS256" s="15" t="s">
        <v>60</v>
      </c>
      <c r="AT256" s="15">
        <v>28.6</v>
      </c>
      <c r="AU256" s="15" t="s">
        <v>60</v>
      </c>
      <c r="AV256" s="15">
        <v>28.6</v>
      </c>
      <c r="AW256" s="15" t="s">
        <v>60</v>
      </c>
      <c r="AX256" s="18">
        <v>24.5</v>
      </c>
      <c r="AY256" s="15" t="s">
        <v>60</v>
      </c>
      <c r="AZ256" s="18">
        <v>47.5</v>
      </c>
      <c r="BA256" s="15" t="s">
        <v>60</v>
      </c>
      <c r="BB256" s="19" t="s">
        <v>61</v>
      </c>
      <c r="BN256" s="20">
        <f>+BD5_N3_1H[[#This Row],[PM10_CONC]]-N257</f>
        <v>7.5900000000000034</v>
      </c>
      <c r="BO256" s="20">
        <f>+BD5_N3_1H[[#This Row],[PM25_CONC]]-R257</f>
        <v>2.3400000000000034</v>
      </c>
      <c r="BP256" s="20">
        <f>+BD5_N3_1H[[#This Row],[PM25_CONC]]/BD5_N3_1H[[#This Row],[PM10_CONC]]</f>
        <v>0.77786707385678699</v>
      </c>
      <c r="BQ256" s="21">
        <f>+(BD5_N3_1H[[#This Row],[NO2_CONC]]+BD5_N3_1H[[#This Row],[NO_CONC]])/BD5_N3_1H[[#This Row],[NOX_CONC]]</f>
        <v>1</v>
      </c>
      <c r="BR256" s="22">
        <f>+BD5_N3_1H[[#This Row],[NO2_CONC]]-AJ257</f>
        <v>-4.1400000000000006</v>
      </c>
      <c r="BS256" s="22">
        <f>+BD5_N3_1H[[#This Row],[SO2_UGM3]]-X257</f>
        <v>-25.519999999999996</v>
      </c>
    </row>
    <row r="257" spans="1:71" x14ac:dyDescent="0.2">
      <c r="A257" s="13">
        <v>45515.625</v>
      </c>
      <c r="B257" s="14">
        <v>728.4</v>
      </c>
      <c r="C257" s="15" t="s">
        <v>60</v>
      </c>
      <c r="D257" s="14">
        <v>0</v>
      </c>
      <c r="E257" s="15" t="s">
        <v>60</v>
      </c>
      <c r="F257" s="14">
        <v>17.8</v>
      </c>
      <c r="G257" s="15" t="s">
        <v>60</v>
      </c>
      <c r="H257" s="14">
        <v>71.8</v>
      </c>
      <c r="I257" s="15" t="s">
        <v>60</v>
      </c>
      <c r="J257" s="14">
        <v>3</v>
      </c>
      <c r="K257" s="15" t="s">
        <v>60</v>
      </c>
      <c r="L257" s="14">
        <v>216.5</v>
      </c>
      <c r="M257" s="15" t="s">
        <v>60</v>
      </c>
      <c r="N257" s="16">
        <v>116.84</v>
      </c>
      <c r="O257" s="15" t="s">
        <v>60</v>
      </c>
      <c r="P257" s="16">
        <v>1.21</v>
      </c>
      <c r="Q257" s="17" t="s">
        <v>60</v>
      </c>
      <c r="R257" s="16">
        <v>94.45</v>
      </c>
      <c r="S257" s="17" t="s">
        <v>60</v>
      </c>
      <c r="T257" s="16">
        <v>1.21</v>
      </c>
      <c r="U257" s="17" t="s">
        <v>60</v>
      </c>
      <c r="V257" s="18">
        <v>46.51</v>
      </c>
      <c r="W257" s="15" t="s">
        <v>60</v>
      </c>
      <c r="X257" s="18">
        <v>121.86</v>
      </c>
      <c r="Y257" s="15" t="s">
        <v>60</v>
      </c>
      <c r="Z257" s="15">
        <v>0.441</v>
      </c>
      <c r="AA257" s="15" t="s">
        <v>60</v>
      </c>
      <c r="AB257" s="15">
        <v>31.1</v>
      </c>
      <c r="AC257" s="15" t="s">
        <v>60</v>
      </c>
      <c r="AD257" s="15">
        <v>-682.8</v>
      </c>
      <c r="AE257" s="15" t="s">
        <v>60</v>
      </c>
      <c r="AF257" s="15">
        <v>45</v>
      </c>
      <c r="AG257" s="15" t="s">
        <v>60</v>
      </c>
      <c r="AH257" s="15">
        <v>101.2</v>
      </c>
      <c r="AI257" s="15" t="s">
        <v>60</v>
      </c>
      <c r="AJ257" s="18">
        <v>28.42</v>
      </c>
      <c r="AK257" s="15" t="s">
        <v>60</v>
      </c>
      <c r="AL257" s="18">
        <v>53.43</v>
      </c>
      <c r="AM257" s="15" t="s">
        <v>60</v>
      </c>
      <c r="AN257" s="18">
        <v>16.59</v>
      </c>
      <c r="AO257" s="15" t="s">
        <v>60</v>
      </c>
      <c r="AP257" s="18">
        <v>45</v>
      </c>
      <c r="AQ257" s="15" t="s">
        <v>60</v>
      </c>
      <c r="AR257" s="15">
        <v>0.65</v>
      </c>
      <c r="AS257" s="15" t="s">
        <v>60</v>
      </c>
      <c r="AT257" s="15">
        <v>28.9</v>
      </c>
      <c r="AU257" s="15" t="s">
        <v>60</v>
      </c>
      <c r="AV257" s="15">
        <v>28.9</v>
      </c>
      <c r="AW257" s="15" t="s">
        <v>60</v>
      </c>
      <c r="AX257" s="18">
        <v>24.6</v>
      </c>
      <c r="AY257" s="15" t="s">
        <v>60</v>
      </c>
      <c r="AZ257" s="18">
        <v>47.6</v>
      </c>
      <c r="BA257" s="15" t="s">
        <v>60</v>
      </c>
      <c r="BB257" s="19" t="s">
        <v>61</v>
      </c>
      <c r="BN257" s="20">
        <f>+BD5_N3_1H[[#This Row],[PM10_CONC]]-N258</f>
        <v>7.210000000000008</v>
      </c>
      <c r="BO257" s="20">
        <f>+BD5_N3_1H[[#This Row],[PM25_CONC]]-R258</f>
        <v>3.8200000000000074</v>
      </c>
      <c r="BP257" s="20">
        <f>+BD5_N3_1H[[#This Row],[PM25_CONC]]/BD5_N3_1H[[#This Row],[PM10_CONC]]</f>
        <v>0.8083704210886683</v>
      </c>
      <c r="BQ257" s="21">
        <f>+(BD5_N3_1H[[#This Row],[NO2_CONC]]+BD5_N3_1H[[#This Row],[NO_CONC]])/BD5_N3_1H[[#This Row],[NOX_CONC]]</f>
        <v>1.0002222222222223</v>
      </c>
      <c r="BR257" s="22">
        <f>+BD5_N3_1H[[#This Row],[NO2_CONC]]-AJ258</f>
        <v>1.4800000000000004</v>
      </c>
      <c r="BS257" s="22">
        <f>+BD5_N3_1H[[#This Row],[SO2_UGM3]]-X258</f>
        <v>-11.549999999999997</v>
      </c>
    </row>
    <row r="258" spans="1:71" x14ac:dyDescent="0.2">
      <c r="A258" s="13">
        <v>45515.666666666664</v>
      </c>
      <c r="B258" s="14">
        <v>728.3</v>
      </c>
      <c r="C258" s="15" t="s">
        <v>60</v>
      </c>
      <c r="D258" s="14">
        <v>0</v>
      </c>
      <c r="E258" s="15" t="s">
        <v>60</v>
      </c>
      <c r="F258" s="14">
        <v>17</v>
      </c>
      <c r="G258" s="15" t="s">
        <v>60</v>
      </c>
      <c r="H258" s="14">
        <v>75</v>
      </c>
      <c r="I258" s="15" t="s">
        <v>60</v>
      </c>
      <c r="J258" s="14">
        <v>3.1</v>
      </c>
      <c r="K258" s="15" t="s">
        <v>60</v>
      </c>
      <c r="L258" s="14">
        <v>214.6</v>
      </c>
      <c r="M258" s="15" t="s">
        <v>60</v>
      </c>
      <c r="N258" s="16">
        <v>109.63</v>
      </c>
      <c r="O258" s="15" t="s">
        <v>60</v>
      </c>
      <c r="P258" s="16">
        <v>1.2090000000000001</v>
      </c>
      <c r="Q258" s="17" t="s">
        <v>60</v>
      </c>
      <c r="R258" s="16">
        <v>90.63</v>
      </c>
      <c r="S258" s="17" t="s">
        <v>60</v>
      </c>
      <c r="T258" s="16">
        <v>1.2090000000000001</v>
      </c>
      <c r="U258" s="17" t="s">
        <v>60</v>
      </c>
      <c r="V258" s="18">
        <v>50.92</v>
      </c>
      <c r="W258" s="15" t="s">
        <v>60</v>
      </c>
      <c r="X258" s="18">
        <v>133.41</v>
      </c>
      <c r="Y258" s="15" t="s">
        <v>60</v>
      </c>
      <c r="Z258" s="15">
        <v>0.441</v>
      </c>
      <c r="AA258" s="15" t="s">
        <v>60</v>
      </c>
      <c r="AB258" s="15">
        <v>31.3</v>
      </c>
      <c r="AC258" s="15" t="s">
        <v>60</v>
      </c>
      <c r="AD258" s="15">
        <v>-682.6</v>
      </c>
      <c r="AE258" s="15" t="s">
        <v>60</v>
      </c>
      <c r="AF258" s="15">
        <v>45</v>
      </c>
      <c r="AG258" s="15" t="s">
        <v>60</v>
      </c>
      <c r="AH258" s="15">
        <v>101.1</v>
      </c>
      <c r="AI258" s="15" t="s">
        <v>60</v>
      </c>
      <c r="AJ258" s="18">
        <v>26.94</v>
      </c>
      <c r="AK258" s="15" t="s">
        <v>60</v>
      </c>
      <c r="AL258" s="18">
        <v>50.65</v>
      </c>
      <c r="AM258" s="15" t="s">
        <v>60</v>
      </c>
      <c r="AN258" s="18">
        <v>17.27</v>
      </c>
      <c r="AO258" s="15" t="s">
        <v>60</v>
      </c>
      <c r="AP258" s="18">
        <v>44.22</v>
      </c>
      <c r="AQ258" s="15" t="s">
        <v>60</v>
      </c>
      <c r="AR258" s="15">
        <v>0.65</v>
      </c>
      <c r="AS258" s="15" t="s">
        <v>60</v>
      </c>
      <c r="AT258" s="15">
        <v>29.4</v>
      </c>
      <c r="AU258" s="15" t="s">
        <v>60</v>
      </c>
      <c r="AV258" s="15">
        <v>29.4</v>
      </c>
      <c r="AW258" s="15" t="s">
        <v>60</v>
      </c>
      <c r="AX258" s="18">
        <v>24.8</v>
      </c>
      <c r="AY258" s="15" t="s">
        <v>60</v>
      </c>
      <c r="AZ258" s="18">
        <v>47.9</v>
      </c>
      <c r="BA258" s="15" t="s">
        <v>60</v>
      </c>
      <c r="BB258" s="19" t="s">
        <v>61</v>
      </c>
      <c r="BN258" s="20">
        <f>+BD5_N3_1H[[#This Row],[PM10_CONC]]-N259</f>
        <v>3.25</v>
      </c>
      <c r="BO258" s="20">
        <f>+BD5_N3_1H[[#This Row],[PM25_CONC]]-R259</f>
        <v>3.8299999999999983</v>
      </c>
      <c r="BP258" s="20">
        <f>+BD5_N3_1H[[#This Row],[PM25_CONC]]/BD5_N3_1H[[#This Row],[PM10_CONC]]</f>
        <v>0.82668977469670712</v>
      </c>
      <c r="BQ258" s="21">
        <f>+(BD5_N3_1H[[#This Row],[NO2_CONC]]+BD5_N3_1H[[#This Row],[NO_CONC]])/BD5_N3_1H[[#This Row],[NOX_CONC]]</f>
        <v>0.99977385798281326</v>
      </c>
      <c r="BR258" s="22">
        <f>+BD5_N3_1H[[#This Row],[NO2_CONC]]-AJ259</f>
        <v>2.4700000000000024</v>
      </c>
      <c r="BS258" s="22">
        <f>+BD5_N3_1H[[#This Row],[SO2_UGM3]]-X259</f>
        <v>-5.1400000000000148</v>
      </c>
    </row>
    <row r="259" spans="1:71" x14ac:dyDescent="0.2">
      <c r="A259" s="13">
        <v>45515.708333333336</v>
      </c>
      <c r="B259" s="14">
        <v>728.4</v>
      </c>
      <c r="C259" s="15" t="s">
        <v>60</v>
      </c>
      <c r="D259" s="14">
        <v>0</v>
      </c>
      <c r="E259" s="15" t="s">
        <v>60</v>
      </c>
      <c r="F259" s="14">
        <v>15.2</v>
      </c>
      <c r="G259" s="15" t="s">
        <v>60</v>
      </c>
      <c r="H259" s="14">
        <v>83.2</v>
      </c>
      <c r="I259" s="15" t="s">
        <v>60</v>
      </c>
      <c r="J259" s="14">
        <v>2.4</v>
      </c>
      <c r="K259" s="15" t="s">
        <v>60</v>
      </c>
      <c r="L259" s="14">
        <v>212.2</v>
      </c>
      <c r="M259" s="15" t="s">
        <v>60</v>
      </c>
      <c r="N259" s="16">
        <v>106.38</v>
      </c>
      <c r="O259" s="15" t="s">
        <v>60</v>
      </c>
      <c r="P259" s="16">
        <v>1.208</v>
      </c>
      <c r="Q259" s="17" t="s">
        <v>60</v>
      </c>
      <c r="R259" s="16">
        <v>86.8</v>
      </c>
      <c r="S259" s="17" t="s">
        <v>60</v>
      </c>
      <c r="T259" s="16">
        <v>1.208</v>
      </c>
      <c r="U259" s="17" t="s">
        <v>60</v>
      </c>
      <c r="V259" s="18">
        <v>52.88</v>
      </c>
      <c r="W259" s="15" t="s">
        <v>60</v>
      </c>
      <c r="X259" s="18">
        <v>138.55000000000001</v>
      </c>
      <c r="Y259" s="15" t="s">
        <v>60</v>
      </c>
      <c r="Z259" s="15">
        <v>0.441</v>
      </c>
      <c r="AA259" s="15" t="s">
        <v>60</v>
      </c>
      <c r="AB259" s="15">
        <v>31.8</v>
      </c>
      <c r="AC259" s="15" t="s">
        <v>60</v>
      </c>
      <c r="AD259" s="15">
        <v>-682.3</v>
      </c>
      <c r="AE259" s="15" t="s">
        <v>60</v>
      </c>
      <c r="AF259" s="15">
        <v>45</v>
      </c>
      <c r="AG259" s="15" t="s">
        <v>60</v>
      </c>
      <c r="AH259" s="15">
        <v>101.1</v>
      </c>
      <c r="AI259" s="15" t="s">
        <v>60</v>
      </c>
      <c r="AJ259" s="18">
        <v>24.47</v>
      </c>
      <c r="AK259" s="15" t="s">
        <v>60</v>
      </c>
      <c r="AL259" s="18">
        <v>46</v>
      </c>
      <c r="AM259" s="15" t="s">
        <v>60</v>
      </c>
      <c r="AN259" s="18">
        <v>18.53</v>
      </c>
      <c r="AO259" s="15" t="s">
        <v>60</v>
      </c>
      <c r="AP259" s="18">
        <v>42.98</v>
      </c>
      <c r="AQ259" s="15" t="s">
        <v>60</v>
      </c>
      <c r="AR259" s="15">
        <v>0.65</v>
      </c>
      <c r="AS259" s="15" t="s">
        <v>60</v>
      </c>
      <c r="AT259" s="15">
        <v>30.3</v>
      </c>
      <c r="AU259" s="15" t="s">
        <v>60</v>
      </c>
      <c r="AV259" s="15">
        <v>30.3</v>
      </c>
      <c r="AW259" s="15" t="s">
        <v>60</v>
      </c>
      <c r="AX259" s="18">
        <v>25</v>
      </c>
      <c r="AY259" s="15" t="s">
        <v>60</v>
      </c>
      <c r="AZ259" s="18">
        <v>46.9</v>
      </c>
      <c r="BA259" s="15" t="s">
        <v>60</v>
      </c>
      <c r="BB259" s="19" t="s">
        <v>61</v>
      </c>
      <c r="BN259" s="20">
        <f>+BD5_N3_1H[[#This Row],[PM10_CONC]]-N260</f>
        <v>30.429999999999993</v>
      </c>
      <c r="BO259" s="20">
        <f>+BD5_N3_1H[[#This Row],[PM25_CONC]]-R260</f>
        <v>29.989999999999995</v>
      </c>
      <c r="BP259" s="20">
        <f>+BD5_N3_1H[[#This Row],[PM25_CONC]]/BD5_N3_1H[[#This Row],[PM10_CONC]]</f>
        <v>0.81594284639969916</v>
      </c>
      <c r="BQ259" s="21">
        <f>+(BD5_N3_1H[[#This Row],[NO2_CONC]]+BD5_N3_1H[[#This Row],[NO_CONC]])/BD5_N3_1H[[#This Row],[NOX_CONC]]</f>
        <v>1.0004653327128898</v>
      </c>
      <c r="BR259" s="22">
        <f>+BD5_N3_1H[[#This Row],[NO2_CONC]]-AJ260</f>
        <v>-2</v>
      </c>
      <c r="BS259" s="22">
        <f>+BD5_N3_1H[[#This Row],[SO2_UGM3]]-X260</f>
        <v>90.37</v>
      </c>
    </row>
    <row r="260" spans="1:71" x14ac:dyDescent="0.2">
      <c r="A260" s="13">
        <v>45515.75</v>
      </c>
      <c r="B260" s="14">
        <v>728.6</v>
      </c>
      <c r="C260" s="15" t="s">
        <v>60</v>
      </c>
      <c r="D260" s="14">
        <v>0</v>
      </c>
      <c r="E260" s="15" t="s">
        <v>60</v>
      </c>
      <c r="F260" s="14">
        <v>14</v>
      </c>
      <c r="G260" s="15" t="s">
        <v>60</v>
      </c>
      <c r="H260" s="14">
        <v>89</v>
      </c>
      <c r="I260" s="15" t="s">
        <v>60</v>
      </c>
      <c r="J260" s="14">
        <v>1.5</v>
      </c>
      <c r="K260" s="15" t="s">
        <v>60</v>
      </c>
      <c r="L260" s="14">
        <v>192.7</v>
      </c>
      <c r="M260" s="15" t="s">
        <v>60</v>
      </c>
      <c r="N260" s="16">
        <v>75.95</v>
      </c>
      <c r="O260" s="15" t="s">
        <v>60</v>
      </c>
      <c r="P260" s="16">
        <v>1.2070000000000001</v>
      </c>
      <c r="Q260" s="17" t="s">
        <v>60</v>
      </c>
      <c r="R260" s="16">
        <v>56.81</v>
      </c>
      <c r="S260" s="17" t="s">
        <v>60</v>
      </c>
      <c r="T260" s="16">
        <v>1.2070000000000001</v>
      </c>
      <c r="U260" s="17" t="s">
        <v>60</v>
      </c>
      <c r="V260" s="18">
        <v>18.39</v>
      </c>
      <c r="W260" s="15" t="s">
        <v>60</v>
      </c>
      <c r="X260" s="18">
        <v>48.18</v>
      </c>
      <c r="Y260" s="15" t="s">
        <v>60</v>
      </c>
      <c r="Z260" s="15">
        <v>0.441</v>
      </c>
      <c r="AA260" s="15" t="s">
        <v>60</v>
      </c>
      <c r="AB260" s="15">
        <v>31.9</v>
      </c>
      <c r="AC260" s="15" t="s">
        <v>60</v>
      </c>
      <c r="AD260" s="15">
        <v>-682.4</v>
      </c>
      <c r="AE260" s="15" t="s">
        <v>60</v>
      </c>
      <c r="AF260" s="15">
        <v>45</v>
      </c>
      <c r="AG260" s="15" t="s">
        <v>60</v>
      </c>
      <c r="AH260" s="15">
        <v>101.2</v>
      </c>
      <c r="AI260" s="15" t="s">
        <v>60</v>
      </c>
      <c r="AJ260" s="18">
        <v>26.47</v>
      </c>
      <c r="AK260" s="15" t="s">
        <v>60</v>
      </c>
      <c r="AL260" s="18">
        <v>49.76</v>
      </c>
      <c r="AM260" s="15" t="s">
        <v>60</v>
      </c>
      <c r="AN260" s="18">
        <v>9.34</v>
      </c>
      <c r="AO260" s="15" t="s">
        <v>60</v>
      </c>
      <c r="AP260" s="18">
        <v>35.82</v>
      </c>
      <c r="AQ260" s="15" t="s">
        <v>60</v>
      </c>
      <c r="AR260" s="15">
        <v>0.65</v>
      </c>
      <c r="AS260" s="15" t="s">
        <v>60</v>
      </c>
      <c r="AT260" s="15">
        <v>30.5</v>
      </c>
      <c r="AU260" s="15" t="s">
        <v>60</v>
      </c>
      <c r="AV260" s="15">
        <v>30.5</v>
      </c>
      <c r="AW260" s="15" t="s">
        <v>60</v>
      </c>
      <c r="AX260" s="18">
        <v>24.9</v>
      </c>
      <c r="AY260" s="15" t="s">
        <v>60</v>
      </c>
      <c r="AZ260" s="18">
        <v>47.5</v>
      </c>
      <c r="BA260" s="15" t="s">
        <v>60</v>
      </c>
      <c r="BB260" s="19" t="s">
        <v>61</v>
      </c>
      <c r="BN260" s="20">
        <f>+BD5_N3_1H[[#This Row],[PM10_CONC]]-N261</f>
        <v>-17.899999999999991</v>
      </c>
      <c r="BO260" s="20">
        <f>+BD5_N3_1H[[#This Row],[PM25_CONC]]-R261</f>
        <v>-11.560000000000002</v>
      </c>
      <c r="BP260" s="20">
        <f>+BD5_N3_1H[[#This Row],[PM25_CONC]]/BD5_N3_1H[[#This Row],[PM10_CONC]]</f>
        <v>0.74799210006583283</v>
      </c>
      <c r="BQ260" s="21">
        <f>+(BD5_N3_1H[[#This Row],[NO2_CONC]]+BD5_N3_1H[[#This Row],[NO_CONC]])/BD5_N3_1H[[#This Row],[NOX_CONC]]</f>
        <v>0.99972082635399229</v>
      </c>
      <c r="BR260" s="22">
        <f>+BD5_N3_1H[[#This Row],[NO2_CONC]]-AJ261</f>
        <v>-1.6500000000000021</v>
      </c>
      <c r="BS260" s="22">
        <f>+BD5_N3_1H[[#This Row],[SO2_UGM3]]-X261</f>
        <v>16.84</v>
      </c>
    </row>
    <row r="261" spans="1:71" x14ac:dyDescent="0.2">
      <c r="A261" s="13">
        <v>45515.791666666664</v>
      </c>
      <c r="B261" s="14">
        <v>729.2</v>
      </c>
      <c r="C261" s="15" t="s">
        <v>60</v>
      </c>
      <c r="D261" s="14">
        <v>0</v>
      </c>
      <c r="E261" s="15" t="s">
        <v>60</v>
      </c>
      <c r="F261" s="14">
        <v>13.7</v>
      </c>
      <c r="G261" s="15" t="s">
        <v>60</v>
      </c>
      <c r="H261" s="14">
        <v>91.2</v>
      </c>
      <c r="I261" s="15" t="s">
        <v>60</v>
      </c>
      <c r="J261" s="14">
        <v>1</v>
      </c>
      <c r="K261" s="15" t="s">
        <v>60</v>
      </c>
      <c r="L261" s="14">
        <v>199.6</v>
      </c>
      <c r="M261" s="15" t="s">
        <v>60</v>
      </c>
      <c r="N261" s="16">
        <v>93.85</v>
      </c>
      <c r="O261" s="15" t="s">
        <v>60</v>
      </c>
      <c r="P261" s="16">
        <v>1.2090000000000001</v>
      </c>
      <c r="Q261" s="17" t="s">
        <v>60</v>
      </c>
      <c r="R261" s="16">
        <v>68.37</v>
      </c>
      <c r="S261" s="17" t="s">
        <v>60</v>
      </c>
      <c r="T261" s="16">
        <v>1.2090000000000001</v>
      </c>
      <c r="U261" s="17" t="s">
        <v>60</v>
      </c>
      <c r="V261" s="18">
        <v>11.96</v>
      </c>
      <c r="W261" s="15" t="s">
        <v>60</v>
      </c>
      <c r="X261" s="18">
        <v>31.34</v>
      </c>
      <c r="Y261" s="15" t="s">
        <v>60</v>
      </c>
      <c r="Z261" s="15">
        <v>0.442</v>
      </c>
      <c r="AA261" s="15" t="s">
        <v>60</v>
      </c>
      <c r="AB261" s="15">
        <v>32.200000000000003</v>
      </c>
      <c r="AC261" s="15" t="s">
        <v>60</v>
      </c>
      <c r="AD261" s="15">
        <v>-682.2</v>
      </c>
      <c r="AE261" s="15" t="s">
        <v>60</v>
      </c>
      <c r="AF261" s="15">
        <v>45</v>
      </c>
      <c r="AG261" s="15" t="s">
        <v>60</v>
      </c>
      <c r="AH261" s="15">
        <v>101.1</v>
      </c>
      <c r="AI261" s="15" t="s">
        <v>60</v>
      </c>
      <c r="AJ261" s="18">
        <v>28.12</v>
      </c>
      <c r="AK261" s="15" t="s">
        <v>60</v>
      </c>
      <c r="AL261" s="18">
        <v>52.87</v>
      </c>
      <c r="AM261" s="15" t="s">
        <v>60</v>
      </c>
      <c r="AN261" s="18">
        <v>14.91</v>
      </c>
      <c r="AO261" s="15" t="s">
        <v>60</v>
      </c>
      <c r="AP261" s="18">
        <v>42.98</v>
      </c>
      <c r="AQ261" s="15" t="s">
        <v>60</v>
      </c>
      <c r="AR261" s="15">
        <v>0.65</v>
      </c>
      <c r="AS261" s="15" t="s">
        <v>60</v>
      </c>
      <c r="AT261" s="15">
        <v>31</v>
      </c>
      <c r="AU261" s="15" t="s">
        <v>60</v>
      </c>
      <c r="AV261" s="15">
        <v>31</v>
      </c>
      <c r="AW261" s="15" t="s">
        <v>60</v>
      </c>
      <c r="AX261" s="18">
        <v>25.3</v>
      </c>
      <c r="AY261" s="15" t="s">
        <v>60</v>
      </c>
      <c r="AZ261" s="18">
        <v>46.5</v>
      </c>
      <c r="BA261" s="15" t="s">
        <v>60</v>
      </c>
      <c r="BB261" s="19" t="s">
        <v>61</v>
      </c>
      <c r="BN261" s="20">
        <f>+BD5_N3_1H[[#This Row],[PM10_CONC]]-N262</f>
        <v>-4.7700000000000102</v>
      </c>
      <c r="BO261" s="20">
        <f>+BD5_N3_1H[[#This Row],[PM25_CONC]]-R262</f>
        <v>-3.6400000000000006</v>
      </c>
      <c r="BP261" s="20">
        <f>+BD5_N3_1H[[#This Row],[PM25_CONC]]/BD5_N3_1H[[#This Row],[PM10_CONC]]</f>
        <v>0.72850293020777845</v>
      </c>
      <c r="BQ261" s="21">
        <f>+(BD5_N3_1H[[#This Row],[NO2_CONC]]+BD5_N3_1H[[#This Row],[NO_CONC]])/BD5_N3_1H[[#This Row],[NOX_CONC]]</f>
        <v>1.0011633317822244</v>
      </c>
      <c r="BR261" s="22">
        <f>+BD5_N3_1H[[#This Row],[NO2_CONC]]-AJ262</f>
        <v>1.1600000000000001</v>
      </c>
      <c r="BS261" s="22">
        <f>+BD5_N3_1H[[#This Row],[SO2_UGM3]]-X262</f>
        <v>4.6699999999999982</v>
      </c>
    </row>
    <row r="262" spans="1:71" x14ac:dyDescent="0.2">
      <c r="A262" s="13">
        <v>45515.833333333336</v>
      </c>
      <c r="B262" s="14">
        <v>729.2</v>
      </c>
      <c r="C262" s="15" t="s">
        <v>60</v>
      </c>
      <c r="D262" s="14">
        <v>0</v>
      </c>
      <c r="E262" s="15" t="s">
        <v>60</v>
      </c>
      <c r="F262" s="14">
        <v>13.7</v>
      </c>
      <c r="G262" s="15" t="s">
        <v>60</v>
      </c>
      <c r="H262" s="14">
        <v>92.2</v>
      </c>
      <c r="I262" s="15" t="s">
        <v>60</v>
      </c>
      <c r="J262" s="14">
        <v>1.1000000000000001</v>
      </c>
      <c r="K262" s="15" t="s">
        <v>60</v>
      </c>
      <c r="L262" s="14">
        <v>195.4</v>
      </c>
      <c r="M262" s="15" t="s">
        <v>60</v>
      </c>
      <c r="N262" s="16">
        <v>98.62</v>
      </c>
      <c r="O262" s="15" t="s">
        <v>60</v>
      </c>
      <c r="P262" s="16">
        <v>1.208</v>
      </c>
      <c r="Q262" s="17" t="s">
        <v>60</v>
      </c>
      <c r="R262" s="16">
        <v>72.010000000000005</v>
      </c>
      <c r="S262" s="17" t="s">
        <v>60</v>
      </c>
      <c r="T262" s="16">
        <v>1.208</v>
      </c>
      <c r="U262" s="17" t="s">
        <v>60</v>
      </c>
      <c r="V262" s="18">
        <v>10.18</v>
      </c>
      <c r="W262" s="15" t="s">
        <v>60</v>
      </c>
      <c r="X262" s="18">
        <v>26.67</v>
      </c>
      <c r="Y262" s="15" t="s">
        <v>60</v>
      </c>
      <c r="Z262" s="15">
        <v>0.442</v>
      </c>
      <c r="AA262" s="15" t="s">
        <v>60</v>
      </c>
      <c r="AB262" s="15">
        <v>31.9</v>
      </c>
      <c r="AC262" s="15" t="s">
        <v>60</v>
      </c>
      <c r="AD262" s="15">
        <v>-682.5</v>
      </c>
      <c r="AE262" s="15" t="s">
        <v>60</v>
      </c>
      <c r="AF262" s="15">
        <v>45</v>
      </c>
      <c r="AG262" s="15" t="s">
        <v>60</v>
      </c>
      <c r="AH262" s="15">
        <v>101.1</v>
      </c>
      <c r="AI262" s="15" t="s">
        <v>60</v>
      </c>
      <c r="AJ262" s="18">
        <v>26.96</v>
      </c>
      <c r="AK262" s="15" t="s">
        <v>60</v>
      </c>
      <c r="AL262" s="18">
        <v>50.68</v>
      </c>
      <c r="AM262" s="15" t="s">
        <v>60</v>
      </c>
      <c r="AN262" s="18">
        <v>13.57</v>
      </c>
      <c r="AO262" s="15" t="s">
        <v>60</v>
      </c>
      <c r="AP262" s="18">
        <v>40.520000000000003</v>
      </c>
      <c r="AQ262" s="15" t="s">
        <v>60</v>
      </c>
      <c r="AR262" s="15">
        <v>0.65</v>
      </c>
      <c r="AS262" s="15" t="s">
        <v>60</v>
      </c>
      <c r="AT262" s="15">
        <v>30.5</v>
      </c>
      <c r="AU262" s="15" t="s">
        <v>60</v>
      </c>
      <c r="AV262" s="15">
        <v>30.5</v>
      </c>
      <c r="AW262" s="15" t="s">
        <v>60</v>
      </c>
      <c r="AX262" s="18">
        <v>25</v>
      </c>
      <c r="AY262" s="15" t="s">
        <v>60</v>
      </c>
      <c r="AZ262" s="18">
        <v>46.3</v>
      </c>
      <c r="BA262" s="15" t="s">
        <v>60</v>
      </c>
      <c r="BB262" s="19" t="s">
        <v>61</v>
      </c>
      <c r="BN262" s="20">
        <f>+BD5_N3_1H[[#This Row],[PM10_CONC]]-N263</f>
        <v>-38.569999999999993</v>
      </c>
      <c r="BO262" s="20">
        <f>+BD5_N3_1H[[#This Row],[PM25_CONC]]-R263</f>
        <v>-30.61999999999999</v>
      </c>
      <c r="BP262" s="20">
        <f>+BD5_N3_1H[[#This Row],[PM25_CONC]]/BD5_N3_1H[[#This Row],[PM10_CONC]]</f>
        <v>0.73017643480024341</v>
      </c>
      <c r="BQ262" s="21">
        <f>+(BD5_N3_1H[[#This Row],[NO2_CONC]]+BD5_N3_1H[[#This Row],[NO_CONC]])/BD5_N3_1H[[#This Row],[NOX_CONC]]</f>
        <v>1.0002467917077986</v>
      </c>
      <c r="BR262" s="22">
        <f>+BD5_N3_1H[[#This Row],[NO2_CONC]]-AJ263</f>
        <v>-0.10999999999999943</v>
      </c>
      <c r="BS262" s="22">
        <f>+BD5_N3_1H[[#This Row],[SO2_UGM3]]-X263</f>
        <v>-6.9200000000000017</v>
      </c>
    </row>
    <row r="263" spans="1:71" x14ac:dyDescent="0.2">
      <c r="A263" s="13">
        <v>45515.875</v>
      </c>
      <c r="B263" s="14">
        <v>729.2</v>
      </c>
      <c r="C263" s="15" t="s">
        <v>60</v>
      </c>
      <c r="D263" s="14">
        <v>0</v>
      </c>
      <c r="E263" s="15" t="s">
        <v>60</v>
      </c>
      <c r="F263" s="14">
        <v>13.8</v>
      </c>
      <c r="G263" s="15" t="s">
        <v>60</v>
      </c>
      <c r="H263" s="14">
        <v>92.3</v>
      </c>
      <c r="I263" s="15" t="s">
        <v>60</v>
      </c>
      <c r="J263" s="14">
        <v>0.5</v>
      </c>
      <c r="K263" s="15" t="s">
        <v>60</v>
      </c>
      <c r="L263" s="14">
        <v>126.6</v>
      </c>
      <c r="M263" s="15" t="s">
        <v>60</v>
      </c>
      <c r="N263" s="16">
        <v>137.19</v>
      </c>
      <c r="O263" s="15" t="s">
        <v>60</v>
      </c>
      <c r="P263" s="16">
        <v>1.208</v>
      </c>
      <c r="Q263" s="17" t="s">
        <v>60</v>
      </c>
      <c r="R263" s="16">
        <v>102.63</v>
      </c>
      <c r="S263" s="17" t="s">
        <v>60</v>
      </c>
      <c r="T263" s="16">
        <v>1.208</v>
      </c>
      <c r="U263" s="17" t="s">
        <v>60</v>
      </c>
      <c r="V263" s="18">
        <v>12.82</v>
      </c>
      <c r="W263" s="15" t="s">
        <v>60</v>
      </c>
      <c r="X263" s="18">
        <v>33.590000000000003</v>
      </c>
      <c r="Y263" s="15" t="s">
        <v>60</v>
      </c>
      <c r="Z263" s="15">
        <v>0.442</v>
      </c>
      <c r="AA263" s="15" t="s">
        <v>60</v>
      </c>
      <c r="AB263" s="15">
        <v>31.9</v>
      </c>
      <c r="AC263" s="15" t="s">
        <v>60</v>
      </c>
      <c r="AD263" s="15">
        <v>-682.2</v>
      </c>
      <c r="AE263" s="15" t="s">
        <v>60</v>
      </c>
      <c r="AF263" s="15">
        <v>45</v>
      </c>
      <c r="AG263" s="15" t="s">
        <v>60</v>
      </c>
      <c r="AH263" s="15">
        <v>101.1</v>
      </c>
      <c r="AI263" s="15" t="s">
        <v>60</v>
      </c>
      <c r="AJ263" s="18">
        <v>27.07</v>
      </c>
      <c r="AK263" s="15" t="s">
        <v>60</v>
      </c>
      <c r="AL263" s="18">
        <v>50.89</v>
      </c>
      <c r="AM263" s="15" t="s">
        <v>60</v>
      </c>
      <c r="AN263" s="18">
        <v>16.61</v>
      </c>
      <c r="AO263" s="15" t="s">
        <v>60</v>
      </c>
      <c r="AP263" s="18">
        <v>43.68</v>
      </c>
      <c r="AQ263" s="15" t="s">
        <v>60</v>
      </c>
      <c r="AR263" s="15">
        <v>0.65</v>
      </c>
      <c r="AS263" s="15" t="s">
        <v>60</v>
      </c>
      <c r="AT263" s="15">
        <v>30.4</v>
      </c>
      <c r="AU263" s="15" t="s">
        <v>60</v>
      </c>
      <c r="AV263" s="15">
        <v>30.4</v>
      </c>
      <c r="AW263" s="15" t="s">
        <v>60</v>
      </c>
      <c r="AX263" s="18">
        <v>25.1</v>
      </c>
      <c r="AY263" s="15" t="s">
        <v>60</v>
      </c>
      <c r="AZ263" s="18">
        <v>46.1</v>
      </c>
      <c r="BA263" s="15" t="s">
        <v>60</v>
      </c>
      <c r="BB263" s="19" t="s">
        <v>61</v>
      </c>
      <c r="BN263" s="20">
        <f>+BD5_N3_1H[[#This Row],[PM10_CONC]]-N264</f>
        <v>-15.259999999999991</v>
      </c>
      <c r="BO263" s="20">
        <f>+BD5_N3_1H[[#This Row],[PM25_CONC]]-R264</f>
        <v>-16.090000000000003</v>
      </c>
      <c r="BP263" s="20">
        <f>+BD5_N3_1H[[#This Row],[PM25_CONC]]/BD5_N3_1H[[#This Row],[PM10_CONC]]</f>
        <v>0.74808659523288867</v>
      </c>
      <c r="BQ263" s="21">
        <f>+(BD5_N3_1H[[#This Row],[NO2_CONC]]+BD5_N3_1H[[#This Row],[NO_CONC]])/BD5_N3_1H[[#This Row],[NOX_CONC]]</f>
        <v>1</v>
      </c>
      <c r="BR263" s="22">
        <f>+BD5_N3_1H[[#This Row],[NO2_CONC]]-AJ264</f>
        <v>0.10000000000000142</v>
      </c>
      <c r="BS263" s="22">
        <f>+BD5_N3_1H[[#This Row],[SO2_UGM3]]-X264</f>
        <v>-42.519999999999996</v>
      </c>
    </row>
    <row r="264" spans="1:71" x14ac:dyDescent="0.2">
      <c r="A264" s="13">
        <v>45515.916666666664</v>
      </c>
      <c r="B264" s="14">
        <v>729.2</v>
      </c>
      <c r="C264" s="15" t="s">
        <v>60</v>
      </c>
      <c r="D264" s="14">
        <v>0</v>
      </c>
      <c r="E264" s="15" t="s">
        <v>60</v>
      </c>
      <c r="F264" s="14">
        <v>13.8</v>
      </c>
      <c r="G264" s="15" t="s">
        <v>60</v>
      </c>
      <c r="H264" s="14">
        <v>92.2</v>
      </c>
      <c r="I264" s="15" t="s">
        <v>60</v>
      </c>
      <c r="J264" s="14">
        <v>0.8</v>
      </c>
      <c r="K264" s="15" t="s">
        <v>60</v>
      </c>
      <c r="L264" s="14">
        <v>203.5</v>
      </c>
      <c r="M264" s="15" t="s">
        <v>60</v>
      </c>
      <c r="N264" s="16">
        <v>152.44999999999999</v>
      </c>
      <c r="O264" s="15" t="s">
        <v>60</v>
      </c>
      <c r="P264" s="16">
        <v>1.208</v>
      </c>
      <c r="Q264" s="17" t="s">
        <v>60</v>
      </c>
      <c r="R264" s="16">
        <v>118.72</v>
      </c>
      <c r="S264" s="17" t="s">
        <v>60</v>
      </c>
      <c r="T264" s="16">
        <v>1.208</v>
      </c>
      <c r="U264" s="17" t="s">
        <v>60</v>
      </c>
      <c r="V264" s="18">
        <v>29.05</v>
      </c>
      <c r="W264" s="15" t="s">
        <v>60</v>
      </c>
      <c r="X264" s="18">
        <v>76.11</v>
      </c>
      <c r="Y264" s="15" t="s">
        <v>60</v>
      </c>
      <c r="Z264" s="15">
        <v>0.442</v>
      </c>
      <c r="AA264" s="15" t="s">
        <v>60</v>
      </c>
      <c r="AB264" s="15">
        <v>31.8</v>
      </c>
      <c r="AC264" s="15" t="s">
        <v>60</v>
      </c>
      <c r="AD264" s="15">
        <v>-682.3</v>
      </c>
      <c r="AE264" s="15" t="s">
        <v>60</v>
      </c>
      <c r="AF264" s="15">
        <v>45</v>
      </c>
      <c r="AG264" s="15" t="s">
        <v>60</v>
      </c>
      <c r="AH264" s="15">
        <v>101.2</v>
      </c>
      <c r="AI264" s="15" t="s">
        <v>60</v>
      </c>
      <c r="AJ264" s="18">
        <v>26.97</v>
      </c>
      <c r="AK264" s="15" t="s">
        <v>60</v>
      </c>
      <c r="AL264" s="18">
        <v>50.7</v>
      </c>
      <c r="AM264" s="15" t="s">
        <v>60</v>
      </c>
      <c r="AN264" s="18">
        <v>21.98</v>
      </c>
      <c r="AO264" s="15" t="s">
        <v>60</v>
      </c>
      <c r="AP264" s="18">
        <v>48.92</v>
      </c>
      <c r="AQ264" s="15" t="s">
        <v>60</v>
      </c>
      <c r="AR264" s="15">
        <v>0.65</v>
      </c>
      <c r="AS264" s="15" t="s">
        <v>60</v>
      </c>
      <c r="AT264" s="15">
        <v>30.4</v>
      </c>
      <c r="AU264" s="15" t="s">
        <v>60</v>
      </c>
      <c r="AV264" s="15">
        <v>30.4</v>
      </c>
      <c r="AW264" s="15" t="s">
        <v>60</v>
      </c>
      <c r="AX264" s="18">
        <v>25</v>
      </c>
      <c r="AY264" s="15" t="s">
        <v>60</v>
      </c>
      <c r="AZ264" s="18">
        <v>46.2</v>
      </c>
      <c r="BA264" s="15" t="s">
        <v>60</v>
      </c>
      <c r="BB264" s="19" t="s">
        <v>61</v>
      </c>
      <c r="BN264" s="20">
        <f>+BD5_N3_1H[[#This Row],[PM10_CONC]]-N265</f>
        <v>2.8499999999999943</v>
      </c>
      <c r="BO264" s="20">
        <f>+BD5_N3_1H[[#This Row],[PM25_CONC]]-R265</f>
        <v>4.4200000000000017</v>
      </c>
      <c r="BP264" s="20">
        <f>+BD5_N3_1H[[#This Row],[PM25_CONC]]/BD5_N3_1H[[#This Row],[PM10_CONC]]</f>
        <v>0.77874713020662523</v>
      </c>
      <c r="BQ264" s="21">
        <f>+(BD5_N3_1H[[#This Row],[NO2_CONC]]+BD5_N3_1H[[#This Row],[NO_CONC]])/BD5_N3_1H[[#This Row],[NOX_CONC]]</f>
        <v>1.0006132461161079</v>
      </c>
      <c r="BR264" s="22">
        <f>+BD5_N3_1H[[#This Row],[NO2_CONC]]-AJ265</f>
        <v>1.1699999999999982</v>
      </c>
      <c r="BS264" s="22">
        <f>+BD5_N3_1H[[#This Row],[SO2_UGM3]]-X265</f>
        <v>1.6500000000000057</v>
      </c>
    </row>
    <row r="265" spans="1:71" x14ac:dyDescent="0.2">
      <c r="A265" s="13">
        <v>45515.958333333336</v>
      </c>
      <c r="B265" s="14">
        <v>729.2</v>
      </c>
      <c r="C265" s="15" t="s">
        <v>60</v>
      </c>
      <c r="D265" s="14">
        <v>0</v>
      </c>
      <c r="E265" s="15" t="s">
        <v>60</v>
      </c>
      <c r="F265" s="14">
        <v>13.8</v>
      </c>
      <c r="G265" s="15" t="s">
        <v>60</v>
      </c>
      <c r="H265" s="14">
        <v>92.1</v>
      </c>
      <c r="I265" s="15" t="s">
        <v>60</v>
      </c>
      <c r="J265" s="14">
        <v>0.5</v>
      </c>
      <c r="K265" s="15" t="s">
        <v>60</v>
      </c>
      <c r="L265" s="14">
        <v>235.4</v>
      </c>
      <c r="M265" s="15" t="s">
        <v>60</v>
      </c>
      <c r="N265" s="16">
        <v>149.6</v>
      </c>
      <c r="O265" s="15" t="s">
        <v>60</v>
      </c>
      <c r="P265" s="16">
        <v>1.208</v>
      </c>
      <c r="Q265" s="17" t="s">
        <v>60</v>
      </c>
      <c r="R265" s="16">
        <v>114.3</v>
      </c>
      <c r="S265" s="17" t="s">
        <v>60</v>
      </c>
      <c r="T265" s="16">
        <v>1.208</v>
      </c>
      <c r="U265" s="17" t="s">
        <v>60</v>
      </c>
      <c r="V265" s="18">
        <v>28.42</v>
      </c>
      <c r="W265" s="15" t="s">
        <v>60</v>
      </c>
      <c r="X265" s="18">
        <v>74.459999999999994</v>
      </c>
      <c r="Y265" s="15" t="s">
        <v>60</v>
      </c>
      <c r="Z265" s="15">
        <v>0.442</v>
      </c>
      <c r="AA265" s="15" t="s">
        <v>60</v>
      </c>
      <c r="AB265" s="15">
        <v>31.8</v>
      </c>
      <c r="AC265" s="15" t="s">
        <v>60</v>
      </c>
      <c r="AD265" s="15">
        <v>-682.5</v>
      </c>
      <c r="AE265" s="15" t="s">
        <v>60</v>
      </c>
      <c r="AF265" s="15">
        <v>45</v>
      </c>
      <c r="AG265" s="15" t="s">
        <v>60</v>
      </c>
      <c r="AH265" s="15">
        <v>101.1</v>
      </c>
      <c r="AI265" s="15" t="s">
        <v>60</v>
      </c>
      <c r="AJ265" s="18">
        <v>25.8</v>
      </c>
      <c r="AK265" s="15" t="s">
        <v>60</v>
      </c>
      <c r="AL265" s="18">
        <v>48.5</v>
      </c>
      <c r="AM265" s="15" t="s">
        <v>60</v>
      </c>
      <c r="AN265" s="18">
        <v>27.1</v>
      </c>
      <c r="AO265" s="15" t="s">
        <v>60</v>
      </c>
      <c r="AP265" s="18">
        <v>52.9</v>
      </c>
      <c r="AQ265" s="15" t="s">
        <v>60</v>
      </c>
      <c r="AR265" s="15">
        <v>0.65</v>
      </c>
      <c r="AS265" s="15" t="s">
        <v>60</v>
      </c>
      <c r="AT265" s="15">
        <v>30.4</v>
      </c>
      <c r="AU265" s="15" t="s">
        <v>60</v>
      </c>
      <c r="AV265" s="15">
        <v>30.4</v>
      </c>
      <c r="AW265" s="15" t="s">
        <v>60</v>
      </c>
      <c r="AX265" s="18">
        <v>25</v>
      </c>
      <c r="AY265" s="15" t="s">
        <v>60</v>
      </c>
      <c r="AZ265" s="18">
        <v>45.7</v>
      </c>
      <c r="BA265" s="15" t="s">
        <v>60</v>
      </c>
      <c r="BB265" s="19" t="s">
        <v>61</v>
      </c>
      <c r="BN265" s="20">
        <f>+BD5_N3_1H[[#This Row],[PM10_CONC]]-N266</f>
        <v>12.269999999999982</v>
      </c>
      <c r="BO265" s="20">
        <f>+BD5_N3_1H[[#This Row],[PM25_CONC]]-R266</f>
        <v>6.1199999999999903</v>
      </c>
      <c r="BP265" s="20">
        <f>+BD5_N3_1H[[#This Row],[PM25_CONC]]/BD5_N3_1H[[#This Row],[PM10_CONC]]</f>
        <v>0.76403743315508021</v>
      </c>
      <c r="BQ265" s="21">
        <f>+(BD5_N3_1H[[#This Row],[NO2_CONC]]+BD5_N3_1H[[#This Row],[NO_CONC]])/BD5_N3_1H[[#This Row],[NOX_CONC]]</f>
        <v>1.0000000000000002</v>
      </c>
      <c r="BR265" s="22">
        <f>+BD5_N3_1H[[#This Row],[NO2_CONC]]-AJ266</f>
        <v>-0.46000000000000085</v>
      </c>
      <c r="BS265" s="22">
        <f>+BD5_N3_1H[[#This Row],[SO2_UGM3]]-X266</f>
        <v>23.399999999999991</v>
      </c>
    </row>
    <row r="266" spans="1:71" x14ac:dyDescent="0.2">
      <c r="A266" s="13">
        <v>45516</v>
      </c>
      <c r="B266" s="14">
        <v>729.2</v>
      </c>
      <c r="C266" s="15" t="s">
        <v>60</v>
      </c>
      <c r="D266" s="14">
        <v>0</v>
      </c>
      <c r="E266" s="15" t="s">
        <v>60</v>
      </c>
      <c r="F266" s="14">
        <v>13.6</v>
      </c>
      <c r="G266" s="15" t="s">
        <v>60</v>
      </c>
      <c r="H266" s="14">
        <v>93.1</v>
      </c>
      <c r="I266" s="15" t="s">
        <v>60</v>
      </c>
      <c r="J266" s="14">
        <v>1</v>
      </c>
      <c r="K266" s="15" t="s">
        <v>60</v>
      </c>
      <c r="L266" s="14">
        <v>180.7</v>
      </c>
      <c r="M266" s="15" t="s">
        <v>60</v>
      </c>
      <c r="N266" s="16">
        <v>137.33000000000001</v>
      </c>
      <c r="O266" s="15" t="s">
        <v>60</v>
      </c>
      <c r="P266" s="16">
        <v>1.208</v>
      </c>
      <c r="Q266" s="17" t="s">
        <v>60</v>
      </c>
      <c r="R266" s="16">
        <v>108.18</v>
      </c>
      <c r="S266" s="17" t="s">
        <v>60</v>
      </c>
      <c r="T266" s="16">
        <v>1.208</v>
      </c>
      <c r="U266" s="17" t="s">
        <v>60</v>
      </c>
      <c r="V266" s="18">
        <v>19.489999999999998</v>
      </c>
      <c r="W266" s="15" t="s">
        <v>60</v>
      </c>
      <c r="X266" s="18">
        <v>51.06</v>
      </c>
      <c r="Y266" s="15" t="s">
        <v>60</v>
      </c>
      <c r="Z266" s="15">
        <v>0.442</v>
      </c>
      <c r="AA266" s="15" t="s">
        <v>60</v>
      </c>
      <c r="AB266" s="15">
        <v>31.8</v>
      </c>
      <c r="AC266" s="15" t="s">
        <v>60</v>
      </c>
      <c r="AD266" s="15">
        <v>-682.3</v>
      </c>
      <c r="AE266" s="15" t="s">
        <v>60</v>
      </c>
      <c r="AF266" s="15">
        <v>45</v>
      </c>
      <c r="AG266" s="15" t="s">
        <v>60</v>
      </c>
      <c r="AH266" s="15">
        <v>101.2</v>
      </c>
      <c r="AI266" s="15" t="s">
        <v>60</v>
      </c>
      <c r="AJ266" s="18">
        <v>26.26</v>
      </c>
      <c r="AK266" s="15" t="s">
        <v>60</v>
      </c>
      <c r="AL266" s="18">
        <v>49.37</v>
      </c>
      <c r="AM266" s="15" t="s">
        <v>60</v>
      </c>
      <c r="AN266" s="18">
        <v>26.68</v>
      </c>
      <c r="AO266" s="15" t="s">
        <v>60</v>
      </c>
      <c r="AP266" s="18">
        <v>52.94</v>
      </c>
      <c r="AQ266" s="15" t="s">
        <v>60</v>
      </c>
      <c r="AR266" s="15">
        <v>0.65</v>
      </c>
      <c r="AS266" s="15" t="s">
        <v>60</v>
      </c>
      <c r="AT266" s="15">
        <v>30.4</v>
      </c>
      <c r="AU266" s="15" t="s">
        <v>60</v>
      </c>
      <c r="AV266" s="15">
        <v>30.4</v>
      </c>
      <c r="AW266" s="15" t="s">
        <v>60</v>
      </c>
      <c r="AX266" s="18">
        <v>25</v>
      </c>
      <c r="AY266" s="15" t="s">
        <v>60</v>
      </c>
      <c r="AZ266" s="18">
        <v>46.8</v>
      </c>
      <c r="BA266" s="15" t="s">
        <v>60</v>
      </c>
      <c r="BB266" s="19" t="s">
        <v>61</v>
      </c>
      <c r="BN266" s="20">
        <f>+BD5_N3_1H[[#This Row],[PM10_CONC]]-N267</f>
        <v>-14.280000000000001</v>
      </c>
      <c r="BO266" s="20">
        <f>+BD5_N3_1H[[#This Row],[PM25_CONC]]-R267</f>
        <v>-8.539999999999992</v>
      </c>
      <c r="BP266" s="20">
        <f>+BD5_N3_1H[[#This Row],[PM25_CONC]]/BD5_N3_1H[[#This Row],[PM10_CONC]]</f>
        <v>0.78773756644578752</v>
      </c>
      <c r="BQ266" s="21">
        <f>+(BD5_N3_1H[[#This Row],[NO2_CONC]]+BD5_N3_1H[[#This Row],[NO_CONC]])/BD5_N3_1H[[#This Row],[NOX_CONC]]</f>
        <v>1</v>
      </c>
      <c r="BR266" s="22">
        <f>+BD5_N3_1H[[#This Row],[NO2_CONC]]-AJ267</f>
        <v>-9.9999999999997868E-2</v>
      </c>
      <c r="BS266" s="22">
        <f>+BD5_N3_1H[[#This Row],[SO2_UGM3]]-X267</f>
        <v>-10.089999999999996</v>
      </c>
    </row>
    <row r="267" spans="1:71" x14ac:dyDescent="0.2">
      <c r="A267" s="13">
        <v>45516.041666666664</v>
      </c>
      <c r="B267" s="14">
        <v>728.4</v>
      </c>
      <c r="C267" s="15" t="s">
        <v>60</v>
      </c>
      <c r="D267" s="14">
        <v>0</v>
      </c>
      <c r="E267" s="15" t="s">
        <v>60</v>
      </c>
      <c r="F267" s="14">
        <v>13.6</v>
      </c>
      <c r="G267" s="15" t="s">
        <v>60</v>
      </c>
      <c r="H267" s="14">
        <v>93.7</v>
      </c>
      <c r="I267" s="15" t="s">
        <v>60</v>
      </c>
      <c r="J267" s="14">
        <v>0.4</v>
      </c>
      <c r="K267" s="15" t="s">
        <v>60</v>
      </c>
      <c r="L267" s="14">
        <v>283.7</v>
      </c>
      <c r="M267" s="15" t="s">
        <v>60</v>
      </c>
      <c r="N267" s="16">
        <v>151.61000000000001</v>
      </c>
      <c r="O267" s="15" t="s">
        <v>60</v>
      </c>
      <c r="P267" s="16">
        <v>1.208</v>
      </c>
      <c r="Q267" s="17" t="s">
        <v>60</v>
      </c>
      <c r="R267" s="16">
        <v>116.72</v>
      </c>
      <c r="S267" s="17" t="s">
        <v>60</v>
      </c>
      <c r="T267" s="16">
        <v>1.208</v>
      </c>
      <c r="U267" s="17" t="s">
        <v>60</v>
      </c>
      <c r="V267" s="18">
        <v>23.34</v>
      </c>
      <c r="W267" s="15" t="s">
        <v>60</v>
      </c>
      <c r="X267" s="18">
        <v>61.15</v>
      </c>
      <c r="Y267" s="15" t="s">
        <v>60</v>
      </c>
      <c r="Z267" s="15">
        <v>0.441</v>
      </c>
      <c r="AA267" s="15" t="s">
        <v>60</v>
      </c>
      <c r="AB267" s="15">
        <v>31.8</v>
      </c>
      <c r="AC267" s="15" t="s">
        <v>60</v>
      </c>
      <c r="AD267" s="15">
        <v>-682.6</v>
      </c>
      <c r="AE267" s="15" t="s">
        <v>60</v>
      </c>
      <c r="AF267" s="15">
        <v>45</v>
      </c>
      <c r="AG267" s="15" t="s">
        <v>60</v>
      </c>
      <c r="AH267" s="15">
        <v>101.1</v>
      </c>
      <c r="AI267" s="15" t="s">
        <v>60</v>
      </c>
      <c r="AJ267" s="18">
        <v>26.36</v>
      </c>
      <c r="AK267" s="15" t="s">
        <v>60</v>
      </c>
      <c r="AL267" s="18">
        <v>49.56</v>
      </c>
      <c r="AM267" s="15" t="s">
        <v>60</v>
      </c>
      <c r="AN267" s="18">
        <v>28.37</v>
      </c>
      <c r="AO267" s="15" t="s">
        <v>60</v>
      </c>
      <c r="AP267" s="18">
        <v>54.7</v>
      </c>
      <c r="AQ267" s="15" t="s">
        <v>60</v>
      </c>
      <c r="AR267" s="15">
        <v>0.65</v>
      </c>
      <c r="AS267" s="15" t="s">
        <v>60</v>
      </c>
      <c r="AT267" s="15">
        <v>30.2</v>
      </c>
      <c r="AU267" s="15" t="s">
        <v>60</v>
      </c>
      <c r="AV267" s="15">
        <v>30.2</v>
      </c>
      <c r="AW267" s="15" t="s">
        <v>60</v>
      </c>
      <c r="AX267" s="18">
        <v>25</v>
      </c>
      <c r="AY267" s="15" t="s">
        <v>60</v>
      </c>
      <c r="AZ267" s="18">
        <v>45.4</v>
      </c>
      <c r="BA267" s="15" t="s">
        <v>60</v>
      </c>
      <c r="BB267" s="19" t="s">
        <v>61</v>
      </c>
      <c r="BN267" s="20">
        <f>+BD5_N3_1H[[#This Row],[PM10_CONC]]-N268</f>
        <v>1.9200000000000159</v>
      </c>
      <c r="BO267" s="20">
        <f>+BD5_N3_1H[[#This Row],[PM25_CONC]]-R268</f>
        <v>-2.5700000000000074</v>
      </c>
      <c r="BP267" s="20">
        <f>+BD5_N3_1H[[#This Row],[PM25_CONC]]/BD5_N3_1H[[#This Row],[PM10_CONC]]</f>
        <v>0.76987006134160008</v>
      </c>
      <c r="BQ267" s="21">
        <f>+(BD5_N3_1H[[#This Row],[NO2_CONC]]+BD5_N3_1H[[#This Row],[NO_CONC]])/BD5_N3_1H[[#This Row],[NOX_CONC]]</f>
        <v>1.0005484460694698</v>
      </c>
      <c r="BR267" s="22">
        <f>+BD5_N3_1H[[#This Row],[NO2_CONC]]-AJ268</f>
        <v>7.9999999999998295E-2</v>
      </c>
      <c r="BS267" s="22">
        <f>+BD5_N3_1H[[#This Row],[SO2_UGM3]]-X268</f>
        <v>-10.610000000000007</v>
      </c>
    </row>
    <row r="268" spans="1:71" x14ac:dyDescent="0.2">
      <c r="A268" s="13">
        <v>45516.083333333336</v>
      </c>
      <c r="B268" s="14">
        <v>727.8</v>
      </c>
      <c r="C268" s="15" t="s">
        <v>60</v>
      </c>
      <c r="D268" s="14">
        <v>0</v>
      </c>
      <c r="E268" s="15" t="s">
        <v>60</v>
      </c>
      <c r="F268" s="14">
        <v>13.5</v>
      </c>
      <c r="G268" s="15" t="s">
        <v>60</v>
      </c>
      <c r="H268" s="14">
        <v>93.7</v>
      </c>
      <c r="I268" s="15" t="s">
        <v>60</v>
      </c>
      <c r="J268" s="14">
        <v>0.7</v>
      </c>
      <c r="K268" s="15" t="s">
        <v>60</v>
      </c>
      <c r="L268" s="14">
        <v>235.7</v>
      </c>
      <c r="M268" s="15" t="s">
        <v>60</v>
      </c>
      <c r="N268" s="16">
        <v>149.69</v>
      </c>
      <c r="O268" s="15" t="s">
        <v>60</v>
      </c>
      <c r="P268" s="16">
        <v>1.206</v>
      </c>
      <c r="Q268" s="17" t="s">
        <v>60</v>
      </c>
      <c r="R268" s="16">
        <v>119.29</v>
      </c>
      <c r="S268" s="17" t="s">
        <v>60</v>
      </c>
      <c r="T268" s="16">
        <v>1.206</v>
      </c>
      <c r="U268" s="17" t="s">
        <v>60</v>
      </c>
      <c r="V268" s="18">
        <v>27.39</v>
      </c>
      <c r="W268" s="15" t="s">
        <v>60</v>
      </c>
      <c r="X268" s="18">
        <v>71.760000000000005</v>
      </c>
      <c r="Y268" s="15" t="s">
        <v>60</v>
      </c>
      <c r="Z268" s="15">
        <v>0.441</v>
      </c>
      <c r="AA268" s="15" t="s">
        <v>60</v>
      </c>
      <c r="AB268" s="15">
        <v>31.8</v>
      </c>
      <c r="AC268" s="15" t="s">
        <v>60</v>
      </c>
      <c r="AD268" s="15">
        <v>-682.4</v>
      </c>
      <c r="AE268" s="15" t="s">
        <v>60</v>
      </c>
      <c r="AF268" s="15">
        <v>45</v>
      </c>
      <c r="AG268" s="15" t="s">
        <v>60</v>
      </c>
      <c r="AH268" s="15">
        <v>101.1</v>
      </c>
      <c r="AI268" s="15" t="s">
        <v>60</v>
      </c>
      <c r="AJ268" s="18">
        <v>26.28</v>
      </c>
      <c r="AK268" s="15" t="s">
        <v>60</v>
      </c>
      <c r="AL268" s="18">
        <v>49.41</v>
      </c>
      <c r="AM268" s="15" t="s">
        <v>60</v>
      </c>
      <c r="AN268" s="18">
        <v>34.68</v>
      </c>
      <c r="AO268" s="15" t="s">
        <v>60</v>
      </c>
      <c r="AP268" s="18">
        <v>60.97</v>
      </c>
      <c r="AQ268" s="15" t="s">
        <v>60</v>
      </c>
      <c r="AR268" s="15">
        <v>0.65</v>
      </c>
      <c r="AS268" s="15" t="s">
        <v>60</v>
      </c>
      <c r="AT268" s="15">
        <v>30.3</v>
      </c>
      <c r="AU268" s="15" t="s">
        <v>60</v>
      </c>
      <c r="AV268" s="15">
        <v>30.3</v>
      </c>
      <c r="AW268" s="15" t="s">
        <v>60</v>
      </c>
      <c r="AX268" s="18">
        <v>25</v>
      </c>
      <c r="AY268" s="15" t="s">
        <v>60</v>
      </c>
      <c r="AZ268" s="18">
        <v>46.3</v>
      </c>
      <c r="BA268" s="15" t="s">
        <v>60</v>
      </c>
      <c r="BB268" s="19" t="s">
        <v>61</v>
      </c>
      <c r="BN268" s="20">
        <f>+BD5_N3_1H[[#This Row],[PM10_CONC]]-N269</f>
        <v>15.379999999999995</v>
      </c>
      <c r="BO268" s="20">
        <f>+BD5_N3_1H[[#This Row],[PM25_CONC]]-R269</f>
        <v>10.590000000000003</v>
      </c>
      <c r="BP268" s="20">
        <f>+BD5_N3_1H[[#This Row],[PM25_CONC]]/BD5_N3_1H[[#This Row],[PM10_CONC]]</f>
        <v>0.79691362148440115</v>
      </c>
      <c r="BQ268" s="21">
        <f>+(BD5_N3_1H[[#This Row],[NO2_CONC]]+BD5_N3_1H[[#This Row],[NO_CONC]])/BD5_N3_1H[[#This Row],[NOX_CONC]]</f>
        <v>0.99983598491061176</v>
      </c>
      <c r="BR268" s="22">
        <f>+BD5_N3_1H[[#This Row],[NO2_CONC]]-AJ269</f>
        <v>1.5500000000000007</v>
      </c>
      <c r="BS268" s="22">
        <f>+BD5_N3_1H[[#This Row],[SO2_UGM3]]-X269</f>
        <v>2.5100000000000051</v>
      </c>
    </row>
    <row r="269" spans="1:71" x14ac:dyDescent="0.2">
      <c r="A269" s="13">
        <v>45516.125</v>
      </c>
      <c r="B269" s="14">
        <v>727.7</v>
      </c>
      <c r="C269" s="15" t="s">
        <v>60</v>
      </c>
      <c r="D269" s="14">
        <v>0</v>
      </c>
      <c r="E269" s="15" t="s">
        <v>60</v>
      </c>
      <c r="F269" s="14">
        <v>13.3</v>
      </c>
      <c r="G269" s="15" t="s">
        <v>60</v>
      </c>
      <c r="H269" s="14">
        <v>94.6</v>
      </c>
      <c r="I269" s="15" t="s">
        <v>60</v>
      </c>
      <c r="J269" s="14">
        <v>0.9</v>
      </c>
      <c r="K269" s="15" t="s">
        <v>60</v>
      </c>
      <c r="L269" s="14">
        <v>194.5</v>
      </c>
      <c r="M269" s="15" t="s">
        <v>60</v>
      </c>
      <c r="N269" s="16">
        <v>134.31</v>
      </c>
      <c r="O269" s="15" t="s">
        <v>60</v>
      </c>
      <c r="P269" s="16">
        <v>1.2050000000000001</v>
      </c>
      <c r="Q269" s="17" t="s">
        <v>60</v>
      </c>
      <c r="R269" s="16">
        <v>108.7</v>
      </c>
      <c r="S269" s="17" t="s">
        <v>60</v>
      </c>
      <c r="T269" s="16">
        <v>1.2050000000000001</v>
      </c>
      <c r="U269" s="17" t="s">
        <v>60</v>
      </c>
      <c r="V269" s="18">
        <v>26.43</v>
      </c>
      <c r="W269" s="15" t="s">
        <v>60</v>
      </c>
      <c r="X269" s="18">
        <v>69.25</v>
      </c>
      <c r="Y269" s="15" t="s">
        <v>60</v>
      </c>
      <c r="Z269" s="15">
        <v>0.441</v>
      </c>
      <c r="AA269" s="15" t="s">
        <v>60</v>
      </c>
      <c r="AB269" s="15">
        <v>31.9</v>
      </c>
      <c r="AC269" s="15" t="s">
        <v>60</v>
      </c>
      <c r="AD269" s="15">
        <v>-682.3</v>
      </c>
      <c r="AE269" s="15" t="s">
        <v>60</v>
      </c>
      <c r="AF269" s="15">
        <v>45</v>
      </c>
      <c r="AG269" s="15" t="s">
        <v>60</v>
      </c>
      <c r="AH269" s="15">
        <v>101.2</v>
      </c>
      <c r="AI269" s="15" t="s">
        <v>60</v>
      </c>
      <c r="AJ269" s="18">
        <v>24.73</v>
      </c>
      <c r="AK269" s="15" t="s">
        <v>60</v>
      </c>
      <c r="AL269" s="18">
        <v>46.49</v>
      </c>
      <c r="AM269" s="15" t="s">
        <v>60</v>
      </c>
      <c r="AN269" s="18">
        <v>31.48</v>
      </c>
      <c r="AO269" s="15" t="s">
        <v>60</v>
      </c>
      <c r="AP269" s="18">
        <v>56.18</v>
      </c>
      <c r="AQ269" s="15" t="s">
        <v>60</v>
      </c>
      <c r="AR269" s="15">
        <v>0.65</v>
      </c>
      <c r="AS269" s="15" t="s">
        <v>60</v>
      </c>
      <c r="AT269" s="15">
        <v>30.4</v>
      </c>
      <c r="AU269" s="15" t="s">
        <v>60</v>
      </c>
      <c r="AV269" s="15">
        <v>30.4</v>
      </c>
      <c r="AW269" s="15" t="s">
        <v>60</v>
      </c>
      <c r="AX269" s="18">
        <v>25</v>
      </c>
      <c r="AY269" s="15" t="s">
        <v>60</v>
      </c>
      <c r="AZ269" s="18">
        <v>46.3</v>
      </c>
      <c r="BA269" s="15" t="s">
        <v>60</v>
      </c>
      <c r="BB269" s="19" t="s">
        <v>61</v>
      </c>
      <c r="BN269" s="20">
        <f>+BD5_N3_1H[[#This Row],[PM10_CONC]]-N270</f>
        <v>-8.6500000000000057</v>
      </c>
      <c r="BO269" s="20">
        <f>+BD5_N3_1H[[#This Row],[PM25_CONC]]-R270</f>
        <v>-4.75</v>
      </c>
      <c r="BP269" s="20">
        <f>+BD5_N3_1H[[#This Row],[PM25_CONC]]/BD5_N3_1H[[#This Row],[PM10_CONC]]</f>
        <v>0.80932171841262757</v>
      </c>
      <c r="BQ269" s="21">
        <f>+(BD5_N3_1H[[#This Row],[NO2_CONC]]+BD5_N3_1H[[#This Row],[NO_CONC]])/BD5_N3_1H[[#This Row],[NOX_CONC]]</f>
        <v>1.0005339978640087</v>
      </c>
      <c r="BR269" s="22">
        <f>+BD5_N3_1H[[#This Row],[NO2_CONC]]-AJ270</f>
        <v>0.74000000000000199</v>
      </c>
      <c r="BS269" s="22">
        <f>+BD5_N3_1H[[#This Row],[SO2_UGM3]]-X270</f>
        <v>-14.689999999999998</v>
      </c>
    </row>
    <row r="270" spans="1:71" x14ac:dyDescent="0.2">
      <c r="A270" s="13">
        <v>45516.166666666664</v>
      </c>
      <c r="B270" s="14">
        <v>727.7</v>
      </c>
      <c r="C270" s="15" t="s">
        <v>60</v>
      </c>
      <c r="D270" s="14">
        <v>0</v>
      </c>
      <c r="E270" s="15" t="s">
        <v>60</v>
      </c>
      <c r="F270" s="14">
        <v>13.3</v>
      </c>
      <c r="G270" s="15" t="s">
        <v>60</v>
      </c>
      <c r="H270" s="14">
        <v>95.5</v>
      </c>
      <c r="I270" s="15" t="s">
        <v>60</v>
      </c>
      <c r="J270" s="14">
        <v>1</v>
      </c>
      <c r="K270" s="15" t="s">
        <v>60</v>
      </c>
      <c r="L270" s="14">
        <v>229.6</v>
      </c>
      <c r="M270" s="15" t="s">
        <v>60</v>
      </c>
      <c r="N270" s="16">
        <v>142.96</v>
      </c>
      <c r="O270" s="15" t="s">
        <v>60</v>
      </c>
      <c r="P270" s="16">
        <v>1.2050000000000001</v>
      </c>
      <c r="Q270" s="17" t="s">
        <v>60</v>
      </c>
      <c r="R270" s="16">
        <v>113.45</v>
      </c>
      <c r="S270" s="17" t="s">
        <v>60</v>
      </c>
      <c r="T270" s="16">
        <v>1.2050000000000001</v>
      </c>
      <c r="U270" s="17" t="s">
        <v>60</v>
      </c>
      <c r="V270" s="18">
        <v>32.04</v>
      </c>
      <c r="W270" s="15" t="s">
        <v>60</v>
      </c>
      <c r="X270" s="18">
        <v>83.94</v>
      </c>
      <c r="Y270" s="15" t="s">
        <v>60</v>
      </c>
      <c r="Z270" s="15">
        <v>0.441</v>
      </c>
      <c r="AA270" s="15" t="s">
        <v>60</v>
      </c>
      <c r="AB270" s="15">
        <v>31.8</v>
      </c>
      <c r="AC270" s="15" t="s">
        <v>60</v>
      </c>
      <c r="AD270" s="15">
        <v>-682.3</v>
      </c>
      <c r="AE270" s="15" t="s">
        <v>60</v>
      </c>
      <c r="AF270" s="15">
        <v>45</v>
      </c>
      <c r="AG270" s="15" t="s">
        <v>60</v>
      </c>
      <c r="AH270" s="15">
        <v>101.1</v>
      </c>
      <c r="AI270" s="15" t="s">
        <v>60</v>
      </c>
      <c r="AJ270" s="18">
        <v>23.99</v>
      </c>
      <c r="AK270" s="15" t="s">
        <v>60</v>
      </c>
      <c r="AL270" s="18">
        <v>45.1</v>
      </c>
      <c r="AM270" s="15" t="s">
        <v>60</v>
      </c>
      <c r="AN270" s="18">
        <v>31.49</v>
      </c>
      <c r="AO270" s="15" t="s">
        <v>60</v>
      </c>
      <c r="AP270" s="18">
        <v>55.48</v>
      </c>
      <c r="AQ270" s="15" t="s">
        <v>60</v>
      </c>
      <c r="AR270" s="15">
        <v>0.65</v>
      </c>
      <c r="AS270" s="15" t="s">
        <v>60</v>
      </c>
      <c r="AT270" s="15">
        <v>30.4</v>
      </c>
      <c r="AU270" s="15" t="s">
        <v>60</v>
      </c>
      <c r="AV270" s="15">
        <v>30.4</v>
      </c>
      <c r="AW270" s="15" t="s">
        <v>60</v>
      </c>
      <c r="AX270" s="18">
        <v>24.9</v>
      </c>
      <c r="AY270" s="15" t="s">
        <v>60</v>
      </c>
      <c r="AZ270" s="18">
        <v>47.4</v>
      </c>
      <c r="BA270" s="15" t="s">
        <v>60</v>
      </c>
      <c r="BB270" s="19" t="s">
        <v>61</v>
      </c>
      <c r="BN270" s="20">
        <f>+BD5_N3_1H[[#This Row],[PM10_CONC]]-N271</f>
        <v>20.78</v>
      </c>
      <c r="BO270" s="20">
        <f>+BD5_N3_1H[[#This Row],[PM25_CONC]]-R271</f>
        <v>20</v>
      </c>
      <c r="BP270" s="20">
        <f>+BD5_N3_1H[[#This Row],[PM25_CONC]]/BD5_N3_1H[[#This Row],[PM10_CONC]]</f>
        <v>0.79357862339115837</v>
      </c>
      <c r="BQ270" s="21">
        <f>+(BD5_N3_1H[[#This Row],[NO2_CONC]]+BD5_N3_1H[[#This Row],[NO_CONC]])/BD5_N3_1H[[#This Row],[NOX_CONC]]</f>
        <v>1</v>
      </c>
      <c r="BR270" s="22">
        <f>+BD5_N3_1H[[#This Row],[NO2_CONC]]-AJ271</f>
        <v>2.3599999999999994</v>
      </c>
      <c r="BS270" s="22">
        <f>+BD5_N3_1H[[#This Row],[SO2_UGM3]]-X271</f>
        <v>15.870000000000005</v>
      </c>
    </row>
    <row r="271" spans="1:71" x14ac:dyDescent="0.2">
      <c r="A271" s="13">
        <v>45516.208333333336</v>
      </c>
      <c r="B271" s="14">
        <v>728.2</v>
      </c>
      <c r="C271" s="15" t="s">
        <v>60</v>
      </c>
      <c r="D271" s="14">
        <v>0</v>
      </c>
      <c r="E271" s="15" t="s">
        <v>60</v>
      </c>
      <c r="F271" s="14">
        <v>13</v>
      </c>
      <c r="G271" s="15" t="s">
        <v>60</v>
      </c>
      <c r="H271" s="14">
        <v>95.9</v>
      </c>
      <c r="I271" s="15" t="s">
        <v>60</v>
      </c>
      <c r="J271" s="14">
        <v>1</v>
      </c>
      <c r="K271" s="15" t="s">
        <v>60</v>
      </c>
      <c r="L271" s="14">
        <v>231.5</v>
      </c>
      <c r="M271" s="15" t="s">
        <v>60</v>
      </c>
      <c r="N271" s="16">
        <v>122.18</v>
      </c>
      <c r="O271" s="15" t="s">
        <v>60</v>
      </c>
      <c r="P271" s="16">
        <v>1.208</v>
      </c>
      <c r="Q271" s="17" t="s">
        <v>60</v>
      </c>
      <c r="R271" s="16">
        <v>93.45</v>
      </c>
      <c r="S271" s="17" t="s">
        <v>60</v>
      </c>
      <c r="T271" s="16">
        <v>1.208</v>
      </c>
      <c r="U271" s="17" t="s">
        <v>60</v>
      </c>
      <c r="V271" s="18">
        <v>25.98</v>
      </c>
      <c r="W271" s="15" t="s">
        <v>60</v>
      </c>
      <c r="X271" s="18">
        <v>68.069999999999993</v>
      </c>
      <c r="Y271" s="15" t="s">
        <v>60</v>
      </c>
      <c r="Z271" s="15">
        <v>0.441</v>
      </c>
      <c r="AA271" s="15" t="s">
        <v>60</v>
      </c>
      <c r="AB271" s="15">
        <v>31.8</v>
      </c>
      <c r="AC271" s="15" t="s">
        <v>60</v>
      </c>
      <c r="AD271" s="15">
        <v>-682.5</v>
      </c>
      <c r="AE271" s="15" t="s">
        <v>60</v>
      </c>
      <c r="AF271" s="15">
        <v>45</v>
      </c>
      <c r="AG271" s="15" t="s">
        <v>60</v>
      </c>
      <c r="AH271" s="15">
        <v>101.1</v>
      </c>
      <c r="AI271" s="15" t="s">
        <v>60</v>
      </c>
      <c r="AJ271" s="18">
        <v>21.63</v>
      </c>
      <c r="AK271" s="15" t="s">
        <v>60</v>
      </c>
      <c r="AL271" s="18">
        <v>40.659999999999997</v>
      </c>
      <c r="AM271" s="15" t="s">
        <v>60</v>
      </c>
      <c r="AN271" s="18">
        <v>25.28</v>
      </c>
      <c r="AO271" s="15" t="s">
        <v>60</v>
      </c>
      <c r="AP271" s="18">
        <v>46.91</v>
      </c>
      <c r="AQ271" s="15" t="s">
        <v>60</v>
      </c>
      <c r="AR271" s="15">
        <v>0.65</v>
      </c>
      <c r="AS271" s="15" t="s">
        <v>60</v>
      </c>
      <c r="AT271" s="15">
        <v>30.3</v>
      </c>
      <c r="AU271" s="15" t="s">
        <v>60</v>
      </c>
      <c r="AV271" s="15">
        <v>30.3</v>
      </c>
      <c r="AW271" s="15" t="s">
        <v>60</v>
      </c>
      <c r="AX271" s="18">
        <v>24.9</v>
      </c>
      <c r="AY271" s="15" t="s">
        <v>60</v>
      </c>
      <c r="AZ271" s="18">
        <v>46.4</v>
      </c>
      <c r="BA271" s="15" t="s">
        <v>60</v>
      </c>
      <c r="BB271" s="19" t="s">
        <v>61</v>
      </c>
      <c r="BN271" s="20">
        <f>+BD5_N3_1H[[#This Row],[PM10_CONC]]-N272</f>
        <v>17.060000000000002</v>
      </c>
      <c r="BO271" s="20">
        <f>+BD5_N3_1H[[#This Row],[PM25_CONC]]-R272</f>
        <v>9.9200000000000017</v>
      </c>
      <c r="BP271" s="20">
        <f>+BD5_N3_1H[[#This Row],[PM25_CONC]]/BD5_N3_1H[[#This Row],[PM10_CONC]]</f>
        <v>0.76485513177279418</v>
      </c>
      <c r="BQ271" s="21">
        <f>+(BD5_N3_1H[[#This Row],[NO2_CONC]]+BD5_N3_1H[[#This Row],[NO_CONC]])/BD5_N3_1H[[#This Row],[NOX_CONC]]</f>
        <v>1</v>
      </c>
      <c r="BR271" s="22">
        <f>+BD5_N3_1H[[#This Row],[NO2_CONC]]-AJ272</f>
        <v>-0.10000000000000142</v>
      </c>
      <c r="BS271" s="22">
        <f>+BD5_N3_1H[[#This Row],[SO2_UGM3]]-X272</f>
        <v>15.61999999999999</v>
      </c>
    </row>
    <row r="272" spans="1:71" x14ac:dyDescent="0.2">
      <c r="A272" s="13">
        <v>45516.25</v>
      </c>
      <c r="B272" s="14">
        <v>728.7</v>
      </c>
      <c r="C272" s="15" t="s">
        <v>60</v>
      </c>
      <c r="D272" s="14">
        <v>0</v>
      </c>
      <c r="E272" s="15" t="s">
        <v>60</v>
      </c>
      <c r="F272" s="14">
        <v>12.9</v>
      </c>
      <c r="G272" s="15" t="s">
        <v>60</v>
      </c>
      <c r="H272" s="14">
        <v>96.5</v>
      </c>
      <c r="I272" s="15" t="s">
        <v>60</v>
      </c>
      <c r="J272" s="14">
        <v>1.4</v>
      </c>
      <c r="K272" s="15" t="s">
        <v>60</v>
      </c>
      <c r="L272" s="14">
        <v>229.6</v>
      </c>
      <c r="M272" s="15" t="s">
        <v>60</v>
      </c>
      <c r="N272" s="16">
        <v>105.12</v>
      </c>
      <c r="O272" s="15" t="s">
        <v>60</v>
      </c>
      <c r="P272" s="16">
        <v>1.2070000000000001</v>
      </c>
      <c r="Q272" s="17" t="s">
        <v>60</v>
      </c>
      <c r="R272" s="16">
        <v>83.53</v>
      </c>
      <c r="S272" s="17" t="s">
        <v>60</v>
      </c>
      <c r="T272" s="16">
        <v>1.2070000000000001</v>
      </c>
      <c r="U272" s="17" t="s">
        <v>60</v>
      </c>
      <c r="V272" s="18">
        <v>20.02</v>
      </c>
      <c r="W272" s="15" t="s">
        <v>60</v>
      </c>
      <c r="X272" s="18">
        <v>52.45</v>
      </c>
      <c r="Y272" s="15" t="s">
        <v>60</v>
      </c>
      <c r="Z272" s="15">
        <v>0.442</v>
      </c>
      <c r="AA272" s="15" t="s">
        <v>60</v>
      </c>
      <c r="AB272" s="15">
        <v>31.9</v>
      </c>
      <c r="AC272" s="15" t="s">
        <v>60</v>
      </c>
      <c r="AD272" s="15">
        <v>-682.5</v>
      </c>
      <c r="AE272" s="15" t="s">
        <v>60</v>
      </c>
      <c r="AF272" s="15">
        <v>45</v>
      </c>
      <c r="AG272" s="15" t="s">
        <v>60</v>
      </c>
      <c r="AH272" s="15">
        <v>101.1</v>
      </c>
      <c r="AI272" s="15" t="s">
        <v>60</v>
      </c>
      <c r="AJ272" s="18">
        <v>21.73</v>
      </c>
      <c r="AK272" s="15" t="s">
        <v>60</v>
      </c>
      <c r="AL272" s="18">
        <v>40.85</v>
      </c>
      <c r="AM272" s="15" t="s">
        <v>60</v>
      </c>
      <c r="AN272" s="18">
        <v>23.23</v>
      </c>
      <c r="AO272" s="15" t="s">
        <v>60</v>
      </c>
      <c r="AP272" s="18">
        <v>44.97</v>
      </c>
      <c r="AQ272" s="15" t="s">
        <v>60</v>
      </c>
      <c r="AR272" s="15">
        <v>0.65</v>
      </c>
      <c r="AS272" s="15" t="s">
        <v>60</v>
      </c>
      <c r="AT272" s="15">
        <v>30.5</v>
      </c>
      <c r="AU272" s="15" t="s">
        <v>60</v>
      </c>
      <c r="AV272" s="15">
        <v>30.5</v>
      </c>
      <c r="AW272" s="15" t="s">
        <v>60</v>
      </c>
      <c r="AX272" s="18">
        <v>25</v>
      </c>
      <c r="AY272" s="15" t="s">
        <v>60</v>
      </c>
      <c r="AZ272" s="18">
        <v>45.9</v>
      </c>
      <c r="BA272" s="15" t="s">
        <v>60</v>
      </c>
      <c r="BB272" s="19" t="s">
        <v>61</v>
      </c>
      <c r="BN272" s="20">
        <f>+BD5_N3_1H[[#This Row],[PM10_CONC]]-N273</f>
        <v>-3.3299999999999983</v>
      </c>
      <c r="BO272" s="20">
        <f>+BD5_N3_1H[[#This Row],[PM25_CONC]]-R273</f>
        <v>-0.71999999999999886</v>
      </c>
      <c r="BP272" s="20">
        <f>+BD5_N3_1H[[#This Row],[PM25_CONC]]/BD5_N3_1H[[#This Row],[PM10_CONC]]</f>
        <v>0.79461567732115679</v>
      </c>
      <c r="BQ272" s="21">
        <f>+(BD5_N3_1H[[#This Row],[NO2_CONC]]+BD5_N3_1H[[#This Row],[NO_CONC]])/BD5_N3_1H[[#This Row],[NOX_CONC]]</f>
        <v>0.99977762953079841</v>
      </c>
      <c r="BR272" s="22">
        <f>+BD5_N3_1H[[#This Row],[NO2_CONC]]-AJ273</f>
        <v>0.76000000000000156</v>
      </c>
      <c r="BS272" s="22">
        <f>+BD5_N3_1H[[#This Row],[SO2_UGM3]]-X273</f>
        <v>-5.5599999999999952</v>
      </c>
    </row>
    <row r="273" spans="1:71" x14ac:dyDescent="0.2">
      <c r="A273" s="13">
        <v>45516.291666666664</v>
      </c>
      <c r="B273" s="14">
        <v>729.2</v>
      </c>
      <c r="C273" s="15" t="s">
        <v>60</v>
      </c>
      <c r="D273" s="14">
        <v>0</v>
      </c>
      <c r="E273" s="15" t="s">
        <v>60</v>
      </c>
      <c r="F273" s="14">
        <v>12.9</v>
      </c>
      <c r="G273" s="15" t="s">
        <v>60</v>
      </c>
      <c r="H273" s="14">
        <v>96.7</v>
      </c>
      <c r="I273" s="15" t="s">
        <v>60</v>
      </c>
      <c r="J273" s="14">
        <v>1.2</v>
      </c>
      <c r="K273" s="15" t="s">
        <v>60</v>
      </c>
      <c r="L273" s="14">
        <v>206.4</v>
      </c>
      <c r="M273" s="15" t="s">
        <v>60</v>
      </c>
      <c r="N273" s="16">
        <v>108.45</v>
      </c>
      <c r="O273" s="15" t="s">
        <v>60</v>
      </c>
      <c r="P273" s="16">
        <v>1.208</v>
      </c>
      <c r="Q273" s="17" t="s">
        <v>60</v>
      </c>
      <c r="R273" s="16">
        <v>84.25</v>
      </c>
      <c r="S273" s="17" t="s">
        <v>60</v>
      </c>
      <c r="T273" s="16">
        <v>1.208</v>
      </c>
      <c r="U273" s="17" t="s">
        <v>60</v>
      </c>
      <c r="V273" s="18">
        <v>22.14</v>
      </c>
      <c r="W273" s="15" t="s">
        <v>60</v>
      </c>
      <c r="X273" s="18">
        <v>58.01</v>
      </c>
      <c r="Y273" s="15" t="s">
        <v>60</v>
      </c>
      <c r="Z273" s="15">
        <v>0.442</v>
      </c>
      <c r="AA273" s="15" t="s">
        <v>60</v>
      </c>
      <c r="AB273" s="15">
        <v>31.9</v>
      </c>
      <c r="AC273" s="15" t="s">
        <v>60</v>
      </c>
      <c r="AD273" s="15">
        <v>-682.2</v>
      </c>
      <c r="AE273" s="15" t="s">
        <v>60</v>
      </c>
      <c r="AF273" s="15">
        <v>45</v>
      </c>
      <c r="AG273" s="15" t="s">
        <v>60</v>
      </c>
      <c r="AH273" s="15">
        <v>101.1</v>
      </c>
      <c r="AI273" s="15" t="s">
        <v>60</v>
      </c>
      <c r="AJ273" s="18">
        <v>20.97</v>
      </c>
      <c r="AK273" s="15" t="s">
        <v>60</v>
      </c>
      <c r="AL273" s="18">
        <v>39.42</v>
      </c>
      <c r="AM273" s="15" t="s">
        <v>60</v>
      </c>
      <c r="AN273" s="18">
        <v>29.71</v>
      </c>
      <c r="AO273" s="15" t="s">
        <v>60</v>
      </c>
      <c r="AP273" s="18">
        <v>50.67</v>
      </c>
      <c r="AQ273" s="15" t="s">
        <v>60</v>
      </c>
      <c r="AR273" s="15">
        <v>0.65</v>
      </c>
      <c r="AS273" s="15" t="s">
        <v>60</v>
      </c>
      <c r="AT273" s="15">
        <v>30.6</v>
      </c>
      <c r="AU273" s="15" t="s">
        <v>60</v>
      </c>
      <c r="AV273" s="15">
        <v>30.6</v>
      </c>
      <c r="AW273" s="15" t="s">
        <v>60</v>
      </c>
      <c r="AX273" s="18">
        <v>25.1</v>
      </c>
      <c r="AY273" s="15" t="s">
        <v>60</v>
      </c>
      <c r="AZ273" s="18">
        <v>45.5</v>
      </c>
      <c r="BA273" s="15" t="s">
        <v>60</v>
      </c>
      <c r="BB273" s="19" t="s">
        <v>61</v>
      </c>
      <c r="BN273" s="20">
        <f>+BD5_N3_1H[[#This Row],[PM10_CONC]]-N274</f>
        <v>5.3200000000000074</v>
      </c>
      <c r="BO273" s="20">
        <f>+BD5_N3_1H[[#This Row],[PM25_CONC]]-R274</f>
        <v>9.4200000000000017</v>
      </c>
      <c r="BP273" s="20">
        <f>+BD5_N3_1H[[#This Row],[PM25_CONC]]/BD5_N3_1H[[#This Row],[PM10_CONC]]</f>
        <v>0.77685569386814202</v>
      </c>
      <c r="BQ273" s="21">
        <f>+(BD5_N3_1H[[#This Row],[NO2_CONC]]+BD5_N3_1H[[#This Row],[NO_CONC]])/BD5_N3_1H[[#This Row],[NOX_CONC]]</f>
        <v>1.0001973554371422</v>
      </c>
      <c r="BR273" s="22">
        <f>+BD5_N3_1H[[#This Row],[NO2_CONC]]-AJ274</f>
        <v>-1.8500000000000014</v>
      </c>
      <c r="BS273" s="22">
        <f>+BD5_N3_1H[[#This Row],[SO2_UGM3]]-X274</f>
        <v>19.629999999999995</v>
      </c>
    </row>
    <row r="274" spans="1:71" x14ac:dyDescent="0.2">
      <c r="A274" s="13">
        <v>45516.333333333336</v>
      </c>
      <c r="B274" s="14">
        <v>729.2</v>
      </c>
      <c r="C274" s="15" t="s">
        <v>60</v>
      </c>
      <c r="D274" s="14">
        <v>0</v>
      </c>
      <c r="E274" s="15" t="s">
        <v>60</v>
      </c>
      <c r="F274" s="14">
        <v>13</v>
      </c>
      <c r="G274" s="15" t="s">
        <v>60</v>
      </c>
      <c r="H274" s="14">
        <v>96</v>
      </c>
      <c r="I274" s="15" t="s">
        <v>60</v>
      </c>
      <c r="J274" s="14">
        <v>1.5</v>
      </c>
      <c r="K274" s="15" t="s">
        <v>60</v>
      </c>
      <c r="L274" s="14">
        <v>228.1</v>
      </c>
      <c r="M274" s="15" t="s">
        <v>60</v>
      </c>
      <c r="N274" s="16">
        <v>103.13</v>
      </c>
      <c r="O274" s="15" t="s">
        <v>60</v>
      </c>
      <c r="P274" s="16">
        <v>1.208</v>
      </c>
      <c r="Q274" s="17" t="s">
        <v>60</v>
      </c>
      <c r="R274" s="16">
        <v>74.83</v>
      </c>
      <c r="S274" s="17" t="s">
        <v>60</v>
      </c>
      <c r="T274" s="16">
        <v>1.208</v>
      </c>
      <c r="U274" s="17" t="s">
        <v>60</v>
      </c>
      <c r="V274" s="18">
        <v>14.65</v>
      </c>
      <c r="W274" s="15" t="s">
        <v>60</v>
      </c>
      <c r="X274" s="18">
        <v>38.380000000000003</v>
      </c>
      <c r="Y274" s="15" t="s">
        <v>60</v>
      </c>
      <c r="Z274" s="15">
        <v>0.442</v>
      </c>
      <c r="AA274" s="15" t="s">
        <v>60</v>
      </c>
      <c r="AB274" s="15">
        <v>31.7</v>
      </c>
      <c r="AC274" s="15" t="s">
        <v>60</v>
      </c>
      <c r="AD274" s="15">
        <v>-682.5</v>
      </c>
      <c r="AE274" s="15" t="s">
        <v>60</v>
      </c>
      <c r="AF274" s="15">
        <v>45</v>
      </c>
      <c r="AG274" s="15" t="s">
        <v>60</v>
      </c>
      <c r="AH274" s="15">
        <v>101.1</v>
      </c>
      <c r="AI274" s="15" t="s">
        <v>60</v>
      </c>
      <c r="AJ274" s="18">
        <v>22.82</v>
      </c>
      <c r="AK274" s="15" t="s">
        <v>60</v>
      </c>
      <c r="AL274" s="18">
        <v>42.9</v>
      </c>
      <c r="AM274" s="15" t="s">
        <v>60</v>
      </c>
      <c r="AN274" s="18">
        <v>36.130000000000003</v>
      </c>
      <c r="AO274" s="15" t="s">
        <v>60</v>
      </c>
      <c r="AP274" s="18">
        <v>58.95</v>
      </c>
      <c r="AQ274" s="15" t="s">
        <v>60</v>
      </c>
      <c r="AR274" s="15">
        <v>0.65</v>
      </c>
      <c r="AS274" s="15" t="s">
        <v>60</v>
      </c>
      <c r="AT274" s="15">
        <v>30.3</v>
      </c>
      <c r="AU274" s="15" t="s">
        <v>60</v>
      </c>
      <c r="AV274" s="15">
        <v>30.3</v>
      </c>
      <c r="AW274" s="15" t="s">
        <v>60</v>
      </c>
      <c r="AX274" s="18">
        <v>24.9</v>
      </c>
      <c r="AY274" s="15" t="s">
        <v>60</v>
      </c>
      <c r="AZ274" s="18">
        <v>46</v>
      </c>
      <c r="BA274" s="15" t="s">
        <v>60</v>
      </c>
      <c r="BB274" s="19" t="s">
        <v>61</v>
      </c>
      <c r="BN274" s="20">
        <f>+BD5_N3_1H[[#This Row],[PM10_CONC]]-N275</f>
        <v>-20</v>
      </c>
      <c r="BO274" s="20">
        <f>+BD5_N3_1H[[#This Row],[PM25_CONC]]-R275</f>
        <v>-20.100000000000009</v>
      </c>
      <c r="BP274" s="20">
        <f>+BD5_N3_1H[[#This Row],[PM25_CONC]]/BD5_N3_1H[[#This Row],[PM10_CONC]]</f>
        <v>0.72558906234849219</v>
      </c>
      <c r="BQ274" s="21">
        <f>+(BD5_N3_1H[[#This Row],[NO2_CONC]]+BD5_N3_1H[[#This Row],[NO_CONC]])/BD5_N3_1H[[#This Row],[NOX_CONC]]</f>
        <v>1</v>
      </c>
      <c r="BR274" s="22">
        <f>+BD5_N3_1H[[#This Row],[NO2_CONC]]-AJ275</f>
        <v>-3.4800000000000004</v>
      </c>
      <c r="BS274" s="22">
        <f>+BD5_N3_1H[[#This Row],[SO2_UGM3]]-X275</f>
        <v>-30.079999999999991</v>
      </c>
    </row>
    <row r="275" spans="1:71" x14ac:dyDescent="0.2">
      <c r="A275" s="13">
        <v>45516.375</v>
      </c>
      <c r="B275" s="14">
        <v>729.9</v>
      </c>
      <c r="C275" s="15" t="s">
        <v>60</v>
      </c>
      <c r="D275" s="14">
        <v>0</v>
      </c>
      <c r="E275" s="15" t="s">
        <v>60</v>
      </c>
      <c r="F275" s="14">
        <v>13</v>
      </c>
      <c r="G275" s="15" t="s">
        <v>60</v>
      </c>
      <c r="H275" s="14">
        <v>95.6</v>
      </c>
      <c r="I275" s="15" t="s">
        <v>60</v>
      </c>
      <c r="J275" s="14">
        <v>1.8</v>
      </c>
      <c r="K275" s="15" t="s">
        <v>60</v>
      </c>
      <c r="L275" s="14">
        <v>218.3</v>
      </c>
      <c r="M275" s="15" t="s">
        <v>60</v>
      </c>
      <c r="N275" s="16">
        <v>123.13</v>
      </c>
      <c r="O275" s="15" t="s">
        <v>60</v>
      </c>
      <c r="P275" s="16">
        <v>1.2090000000000001</v>
      </c>
      <c r="Q275" s="17" t="s">
        <v>60</v>
      </c>
      <c r="R275" s="16">
        <v>94.93</v>
      </c>
      <c r="S275" s="17" t="s">
        <v>60</v>
      </c>
      <c r="T275" s="16">
        <v>1.2090000000000001</v>
      </c>
      <c r="U275" s="17" t="s">
        <v>60</v>
      </c>
      <c r="V275" s="18">
        <v>26.13</v>
      </c>
      <c r="W275" s="15" t="s">
        <v>60</v>
      </c>
      <c r="X275" s="18">
        <v>68.459999999999994</v>
      </c>
      <c r="Y275" s="15" t="s">
        <v>60</v>
      </c>
      <c r="Z275" s="15">
        <v>0.442</v>
      </c>
      <c r="AA275" s="15" t="s">
        <v>60</v>
      </c>
      <c r="AB275" s="15">
        <v>31.7</v>
      </c>
      <c r="AC275" s="15" t="s">
        <v>60</v>
      </c>
      <c r="AD275" s="15">
        <v>-682.5</v>
      </c>
      <c r="AE275" s="15" t="s">
        <v>60</v>
      </c>
      <c r="AF275" s="15">
        <v>45</v>
      </c>
      <c r="AG275" s="15" t="s">
        <v>60</v>
      </c>
      <c r="AH275" s="15">
        <v>101.1</v>
      </c>
      <c r="AI275" s="15" t="s">
        <v>60</v>
      </c>
      <c r="AJ275" s="18">
        <v>26.3</v>
      </c>
      <c r="AK275" s="15" t="s">
        <v>60</v>
      </c>
      <c r="AL275" s="18">
        <v>49.44</v>
      </c>
      <c r="AM275" s="15" t="s">
        <v>60</v>
      </c>
      <c r="AN275" s="18">
        <v>41.77</v>
      </c>
      <c r="AO275" s="15" t="s">
        <v>60</v>
      </c>
      <c r="AP275" s="18">
        <v>68.069999999999993</v>
      </c>
      <c r="AQ275" s="15" t="s">
        <v>60</v>
      </c>
      <c r="AR275" s="15">
        <v>0.65</v>
      </c>
      <c r="AS275" s="15" t="s">
        <v>60</v>
      </c>
      <c r="AT275" s="15">
        <v>30.3</v>
      </c>
      <c r="AU275" s="15" t="s">
        <v>60</v>
      </c>
      <c r="AV275" s="15">
        <v>30.3</v>
      </c>
      <c r="AW275" s="15" t="s">
        <v>60</v>
      </c>
      <c r="AX275" s="18">
        <v>24.9</v>
      </c>
      <c r="AY275" s="15" t="s">
        <v>60</v>
      </c>
      <c r="AZ275" s="18">
        <v>45.8</v>
      </c>
      <c r="BA275" s="15" t="s">
        <v>60</v>
      </c>
      <c r="BB275" s="19" t="s">
        <v>61</v>
      </c>
      <c r="BN275" s="20">
        <f>+BD5_N3_1H[[#This Row],[PM10_CONC]]-N276</f>
        <v>5.0499999999999972</v>
      </c>
      <c r="BO275" s="20">
        <f>+BD5_N3_1H[[#This Row],[PM25_CONC]]-R276</f>
        <v>2.5600000000000023</v>
      </c>
      <c r="BP275" s="20">
        <f>+BD5_N3_1H[[#This Row],[PM25_CONC]]/BD5_N3_1H[[#This Row],[PM10_CONC]]</f>
        <v>0.77097376756273861</v>
      </c>
      <c r="BQ275" s="21">
        <f>+(BD5_N3_1H[[#This Row],[NO2_CONC]]+BD5_N3_1H[[#This Row],[NO_CONC]])/BD5_N3_1H[[#This Row],[NOX_CONC]]</f>
        <v>1.0000000000000002</v>
      </c>
      <c r="BR275" s="22">
        <f>+BD5_N3_1H[[#This Row],[NO2_CONC]]-AJ276</f>
        <v>-0.60999999999999943</v>
      </c>
      <c r="BS275" s="22">
        <f>+BD5_N3_1H[[#This Row],[SO2_UGM3]]-X276</f>
        <v>-21.330000000000013</v>
      </c>
    </row>
    <row r="276" spans="1:71" x14ac:dyDescent="0.2">
      <c r="A276" s="13">
        <v>45516.416666666664</v>
      </c>
      <c r="B276" s="14">
        <v>729.9</v>
      </c>
      <c r="C276" s="15" t="s">
        <v>60</v>
      </c>
      <c r="D276" s="14">
        <v>0</v>
      </c>
      <c r="E276" s="15" t="s">
        <v>60</v>
      </c>
      <c r="F276" s="14">
        <v>13.5</v>
      </c>
      <c r="G276" s="15" t="s">
        <v>60</v>
      </c>
      <c r="H276" s="14">
        <v>92.2</v>
      </c>
      <c r="I276" s="15" t="s">
        <v>60</v>
      </c>
      <c r="J276" s="14">
        <v>2.2999999999999998</v>
      </c>
      <c r="K276" s="15" t="s">
        <v>60</v>
      </c>
      <c r="L276" s="14">
        <v>223.1</v>
      </c>
      <c r="M276" s="15" t="s">
        <v>60</v>
      </c>
      <c r="N276" s="16">
        <v>118.08</v>
      </c>
      <c r="O276" s="15" t="s">
        <v>60</v>
      </c>
      <c r="P276" s="16">
        <v>1.21</v>
      </c>
      <c r="Q276" s="17" t="s">
        <v>60</v>
      </c>
      <c r="R276" s="16">
        <v>92.37</v>
      </c>
      <c r="S276" s="17" t="s">
        <v>60</v>
      </c>
      <c r="T276" s="16">
        <v>1.21</v>
      </c>
      <c r="U276" s="17" t="s">
        <v>60</v>
      </c>
      <c r="V276" s="18">
        <v>34.270000000000003</v>
      </c>
      <c r="W276" s="15" t="s">
        <v>60</v>
      </c>
      <c r="X276" s="18">
        <v>89.79</v>
      </c>
      <c r="Y276" s="15" t="s">
        <v>60</v>
      </c>
      <c r="Z276" s="15">
        <v>0.442</v>
      </c>
      <c r="AA276" s="15" t="s">
        <v>60</v>
      </c>
      <c r="AB276" s="15">
        <v>31.6</v>
      </c>
      <c r="AC276" s="15" t="s">
        <v>60</v>
      </c>
      <c r="AD276" s="15">
        <v>-682.5</v>
      </c>
      <c r="AE276" s="15" t="s">
        <v>60</v>
      </c>
      <c r="AF276" s="15">
        <v>45</v>
      </c>
      <c r="AG276" s="15" t="s">
        <v>60</v>
      </c>
      <c r="AH276" s="15">
        <v>101.1</v>
      </c>
      <c r="AI276" s="15" t="s">
        <v>60</v>
      </c>
      <c r="AJ276" s="18">
        <v>26.91</v>
      </c>
      <c r="AK276" s="15" t="s">
        <v>60</v>
      </c>
      <c r="AL276" s="18">
        <v>50.59</v>
      </c>
      <c r="AM276" s="15" t="s">
        <v>60</v>
      </c>
      <c r="AN276" s="18">
        <v>41.9</v>
      </c>
      <c r="AO276" s="15" t="s">
        <v>60</v>
      </c>
      <c r="AP276" s="18">
        <v>68.819999999999993</v>
      </c>
      <c r="AQ276" s="15" t="s">
        <v>60</v>
      </c>
      <c r="AR276" s="15">
        <v>0.65</v>
      </c>
      <c r="AS276" s="15" t="s">
        <v>60</v>
      </c>
      <c r="AT276" s="15">
        <v>30</v>
      </c>
      <c r="AU276" s="15" t="s">
        <v>60</v>
      </c>
      <c r="AV276" s="15">
        <v>30</v>
      </c>
      <c r="AW276" s="15" t="s">
        <v>60</v>
      </c>
      <c r="AX276" s="18">
        <v>24.9</v>
      </c>
      <c r="AY276" s="15" t="s">
        <v>60</v>
      </c>
      <c r="AZ276" s="18">
        <v>44.8</v>
      </c>
      <c r="BA276" s="15" t="s">
        <v>60</v>
      </c>
      <c r="BB276" s="19" t="s">
        <v>61</v>
      </c>
      <c r="BN276" s="20">
        <f>+BD5_N3_1H[[#This Row],[PM10_CONC]]-N277</f>
        <v>-12.89</v>
      </c>
      <c r="BO276" s="20">
        <f>+BD5_N3_1H[[#This Row],[PM25_CONC]]-R277</f>
        <v>-4.5799999999999983</v>
      </c>
      <c r="BP276" s="20">
        <f>+BD5_N3_1H[[#This Row],[PM25_CONC]]/BD5_N3_1H[[#This Row],[PM10_CONC]]</f>
        <v>0.7822662601626017</v>
      </c>
      <c r="BQ276" s="21">
        <f>+(BD5_N3_1H[[#This Row],[NO2_CONC]]+BD5_N3_1H[[#This Row],[NO_CONC]])/BD5_N3_1H[[#This Row],[NOX_CONC]]</f>
        <v>0.99985469340308064</v>
      </c>
      <c r="BR276" s="22">
        <f>+BD5_N3_1H[[#This Row],[NO2_CONC]]-AJ277</f>
        <v>0.23999999999999844</v>
      </c>
      <c r="BS276" s="22">
        <f>+BD5_N3_1H[[#This Row],[SO2_UGM3]]-X277</f>
        <v>-20.959999999999994</v>
      </c>
    </row>
    <row r="277" spans="1:71" x14ac:dyDescent="0.2">
      <c r="A277" s="13">
        <v>45516.458333333336</v>
      </c>
      <c r="B277" s="14">
        <v>729.5</v>
      </c>
      <c r="C277" s="15" t="s">
        <v>60</v>
      </c>
      <c r="D277" s="14">
        <v>0</v>
      </c>
      <c r="E277" s="15" t="s">
        <v>60</v>
      </c>
      <c r="F277" s="14">
        <v>14.8</v>
      </c>
      <c r="G277" s="15" t="s">
        <v>60</v>
      </c>
      <c r="H277" s="14">
        <v>83.7</v>
      </c>
      <c r="I277" s="15" t="s">
        <v>60</v>
      </c>
      <c r="J277" s="14">
        <v>2.2000000000000002</v>
      </c>
      <c r="K277" s="15" t="s">
        <v>60</v>
      </c>
      <c r="L277" s="14">
        <v>217</v>
      </c>
      <c r="M277" s="15" t="s">
        <v>60</v>
      </c>
      <c r="N277" s="16">
        <v>130.97</v>
      </c>
      <c r="O277" s="15" t="s">
        <v>60</v>
      </c>
      <c r="P277" s="16">
        <v>1.21</v>
      </c>
      <c r="Q277" s="17" t="s">
        <v>60</v>
      </c>
      <c r="R277" s="16">
        <v>96.95</v>
      </c>
      <c r="S277" s="17" t="s">
        <v>60</v>
      </c>
      <c r="T277" s="16">
        <v>1.21</v>
      </c>
      <c r="U277" s="17" t="s">
        <v>60</v>
      </c>
      <c r="V277" s="18">
        <v>42.27</v>
      </c>
      <c r="W277" s="15" t="s">
        <v>60</v>
      </c>
      <c r="X277" s="18">
        <v>110.75</v>
      </c>
      <c r="Y277" s="15" t="s">
        <v>60</v>
      </c>
      <c r="Z277" s="15">
        <v>0.442</v>
      </c>
      <c r="AA277" s="15" t="s">
        <v>60</v>
      </c>
      <c r="AB277" s="15">
        <v>31.3</v>
      </c>
      <c r="AC277" s="15" t="s">
        <v>60</v>
      </c>
      <c r="AD277" s="15">
        <v>-682.8</v>
      </c>
      <c r="AE277" s="15" t="s">
        <v>60</v>
      </c>
      <c r="AF277" s="15">
        <v>45</v>
      </c>
      <c r="AG277" s="15" t="s">
        <v>60</v>
      </c>
      <c r="AH277" s="15">
        <v>101.1</v>
      </c>
      <c r="AI277" s="15" t="s">
        <v>60</v>
      </c>
      <c r="AJ277" s="18">
        <v>26.67</v>
      </c>
      <c r="AK277" s="15" t="s">
        <v>60</v>
      </c>
      <c r="AL277" s="18">
        <v>50.14</v>
      </c>
      <c r="AM277" s="15" t="s">
        <v>60</v>
      </c>
      <c r="AN277" s="18">
        <v>41.19</v>
      </c>
      <c r="AO277" s="15" t="s">
        <v>60</v>
      </c>
      <c r="AP277" s="18">
        <v>67.83</v>
      </c>
      <c r="AQ277" s="15" t="s">
        <v>60</v>
      </c>
      <c r="AR277" s="15">
        <v>0.65</v>
      </c>
      <c r="AS277" s="15" t="s">
        <v>60</v>
      </c>
      <c r="AT277" s="15">
        <v>29.5</v>
      </c>
      <c r="AU277" s="15" t="s">
        <v>60</v>
      </c>
      <c r="AV277" s="15">
        <v>29.5</v>
      </c>
      <c r="AW277" s="15" t="s">
        <v>60</v>
      </c>
      <c r="AX277" s="18">
        <v>24.7</v>
      </c>
      <c r="AY277" s="15" t="s">
        <v>60</v>
      </c>
      <c r="AZ277" s="18">
        <v>45.8</v>
      </c>
      <c r="BA277" s="15" t="s">
        <v>60</v>
      </c>
      <c r="BB277" s="23" t="s">
        <v>61</v>
      </c>
      <c r="BN277" s="20">
        <f>+BD5_N3_1H[[#This Row],[PM10_CONC]]-N278</f>
        <v>13.079999999999998</v>
      </c>
      <c r="BO277" s="20">
        <f>+BD5_N3_1H[[#This Row],[PM25_CONC]]-R278</f>
        <v>11.030000000000001</v>
      </c>
      <c r="BP277" s="20">
        <f>+BD5_N3_1H[[#This Row],[PM25_CONC]]/BD5_N3_1H[[#This Row],[PM10_CONC]]</f>
        <v>0.74024585783003749</v>
      </c>
      <c r="BQ277" s="21">
        <f>+(BD5_N3_1H[[#This Row],[NO2_CONC]]+BD5_N3_1H[[#This Row],[NO_CONC]])/BD5_N3_1H[[#This Row],[NOX_CONC]]</f>
        <v>1.0004422821760284</v>
      </c>
      <c r="BR277" s="22">
        <f>+BD5_N3_1H[[#This Row],[NO2_CONC]]-AJ278</f>
        <v>0.59000000000000341</v>
      </c>
      <c r="BS277" s="22">
        <f>+BD5_N3_1H[[#This Row],[SO2_UGM3]]-X278</f>
        <v>35.269999999999996</v>
      </c>
    </row>
    <row r="278" spans="1:71" x14ac:dyDescent="0.2">
      <c r="A278" s="13">
        <v>45516.5</v>
      </c>
      <c r="B278" s="14">
        <v>728.9</v>
      </c>
      <c r="C278" s="15" t="s">
        <v>60</v>
      </c>
      <c r="D278" s="14">
        <v>0</v>
      </c>
      <c r="E278" s="15" t="s">
        <v>60</v>
      </c>
      <c r="F278" s="14">
        <v>16.2</v>
      </c>
      <c r="G278" s="15" t="s">
        <v>60</v>
      </c>
      <c r="H278" s="14">
        <v>76.3</v>
      </c>
      <c r="I278" s="15" t="s">
        <v>60</v>
      </c>
      <c r="J278" s="14">
        <v>2.6</v>
      </c>
      <c r="K278" s="15" t="s">
        <v>60</v>
      </c>
      <c r="L278" s="14">
        <v>224.3</v>
      </c>
      <c r="M278" s="15" t="s">
        <v>60</v>
      </c>
      <c r="N278" s="16">
        <v>117.89</v>
      </c>
      <c r="O278" s="15" t="s">
        <v>60</v>
      </c>
      <c r="P278" s="16">
        <v>1.21</v>
      </c>
      <c r="Q278" s="17" t="s">
        <v>60</v>
      </c>
      <c r="R278" s="16">
        <v>85.92</v>
      </c>
      <c r="S278" s="17" t="s">
        <v>60</v>
      </c>
      <c r="T278" s="16">
        <v>1.21</v>
      </c>
      <c r="U278" s="17" t="s">
        <v>60</v>
      </c>
      <c r="V278" s="18">
        <v>28.81</v>
      </c>
      <c r="W278" s="15" t="s">
        <v>60</v>
      </c>
      <c r="X278" s="18">
        <v>75.48</v>
      </c>
      <c r="Y278" s="15" t="s">
        <v>60</v>
      </c>
      <c r="Z278" s="15">
        <v>0.441</v>
      </c>
      <c r="AA278" s="15" t="s">
        <v>60</v>
      </c>
      <c r="AB278" s="15">
        <v>31</v>
      </c>
      <c r="AC278" s="15" t="s">
        <v>60</v>
      </c>
      <c r="AD278" s="15">
        <v>-683</v>
      </c>
      <c r="AE278" s="15" t="s">
        <v>60</v>
      </c>
      <c r="AF278" s="15">
        <v>45</v>
      </c>
      <c r="AG278" s="15" t="s">
        <v>60</v>
      </c>
      <c r="AH278" s="15">
        <v>101.1</v>
      </c>
      <c r="AI278" s="15" t="s">
        <v>60</v>
      </c>
      <c r="AJ278" s="18">
        <v>26.08</v>
      </c>
      <c r="AK278" s="15" t="s">
        <v>60</v>
      </c>
      <c r="AL278" s="18">
        <v>49.03</v>
      </c>
      <c r="AM278" s="15" t="s">
        <v>60</v>
      </c>
      <c r="AN278" s="18">
        <v>30.89</v>
      </c>
      <c r="AO278" s="15" t="s">
        <v>60</v>
      </c>
      <c r="AP278" s="18">
        <v>56.98</v>
      </c>
      <c r="AQ278" s="15" t="s">
        <v>60</v>
      </c>
      <c r="AR278" s="15">
        <v>0.65</v>
      </c>
      <c r="AS278" s="15" t="s">
        <v>60</v>
      </c>
      <c r="AT278" s="15">
        <v>28.7</v>
      </c>
      <c r="AU278" s="15" t="s">
        <v>60</v>
      </c>
      <c r="AV278" s="15">
        <v>28.7</v>
      </c>
      <c r="AW278" s="15" t="s">
        <v>60</v>
      </c>
      <c r="AX278" s="18">
        <v>24.5</v>
      </c>
      <c r="AY278" s="15" t="s">
        <v>60</v>
      </c>
      <c r="AZ278" s="18">
        <v>44.3</v>
      </c>
      <c r="BA278" s="15" t="s">
        <v>60</v>
      </c>
      <c r="BB278" s="19" t="s">
        <v>61</v>
      </c>
      <c r="BN278" s="20">
        <f>+BD5_N3_1H[[#This Row],[PM10_CONC]]-N279</f>
        <v>2.1700000000000017</v>
      </c>
      <c r="BO278" s="20">
        <f>+BD5_N3_1H[[#This Row],[PM25_CONC]]-R279</f>
        <v>5.6000000000000085</v>
      </c>
      <c r="BP278" s="20">
        <f>+BD5_N3_1H[[#This Row],[PM25_CONC]]/BD5_N3_1H[[#This Row],[PM10_CONC]]</f>
        <v>0.72881499703113073</v>
      </c>
      <c r="BQ278" s="21">
        <f>+(BD5_N3_1H[[#This Row],[NO2_CONC]]+BD5_N3_1H[[#This Row],[NO_CONC]])/BD5_N3_1H[[#This Row],[NOX_CONC]]</f>
        <v>0.99982449982449983</v>
      </c>
      <c r="BR278" s="22">
        <f>+BD5_N3_1H[[#This Row],[NO2_CONC]]-AJ279</f>
        <v>1.889999999999997</v>
      </c>
      <c r="BS278" s="22">
        <f>+BD5_N3_1H[[#This Row],[SO2_UGM3]]-X279</f>
        <v>-6.789999999999992</v>
      </c>
    </row>
    <row r="279" spans="1:71" x14ac:dyDescent="0.2">
      <c r="A279" s="13">
        <v>45516.541666666664</v>
      </c>
      <c r="B279" s="14">
        <v>728.3</v>
      </c>
      <c r="C279" s="15" t="s">
        <v>60</v>
      </c>
      <c r="D279" s="14">
        <v>0</v>
      </c>
      <c r="E279" s="15" t="s">
        <v>60</v>
      </c>
      <c r="F279" s="14">
        <v>16.899999999999999</v>
      </c>
      <c r="G279" s="15" t="s">
        <v>60</v>
      </c>
      <c r="H279" s="14">
        <v>72.900000000000006</v>
      </c>
      <c r="I279" s="15" t="s">
        <v>60</v>
      </c>
      <c r="J279" s="14">
        <v>3</v>
      </c>
      <c r="K279" s="15" t="s">
        <v>60</v>
      </c>
      <c r="L279" s="14">
        <v>222.9</v>
      </c>
      <c r="M279" s="15" t="s">
        <v>60</v>
      </c>
      <c r="N279" s="16">
        <v>115.72</v>
      </c>
      <c r="O279" s="15" t="s">
        <v>60</v>
      </c>
      <c r="P279" s="16">
        <v>1.21</v>
      </c>
      <c r="Q279" s="17" t="s">
        <v>60</v>
      </c>
      <c r="R279" s="16">
        <v>80.319999999999993</v>
      </c>
      <c r="S279" s="17" t="s">
        <v>60</v>
      </c>
      <c r="T279" s="16">
        <v>1.21</v>
      </c>
      <c r="U279" s="17" t="s">
        <v>60</v>
      </c>
      <c r="V279" s="18">
        <v>31.4</v>
      </c>
      <c r="W279" s="15" t="s">
        <v>60</v>
      </c>
      <c r="X279" s="18">
        <v>82.27</v>
      </c>
      <c r="Y279" s="15" t="s">
        <v>60</v>
      </c>
      <c r="Z279" s="15">
        <v>0.441</v>
      </c>
      <c r="AA279" s="15" t="s">
        <v>60</v>
      </c>
      <c r="AB279" s="15">
        <v>30.7</v>
      </c>
      <c r="AC279" s="15" t="s">
        <v>60</v>
      </c>
      <c r="AD279" s="15">
        <v>-683</v>
      </c>
      <c r="AE279" s="15" t="s">
        <v>60</v>
      </c>
      <c r="AF279" s="15">
        <v>45</v>
      </c>
      <c r="AG279" s="15" t="s">
        <v>60</v>
      </c>
      <c r="AH279" s="15">
        <v>101.1</v>
      </c>
      <c r="AI279" s="15" t="s">
        <v>60</v>
      </c>
      <c r="AJ279" s="18">
        <v>24.19</v>
      </c>
      <c r="AK279" s="15" t="s">
        <v>60</v>
      </c>
      <c r="AL279" s="18">
        <v>45.48</v>
      </c>
      <c r="AM279" s="15" t="s">
        <v>60</v>
      </c>
      <c r="AN279" s="18">
        <v>22.65</v>
      </c>
      <c r="AO279" s="15" t="s">
        <v>60</v>
      </c>
      <c r="AP279" s="18">
        <v>46.83</v>
      </c>
      <c r="AQ279" s="15" t="s">
        <v>60</v>
      </c>
      <c r="AR279" s="15">
        <v>0.65</v>
      </c>
      <c r="AS279" s="15" t="s">
        <v>60</v>
      </c>
      <c r="AT279" s="15">
        <v>28.5</v>
      </c>
      <c r="AU279" s="15" t="s">
        <v>60</v>
      </c>
      <c r="AV279" s="15">
        <v>28.5</v>
      </c>
      <c r="AW279" s="15" t="s">
        <v>60</v>
      </c>
      <c r="AX279" s="18">
        <v>24.3</v>
      </c>
      <c r="AY279" s="15" t="s">
        <v>60</v>
      </c>
      <c r="AZ279" s="18">
        <v>46.4</v>
      </c>
      <c r="BA279" s="15" t="s">
        <v>60</v>
      </c>
      <c r="BB279" s="19" t="s">
        <v>61</v>
      </c>
      <c r="BN279" s="20">
        <f>+BD5_N3_1H[[#This Row],[PM10_CONC]]-N280</f>
        <v>-12.680000000000007</v>
      </c>
      <c r="BO279" s="20">
        <f>+BD5_N3_1H[[#This Row],[PM25_CONC]]-R280</f>
        <v>-8.1600000000000108</v>
      </c>
      <c r="BP279" s="20">
        <f>+BD5_N3_1H[[#This Row],[PM25_CONC]]/BD5_N3_1H[[#This Row],[PM10_CONC]]</f>
        <v>0.69408918078119597</v>
      </c>
      <c r="BQ279" s="21">
        <f>+(BD5_N3_1H[[#This Row],[NO2_CONC]]+BD5_N3_1H[[#This Row],[NO_CONC]])/BD5_N3_1H[[#This Row],[NOX_CONC]]</f>
        <v>1.0002135383301303</v>
      </c>
      <c r="BR279" s="22">
        <f>+BD5_N3_1H[[#This Row],[NO2_CONC]]-AJ280</f>
        <v>-1.8699999999999974</v>
      </c>
      <c r="BS279" s="22">
        <f>+BD5_N3_1H[[#This Row],[SO2_UGM3]]-X280</f>
        <v>-79.929999999999993</v>
      </c>
    </row>
    <row r="280" spans="1:71" x14ac:dyDescent="0.2">
      <c r="A280" s="13">
        <v>45516.583333333336</v>
      </c>
      <c r="B280" s="14">
        <v>727.7</v>
      </c>
      <c r="C280" s="15" t="s">
        <v>60</v>
      </c>
      <c r="D280" s="14">
        <v>0</v>
      </c>
      <c r="E280" s="15" t="s">
        <v>60</v>
      </c>
      <c r="F280" s="14">
        <v>17.100000000000001</v>
      </c>
      <c r="G280" s="15" t="s">
        <v>60</v>
      </c>
      <c r="H280" s="14">
        <v>71.8</v>
      </c>
      <c r="I280" s="15" t="s">
        <v>60</v>
      </c>
      <c r="J280" s="14">
        <v>3</v>
      </c>
      <c r="K280" s="15" t="s">
        <v>60</v>
      </c>
      <c r="L280" s="14">
        <v>219.4</v>
      </c>
      <c r="M280" s="15" t="s">
        <v>60</v>
      </c>
      <c r="N280" s="16">
        <v>128.4</v>
      </c>
      <c r="O280" s="15" t="s">
        <v>60</v>
      </c>
      <c r="P280" s="16">
        <v>1.21</v>
      </c>
      <c r="Q280" s="17" t="s">
        <v>60</v>
      </c>
      <c r="R280" s="16">
        <v>88.48</v>
      </c>
      <c r="S280" s="17" t="s">
        <v>60</v>
      </c>
      <c r="T280" s="16">
        <v>1.21</v>
      </c>
      <c r="U280" s="17" t="s">
        <v>60</v>
      </c>
      <c r="V280" s="18">
        <v>61.91</v>
      </c>
      <c r="W280" s="15" t="s">
        <v>60</v>
      </c>
      <c r="X280" s="18">
        <v>162.19999999999999</v>
      </c>
      <c r="Y280" s="15" t="s">
        <v>60</v>
      </c>
      <c r="Z280" s="15">
        <v>0.441</v>
      </c>
      <c r="AA280" s="15" t="s">
        <v>60</v>
      </c>
      <c r="AB280" s="15">
        <v>30.9</v>
      </c>
      <c r="AC280" s="15" t="s">
        <v>60</v>
      </c>
      <c r="AD280" s="15">
        <v>-682.8</v>
      </c>
      <c r="AE280" s="15" t="s">
        <v>60</v>
      </c>
      <c r="AF280" s="15">
        <v>45</v>
      </c>
      <c r="AG280" s="15" t="s">
        <v>60</v>
      </c>
      <c r="AH280" s="15">
        <v>101.1</v>
      </c>
      <c r="AI280" s="15" t="s">
        <v>60</v>
      </c>
      <c r="AJ280" s="18">
        <v>26.06</v>
      </c>
      <c r="AK280" s="15" t="s">
        <v>60</v>
      </c>
      <c r="AL280" s="18">
        <v>48.99</v>
      </c>
      <c r="AM280" s="15" t="s">
        <v>60</v>
      </c>
      <c r="AN280" s="18">
        <v>22.85</v>
      </c>
      <c r="AO280" s="15" t="s">
        <v>60</v>
      </c>
      <c r="AP280" s="18">
        <v>48.91</v>
      </c>
      <c r="AQ280" s="15" t="s">
        <v>60</v>
      </c>
      <c r="AR280" s="15">
        <v>0.65</v>
      </c>
      <c r="AS280" s="15" t="s">
        <v>60</v>
      </c>
      <c r="AT280" s="15">
        <v>28.7</v>
      </c>
      <c r="AU280" s="15" t="s">
        <v>60</v>
      </c>
      <c r="AV280" s="15">
        <v>28.7</v>
      </c>
      <c r="AW280" s="15" t="s">
        <v>60</v>
      </c>
      <c r="AX280" s="18">
        <v>24.5</v>
      </c>
      <c r="AY280" s="15" t="s">
        <v>60</v>
      </c>
      <c r="AZ280" s="18">
        <v>44.9</v>
      </c>
      <c r="BA280" s="15" t="s">
        <v>60</v>
      </c>
      <c r="BB280" s="19" t="s">
        <v>61</v>
      </c>
      <c r="BN280" s="20">
        <f>+BD5_N3_1H[[#This Row],[PM10_CONC]]-N281</f>
        <v>2.0600000000000023</v>
      </c>
      <c r="BO280" s="20">
        <f>+BD5_N3_1H[[#This Row],[PM25_CONC]]-R281</f>
        <v>0.93999999999999773</v>
      </c>
      <c r="BP280" s="20">
        <f>+BD5_N3_1H[[#This Row],[PM25_CONC]]/BD5_N3_1H[[#This Row],[PM10_CONC]]</f>
        <v>0.68909657320872275</v>
      </c>
      <c r="BQ280" s="21">
        <f>+(BD5_N3_1H[[#This Row],[NO2_CONC]]+BD5_N3_1H[[#This Row],[NO_CONC]])/BD5_N3_1H[[#This Row],[NOX_CONC]]</f>
        <v>1</v>
      </c>
      <c r="BR280" s="22">
        <f>+BD5_N3_1H[[#This Row],[NO2_CONC]]-AJ281</f>
        <v>-0.75</v>
      </c>
      <c r="BS280" s="22">
        <f>+BD5_N3_1H[[#This Row],[SO2_UGM3]]-X281</f>
        <v>26.639999999999986</v>
      </c>
    </row>
    <row r="281" spans="1:71" x14ac:dyDescent="0.2">
      <c r="A281" s="13">
        <v>45516.625</v>
      </c>
      <c r="B281" s="14">
        <v>727.7</v>
      </c>
      <c r="C281" s="15" t="s">
        <v>60</v>
      </c>
      <c r="D281" s="14">
        <v>0</v>
      </c>
      <c r="E281" s="15" t="s">
        <v>60</v>
      </c>
      <c r="F281" s="14">
        <v>16.899999999999999</v>
      </c>
      <c r="G281" s="15" t="s">
        <v>60</v>
      </c>
      <c r="H281" s="14">
        <v>71.3</v>
      </c>
      <c r="I281" s="15" t="s">
        <v>60</v>
      </c>
      <c r="J281" s="14">
        <v>3</v>
      </c>
      <c r="K281" s="15" t="s">
        <v>60</v>
      </c>
      <c r="L281" s="14">
        <v>220</v>
      </c>
      <c r="M281" s="15" t="s">
        <v>60</v>
      </c>
      <c r="N281" s="16">
        <v>126.34</v>
      </c>
      <c r="O281" s="15" t="s">
        <v>60</v>
      </c>
      <c r="P281" s="16">
        <v>1.206</v>
      </c>
      <c r="Q281" s="17" t="s">
        <v>60</v>
      </c>
      <c r="R281" s="16">
        <v>87.54</v>
      </c>
      <c r="S281" s="17" t="s">
        <v>60</v>
      </c>
      <c r="T281" s="16">
        <v>1.206</v>
      </c>
      <c r="U281" s="17" t="s">
        <v>60</v>
      </c>
      <c r="V281" s="18">
        <v>51.74</v>
      </c>
      <c r="W281" s="15" t="s">
        <v>60</v>
      </c>
      <c r="X281" s="18">
        <v>135.56</v>
      </c>
      <c r="Y281" s="15" t="s">
        <v>60</v>
      </c>
      <c r="Z281" s="15">
        <v>0.441</v>
      </c>
      <c r="AA281" s="15" t="s">
        <v>60</v>
      </c>
      <c r="AB281" s="15">
        <v>31.1</v>
      </c>
      <c r="AC281" s="15" t="s">
        <v>60</v>
      </c>
      <c r="AD281" s="15">
        <v>-682.9</v>
      </c>
      <c r="AE281" s="15" t="s">
        <v>60</v>
      </c>
      <c r="AF281" s="15">
        <v>45</v>
      </c>
      <c r="AG281" s="15" t="s">
        <v>60</v>
      </c>
      <c r="AH281" s="15">
        <v>101.1</v>
      </c>
      <c r="AI281" s="15" t="s">
        <v>60</v>
      </c>
      <c r="AJ281" s="18">
        <v>26.81</v>
      </c>
      <c r="AK281" s="15" t="s">
        <v>60</v>
      </c>
      <c r="AL281" s="18">
        <v>50.4</v>
      </c>
      <c r="AM281" s="15" t="s">
        <v>60</v>
      </c>
      <c r="AN281" s="18">
        <v>23.72</v>
      </c>
      <c r="AO281" s="15" t="s">
        <v>60</v>
      </c>
      <c r="AP281" s="18">
        <v>50.51</v>
      </c>
      <c r="AQ281" s="15" t="s">
        <v>60</v>
      </c>
      <c r="AR281" s="15">
        <v>0.65</v>
      </c>
      <c r="AS281" s="15" t="s">
        <v>60</v>
      </c>
      <c r="AT281" s="15">
        <v>29</v>
      </c>
      <c r="AU281" s="15" t="s">
        <v>60</v>
      </c>
      <c r="AV281" s="15">
        <v>29</v>
      </c>
      <c r="AW281" s="15" t="s">
        <v>60</v>
      </c>
      <c r="AX281" s="18">
        <v>24.6</v>
      </c>
      <c r="AY281" s="15" t="s">
        <v>60</v>
      </c>
      <c r="AZ281" s="18">
        <v>45</v>
      </c>
      <c r="BA281" s="15" t="s">
        <v>60</v>
      </c>
      <c r="BB281" s="19" t="s">
        <v>61</v>
      </c>
      <c r="BN281" s="20">
        <f>+BD5_N3_1H[[#This Row],[PM10_CONC]]-N282</f>
        <v>-9.2800000000000011</v>
      </c>
      <c r="BO281" s="20">
        <f>+BD5_N3_1H[[#This Row],[PM25_CONC]]-R282</f>
        <v>-13.36</v>
      </c>
      <c r="BP281" s="20">
        <f>+BD5_N3_1H[[#This Row],[PM25_CONC]]/BD5_N3_1H[[#This Row],[PM10_CONC]]</f>
        <v>0.69289219566249804</v>
      </c>
      <c r="BQ281" s="21">
        <f>+(BD5_N3_1H[[#This Row],[NO2_CONC]]+BD5_N3_1H[[#This Row],[NO_CONC]])/BD5_N3_1H[[#This Row],[NOX_CONC]]</f>
        <v>1.0003959611958029</v>
      </c>
      <c r="BR281" s="22">
        <f>+BD5_N3_1H[[#This Row],[NO2_CONC]]-AJ282</f>
        <v>-1.7800000000000011</v>
      </c>
      <c r="BS281" s="22">
        <f>+BD5_N3_1H[[#This Row],[SO2_UGM3]]-X282</f>
        <v>-27.300000000000011</v>
      </c>
    </row>
    <row r="282" spans="1:71" x14ac:dyDescent="0.2">
      <c r="A282" s="13">
        <v>45516.666666666664</v>
      </c>
      <c r="B282" s="14">
        <v>727.7</v>
      </c>
      <c r="C282" s="15" t="s">
        <v>60</v>
      </c>
      <c r="D282" s="14">
        <v>0</v>
      </c>
      <c r="E282" s="15" t="s">
        <v>60</v>
      </c>
      <c r="F282" s="14">
        <v>16.100000000000001</v>
      </c>
      <c r="G282" s="15" t="s">
        <v>60</v>
      </c>
      <c r="H282" s="14">
        <v>74.3</v>
      </c>
      <c r="I282" s="15" t="s">
        <v>60</v>
      </c>
      <c r="J282" s="14">
        <v>3</v>
      </c>
      <c r="K282" s="15" t="s">
        <v>60</v>
      </c>
      <c r="L282" s="14">
        <v>220.2</v>
      </c>
      <c r="M282" s="15" t="s">
        <v>60</v>
      </c>
      <c r="N282" s="16">
        <v>135.62</v>
      </c>
      <c r="O282" s="15" t="s">
        <v>60</v>
      </c>
      <c r="P282" s="16">
        <v>1.206</v>
      </c>
      <c r="Q282" s="17" t="s">
        <v>60</v>
      </c>
      <c r="R282" s="16">
        <v>100.9</v>
      </c>
      <c r="S282" s="17" t="s">
        <v>60</v>
      </c>
      <c r="T282" s="16">
        <v>1.206</v>
      </c>
      <c r="U282" s="17" t="s">
        <v>60</v>
      </c>
      <c r="V282" s="18">
        <v>62.16</v>
      </c>
      <c r="W282" s="15" t="s">
        <v>60</v>
      </c>
      <c r="X282" s="18">
        <v>162.86000000000001</v>
      </c>
      <c r="Y282" s="15" t="s">
        <v>60</v>
      </c>
      <c r="Z282" s="15">
        <v>0.441</v>
      </c>
      <c r="AA282" s="15" t="s">
        <v>60</v>
      </c>
      <c r="AB282" s="15">
        <v>31.4</v>
      </c>
      <c r="AC282" s="15" t="s">
        <v>60</v>
      </c>
      <c r="AD282" s="15">
        <v>-682.6</v>
      </c>
      <c r="AE282" s="15" t="s">
        <v>60</v>
      </c>
      <c r="AF282" s="15">
        <v>45</v>
      </c>
      <c r="AG282" s="15" t="s">
        <v>60</v>
      </c>
      <c r="AH282" s="15">
        <v>101.1</v>
      </c>
      <c r="AI282" s="15" t="s">
        <v>60</v>
      </c>
      <c r="AJ282" s="18">
        <v>28.59</v>
      </c>
      <c r="AK282" s="15" t="s">
        <v>60</v>
      </c>
      <c r="AL282" s="18">
        <v>53.75</v>
      </c>
      <c r="AM282" s="15" t="s">
        <v>60</v>
      </c>
      <c r="AN282" s="18">
        <v>29.15</v>
      </c>
      <c r="AO282" s="15" t="s">
        <v>60</v>
      </c>
      <c r="AP282" s="18">
        <v>57.75</v>
      </c>
      <c r="AQ282" s="15" t="s">
        <v>60</v>
      </c>
      <c r="AR282" s="15">
        <v>0.65</v>
      </c>
      <c r="AS282" s="15" t="s">
        <v>60</v>
      </c>
      <c r="AT282" s="15">
        <v>29.4</v>
      </c>
      <c r="AU282" s="15" t="s">
        <v>60</v>
      </c>
      <c r="AV282" s="15">
        <v>29.4</v>
      </c>
      <c r="AW282" s="15" t="s">
        <v>60</v>
      </c>
      <c r="AX282" s="18">
        <v>24.8</v>
      </c>
      <c r="AY282" s="15" t="s">
        <v>60</v>
      </c>
      <c r="AZ282" s="18">
        <v>44.7</v>
      </c>
      <c r="BA282" s="15" t="s">
        <v>60</v>
      </c>
      <c r="BB282" s="19" t="s">
        <v>61</v>
      </c>
      <c r="BN282" s="20">
        <f>+BD5_N3_1H[[#This Row],[PM10_CONC]]-N283</f>
        <v>29.660000000000011</v>
      </c>
      <c r="BO282" s="20">
        <f>+BD5_N3_1H[[#This Row],[PM25_CONC]]-R283</f>
        <v>23.42</v>
      </c>
      <c r="BP282" s="20">
        <f>+BD5_N3_1H[[#This Row],[PM25_CONC]]/BD5_N3_1H[[#This Row],[PM10_CONC]]</f>
        <v>0.7439905618640319</v>
      </c>
      <c r="BQ282" s="21">
        <f>+(BD5_N3_1H[[#This Row],[NO2_CONC]]+BD5_N3_1H[[#This Row],[NO_CONC]])/BD5_N3_1H[[#This Row],[NOX_CONC]]</f>
        <v>0.99982683982683973</v>
      </c>
      <c r="BR282" s="22">
        <f>+BD5_N3_1H[[#This Row],[NO2_CONC]]-AJ283</f>
        <v>-0.42999999999999972</v>
      </c>
      <c r="BS282" s="22">
        <f>+BD5_N3_1H[[#This Row],[SO2_UGM3]]-X283</f>
        <v>69.010000000000019</v>
      </c>
    </row>
    <row r="283" spans="1:71" x14ac:dyDescent="0.2">
      <c r="A283" s="13">
        <v>45516.708333333336</v>
      </c>
      <c r="B283" s="14">
        <v>728</v>
      </c>
      <c r="C283" s="15" t="s">
        <v>60</v>
      </c>
      <c r="D283" s="14">
        <v>0</v>
      </c>
      <c r="E283" s="15" t="s">
        <v>60</v>
      </c>
      <c r="F283" s="14">
        <v>14.9</v>
      </c>
      <c r="G283" s="15" t="s">
        <v>60</v>
      </c>
      <c r="H283" s="14">
        <v>80</v>
      </c>
      <c r="I283" s="15" t="s">
        <v>60</v>
      </c>
      <c r="J283" s="14">
        <v>2.4</v>
      </c>
      <c r="K283" s="15" t="s">
        <v>60</v>
      </c>
      <c r="L283" s="14">
        <v>218.2</v>
      </c>
      <c r="M283" s="15" t="s">
        <v>60</v>
      </c>
      <c r="N283" s="16">
        <v>105.96</v>
      </c>
      <c r="O283" s="15" t="s">
        <v>60</v>
      </c>
      <c r="P283" s="16">
        <v>1.208</v>
      </c>
      <c r="Q283" s="17" t="s">
        <v>60</v>
      </c>
      <c r="R283" s="16">
        <v>77.48</v>
      </c>
      <c r="S283" s="17" t="s">
        <v>60</v>
      </c>
      <c r="T283" s="16">
        <v>1.208</v>
      </c>
      <c r="U283" s="17" t="s">
        <v>60</v>
      </c>
      <c r="V283" s="18">
        <v>35.82</v>
      </c>
      <c r="W283" s="15" t="s">
        <v>60</v>
      </c>
      <c r="X283" s="18">
        <v>93.85</v>
      </c>
      <c r="Y283" s="15" t="s">
        <v>60</v>
      </c>
      <c r="Z283" s="15">
        <v>0.441</v>
      </c>
      <c r="AA283" s="15" t="s">
        <v>60</v>
      </c>
      <c r="AB283" s="15">
        <v>31.7</v>
      </c>
      <c r="AC283" s="15" t="s">
        <v>60</v>
      </c>
      <c r="AD283" s="15">
        <v>-682.4</v>
      </c>
      <c r="AE283" s="15" t="s">
        <v>60</v>
      </c>
      <c r="AF283" s="15">
        <v>45</v>
      </c>
      <c r="AG283" s="15" t="s">
        <v>60</v>
      </c>
      <c r="AH283" s="15">
        <v>101.1</v>
      </c>
      <c r="AI283" s="15" t="s">
        <v>60</v>
      </c>
      <c r="AJ283" s="18">
        <v>29.02</v>
      </c>
      <c r="AK283" s="15" t="s">
        <v>60</v>
      </c>
      <c r="AL283" s="18">
        <v>54.56</v>
      </c>
      <c r="AM283" s="15" t="s">
        <v>60</v>
      </c>
      <c r="AN283" s="18">
        <v>25.03</v>
      </c>
      <c r="AO283" s="15" t="s">
        <v>60</v>
      </c>
      <c r="AP283" s="18">
        <v>54.07</v>
      </c>
      <c r="AQ283" s="15" t="s">
        <v>60</v>
      </c>
      <c r="AR283" s="15">
        <v>0.65</v>
      </c>
      <c r="AS283" s="15" t="s">
        <v>60</v>
      </c>
      <c r="AT283" s="15">
        <v>30.1</v>
      </c>
      <c r="AU283" s="15" t="s">
        <v>60</v>
      </c>
      <c r="AV283" s="15">
        <v>30.1</v>
      </c>
      <c r="AW283" s="15" t="s">
        <v>60</v>
      </c>
      <c r="AX283" s="18">
        <v>24.9</v>
      </c>
      <c r="AY283" s="15" t="s">
        <v>60</v>
      </c>
      <c r="AZ283" s="18">
        <v>45.1</v>
      </c>
      <c r="BA283" s="15" t="s">
        <v>60</v>
      </c>
      <c r="BB283" s="19" t="s">
        <v>61</v>
      </c>
      <c r="BN283" s="20">
        <f>+BD5_N3_1H[[#This Row],[PM10_CONC]]-N284</f>
        <v>-8.1900000000000119</v>
      </c>
      <c r="BO283" s="20">
        <f>+BD5_N3_1H[[#This Row],[PM25_CONC]]-R284</f>
        <v>-3.2099999999999937</v>
      </c>
      <c r="BP283" s="20">
        <f>+BD5_N3_1H[[#This Row],[PM25_CONC]]/BD5_N3_1H[[#This Row],[PM10_CONC]]</f>
        <v>0.73121932804832024</v>
      </c>
      <c r="BQ283" s="21">
        <f>+(BD5_N3_1H[[#This Row],[NO2_CONC]]+BD5_N3_1H[[#This Row],[NO_CONC]])/BD5_N3_1H[[#This Row],[NOX_CONC]]</f>
        <v>0.99963010911781014</v>
      </c>
      <c r="BR283" s="22">
        <f>+BD5_N3_1H[[#This Row],[NO2_CONC]]-AJ284</f>
        <v>-0.64000000000000057</v>
      </c>
      <c r="BS283" s="22">
        <f>+BD5_N3_1H[[#This Row],[SO2_UGM3]]-X284</f>
        <v>20.61999999999999</v>
      </c>
    </row>
    <row r="284" spans="1:71" x14ac:dyDescent="0.2">
      <c r="A284" s="13">
        <v>45516.75</v>
      </c>
      <c r="B284" s="14">
        <v>728.4</v>
      </c>
      <c r="C284" s="15" t="s">
        <v>60</v>
      </c>
      <c r="D284" s="14">
        <v>0</v>
      </c>
      <c r="E284" s="15" t="s">
        <v>60</v>
      </c>
      <c r="F284" s="14">
        <v>14</v>
      </c>
      <c r="G284" s="15" t="s">
        <v>60</v>
      </c>
      <c r="H284" s="14">
        <v>84.5</v>
      </c>
      <c r="I284" s="15" t="s">
        <v>60</v>
      </c>
      <c r="J284" s="14">
        <v>1.8</v>
      </c>
      <c r="K284" s="15" t="s">
        <v>60</v>
      </c>
      <c r="L284" s="14">
        <v>216.3</v>
      </c>
      <c r="M284" s="15" t="s">
        <v>60</v>
      </c>
      <c r="N284" s="16">
        <v>114.15</v>
      </c>
      <c r="O284" s="15" t="s">
        <v>60</v>
      </c>
      <c r="P284" s="16">
        <v>1.208</v>
      </c>
      <c r="Q284" s="17" t="s">
        <v>60</v>
      </c>
      <c r="R284" s="16">
        <v>80.69</v>
      </c>
      <c r="S284" s="17" t="s">
        <v>60</v>
      </c>
      <c r="T284" s="16">
        <v>1.208</v>
      </c>
      <c r="U284" s="17" t="s">
        <v>60</v>
      </c>
      <c r="V284" s="18">
        <v>27.95</v>
      </c>
      <c r="W284" s="15" t="s">
        <v>60</v>
      </c>
      <c r="X284" s="18">
        <v>73.23</v>
      </c>
      <c r="Y284" s="15" t="s">
        <v>60</v>
      </c>
      <c r="Z284" s="15">
        <v>0.442</v>
      </c>
      <c r="AA284" s="15" t="s">
        <v>60</v>
      </c>
      <c r="AB284" s="15">
        <v>32.200000000000003</v>
      </c>
      <c r="AC284" s="15" t="s">
        <v>60</v>
      </c>
      <c r="AD284" s="15">
        <v>-682.2</v>
      </c>
      <c r="AE284" s="15" t="s">
        <v>60</v>
      </c>
      <c r="AF284" s="15">
        <v>45</v>
      </c>
      <c r="AG284" s="15" t="s">
        <v>60</v>
      </c>
      <c r="AH284" s="15">
        <v>101.1</v>
      </c>
      <c r="AI284" s="15" t="s">
        <v>60</v>
      </c>
      <c r="AJ284" s="18">
        <v>29.66</v>
      </c>
      <c r="AK284" s="15" t="s">
        <v>60</v>
      </c>
      <c r="AL284" s="18">
        <v>55.76</v>
      </c>
      <c r="AM284" s="15" t="s">
        <v>60</v>
      </c>
      <c r="AN284" s="18">
        <v>29.21</v>
      </c>
      <c r="AO284" s="15" t="s">
        <v>60</v>
      </c>
      <c r="AP284" s="18">
        <v>58.88</v>
      </c>
      <c r="AQ284" s="15" t="s">
        <v>60</v>
      </c>
      <c r="AR284" s="15">
        <v>0.66100000000000003</v>
      </c>
      <c r="AS284" s="15" t="s">
        <v>60</v>
      </c>
      <c r="AT284" s="15">
        <v>30.9</v>
      </c>
      <c r="AU284" s="15" t="s">
        <v>60</v>
      </c>
      <c r="AV284" s="15">
        <v>30.9</v>
      </c>
      <c r="AW284" s="15" t="s">
        <v>60</v>
      </c>
      <c r="AX284" s="18">
        <v>25.3</v>
      </c>
      <c r="AY284" s="15" t="s">
        <v>60</v>
      </c>
      <c r="AZ284" s="18">
        <v>43.3</v>
      </c>
      <c r="BA284" s="15" t="s">
        <v>60</v>
      </c>
      <c r="BB284" s="19" t="s">
        <v>61</v>
      </c>
      <c r="BN284" s="20">
        <f>+BD5_N3_1H[[#This Row],[PM10_CONC]]-N285</f>
        <v>12.030000000000001</v>
      </c>
      <c r="BO284" s="20">
        <f>+BD5_N3_1H[[#This Row],[PM25_CONC]]-R285</f>
        <v>7.539999999999992</v>
      </c>
      <c r="BP284" s="20">
        <f>+BD5_N3_1H[[#This Row],[PM25_CONC]]/BD5_N3_1H[[#This Row],[PM10_CONC]]</f>
        <v>0.70687691633815153</v>
      </c>
      <c r="BQ284" s="21">
        <f>+(BD5_N3_1H[[#This Row],[NO2_CONC]]+BD5_N3_1H[[#This Row],[NO_CONC]])/BD5_N3_1H[[#This Row],[NOX_CONC]]</f>
        <v>0.99983016304347827</v>
      </c>
      <c r="BR284" s="22">
        <f>+BD5_N3_1H[[#This Row],[NO2_CONC]]-AJ285</f>
        <v>29.66</v>
      </c>
      <c r="BS284" s="22">
        <f>+BD5_N3_1H[[#This Row],[SO2_UGM3]]-X285</f>
        <v>15.430000000000007</v>
      </c>
    </row>
    <row r="285" spans="1:71" x14ac:dyDescent="0.2">
      <c r="A285" s="13">
        <v>45516.791666666664</v>
      </c>
      <c r="B285" s="14">
        <v>729</v>
      </c>
      <c r="C285" s="15" t="s">
        <v>60</v>
      </c>
      <c r="D285" s="14">
        <v>0</v>
      </c>
      <c r="E285" s="15" t="s">
        <v>60</v>
      </c>
      <c r="F285" s="14">
        <v>13.6</v>
      </c>
      <c r="G285" s="15" t="s">
        <v>60</v>
      </c>
      <c r="H285" s="14">
        <v>85.9</v>
      </c>
      <c r="I285" s="15" t="s">
        <v>60</v>
      </c>
      <c r="J285" s="14">
        <v>1.5</v>
      </c>
      <c r="K285" s="15" t="s">
        <v>60</v>
      </c>
      <c r="L285" s="14">
        <v>227</v>
      </c>
      <c r="M285" s="15" t="s">
        <v>60</v>
      </c>
      <c r="N285" s="16">
        <v>102.12</v>
      </c>
      <c r="O285" s="15" t="s">
        <v>60</v>
      </c>
      <c r="P285" s="16">
        <v>1.208</v>
      </c>
      <c r="Q285" s="17" t="s">
        <v>60</v>
      </c>
      <c r="R285" s="16">
        <v>73.150000000000006</v>
      </c>
      <c r="S285" s="17" t="s">
        <v>60</v>
      </c>
      <c r="T285" s="16">
        <v>1.208</v>
      </c>
      <c r="U285" s="17" t="s">
        <v>60</v>
      </c>
      <c r="V285" s="18">
        <v>22.06</v>
      </c>
      <c r="W285" s="15" t="s">
        <v>60</v>
      </c>
      <c r="X285" s="18">
        <v>57.8</v>
      </c>
      <c r="Y285" s="15" t="s">
        <v>60</v>
      </c>
      <c r="Z285" s="15">
        <v>0.442</v>
      </c>
      <c r="AA285" s="15" t="s">
        <v>60</v>
      </c>
      <c r="AB285" s="15">
        <v>32</v>
      </c>
      <c r="AC285" s="15" t="s">
        <v>60</v>
      </c>
      <c r="AD285" s="15">
        <v>-682.6</v>
      </c>
      <c r="AE285" s="15" t="s">
        <v>60</v>
      </c>
      <c r="AF285" s="15">
        <v>45</v>
      </c>
      <c r="AG285" s="15" t="s">
        <v>60</v>
      </c>
      <c r="AH285" s="15">
        <v>101.2</v>
      </c>
      <c r="AI285" s="15" t="s">
        <v>60</v>
      </c>
      <c r="AJ285" s="18"/>
      <c r="AK285" s="15" t="s">
        <v>62</v>
      </c>
      <c r="AL285" s="18"/>
      <c r="AM285" s="15" t="s">
        <v>62</v>
      </c>
      <c r="AN285" s="18"/>
      <c r="AO285" s="15" t="s">
        <v>62</v>
      </c>
      <c r="AP285" s="18"/>
      <c r="AQ285" s="15" t="s">
        <v>62</v>
      </c>
      <c r="AR285" s="15"/>
      <c r="AS285" s="15" t="s">
        <v>62</v>
      </c>
      <c r="AT285" s="15"/>
      <c r="AU285" s="15" t="s">
        <v>62</v>
      </c>
      <c r="AV285" s="15"/>
      <c r="AW285" s="15" t="s">
        <v>62</v>
      </c>
      <c r="AX285" s="18">
        <v>25</v>
      </c>
      <c r="AY285" s="15" t="s">
        <v>60</v>
      </c>
      <c r="AZ285" s="18">
        <v>44.2</v>
      </c>
      <c r="BA285" s="15" t="s">
        <v>60</v>
      </c>
      <c r="BB285" s="19">
        <v>20651</v>
      </c>
      <c r="BN285" s="20">
        <f>+BD5_N3_1H[[#This Row],[PM10_CONC]]-N286</f>
        <v>27.590000000000003</v>
      </c>
      <c r="BO285" s="20">
        <f>+BD5_N3_1H[[#This Row],[PM25_CONC]]-R286</f>
        <v>22.640000000000008</v>
      </c>
      <c r="BP285" s="20">
        <f>+BD5_N3_1H[[#This Row],[PM25_CONC]]/BD5_N3_1H[[#This Row],[PM10_CONC]]</f>
        <v>0.71631414022718376</v>
      </c>
      <c r="BQ285" s="21" t="e">
        <f>+(BD5_N3_1H[[#This Row],[NO2_CONC]]+BD5_N3_1H[[#This Row],[NO_CONC]])/BD5_N3_1H[[#This Row],[NOX_CONC]]</f>
        <v>#DIV/0!</v>
      </c>
      <c r="BR285" s="22">
        <f>+BD5_N3_1H[[#This Row],[NO2_CONC]]-AJ286</f>
        <v>0</v>
      </c>
      <c r="BS285" s="22">
        <f>+BD5_N3_1H[[#This Row],[SO2_UGM3]]-X286</f>
        <v>30.24</v>
      </c>
    </row>
    <row r="286" spans="1:71" x14ac:dyDescent="0.2">
      <c r="A286" s="13">
        <v>45516.833333333336</v>
      </c>
      <c r="B286" s="14">
        <v>729.2</v>
      </c>
      <c r="C286" s="15" t="s">
        <v>60</v>
      </c>
      <c r="D286" s="14">
        <v>0</v>
      </c>
      <c r="E286" s="15" t="s">
        <v>60</v>
      </c>
      <c r="F286" s="14">
        <v>13.3</v>
      </c>
      <c r="G286" s="15" t="s">
        <v>60</v>
      </c>
      <c r="H286" s="14">
        <v>87.2</v>
      </c>
      <c r="I286" s="15" t="s">
        <v>60</v>
      </c>
      <c r="J286" s="14">
        <v>1.1000000000000001</v>
      </c>
      <c r="K286" s="15" t="s">
        <v>60</v>
      </c>
      <c r="L286" s="14">
        <v>196.1</v>
      </c>
      <c r="M286" s="15" t="s">
        <v>60</v>
      </c>
      <c r="N286" s="16">
        <v>74.53</v>
      </c>
      <c r="O286" s="15" t="s">
        <v>60</v>
      </c>
      <c r="P286" s="16">
        <v>1.2090000000000001</v>
      </c>
      <c r="Q286" s="17" t="s">
        <v>60</v>
      </c>
      <c r="R286" s="16">
        <v>50.51</v>
      </c>
      <c r="S286" s="17" t="s">
        <v>60</v>
      </c>
      <c r="T286" s="16">
        <v>1.2090000000000001</v>
      </c>
      <c r="U286" s="17" t="s">
        <v>60</v>
      </c>
      <c r="V286" s="18">
        <v>10.52</v>
      </c>
      <c r="W286" s="15" t="s">
        <v>60</v>
      </c>
      <c r="X286" s="18">
        <v>27.56</v>
      </c>
      <c r="Y286" s="15" t="s">
        <v>60</v>
      </c>
      <c r="Z286" s="15">
        <v>0.442</v>
      </c>
      <c r="AA286" s="15" t="s">
        <v>60</v>
      </c>
      <c r="AB286" s="15">
        <v>32.1</v>
      </c>
      <c r="AC286" s="15" t="s">
        <v>60</v>
      </c>
      <c r="AD286" s="15">
        <v>-682.3</v>
      </c>
      <c r="AE286" s="15" t="s">
        <v>60</v>
      </c>
      <c r="AF286" s="15">
        <v>45</v>
      </c>
      <c r="AG286" s="15" t="s">
        <v>60</v>
      </c>
      <c r="AH286" s="15">
        <v>101.2</v>
      </c>
      <c r="AI286" s="15" t="s">
        <v>60</v>
      </c>
      <c r="AJ286" s="18"/>
      <c r="AK286" s="15" t="s">
        <v>62</v>
      </c>
      <c r="AL286" s="18"/>
      <c r="AM286" s="15" t="s">
        <v>62</v>
      </c>
      <c r="AN286" s="18"/>
      <c r="AO286" s="15" t="s">
        <v>62</v>
      </c>
      <c r="AP286" s="18"/>
      <c r="AQ286" s="15" t="s">
        <v>62</v>
      </c>
      <c r="AR286" s="15"/>
      <c r="AS286" s="15" t="s">
        <v>62</v>
      </c>
      <c r="AT286" s="15"/>
      <c r="AU286" s="15" t="s">
        <v>62</v>
      </c>
      <c r="AV286" s="15"/>
      <c r="AW286" s="15" t="s">
        <v>62</v>
      </c>
      <c r="AX286" s="18">
        <v>25.1</v>
      </c>
      <c r="AY286" s="15" t="s">
        <v>60</v>
      </c>
      <c r="AZ286" s="18">
        <v>43.4</v>
      </c>
      <c r="BA286" s="15" t="s">
        <v>60</v>
      </c>
      <c r="BB286" s="19">
        <v>20651</v>
      </c>
      <c r="BN286" s="20">
        <f>+BD5_N3_1H[[#This Row],[PM10_CONC]]-N287</f>
        <v>9.5300000000000011</v>
      </c>
      <c r="BO286" s="20">
        <f>+BD5_N3_1H[[#This Row],[PM25_CONC]]-R287</f>
        <v>6.8099999999999952</v>
      </c>
      <c r="BP286" s="20">
        <f>+BD5_N3_1H[[#This Row],[PM25_CONC]]/BD5_N3_1H[[#This Row],[PM10_CONC]]</f>
        <v>0.67771367234670599</v>
      </c>
      <c r="BQ286" s="21" t="e">
        <f>+(BD5_N3_1H[[#This Row],[NO2_CONC]]+BD5_N3_1H[[#This Row],[NO_CONC]])/BD5_N3_1H[[#This Row],[NOX_CONC]]</f>
        <v>#DIV/0!</v>
      </c>
      <c r="BR286" s="22">
        <f>+BD5_N3_1H[[#This Row],[NO2_CONC]]-AJ287</f>
        <v>0</v>
      </c>
      <c r="BS286" s="22">
        <f>+BD5_N3_1H[[#This Row],[SO2_UGM3]]-X287</f>
        <v>9.1699999999999982</v>
      </c>
    </row>
    <row r="287" spans="1:71" x14ac:dyDescent="0.2">
      <c r="A287" s="13">
        <v>45516.875</v>
      </c>
      <c r="B287" s="14">
        <v>729.2</v>
      </c>
      <c r="C287" s="15" t="s">
        <v>60</v>
      </c>
      <c r="D287" s="14">
        <v>0</v>
      </c>
      <c r="E287" s="15" t="s">
        <v>60</v>
      </c>
      <c r="F287" s="14">
        <v>13.2</v>
      </c>
      <c r="G287" s="15" t="s">
        <v>60</v>
      </c>
      <c r="H287" s="14">
        <v>88</v>
      </c>
      <c r="I287" s="15" t="s">
        <v>60</v>
      </c>
      <c r="J287" s="14">
        <v>0.8</v>
      </c>
      <c r="K287" s="15" t="s">
        <v>60</v>
      </c>
      <c r="L287" s="14">
        <v>192</v>
      </c>
      <c r="M287" s="15" t="s">
        <v>60</v>
      </c>
      <c r="N287" s="16">
        <v>65</v>
      </c>
      <c r="O287" s="15" t="s">
        <v>60</v>
      </c>
      <c r="P287" s="16">
        <v>1.21</v>
      </c>
      <c r="Q287" s="17" t="s">
        <v>60</v>
      </c>
      <c r="R287" s="16">
        <v>43.7</v>
      </c>
      <c r="S287" s="17" t="s">
        <v>60</v>
      </c>
      <c r="T287" s="16">
        <v>1.21</v>
      </c>
      <c r="U287" s="17" t="s">
        <v>60</v>
      </c>
      <c r="V287" s="18">
        <v>7.02</v>
      </c>
      <c r="W287" s="15" t="s">
        <v>60</v>
      </c>
      <c r="X287" s="18">
        <v>18.39</v>
      </c>
      <c r="Y287" s="15" t="s">
        <v>60</v>
      </c>
      <c r="Z287" s="15">
        <v>0.442</v>
      </c>
      <c r="AA287" s="15" t="s">
        <v>60</v>
      </c>
      <c r="AB287" s="15">
        <v>32.200000000000003</v>
      </c>
      <c r="AC287" s="15" t="s">
        <v>60</v>
      </c>
      <c r="AD287" s="15">
        <v>-682.3</v>
      </c>
      <c r="AE287" s="15" t="s">
        <v>60</v>
      </c>
      <c r="AF287" s="15">
        <v>45</v>
      </c>
      <c r="AG287" s="15" t="s">
        <v>60</v>
      </c>
      <c r="AH287" s="15">
        <v>101.1</v>
      </c>
      <c r="AI287" s="15" t="s">
        <v>60</v>
      </c>
      <c r="AJ287" s="18"/>
      <c r="AK287" s="15" t="s">
        <v>62</v>
      </c>
      <c r="AL287" s="18"/>
      <c r="AM287" s="15" t="s">
        <v>62</v>
      </c>
      <c r="AN287" s="18"/>
      <c r="AO287" s="15" t="s">
        <v>62</v>
      </c>
      <c r="AP287" s="18"/>
      <c r="AQ287" s="15" t="s">
        <v>62</v>
      </c>
      <c r="AR287" s="15"/>
      <c r="AS287" s="15" t="s">
        <v>62</v>
      </c>
      <c r="AT287" s="15"/>
      <c r="AU287" s="15" t="s">
        <v>62</v>
      </c>
      <c r="AV287" s="15"/>
      <c r="AW287" s="15" t="s">
        <v>62</v>
      </c>
      <c r="AX287" s="18">
        <v>25.4</v>
      </c>
      <c r="AY287" s="15" t="s">
        <v>60</v>
      </c>
      <c r="AZ287" s="18">
        <v>42</v>
      </c>
      <c r="BA287" s="15" t="s">
        <v>60</v>
      </c>
      <c r="BB287" s="19">
        <v>20651</v>
      </c>
      <c r="BN287" s="20">
        <f>+BD5_N3_1H[[#This Row],[PM10_CONC]]-N288</f>
        <v>-20.909999999999997</v>
      </c>
      <c r="BO287" s="20">
        <f>+BD5_N3_1H[[#This Row],[PM25_CONC]]-R288</f>
        <v>-13.57</v>
      </c>
      <c r="BP287" s="20">
        <f>+BD5_N3_1H[[#This Row],[PM25_CONC]]/BD5_N3_1H[[#This Row],[PM10_CONC]]</f>
        <v>0.67230769230769238</v>
      </c>
      <c r="BQ287" s="21" t="e">
        <f>+(BD5_N3_1H[[#This Row],[NO2_CONC]]+BD5_N3_1H[[#This Row],[NO_CONC]])/BD5_N3_1H[[#This Row],[NOX_CONC]]</f>
        <v>#DIV/0!</v>
      </c>
      <c r="BR287" s="22">
        <f>+BD5_N3_1H[[#This Row],[NO2_CONC]]-AJ288</f>
        <v>0</v>
      </c>
      <c r="BS287" s="22">
        <f>+BD5_N3_1H[[#This Row],[SO2_UGM3]]-X288</f>
        <v>-3.59</v>
      </c>
    </row>
    <row r="288" spans="1:71" x14ac:dyDescent="0.2">
      <c r="A288" s="13">
        <v>45516.916666666664</v>
      </c>
      <c r="B288" s="14">
        <v>729.1</v>
      </c>
      <c r="C288" s="15" t="s">
        <v>60</v>
      </c>
      <c r="D288" s="14">
        <v>0</v>
      </c>
      <c r="E288" s="15" t="s">
        <v>60</v>
      </c>
      <c r="F288" s="14">
        <v>13</v>
      </c>
      <c r="G288" s="15" t="s">
        <v>60</v>
      </c>
      <c r="H288" s="14">
        <v>88.7</v>
      </c>
      <c r="I288" s="15" t="s">
        <v>60</v>
      </c>
      <c r="J288" s="14">
        <v>0.1</v>
      </c>
      <c r="K288" s="15" t="s">
        <v>60</v>
      </c>
      <c r="L288" s="14">
        <v>211.4</v>
      </c>
      <c r="M288" s="15" t="s">
        <v>60</v>
      </c>
      <c r="N288" s="16">
        <v>85.91</v>
      </c>
      <c r="O288" s="15" t="s">
        <v>60</v>
      </c>
      <c r="P288" s="16">
        <v>1.208</v>
      </c>
      <c r="Q288" s="17" t="s">
        <v>60</v>
      </c>
      <c r="R288" s="16">
        <v>57.27</v>
      </c>
      <c r="S288" s="17" t="s">
        <v>60</v>
      </c>
      <c r="T288" s="16">
        <v>1.208</v>
      </c>
      <c r="U288" s="17" t="s">
        <v>60</v>
      </c>
      <c r="V288" s="18">
        <v>8.39</v>
      </c>
      <c r="W288" s="15" t="s">
        <v>60</v>
      </c>
      <c r="X288" s="18">
        <v>21.98</v>
      </c>
      <c r="Y288" s="15" t="s">
        <v>60</v>
      </c>
      <c r="Z288" s="15">
        <v>0.442</v>
      </c>
      <c r="AA288" s="15" t="s">
        <v>60</v>
      </c>
      <c r="AB288" s="15">
        <v>31.9</v>
      </c>
      <c r="AC288" s="15" t="s">
        <v>60</v>
      </c>
      <c r="AD288" s="15">
        <v>-682.5</v>
      </c>
      <c r="AE288" s="15" t="s">
        <v>60</v>
      </c>
      <c r="AF288" s="15">
        <v>45</v>
      </c>
      <c r="AG288" s="15" t="s">
        <v>60</v>
      </c>
      <c r="AH288" s="15">
        <v>101.1</v>
      </c>
      <c r="AI288" s="15" t="s">
        <v>60</v>
      </c>
      <c r="AJ288" s="18"/>
      <c r="AK288" s="15" t="s">
        <v>62</v>
      </c>
      <c r="AL288" s="18"/>
      <c r="AM288" s="15" t="s">
        <v>62</v>
      </c>
      <c r="AN288" s="18"/>
      <c r="AO288" s="15" t="s">
        <v>62</v>
      </c>
      <c r="AP288" s="18"/>
      <c r="AQ288" s="15" t="s">
        <v>62</v>
      </c>
      <c r="AR288" s="15"/>
      <c r="AS288" s="15" t="s">
        <v>62</v>
      </c>
      <c r="AT288" s="15"/>
      <c r="AU288" s="15" t="s">
        <v>62</v>
      </c>
      <c r="AV288" s="15"/>
      <c r="AW288" s="15" t="s">
        <v>62</v>
      </c>
      <c r="AX288" s="18">
        <v>24.9</v>
      </c>
      <c r="AY288" s="15" t="s">
        <v>60</v>
      </c>
      <c r="AZ288" s="18">
        <v>43.6</v>
      </c>
      <c r="BA288" s="15" t="s">
        <v>60</v>
      </c>
      <c r="BB288" s="19">
        <v>20651</v>
      </c>
      <c r="BN288" s="20">
        <f>+BD5_N3_1H[[#This Row],[PM10_CONC]]-N289</f>
        <v>1.8599999999999994</v>
      </c>
      <c r="BO288" s="20">
        <f>+BD5_N3_1H[[#This Row],[PM25_CONC]]-R289</f>
        <v>1.0100000000000051</v>
      </c>
      <c r="BP288" s="20">
        <f>+BD5_N3_1H[[#This Row],[PM25_CONC]]/BD5_N3_1H[[#This Row],[PM10_CONC]]</f>
        <v>0.66662786637178451</v>
      </c>
      <c r="BQ288" s="21" t="e">
        <f>+(BD5_N3_1H[[#This Row],[NO2_CONC]]+BD5_N3_1H[[#This Row],[NO_CONC]])/BD5_N3_1H[[#This Row],[NOX_CONC]]</f>
        <v>#DIV/0!</v>
      </c>
      <c r="BR288" s="22">
        <f>+BD5_N3_1H[[#This Row],[NO2_CONC]]-AJ289</f>
        <v>0</v>
      </c>
      <c r="BS288" s="22">
        <f>+BD5_N3_1H[[#This Row],[SO2_UGM3]]-X289</f>
        <v>-2.620000000000001</v>
      </c>
    </row>
    <row r="289" spans="1:71" x14ac:dyDescent="0.2">
      <c r="A289" s="13">
        <v>45516.958333333336</v>
      </c>
      <c r="B289" s="14">
        <v>728.4</v>
      </c>
      <c r="C289" s="15" t="s">
        <v>60</v>
      </c>
      <c r="D289" s="14">
        <v>0</v>
      </c>
      <c r="E289" s="15" t="s">
        <v>60</v>
      </c>
      <c r="F289" s="14">
        <v>12.9</v>
      </c>
      <c r="G289" s="15" t="s">
        <v>60</v>
      </c>
      <c r="H289" s="14">
        <v>88.9</v>
      </c>
      <c r="I289" s="15" t="s">
        <v>60</v>
      </c>
      <c r="J289" s="14">
        <v>0.9</v>
      </c>
      <c r="K289" s="15" t="s">
        <v>60</v>
      </c>
      <c r="L289" s="14">
        <v>247.3</v>
      </c>
      <c r="M289" s="15" t="s">
        <v>60</v>
      </c>
      <c r="N289" s="16">
        <v>84.05</v>
      </c>
      <c r="O289" s="15" t="s">
        <v>60</v>
      </c>
      <c r="P289" s="16">
        <v>1.2090000000000001</v>
      </c>
      <c r="Q289" s="17" t="s">
        <v>60</v>
      </c>
      <c r="R289" s="16">
        <v>56.26</v>
      </c>
      <c r="S289" s="17" t="s">
        <v>60</v>
      </c>
      <c r="T289" s="16">
        <v>1.2090000000000001</v>
      </c>
      <c r="U289" s="17" t="s">
        <v>60</v>
      </c>
      <c r="V289" s="18">
        <v>9.39</v>
      </c>
      <c r="W289" s="15" t="s">
        <v>60</v>
      </c>
      <c r="X289" s="18">
        <v>24.6</v>
      </c>
      <c r="Y289" s="15" t="s">
        <v>60</v>
      </c>
      <c r="Z289" s="15">
        <v>0.442</v>
      </c>
      <c r="AA289" s="15" t="s">
        <v>60</v>
      </c>
      <c r="AB289" s="15">
        <v>32.200000000000003</v>
      </c>
      <c r="AC289" s="15" t="s">
        <v>60</v>
      </c>
      <c r="AD289" s="15">
        <v>-682.2</v>
      </c>
      <c r="AE289" s="15" t="s">
        <v>60</v>
      </c>
      <c r="AF289" s="15">
        <v>45</v>
      </c>
      <c r="AG289" s="15" t="s">
        <v>60</v>
      </c>
      <c r="AH289" s="15">
        <v>101.1</v>
      </c>
      <c r="AI289" s="15" t="s">
        <v>60</v>
      </c>
      <c r="AJ289" s="18"/>
      <c r="AK289" s="15" t="s">
        <v>62</v>
      </c>
      <c r="AL289" s="18"/>
      <c r="AM289" s="15" t="s">
        <v>62</v>
      </c>
      <c r="AN289" s="18"/>
      <c r="AO289" s="15" t="s">
        <v>62</v>
      </c>
      <c r="AP289" s="18"/>
      <c r="AQ289" s="15" t="s">
        <v>62</v>
      </c>
      <c r="AR289" s="15"/>
      <c r="AS289" s="15" t="s">
        <v>62</v>
      </c>
      <c r="AT289" s="15"/>
      <c r="AU289" s="15" t="s">
        <v>62</v>
      </c>
      <c r="AV289" s="15"/>
      <c r="AW289" s="15" t="s">
        <v>62</v>
      </c>
      <c r="AX289" s="18">
        <v>25.3</v>
      </c>
      <c r="AY289" s="15" t="s">
        <v>60</v>
      </c>
      <c r="AZ289" s="18">
        <v>42.5</v>
      </c>
      <c r="BA289" s="15" t="s">
        <v>60</v>
      </c>
      <c r="BB289" s="19">
        <v>20651</v>
      </c>
      <c r="BN289" s="20">
        <f>+BD5_N3_1H[[#This Row],[PM10_CONC]]-N290</f>
        <v>31.029999999999994</v>
      </c>
      <c r="BO289" s="20">
        <f>+BD5_N3_1H[[#This Row],[PM25_CONC]]-R290</f>
        <v>20.229999999999997</v>
      </c>
      <c r="BP289" s="20">
        <f>+BD5_N3_1H[[#This Row],[PM25_CONC]]/BD5_N3_1H[[#This Row],[PM10_CONC]]</f>
        <v>0.66936347412254615</v>
      </c>
      <c r="BQ289" s="21" t="e">
        <f>+(BD5_N3_1H[[#This Row],[NO2_CONC]]+BD5_N3_1H[[#This Row],[NO_CONC]])/BD5_N3_1H[[#This Row],[NOX_CONC]]</f>
        <v>#DIV/0!</v>
      </c>
      <c r="BR289" s="22">
        <f>+BD5_N3_1H[[#This Row],[NO2_CONC]]-AJ290</f>
        <v>0</v>
      </c>
      <c r="BS289" s="22">
        <f>+BD5_N3_1H[[#This Row],[SO2_UGM3]]-X290</f>
        <v>0.92000000000000171</v>
      </c>
    </row>
    <row r="290" spans="1:71" x14ac:dyDescent="0.2">
      <c r="A290" s="13">
        <v>45517</v>
      </c>
      <c r="B290" s="14">
        <v>728.4</v>
      </c>
      <c r="C290" s="15" t="s">
        <v>60</v>
      </c>
      <c r="D290" s="14">
        <v>0</v>
      </c>
      <c r="E290" s="15" t="s">
        <v>60</v>
      </c>
      <c r="F290" s="14">
        <v>12.6</v>
      </c>
      <c r="G290" s="15" t="s">
        <v>60</v>
      </c>
      <c r="H290" s="14">
        <v>90.8</v>
      </c>
      <c r="I290" s="15" t="s">
        <v>60</v>
      </c>
      <c r="J290" s="14">
        <v>1</v>
      </c>
      <c r="K290" s="15" t="s">
        <v>60</v>
      </c>
      <c r="L290" s="14">
        <v>192.1</v>
      </c>
      <c r="M290" s="15" t="s">
        <v>60</v>
      </c>
      <c r="N290" s="16">
        <v>53.02</v>
      </c>
      <c r="O290" s="15" t="s">
        <v>60</v>
      </c>
      <c r="P290" s="16">
        <v>1.2070000000000001</v>
      </c>
      <c r="Q290" s="17" t="s">
        <v>60</v>
      </c>
      <c r="R290" s="16">
        <v>36.03</v>
      </c>
      <c r="S290" s="17" t="s">
        <v>60</v>
      </c>
      <c r="T290" s="16">
        <v>1.2070000000000001</v>
      </c>
      <c r="U290" s="17" t="s">
        <v>60</v>
      </c>
      <c r="V290" s="18">
        <v>9.0399999999999991</v>
      </c>
      <c r="W290" s="15" t="s">
        <v>60</v>
      </c>
      <c r="X290" s="18">
        <v>23.68</v>
      </c>
      <c r="Y290" s="15" t="s">
        <v>60</v>
      </c>
      <c r="Z290" s="15">
        <v>0.442</v>
      </c>
      <c r="AA290" s="15" t="s">
        <v>60</v>
      </c>
      <c r="AB290" s="15">
        <v>32.200000000000003</v>
      </c>
      <c r="AC290" s="15" t="s">
        <v>60</v>
      </c>
      <c r="AD290" s="15">
        <v>-682.2</v>
      </c>
      <c r="AE290" s="15" t="s">
        <v>60</v>
      </c>
      <c r="AF290" s="15">
        <v>45</v>
      </c>
      <c r="AG290" s="15" t="s">
        <v>60</v>
      </c>
      <c r="AH290" s="15">
        <v>101.1</v>
      </c>
      <c r="AI290" s="15" t="s">
        <v>60</v>
      </c>
      <c r="AJ290" s="18"/>
      <c r="AK290" s="15" t="s">
        <v>62</v>
      </c>
      <c r="AL290" s="18"/>
      <c r="AM290" s="15" t="s">
        <v>62</v>
      </c>
      <c r="AN290" s="18"/>
      <c r="AO290" s="15" t="s">
        <v>62</v>
      </c>
      <c r="AP290" s="18"/>
      <c r="AQ290" s="15" t="s">
        <v>62</v>
      </c>
      <c r="AR290" s="15"/>
      <c r="AS290" s="15" t="s">
        <v>62</v>
      </c>
      <c r="AT290" s="15"/>
      <c r="AU290" s="15" t="s">
        <v>62</v>
      </c>
      <c r="AV290" s="15"/>
      <c r="AW290" s="15" t="s">
        <v>62</v>
      </c>
      <c r="AX290" s="18">
        <v>25.3</v>
      </c>
      <c r="AY290" s="15" t="s">
        <v>60</v>
      </c>
      <c r="AZ290" s="18">
        <v>42.3</v>
      </c>
      <c r="BA290" s="15" t="s">
        <v>60</v>
      </c>
      <c r="BB290" s="19" t="s">
        <v>67</v>
      </c>
      <c r="BN290" s="20">
        <f>+BD5_N3_1H[[#This Row],[PM10_CONC]]-N291</f>
        <v>-15.399999999999999</v>
      </c>
      <c r="BO290" s="20">
        <f>+BD5_N3_1H[[#This Row],[PM25_CONC]]-R291</f>
        <v>-9.7299999999999969</v>
      </c>
      <c r="BP290" s="20">
        <f>+BD5_N3_1H[[#This Row],[PM25_CONC]]/BD5_N3_1H[[#This Row],[PM10_CONC]]</f>
        <v>0.67955488494907579</v>
      </c>
      <c r="BQ290" s="21" t="e">
        <f>+(BD5_N3_1H[[#This Row],[NO2_CONC]]+BD5_N3_1H[[#This Row],[NO_CONC]])/BD5_N3_1H[[#This Row],[NOX_CONC]]</f>
        <v>#DIV/0!</v>
      </c>
      <c r="BR290" s="22">
        <f>+BD5_N3_1H[[#This Row],[NO2_CONC]]-AJ291</f>
        <v>0</v>
      </c>
      <c r="BS290" s="22">
        <f>+BD5_N3_1H[[#This Row],[SO2_UGM3]]-X291</f>
        <v>3.4299999999999997</v>
      </c>
    </row>
    <row r="291" spans="1:71" x14ac:dyDescent="0.2">
      <c r="A291" s="13">
        <v>45517.041666666664</v>
      </c>
      <c r="B291" s="14">
        <v>727.8</v>
      </c>
      <c r="C291" s="15" t="s">
        <v>60</v>
      </c>
      <c r="D291" s="14">
        <v>0</v>
      </c>
      <c r="E291" s="15" t="s">
        <v>60</v>
      </c>
      <c r="F291" s="14">
        <v>12.5</v>
      </c>
      <c r="G291" s="15" t="s">
        <v>60</v>
      </c>
      <c r="H291" s="14">
        <v>92.2</v>
      </c>
      <c r="I291" s="15" t="s">
        <v>60</v>
      </c>
      <c r="J291" s="14">
        <v>0.8</v>
      </c>
      <c r="K291" s="15" t="s">
        <v>60</v>
      </c>
      <c r="L291" s="14">
        <v>215.2</v>
      </c>
      <c r="M291" s="15" t="s">
        <v>60</v>
      </c>
      <c r="N291" s="16">
        <v>68.42</v>
      </c>
      <c r="O291" s="15" t="s">
        <v>60</v>
      </c>
      <c r="P291" s="16">
        <v>1.2030000000000001</v>
      </c>
      <c r="Q291" s="17" t="s">
        <v>60</v>
      </c>
      <c r="R291" s="16">
        <v>45.76</v>
      </c>
      <c r="S291" s="17" t="s">
        <v>60</v>
      </c>
      <c r="T291" s="16">
        <v>1.2030000000000001</v>
      </c>
      <c r="U291" s="17" t="s">
        <v>60</v>
      </c>
      <c r="V291" s="18">
        <v>7.73</v>
      </c>
      <c r="W291" s="15" t="s">
        <v>60</v>
      </c>
      <c r="X291" s="18">
        <v>20.25</v>
      </c>
      <c r="Y291" s="15" t="s">
        <v>60</v>
      </c>
      <c r="Z291" s="15">
        <v>0.441</v>
      </c>
      <c r="AA291" s="15" t="s">
        <v>60</v>
      </c>
      <c r="AB291" s="15">
        <v>32.1</v>
      </c>
      <c r="AC291" s="15" t="s">
        <v>60</v>
      </c>
      <c r="AD291" s="15">
        <v>-682.4</v>
      </c>
      <c r="AE291" s="15" t="s">
        <v>60</v>
      </c>
      <c r="AF291" s="15">
        <v>45</v>
      </c>
      <c r="AG291" s="15" t="s">
        <v>60</v>
      </c>
      <c r="AH291" s="15">
        <v>101.2</v>
      </c>
      <c r="AI291" s="15" t="s">
        <v>60</v>
      </c>
      <c r="AJ291" s="18"/>
      <c r="AK291" s="15" t="s">
        <v>62</v>
      </c>
      <c r="AL291" s="18"/>
      <c r="AM291" s="15" t="s">
        <v>62</v>
      </c>
      <c r="AN291" s="18"/>
      <c r="AO291" s="15" t="s">
        <v>62</v>
      </c>
      <c r="AP291" s="18"/>
      <c r="AQ291" s="15" t="s">
        <v>62</v>
      </c>
      <c r="AR291" s="15"/>
      <c r="AS291" s="15" t="s">
        <v>62</v>
      </c>
      <c r="AT291" s="15"/>
      <c r="AU291" s="15" t="s">
        <v>62</v>
      </c>
      <c r="AV291" s="15"/>
      <c r="AW291" s="15" t="s">
        <v>62</v>
      </c>
      <c r="AX291" s="18">
        <v>25.2</v>
      </c>
      <c r="AY291" s="15" t="s">
        <v>60</v>
      </c>
      <c r="AZ291" s="18">
        <v>41.7</v>
      </c>
      <c r="BA291" s="15" t="s">
        <v>60</v>
      </c>
      <c r="BB291" s="19" t="s">
        <v>67</v>
      </c>
      <c r="BN291" s="20">
        <f>+BD5_N3_1H[[#This Row],[PM10_CONC]]-N292</f>
        <v>-56.849999999999994</v>
      </c>
      <c r="BO291" s="20">
        <f>+BD5_N3_1H[[#This Row],[PM25_CONC]]-R292</f>
        <v>-38.96</v>
      </c>
      <c r="BP291" s="20">
        <f>+BD5_N3_1H[[#This Row],[PM25_CONC]]/BD5_N3_1H[[#This Row],[PM10_CONC]]</f>
        <v>0.6688102893890675</v>
      </c>
      <c r="BQ291" s="21" t="e">
        <f>+(BD5_N3_1H[[#This Row],[NO2_CONC]]+BD5_N3_1H[[#This Row],[NO_CONC]])/BD5_N3_1H[[#This Row],[NOX_CONC]]</f>
        <v>#DIV/0!</v>
      </c>
      <c r="BR291" s="22">
        <f>+BD5_N3_1H[[#This Row],[NO2_CONC]]-AJ292</f>
        <v>0</v>
      </c>
      <c r="BS291" s="22">
        <f>+BD5_N3_1H[[#This Row],[SO2_UGM3]]-X292</f>
        <v>-17.61</v>
      </c>
    </row>
    <row r="292" spans="1:71" x14ac:dyDescent="0.2">
      <c r="A292" s="13">
        <v>45517.083333333336</v>
      </c>
      <c r="B292" s="14">
        <v>727.7</v>
      </c>
      <c r="C292" s="15" t="s">
        <v>60</v>
      </c>
      <c r="D292" s="14">
        <v>0</v>
      </c>
      <c r="E292" s="15" t="s">
        <v>60</v>
      </c>
      <c r="F292" s="14">
        <v>12.6</v>
      </c>
      <c r="G292" s="15" t="s">
        <v>60</v>
      </c>
      <c r="H292" s="14">
        <v>91.9</v>
      </c>
      <c r="I292" s="15" t="s">
        <v>60</v>
      </c>
      <c r="J292" s="14">
        <v>0.6</v>
      </c>
      <c r="K292" s="15" t="s">
        <v>60</v>
      </c>
      <c r="L292" s="14">
        <v>159.30000000000001</v>
      </c>
      <c r="M292" s="15" t="s">
        <v>60</v>
      </c>
      <c r="N292" s="16">
        <v>125.27</v>
      </c>
      <c r="O292" s="15" t="s">
        <v>60</v>
      </c>
      <c r="P292" s="16">
        <v>1.202</v>
      </c>
      <c r="Q292" s="17" t="s">
        <v>60</v>
      </c>
      <c r="R292" s="16">
        <v>84.72</v>
      </c>
      <c r="S292" s="17" t="s">
        <v>60</v>
      </c>
      <c r="T292" s="16">
        <v>1.202</v>
      </c>
      <c r="U292" s="17" t="s">
        <v>60</v>
      </c>
      <c r="V292" s="18">
        <v>14.45</v>
      </c>
      <c r="W292" s="15" t="s">
        <v>60</v>
      </c>
      <c r="X292" s="18">
        <v>37.86</v>
      </c>
      <c r="Y292" s="15" t="s">
        <v>60</v>
      </c>
      <c r="Z292" s="15">
        <v>0.441</v>
      </c>
      <c r="AA292" s="15" t="s">
        <v>60</v>
      </c>
      <c r="AB292" s="15">
        <v>32</v>
      </c>
      <c r="AC292" s="15" t="s">
        <v>60</v>
      </c>
      <c r="AD292" s="15">
        <v>-682.2</v>
      </c>
      <c r="AE292" s="15" t="s">
        <v>60</v>
      </c>
      <c r="AF292" s="15">
        <v>45</v>
      </c>
      <c r="AG292" s="15" t="s">
        <v>60</v>
      </c>
      <c r="AH292" s="15">
        <v>101.1</v>
      </c>
      <c r="AI292" s="15" t="s">
        <v>60</v>
      </c>
      <c r="AJ292" s="18"/>
      <c r="AK292" s="15" t="s">
        <v>62</v>
      </c>
      <c r="AL292" s="18"/>
      <c r="AM292" s="15" t="s">
        <v>62</v>
      </c>
      <c r="AN292" s="18"/>
      <c r="AO292" s="15" t="s">
        <v>62</v>
      </c>
      <c r="AP292" s="18"/>
      <c r="AQ292" s="15" t="s">
        <v>62</v>
      </c>
      <c r="AR292" s="15"/>
      <c r="AS292" s="15" t="s">
        <v>62</v>
      </c>
      <c r="AT292" s="15"/>
      <c r="AU292" s="15" t="s">
        <v>62</v>
      </c>
      <c r="AV292" s="15"/>
      <c r="AW292" s="15" t="s">
        <v>62</v>
      </c>
      <c r="AX292" s="18">
        <v>25.1</v>
      </c>
      <c r="AY292" s="15" t="s">
        <v>60</v>
      </c>
      <c r="AZ292" s="18">
        <v>42.8</v>
      </c>
      <c r="BA292" s="15" t="s">
        <v>60</v>
      </c>
      <c r="BB292" s="19" t="s">
        <v>67</v>
      </c>
      <c r="BN292" s="20">
        <f>+BD5_N3_1H[[#This Row],[PM10_CONC]]-N293</f>
        <v>-28.850000000000009</v>
      </c>
      <c r="BO292" s="20">
        <f>+BD5_N3_1H[[#This Row],[PM25_CONC]]-R293</f>
        <v>-19.579999999999998</v>
      </c>
      <c r="BP292" s="20">
        <f>+BD5_N3_1H[[#This Row],[PM25_CONC]]/BD5_N3_1H[[#This Row],[PM10_CONC]]</f>
        <v>0.67629919374151837</v>
      </c>
      <c r="BQ292" s="21" t="e">
        <f>+(BD5_N3_1H[[#This Row],[NO2_CONC]]+BD5_N3_1H[[#This Row],[NO_CONC]])/BD5_N3_1H[[#This Row],[NOX_CONC]]</f>
        <v>#DIV/0!</v>
      </c>
      <c r="BR292" s="22">
        <f>+BD5_N3_1H[[#This Row],[NO2_CONC]]-AJ293</f>
        <v>0</v>
      </c>
      <c r="BS292" s="22">
        <f>+BD5_N3_1H[[#This Row],[SO2_UGM3]]-X293</f>
        <v>-40.400000000000006</v>
      </c>
    </row>
    <row r="293" spans="1:71" x14ac:dyDescent="0.2">
      <c r="A293" s="13">
        <v>45517.125</v>
      </c>
      <c r="B293" s="14">
        <v>727.7</v>
      </c>
      <c r="C293" s="15" t="s">
        <v>60</v>
      </c>
      <c r="D293" s="14">
        <v>0</v>
      </c>
      <c r="E293" s="15" t="s">
        <v>60</v>
      </c>
      <c r="F293" s="14">
        <v>12.6</v>
      </c>
      <c r="G293" s="15" t="s">
        <v>60</v>
      </c>
      <c r="H293" s="14">
        <v>92.3</v>
      </c>
      <c r="I293" s="15" t="s">
        <v>60</v>
      </c>
      <c r="J293" s="14">
        <v>0.4</v>
      </c>
      <c r="K293" s="15" t="s">
        <v>60</v>
      </c>
      <c r="L293" s="14">
        <v>207.9</v>
      </c>
      <c r="M293" s="15" t="s">
        <v>60</v>
      </c>
      <c r="N293" s="16">
        <v>154.12</v>
      </c>
      <c r="O293" s="15" t="s">
        <v>60</v>
      </c>
      <c r="P293" s="16">
        <v>1.202</v>
      </c>
      <c r="Q293" s="17" t="s">
        <v>60</v>
      </c>
      <c r="R293" s="16">
        <v>104.3</v>
      </c>
      <c r="S293" s="17" t="s">
        <v>60</v>
      </c>
      <c r="T293" s="16">
        <v>1.202</v>
      </c>
      <c r="U293" s="17" t="s">
        <v>60</v>
      </c>
      <c r="V293" s="18">
        <v>29.87</v>
      </c>
      <c r="W293" s="15" t="s">
        <v>60</v>
      </c>
      <c r="X293" s="18">
        <v>78.260000000000005</v>
      </c>
      <c r="Y293" s="15" t="s">
        <v>60</v>
      </c>
      <c r="Z293" s="15">
        <v>0.441</v>
      </c>
      <c r="AA293" s="15" t="s">
        <v>60</v>
      </c>
      <c r="AB293" s="15">
        <v>31.8</v>
      </c>
      <c r="AC293" s="15" t="s">
        <v>60</v>
      </c>
      <c r="AD293" s="15">
        <v>-682.5</v>
      </c>
      <c r="AE293" s="15" t="s">
        <v>60</v>
      </c>
      <c r="AF293" s="15">
        <v>45</v>
      </c>
      <c r="AG293" s="15" t="s">
        <v>60</v>
      </c>
      <c r="AH293" s="15">
        <v>101.1</v>
      </c>
      <c r="AI293" s="15" t="s">
        <v>60</v>
      </c>
      <c r="AJ293" s="18"/>
      <c r="AK293" s="15" t="s">
        <v>62</v>
      </c>
      <c r="AL293" s="18"/>
      <c r="AM293" s="15" t="s">
        <v>62</v>
      </c>
      <c r="AN293" s="18"/>
      <c r="AO293" s="15" t="s">
        <v>62</v>
      </c>
      <c r="AP293" s="18"/>
      <c r="AQ293" s="15" t="s">
        <v>62</v>
      </c>
      <c r="AR293" s="15"/>
      <c r="AS293" s="15" t="s">
        <v>62</v>
      </c>
      <c r="AT293" s="15"/>
      <c r="AU293" s="15" t="s">
        <v>62</v>
      </c>
      <c r="AV293" s="15"/>
      <c r="AW293" s="15" t="s">
        <v>62</v>
      </c>
      <c r="AX293" s="18">
        <v>25</v>
      </c>
      <c r="AY293" s="15" t="s">
        <v>60</v>
      </c>
      <c r="AZ293" s="18">
        <v>42.4</v>
      </c>
      <c r="BA293" s="15" t="s">
        <v>60</v>
      </c>
      <c r="BB293" s="19" t="s">
        <v>67</v>
      </c>
      <c r="BN293" s="20">
        <f>+BD5_N3_1H[[#This Row],[PM10_CONC]]-N294</f>
        <v>-6.2699999999999818</v>
      </c>
      <c r="BO293" s="20">
        <f>+BD5_N3_1H[[#This Row],[PM25_CONC]]-R294</f>
        <v>-7.4000000000000057</v>
      </c>
      <c r="BP293" s="20">
        <f>+BD5_N3_1H[[#This Row],[PM25_CONC]]/BD5_N3_1H[[#This Row],[PM10_CONC]]</f>
        <v>0.67674539320010374</v>
      </c>
      <c r="BQ293" s="21" t="e">
        <f>+(BD5_N3_1H[[#This Row],[NO2_CONC]]+BD5_N3_1H[[#This Row],[NO_CONC]])/BD5_N3_1H[[#This Row],[NOX_CONC]]</f>
        <v>#DIV/0!</v>
      </c>
      <c r="BR293" s="22">
        <f>+BD5_N3_1H[[#This Row],[NO2_CONC]]-AJ294</f>
        <v>0</v>
      </c>
      <c r="BS293" s="22">
        <f>+BD5_N3_1H[[#This Row],[SO2_UGM3]]-X294</f>
        <v>-11.61</v>
      </c>
    </row>
    <row r="294" spans="1:71" x14ac:dyDescent="0.2">
      <c r="A294" s="13">
        <v>45517.166666666664</v>
      </c>
      <c r="B294" s="14">
        <v>727.7</v>
      </c>
      <c r="C294" s="15" t="s">
        <v>60</v>
      </c>
      <c r="D294" s="14">
        <v>0</v>
      </c>
      <c r="E294" s="15" t="s">
        <v>60</v>
      </c>
      <c r="F294" s="14">
        <v>12.6</v>
      </c>
      <c r="G294" s="15" t="s">
        <v>60</v>
      </c>
      <c r="H294" s="14">
        <v>92.3</v>
      </c>
      <c r="I294" s="15" t="s">
        <v>60</v>
      </c>
      <c r="J294" s="14">
        <v>0.8</v>
      </c>
      <c r="K294" s="15" t="s">
        <v>60</v>
      </c>
      <c r="L294" s="14">
        <v>353.1</v>
      </c>
      <c r="M294" s="15" t="s">
        <v>60</v>
      </c>
      <c r="N294" s="16">
        <v>160.38999999999999</v>
      </c>
      <c r="O294" s="15" t="s">
        <v>60</v>
      </c>
      <c r="P294" s="16">
        <v>1.2010000000000001</v>
      </c>
      <c r="Q294" s="17" t="s">
        <v>60</v>
      </c>
      <c r="R294" s="16">
        <v>111.7</v>
      </c>
      <c r="S294" s="17" t="s">
        <v>60</v>
      </c>
      <c r="T294" s="16">
        <v>1.2010000000000001</v>
      </c>
      <c r="U294" s="17" t="s">
        <v>60</v>
      </c>
      <c r="V294" s="18">
        <v>34.299999999999997</v>
      </c>
      <c r="W294" s="15" t="s">
        <v>60</v>
      </c>
      <c r="X294" s="18">
        <v>89.87</v>
      </c>
      <c r="Y294" s="15" t="s">
        <v>60</v>
      </c>
      <c r="Z294" s="15">
        <v>0.441</v>
      </c>
      <c r="AA294" s="15" t="s">
        <v>60</v>
      </c>
      <c r="AB294" s="15">
        <v>31.9</v>
      </c>
      <c r="AC294" s="15" t="s">
        <v>60</v>
      </c>
      <c r="AD294" s="15">
        <v>-682.4</v>
      </c>
      <c r="AE294" s="15" t="s">
        <v>60</v>
      </c>
      <c r="AF294" s="15">
        <v>45</v>
      </c>
      <c r="AG294" s="15" t="s">
        <v>60</v>
      </c>
      <c r="AH294" s="15">
        <v>101.1</v>
      </c>
      <c r="AI294" s="15" t="s">
        <v>60</v>
      </c>
      <c r="AJ294" s="18"/>
      <c r="AK294" s="15" t="s">
        <v>62</v>
      </c>
      <c r="AL294" s="18"/>
      <c r="AM294" s="15" t="s">
        <v>62</v>
      </c>
      <c r="AN294" s="18"/>
      <c r="AO294" s="15" t="s">
        <v>62</v>
      </c>
      <c r="AP294" s="18"/>
      <c r="AQ294" s="15" t="s">
        <v>62</v>
      </c>
      <c r="AR294" s="15"/>
      <c r="AS294" s="15" t="s">
        <v>62</v>
      </c>
      <c r="AT294" s="15"/>
      <c r="AU294" s="15" t="s">
        <v>62</v>
      </c>
      <c r="AV294" s="15"/>
      <c r="AW294" s="15" t="s">
        <v>62</v>
      </c>
      <c r="AX294" s="18">
        <v>25.1</v>
      </c>
      <c r="AY294" s="15" t="s">
        <v>60</v>
      </c>
      <c r="AZ294" s="18">
        <v>42.2</v>
      </c>
      <c r="BA294" s="15" t="s">
        <v>60</v>
      </c>
      <c r="BB294" s="19" t="s">
        <v>67</v>
      </c>
      <c r="BN294" s="20">
        <f>+BD5_N3_1H[[#This Row],[PM10_CONC]]-N295</f>
        <v>-20.390000000000015</v>
      </c>
      <c r="BO294" s="20">
        <f>+BD5_N3_1H[[#This Row],[PM25_CONC]]-R295</f>
        <v>-11.179999999999993</v>
      </c>
      <c r="BP294" s="20">
        <f>+BD5_N3_1H[[#This Row],[PM25_CONC]]/BD5_N3_1H[[#This Row],[PM10_CONC]]</f>
        <v>0.69642745807095208</v>
      </c>
      <c r="BQ294" s="21" t="e">
        <f>+(BD5_N3_1H[[#This Row],[NO2_CONC]]+BD5_N3_1H[[#This Row],[NO_CONC]])/BD5_N3_1H[[#This Row],[NOX_CONC]]</f>
        <v>#DIV/0!</v>
      </c>
      <c r="BR294" s="22">
        <f>+BD5_N3_1H[[#This Row],[NO2_CONC]]-AJ295</f>
        <v>0</v>
      </c>
      <c r="BS294" s="22">
        <f>+BD5_N3_1H[[#This Row],[SO2_UGM3]]-X295</f>
        <v>1.4500000000000028</v>
      </c>
    </row>
    <row r="295" spans="1:71" x14ac:dyDescent="0.2">
      <c r="A295" s="13">
        <v>45517.208333333336</v>
      </c>
      <c r="B295" s="14">
        <v>727.8</v>
      </c>
      <c r="C295" s="15" t="s">
        <v>60</v>
      </c>
      <c r="D295" s="14">
        <v>0</v>
      </c>
      <c r="E295" s="15" t="s">
        <v>60</v>
      </c>
      <c r="F295" s="14">
        <v>12.5</v>
      </c>
      <c r="G295" s="15" t="s">
        <v>60</v>
      </c>
      <c r="H295" s="14">
        <v>92.5</v>
      </c>
      <c r="I295" s="15" t="s">
        <v>60</v>
      </c>
      <c r="J295" s="14">
        <v>0.7</v>
      </c>
      <c r="K295" s="15" t="s">
        <v>60</v>
      </c>
      <c r="L295" s="14">
        <v>344.1</v>
      </c>
      <c r="M295" s="15" t="s">
        <v>60</v>
      </c>
      <c r="N295" s="16">
        <v>180.78</v>
      </c>
      <c r="O295" s="15" t="s">
        <v>60</v>
      </c>
      <c r="P295" s="16">
        <v>1.206</v>
      </c>
      <c r="Q295" s="17" t="s">
        <v>60</v>
      </c>
      <c r="R295" s="16">
        <v>122.88</v>
      </c>
      <c r="S295" s="17" t="s">
        <v>60</v>
      </c>
      <c r="T295" s="16">
        <v>1.206</v>
      </c>
      <c r="U295" s="17" t="s">
        <v>60</v>
      </c>
      <c r="V295" s="18">
        <v>33.75</v>
      </c>
      <c r="W295" s="15" t="s">
        <v>60</v>
      </c>
      <c r="X295" s="18">
        <v>88.42</v>
      </c>
      <c r="Y295" s="15" t="s">
        <v>60</v>
      </c>
      <c r="Z295" s="15">
        <v>0.441</v>
      </c>
      <c r="AA295" s="15" t="s">
        <v>60</v>
      </c>
      <c r="AB295" s="15">
        <v>31.9</v>
      </c>
      <c r="AC295" s="15" t="s">
        <v>60</v>
      </c>
      <c r="AD295" s="15">
        <v>-682.2</v>
      </c>
      <c r="AE295" s="15" t="s">
        <v>60</v>
      </c>
      <c r="AF295" s="15">
        <v>45</v>
      </c>
      <c r="AG295" s="15" t="s">
        <v>60</v>
      </c>
      <c r="AH295" s="15">
        <v>101.1</v>
      </c>
      <c r="AI295" s="15" t="s">
        <v>60</v>
      </c>
      <c r="AJ295" s="18"/>
      <c r="AK295" s="15" t="s">
        <v>62</v>
      </c>
      <c r="AL295" s="18"/>
      <c r="AM295" s="15" t="s">
        <v>62</v>
      </c>
      <c r="AN295" s="18"/>
      <c r="AO295" s="15" t="s">
        <v>62</v>
      </c>
      <c r="AP295" s="18"/>
      <c r="AQ295" s="15" t="s">
        <v>62</v>
      </c>
      <c r="AR295" s="15"/>
      <c r="AS295" s="15" t="s">
        <v>62</v>
      </c>
      <c r="AT295" s="15"/>
      <c r="AU295" s="15" t="s">
        <v>62</v>
      </c>
      <c r="AV295" s="15"/>
      <c r="AW295" s="15" t="s">
        <v>62</v>
      </c>
      <c r="AX295" s="18">
        <v>25.2</v>
      </c>
      <c r="AY295" s="15" t="s">
        <v>60</v>
      </c>
      <c r="AZ295" s="18">
        <v>42.7</v>
      </c>
      <c r="BA295" s="15" t="s">
        <v>60</v>
      </c>
      <c r="BB295" s="19" t="s">
        <v>67</v>
      </c>
      <c r="BN295" s="20">
        <f>+BD5_N3_1H[[#This Row],[PM10_CONC]]-N296</f>
        <v>22.039999999999992</v>
      </c>
      <c r="BO295" s="20">
        <f>+BD5_N3_1H[[#This Row],[PM25_CONC]]-R296</f>
        <v>10.539999999999992</v>
      </c>
      <c r="BP295" s="20">
        <f>+BD5_N3_1H[[#This Row],[PM25_CONC]]/BD5_N3_1H[[#This Row],[PM10_CONC]]</f>
        <v>0.67972120809824088</v>
      </c>
      <c r="BQ295" s="21" t="e">
        <f>+(BD5_N3_1H[[#This Row],[NO2_CONC]]+BD5_N3_1H[[#This Row],[NO_CONC]])/BD5_N3_1H[[#This Row],[NOX_CONC]]</f>
        <v>#DIV/0!</v>
      </c>
      <c r="BR295" s="22">
        <f>+BD5_N3_1H[[#This Row],[NO2_CONC]]-AJ296</f>
        <v>0</v>
      </c>
      <c r="BS295" s="22">
        <f>+BD5_N3_1H[[#This Row],[SO2_UGM3]]-X296</f>
        <v>-7.5999999999999943</v>
      </c>
    </row>
    <row r="296" spans="1:71" x14ac:dyDescent="0.2">
      <c r="A296" s="13">
        <v>45517.25</v>
      </c>
      <c r="B296" s="14">
        <v>728.4</v>
      </c>
      <c r="C296" s="15" t="s">
        <v>60</v>
      </c>
      <c r="D296" s="14">
        <v>0</v>
      </c>
      <c r="E296" s="15" t="s">
        <v>60</v>
      </c>
      <c r="F296" s="14">
        <v>12.5</v>
      </c>
      <c r="G296" s="15" t="s">
        <v>60</v>
      </c>
      <c r="H296" s="14">
        <v>92.5</v>
      </c>
      <c r="I296" s="15" t="s">
        <v>60</v>
      </c>
      <c r="J296" s="14">
        <v>0.9</v>
      </c>
      <c r="K296" s="15" t="s">
        <v>60</v>
      </c>
      <c r="L296" s="14">
        <v>308.60000000000002</v>
      </c>
      <c r="M296" s="15" t="s">
        <v>60</v>
      </c>
      <c r="N296" s="16">
        <v>158.74</v>
      </c>
      <c r="O296" s="15" t="s">
        <v>60</v>
      </c>
      <c r="P296" s="16">
        <v>1.208</v>
      </c>
      <c r="Q296" s="17" t="s">
        <v>60</v>
      </c>
      <c r="R296" s="16">
        <v>112.34</v>
      </c>
      <c r="S296" s="17" t="s">
        <v>60</v>
      </c>
      <c r="T296" s="16">
        <v>1.208</v>
      </c>
      <c r="U296" s="17" t="s">
        <v>60</v>
      </c>
      <c r="V296" s="18">
        <v>36.65</v>
      </c>
      <c r="W296" s="15" t="s">
        <v>60</v>
      </c>
      <c r="X296" s="18">
        <v>96.02</v>
      </c>
      <c r="Y296" s="15" t="s">
        <v>60</v>
      </c>
      <c r="Z296" s="15">
        <v>0.442</v>
      </c>
      <c r="AA296" s="15" t="s">
        <v>60</v>
      </c>
      <c r="AB296" s="15">
        <v>31.9</v>
      </c>
      <c r="AC296" s="15" t="s">
        <v>60</v>
      </c>
      <c r="AD296" s="15">
        <v>-682.3</v>
      </c>
      <c r="AE296" s="15" t="s">
        <v>60</v>
      </c>
      <c r="AF296" s="15">
        <v>45</v>
      </c>
      <c r="AG296" s="15" t="s">
        <v>60</v>
      </c>
      <c r="AH296" s="15">
        <v>101.1</v>
      </c>
      <c r="AI296" s="15" t="s">
        <v>60</v>
      </c>
      <c r="AJ296" s="18"/>
      <c r="AK296" s="15" t="s">
        <v>62</v>
      </c>
      <c r="AL296" s="18"/>
      <c r="AM296" s="15" t="s">
        <v>62</v>
      </c>
      <c r="AN296" s="18"/>
      <c r="AO296" s="15" t="s">
        <v>62</v>
      </c>
      <c r="AP296" s="18"/>
      <c r="AQ296" s="15" t="s">
        <v>62</v>
      </c>
      <c r="AR296" s="15"/>
      <c r="AS296" s="15" t="s">
        <v>62</v>
      </c>
      <c r="AT296" s="15"/>
      <c r="AU296" s="15" t="s">
        <v>62</v>
      </c>
      <c r="AV296" s="15"/>
      <c r="AW296" s="15" t="s">
        <v>62</v>
      </c>
      <c r="AX296" s="18">
        <v>25.1</v>
      </c>
      <c r="AY296" s="15" t="s">
        <v>60</v>
      </c>
      <c r="AZ296" s="18">
        <v>42.1</v>
      </c>
      <c r="BA296" s="15" t="s">
        <v>60</v>
      </c>
      <c r="BB296" s="19" t="s">
        <v>67</v>
      </c>
      <c r="BN296" s="20">
        <f>+BD5_N3_1H[[#This Row],[PM10_CONC]]-N297</f>
        <v>-1.9199999999999875</v>
      </c>
      <c r="BO296" s="20">
        <f>+BD5_N3_1H[[#This Row],[PM25_CONC]]-R297</f>
        <v>2.1200000000000045</v>
      </c>
      <c r="BP296" s="20">
        <f>+BD5_N3_1H[[#This Row],[PM25_CONC]]/BD5_N3_1H[[#This Row],[PM10_CONC]]</f>
        <v>0.70769812271639154</v>
      </c>
      <c r="BQ296" s="21" t="e">
        <f>+(BD5_N3_1H[[#This Row],[NO2_CONC]]+BD5_N3_1H[[#This Row],[NO_CONC]])/BD5_N3_1H[[#This Row],[NOX_CONC]]</f>
        <v>#DIV/0!</v>
      </c>
      <c r="BR296" s="22">
        <f>+BD5_N3_1H[[#This Row],[NO2_CONC]]-AJ297</f>
        <v>0</v>
      </c>
      <c r="BS296" s="22">
        <f>+BD5_N3_1H[[#This Row],[SO2_UGM3]]-X297</f>
        <v>38.409999999999997</v>
      </c>
    </row>
    <row r="297" spans="1:71" x14ac:dyDescent="0.2">
      <c r="A297" s="13">
        <v>45517.291666666664</v>
      </c>
      <c r="B297" s="14">
        <v>729.1</v>
      </c>
      <c r="C297" s="15" t="s">
        <v>60</v>
      </c>
      <c r="D297" s="14">
        <v>0</v>
      </c>
      <c r="E297" s="15" t="s">
        <v>60</v>
      </c>
      <c r="F297" s="14">
        <v>12.6</v>
      </c>
      <c r="G297" s="15" t="s">
        <v>60</v>
      </c>
      <c r="H297" s="14">
        <v>92.2</v>
      </c>
      <c r="I297" s="15" t="s">
        <v>60</v>
      </c>
      <c r="J297" s="14">
        <v>0.7</v>
      </c>
      <c r="K297" s="15" t="s">
        <v>60</v>
      </c>
      <c r="L297" s="14">
        <v>337.5</v>
      </c>
      <c r="M297" s="15" t="s">
        <v>60</v>
      </c>
      <c r="N297" s="16">
        <v>160.66</v>
      </c>
      <c r="O297" s="15" t="s">
        <v>60</v>
      </c>
      <c r="P297" s="16">
        <v>1.2090000000000001</v>
      </c>
      <c r="Q297" s="17" t="s">
        <v>60</v>
      </c>
      <c r="R297" s="16">
        <v>110.22</v>
      </c>
      <c r="S297" s="17" t="s">
        <v>60</v>
      </c>
      <c r="T297" s="16">
        <v>1.2090000000000001</v>
      </c>
      <c r="U297" s="17" t="s">
        <v>60</v>
      </c>
      <c r="V297" s="18">
        <v>21.99</v>
      </c>
      <c r="W297" s="15" t="s">
        <v>60</v>
      </c>
      <c r="X297" s="18">
        <v>57.61</v>
      </c>
      <c r="Y297" s="15" t="s">
        <v>60</v>
      </c>
      <c r="Z297" s="15">
        <v>0.442</v>
      </c>
      <c r="AA297" s="15" t="s">
        <v>60</v>
      </c>
      <c r="AB297" s="15">
        <v>31.8</v>
      </c>
      <c r="AC297" s="15" t="s">
        <v>60</v>
      </c>
      <c r="AD297" s="15">
        <v>-682.4</v>
      </c>
      <c r="AE297" s="15" t="s">
        <v>60</v>
      </c>
      <c r="AF297" s="15">
        <v>45</v>
      </c>
      <c r="AG297" s="15" t="s">
        <v>60</v>
      </c>
      <c r="AH297" s="15">
        <v>101.1</v>
      </c>
      <c r="AI297" s="15" t="s">
        <v>60</v>
      </c>
      <c r="AJ297" s="18"/>
      <c r="AK297" s="15" t="s">
        <v>62</v>
      </c>
      <c r="AL297" s="18"/>
      <c r="AM297" s="15" t="s">
        <v>62</v>
      </c>
      <c r="AN297" s="18"/>
      <c r="AO297" s="15" t="s">
        <v>62</v>
      </c>
      <c r="AP297" s="18"/>
      <c r="AQ297" s="15" t="s">
        <v>62</v>
      </c>
      <c r="AR297" s="15"/>
      <c r="AS297" s="15" t="s">
        <v>62</v>
      </c>
      <c r="AT297" s="15"/>
      <c r="AU297" s="15" t="s">
        <v>62</v>
      </c>
      <c r="AV297" s="15"/>
      <c r="AW297" s="15" t="s">
        <v>62</v>
      </c>
      <c r="AX297" s="18">
        <v>25.2</v>
      </c>
      <c r="AY297" s="15" t="s">
        <v>60</v>
      </c>
      <c r="AZ297" s="18">
        <v>42</v>
      </c>
      <c r="BA297" s="15" t="s">
        <v>60</v>
      </c>
      <c r="BB297" s="19" t="s">
        <v>67</v>
      </c>
      <c r="BN297" s="20">
        <f>+BD5_N3_1H[[#This Row],[PM10_CONC]]-N298</f>
        <v>-21.25</v>
      </c>
      <c r="BO297" s="20">
        <f>+BD5_N3_1H[[#This Row],[PM25_CONC]]-R298</f>
        <v>-12.469999999999999</v>
      </c>
      <c r="BP297" s="20">
        <f>+BD5_N3_1H[[#This Row],[PM25_CONC]]/BD5_N3_1H[[#This Row],[PM10_CONC]]</f>
        <v>0.686045064110544</v>
      </c>
      <c r="BQ297" s="21" t="e">
        <f>+(BD5_N3_1H[[#This Row],[NO2_CONC]]+BD5_N3_1H[[#This Row],[NO_CONC]])/BD5_N3_1H[[#This Row],[NOX_CONC]]</f>
        <v>#DIV/0!</v>
      </c>
      <c r="BR297" s="22">
        <f>+BD5_N3_1H[[#This Row],[NO2_CONC]]-AJ298</f>
        <v>0</v>
      </c>
      <c r="BS297" s="22">
        <f>+BD5_N3_1H[[#This Row],[SO2_UGM3]]-X298</f>
        <v>-10.090000000000003</v>
      </c>
    </row>
    <row r="298" spans="1:71" x14ac:dyDescent="0.2">
      <c r="A298" s="13">
        <v>45517.333333333336</v>
      </c>
      <c r="B298" s="14">
        <v>729.2</v>
      </c>
      <c r="C298" s="15" t="s">
        <v>60</v>
      </c>
      <c r="D298" s="14">
        <v>0</v>
      </c>
      <c r="E298" s="15" t="s">
        <v>60</v>
      </c>
      <c r="F298" s="14">
        <v>13.1</v>
      </c>
      <c r="G298" s="15" t="s">
        <v>60</v>
      </c>
      <c r="H298" s="14">
        <v>90.5</v>
      </c>
      <c r="I298" s="15" t="s">
        <v>60</v>
      </c>
      <c r="J298" s="14">
        <v>0.7</v>
      </c>
      <c r="K298" s="15" t="s">
        <v>60</v>
      </c>
      <c r="L298" s="14">
        <v>11.9</v>
      </c>
      <c r="M298" s="15" t="s">
        <v>60</v>
      </c>
      <c r="N298" s="16">
        <v>181.91</v>
      </c>
      <c r="O298" s="15" t="s">
        <v>60</v>
      </c>
      <c r="P298" s="16">
        <v>1.208</v>
      </c>
      <c r="Q298" s="17" t="s">
        <v>60</v>
      </c>
      <c r="R298" s="16">
        <v>122.69</v>
      </c>
      <c r="S298" s="17" t="s">
        <v>60</v>
      </c>
      <c r="T298" s="16">
        <v>1.208</v>
      </c>
      <c r="U298" s="17" t="s">
        <v>60</v>
      </c>
      <c r="V298" s="18">
        <v>25.84</v>
      </c>
      <c r="W298" s="15" t="s">
        <v>60</v>
      </c>
      <c r="X298" s="18">
        <v>67.7</v>
      </c>
      <c r="Y298" s="15" t="s">
        <v>60</v>
      </c>
      <c r="Z298" s="15">
        <v>0.442</v>
      </c>
      <c r="AA298" s="15" t="s">
        <v>60</v>
      </c>
      <c r="AB298" s="15">
        <v>31.7</v>
      </c>
      <c r="AC298" s="15" t="s">
        <v>60</v>
      </c>
      <c r="AD298" s="15">
        <v>-682.6</v>
      </c>
      <c r="AE298" s="15" t="s">
        <v>60</v>
      </c>
      <c r="AF298" s="15">
        <v>45</v>
      </c>
      <c r="AG298" s="15" t="s">
        <v>60</v>
      </c>
      <c r="AH298" s="15">
        <v>101.1</v>
      </c>
      <c r="AI298" s="15" t="s">
        <v>60</v>
      </c>
      <c r="AJ298" s="18"/>
      <c r="AK298" s="15" t="s">
        <v>62</v>
      </c>
      <c r="AL298" s="18"/>
      <c r="AM298" s="15" t="s">
        <v>62</v>
      </c>
      <c r="AN298" s="18"/>
      <c r="AO298" s="15" t="s">
        <v>62</v>
      </c>
      <c r="AP298" s="18"/>
      <c r="AQ298" s="15" t="s">
        <v>62</v>
      </c>
      <c r="AR298" s="15"/>
      <c r="AS298" s="15" t="s">
        <v>62</v>
      </c>
      <c r="AT298" s="15"/>
      <c r="AU298" s="15" t="s">
        <v>62</v>
      </c>
      <c r="AV298" s="15"/>
      <c r="AW298" s="15" t="s">
        <v>62</v>
      </c>
      <c r="AX298" s="18">
        <v>25.1</v>
      </c>
      <c r="AY298" s="15" t="s">
        <v>60</v>
      </c>
      <c r="AZ298" s="18">
        <v>42.5</v>
      </c>
      <c r="BA298" s="15" t="s">
        <v>60</v>
      </c>
      <c r="BB298" s="19" t="s">
        <v>67</v>
      </c>
      <c r="BN298" s="20">
        <f>+BD5_N3_1H[[#This Row],[PM10_CONC]]-N299</f>
        <v>-15.430000000000007</v>
      </c>
      <c r="BO298" s="20">
        <f>+BD5_N3_1H[[#This Row],[PM25_CONC]]-R299</f>
        <v>-12.699999999999989</v>
      </c>
      <c r="BP298" s="20">
        <f>+BD5_N3_1H[[#This Row],[PM25_CONC]]/BD5_N3_1H[[#This Row],[PM10_CONC]]</f>
        <v>0.67445440052773353</v>
      </c>
      <c r="BQ298" s="21" t="e">
        <f>+(BD5_N3_1H[[#This Row],[NO2_CONC]]+BD5_N3_1H[[#This Row],[NO_CONC]])/BD5_N3_1H[[#This Row],[NOX_CONC]]</f>
        <v>#DIV/0!</v>
      </c>
      <c r="BR298" s="22">
        <f>+BD5_N3_1H[[#This Row],[NO2_CONC]]-AJ299</f>
        <v>0</v>
      </c>
      <c r="BS298" s="22">
        <f>+BD5_N3_1H[[#This Row],[SO2_UGM3]]-X299</f>
        <v>-50.149999999999991</v>
      </c>
    </row>
    <row r="299" spans="1:71" x14ac:dyDescent="0.2">
      <c r="A299" s="13">
        <v>45517.375</v>
      </c>
      <c r="B299" s="14">
        <v>729.3</v>
      </c>
      <c r="C299" s="15" t="s">
        <v>60</v>
      </c>
      <c r="D299" s="14">
        <v>0</v>
      </c>
      <c r="E299" s="15" t="s">
        <v>60</v>
      </c>
      <c r="F299" s="14">
        <v>14.6</v>
      </c>
      <c r="G299" s="15" t="s">
        <v>60</v>
      </c>
      <c r="H299" s="14">
        <v>84.1</v>
      </c>
      <c r="I299" s="15" t="s">
        <v>60</v>
      </c>
      <c r="J299" s="14">
        <v>1</v>
      </c>
      <c r="K299" s="15" t="s">
        <v>60</v>
      </c>
      <c r="L299" s="14">
        <v>230.6</v>
      </c>
      <c r="M299" s="15" t="s">
        <v>60</v>
      </c>
      <c r="N299" s="16">
        <v>197.34</v>
      </c>
      <c r="O299" s="15" t="s">
        <v>60</v>
      </c>
      <c r="P299" s="16">
        <v>1.2090000000000001</v>
      </c>
      <c r="Q299" s="17" t="s">
        <v>60</v>
      </c>
      <c r="R299" s="16">
        <v>135.38999999999999</v>
      </c>
      <c r="S299" s="17" t="s">
        <v>60</v>
      </c>
      <c r="T299" s="16">
        <v>1.2090000000000001</v>
      </c>
      <c r="U299" s="17" t="s">
        <v>60</v>
      </c>
      <c r="V299" s="18">
        <v>44.98</v>
      </c>
      <c r="W299" s="15" t="s">
        <v>60</v>
      </c>
      <c r="X299" s="18">
        <v>117.85</v>
      </c>
      <c r="Y299" s="15" t="s">
        <v>60</v>
      </c>
      <c r="Z299" s="15">
        <v>0.442</v>
      </c>
      <c r="AA299" s="15" t="s">
        <v>60</v>
      </c>
      <c r="AB299" s="15">
        <v>31.2</v>
      </c>
      <c r="AC299" s="15" t="s">
        <v>60</v>
      </c>
      <c r="AD299" s="15">
        <v>-682.8</v>
      </c>
      <c r="AE299" s="15" t="s">
        <v>60</v>
      </c>
      <c r="AF299" s="15">
        <v>45</v>
      </c>
      <c r="AG299" s="15" t="s">
        <v>60</v>
      </c>
      <c r="AH299" s="15">
        <v>101.1</v>
      </c>
      <c r="AI299" s="15" t="s">
        <v>60</v>
      </c>
      <c r="AJ299" s="18"/>
      <c r="AK299" s="15" t="s">
        <v>62</v>
      </c>
      <c r="AL299" s="18"/>
      <c r="AM299" s="15" t="s">
        <v>62</v>
      </c>
      <c r="AN299" s="18"/>
      <c r="AO299" s="15" t="s">
        <v>62</v>
      </c>
      <c r="AP299" s="18"/>
      <c r="AQ299" s="15" t="s">
        <v>62</v>
      </c>
      <c r="AR299" s="15"/>
      <c r="AS299" s="15" t="s">
        <v>62</v>
      </c>
      <c r="AT299" s="15"/>
      <c r="AU299" s="15" t="s">
        <v>62</v>
      </c>
      <c r="AV299" s="15"/>
      <c r="AW299" s="15" t="s">
        <v>62</v>
      </c>
      <c r="AX299" s="18">
        <v>24.8</v>
      </c>
      <c r="AY299" s="15" t="s">
        <v>60</v>
      </c>
      <c r="AZ299" s="18">
        <v>42.6</v>
      </c>
      <c r="BA299" s="15" t="s">
        <v>60</v>
      </c>
      <c r="BB299" s="19" t="s">
        <v>67</v>
      </c>
      <c r="BN299" s="20">
        <f>+BD5_N3_1H[[#This Row],[PM10_CONC]]-N300</f>
        <v>197.34</v>
      </c>
      <c r="BO299" s="20">
        <f>+BD5_N3_1H[[#This Row],[PM25_CONC]]-R300</f>
        <v>135.38999999999999</v>
      </c>
      <c r="BP299" s="20">
        <f>+BD5_N3_1H[[#This Row],[PM25_CONC]]/BD5_N3_1H[[#This Row],[PM10_CONC]]</f>
        <v>0.68607479477044686</v>
      </c>
      <c r="BQ299" s="21" t="e">
        <f>+(BD5_N3_1H[[#This Row],[NO2_CONC]]+BD5_N3_1H[[#This Row],[NO_CONC]])/BD5_N3_1H[[#This Row],[NOX_CONC]]</f>
        <v>#DIV/0!</v>
      </c>
      <c r="BR299" s="22">
        <f>+BD5_N3_1H[[#This Row],[NO2_CONC]]-AJ300</f>
        <v>0</v>
      </c>
      <c r="BS299" s="22">
        <f>+BD5_N3_1H[[#This Row],[SO2_UGM3]]-X300</f>
        <v>117.85</v>
      </c>
    </row>
    <row r="300" spans="1:71" x14ac:dyDescent="0.2">
      <c r="A300" s="13">
        <v>45517.416666666664</v>
      </c>
      <c r="C300" s="15" t="s">
        <v>62</v>
      </c>
      <c r="E300" s="15" t="s">
        <v>62</v>
      </c>
      <c r="G300" s="15" t="s">
        <v>62</v>
      </c>
      <c r="I300" s="15" t="s">
        <v>62</v>
      </c>
      <c r="J300" s="14"/>
      <c r="K300" s="15" t="s">
        <v>62</v>
      </c>
      <c r="L300" s="14"/>
      <c r="M300" s="15" t="s">
        <v>62</v>
      </c>
      <c r="O300" s="15" t="s">
        <v>62</v>
      </c>
      <c r="Q300" s="17" t="s">
        <v>62</v>
      </c>
      <c r="S300" s="17" t="s">
        <v>62</v>
      </c>
      <c r="T300" s="16"/>
      <c r="U300" s="17" t="s">
        <v>62</v>
      </c>
      <c r="V300" s="18"/>
      <c r="W300" s="15" t="s">
        <v>62</v>
      </c>
      <c r="X300" s="18"/>
      <c r="Y300" s="15" t="s">
        <v>62</v>
      </c>
      <c r="Z300" s="15"/>
      <c r="AA300" s="15" t="s">
        <v>62</v>
      </c>
      <c r="AB300" s="15"/>
      <c r="AC300" s="15" t="s">
        <v>62</v>
      </c>
      <c r="AD300" s="15"/>
      <c r="AE300" s="15" t="s">
        <v>62</v>
      </c>
      <c r="AF300" s="15"/>
      <c r="AG300" s="15" t="s">
        <v>62</v>
      </c>
      <c r="AH300" s="15"/>
      <c r="AI300" s="15" t="s">
        <v>62</v>
      </c>
      <c r="AJ300" s="18"/>
      <c r="AK300" s="15" t="s">
        <v>62</v>
      </c>
      <c r="AL300" s="18"/>
      <c r="AM300" s="15" t="s">
        <v>62</v>
      </c>
      <c r="AN300" s="18"/>
      <c r="AO300" s="15" t="s">
        <v>62</v>
      </c>
      <c r="AP300" s="18"/>
      <c r="AQ300" s="15" t="s">
        <v>62</v>
      </c>
      <c r="AR300" s="15"/>
      <c r="AS300" s="15" t="s">
        <v>62</v>
      </c>
      <c r="AT300" s="15"/>
      <c r="AU300" s="15" t="s">
        <v>62</v>
      </c>
      <c r="AV300" s="15"/>
      <c r="AW300" s="15" t="s">
        <v>62</v>
      </c>
      <c r="AX300" s="18"/>
      <c r="AY300" s="15" t="s">
        <v>62</v>
      </c>
      <c r="AZ300" s="18"/>
      <c r="BA300" s="15" t="s">
        <v>62</v>
      </c>
      <c r="BB300" s="19" t="s">
        <v>67</v>
      </c>
      <c r="BN300" s="20">
        <f>+BD5_N3_1H[[#This Row],[PM10_CONC]]-N301</f>
        <v>0</v>
      </c>
      <c r="BO300" s="20">
        <f>+BD5_N3_1H[[#This Row],[PM25_CONC]]-R301</f>
        <v>0</v>
      </c>
      <c r="BP300" s="20" t="e">
        <f>+BD5_N3_1H[[#This Row],[PM25_CONC]]/BD5_N3_1H[[#This Row],[PM10_CONC]]</f>
        <v>#DIV/0!</v>
      </c>
      <c r="BQ300" s="21" t="e">
        <f>+(BD5_N3_1H[[#This Row],[NO2_CONC]]+BD5_N3_1H[[#This Row],[NO_CONC]])/BD5_N3_1H[[#This Row],[NOX_CONC]]</f>
        <v>#DIV/0!</v>
      </c>
      <c r="BR300" s="22">
        <f>+BD5_N3_1H[[#This Row],[NO2_CONC]]-AJ301</f>
        <v>0</v>
      </c>
      <c r="BS300" s="22">
        <f>+BD5_N3_1H[[#This Row],[SO2_UGM3]]-X301</f>
        <v>0</v>
      </c>
    </row>
    <row r="301" spans="1:71" x14ac:dyDescent="0.2">
      <c r="A301" s="13">
        <v>45517.458333333336</v>
      </c>
      <c r="C301" s="15" t="s">
        <v>62</v>
      </c>
      <c r="E301" s="15" t="s">
        <v>62</v>
      </c>
      <c r="G301" s="15" t="s">
        <v>62</v>
      </c>
      <c r="I301" s="15" t="s">
        <v>62</v>
      </c>
      <c r="J301" s="14"/>
      <c r="K301" s="15" t="s">
        <v>62</v>
      </c>
      <c r="L301" s="14"/>
      <c r="M301" s="15" t="s">
        <v>62</v>
      </c>
      <c r="O301" s="15" t="s">
        <v>62</v>
      </c>
      <c r="Q301" s="17" t="s">
        <v>62</v>
      </c>
      <c r="S301" s="17" t="s">
        <v>62</v>
      </c>
      <c r="T301" s="16"/>
      <c r="U301" s="17" t="s">
        <v>62</v>
      </c>
      <c r="V301" s="18"/>
      <c r="W301" s="15" t="s">
        <v>62</v>
      </c>
      <c r="X301" s="18"/>
      <c r="Y301" s="15" t="s">
        <v>62</v>
      </c>
      <c r="Z301" s="15"/>
      <c r="AA301" s="15" t="s">
        <v>62</v>
      </c>
      <c r="AB301" s="15"/>
      <c r="AC301" s="15" t="s">
        <v>62</v>
      </c>
      <c r="AD301" s="15"/>
      <c r="AE301" s="15" t="s">
        <v>62</v>
      </c>
      <c r="AF301" s="15"/>
      <c r="AG301" s="15" t="s">
        <v>62</v>
      </c>
      <c r="AH301" s="15"/>
      <c r="AI301" s="15" t="s">
        <v>62</v>
      </c>
      <c r="AJ301" s="18"/>
      <c r="AK301" s="15" t="s">
        <v>62</v>
      </c>
      <c r="AL301" s="18"/>
      <c r="AM301" s="15" t="s">
        <v>62</v>
      </c>
      <c r="AN301" s="18"/>
      <c r="AO301" s="15" t="s">
        <v>62</v>
      </c>
      <c r="AP301" s="18"/>
      <c r="AQ301" s="15" t="s">
        <v>62</v>
      </c>
      <c r="AR301" s="15"/>
      <c r="AS301" s="15" t="s">
        <v>62</v>
      </c>
      <c r="AT301" s="15"/>
      <c r="AU301" s="15" t="s">
        <v>62</v>
      </c>
      <c r="AV301" s="15"/>
      <c r="AW301" s="15" t="s">
        <v>62</v>
      </c>
      <c r="AX301" s="18"/>
      <c r="AY301" s="15" t="s">
        <v>62</v>
      </c>
      <c r="AZ301" s="18"/>
      <c r="BA301" s="15" t="s">
        <v>62</v>
      </c>
      <c r="BB301" s="19" t="s">
        <v>67</v>
      </c>
      <c r="BN301" s="20">
        <f>+BD5_N3_1H[[#This Row],[PM10_CONC]]-N302</f>
        <v>0</v>
      </c>
      <c r="BO301" s="20">
        <f>+BD5_N3_1H[[#This Row],[PM25_CONC]]-R302</f>
        <v>0</v>
      </c>
      <c r="BP301" s="20" t="e">
        <f>+BD5_N3_1H[[#This Row],[PM25_CONC]]/BD5_N3_1H[[#This Row],[PM10_CONC]]</f>
        <v>#DIV/0!</v>
      </c>
      <c r="BQ301" s="21" t="e">
        <f>+(BD5_N3_1H[[#This Row],[NO2_CONC]]+BD5_N3_1H[[#This Row],[NO_CONC]])/BD5_N3_1H[[#This Row],[NOX_CONC]]</f>
        <v>#DIV/0!</v>
      </c>
      <c r="BR301" s="22">
        <f>+BD5_N3_1H[[#This Row],[NO2_CONC]]-AJ302</f>
        <v>0</v>
      </c>
      <c r="BS301" s="22">
        <f>+BD5_N3_1H[[#This Row],[SO2_UGM3]]-X302</f>
        <v>0</v>
      </c>
    </row>
    <row r="302" spans="1:71" x14ac:dyDescent="0.2">
      <c r="A302" s="13">
        <v>45517.5</v>
      </c>
      <c r="C302" s="15" t="s">
        <v>62</v>
      </c>
      <c r="E302" s="15" t="s">
        <v>62</v>
      </c>
      <c r="G302" s="15" t="s">
        <v>62</v>
      </c>
      <c r="I302" s="15" t="s">
        <v>62</v>
      </c>
      <c r="J302" s="14"/>
      <c r="K302" s="15" t="s">
        <v>62</v>
      </c>
      <c r="L302" s="14"/>
      <c r="M302" s="15" t="s">
        <v>62</v>
      </c>
      <c r="O302" s="15" t="s">
        <v>63</v>
      </c>
      <c r="Q302" s="17" t="s">
        <v>63</v>
      </c>
      <c r="S302" s="17" t="s">
        <v>63</v>
      </c>
      <c r="T302" s="16"/>
      <c r="U302" s="17" t="s">
        <v>63</v>
      </c>
      <c r="V302" s="18"/>
      <c r="W302" s="15" t="s">
        <v>62</v>
      </c>
      <c r="X302" s="18"/>
      <c r="Y302" s="15" t="s">
        <v>62</v>
      </c>
      <c r="Z302" s="15"/>
      <c r="AA302" s="15" t="s">
        <v>62</v>
      </c>
      <c r="AB302" s="15"/>
      <c r="AC302" s="15" t="s">
        <v>62</v>
      </c>
      <c r="AD302" s="15"/>
      <c r="AE302" s="15" t="s">
        <v>62</v>
      </c>
      <c r="AF302" s="15"/>
      <c r="AG302" s="15" t="s">
        <v>62</v>
      </c>
      <c r="AH302" s="15"/>
      <c r="AI302" s="15" t="s">
        <v>62</v>
      </c>
      <c r="AJ302" s="18"/>
      <c r="AK302" s="15" t="s">
        <v>62</v>
      </c>
      <c r="AL302" s="18"/>
      <c r="AM302" s="15" t="s">
        <v>62</v>
      </c>
      <c r="AN302" s="18"/>
      <c r="AO302" s="15" t="s">
        <v>62</v>
      </c>
      <c r="AP302" s="18"/>
      <c r="AQ302" s="15" t="s">
        <v>62</v>
      </c>
      <c r="AR302" s="15"/>
      <c r="AS302" s="15" t="s">
        <v>62</v>
      </c>
      <c r="AT302" s="15"/>
      <c r="AU302" s="15" t="s">
        <v>62</v>
      </c>
      <c r="AV302" s="15"/>
      <c r="AW302" s="15" t="s">
        <v>62</v>
      </c>
      <c r="AX302" s="18"/>
      <c r="AY302" s="15" t="s">
        <v>62</v>
      </c>
      <c r="AZ302" s="18"/>
      <c r="BA302" s="15" t="s">
        <v>62</v>
      </c>
      <c r="BB302" s="19" t="s">
        <v>67</v>
      </c>
      <c r="BN302" s="20">
        <f>+BD5_N3_1H[[#This Row],[PM10_CONC]]-N303</f>
        <v>0</v>
      </c>
      <c r="BO302" s="20">
        <f>+BD5_N3_1H[[#This Row],[PM25_CONC]]-R303</f>
        <v>0</v>
      </c>
      <c r="BP302" s="20" t="e">
        <f>+BD5_N3_1H[[#This Row],[PM25_CONC]]/BD5_N3_1H[[#This Row],[PM10_CONC]]</f>
        <v>#DIV/0!</v>
      </c>
      <c r="BQ302" s="21" t="e">
        <f>+(BD5_N3_1H[[#This Row],[NO2_CONC]]+BD5_N3_1H[[#This Row],[NO_CONC]])/BD5_N3_1H[[#This Row],[NOX_CONC]]</f>
        <v>#DIV/0!</v>
      </c>
      <c r="BR302" s="22">
        <f>+BD5_N3_1H[[#This Row],[NO2_CONC]]-AJ303</f>
        <v>0</v>
      </c>
      <c r="BS302" s="22">
        <f>+BD5_N3_1H[[#This Row],[SO2_UGM3]]-X303</f>
        <v>0</v>
      </c>
    </row>
    <row r="303" spans="1:71" x14ac:dyDescent="0.2">
      <c r="A303" s="13">
        <v>45517.541666666664</v>
      </c>
      <c r="C303" s="15" t="s">
        <v>62</v>
      </c>
      <c r="E303" s="15" t="s">
        <v>62</v>
      </c>
      <c r="G303" s="15" t="s">
        <v>62</v>
      </c>
      <c r="I303" s="15" t="s">
        <v>62</v>
      </c>
      <c r="J303" s="14"/>
      <c r="K303" s="15" t="s">
        <v>62</v>
      </c>
      <c r="L303" s="14"/>
      <c r="M303" s="15" t="s">
        <v>62</v>
      </c>
      <c r="O303" s="15" t="s">
        <v>63</v>
      </c>
      <c r="Q303" s="17" t="s">
        <v>63</v>
      </c>
      <c r="S303" s="17" t="s">
        <v>63</v>
      </c>
      <c r="T303" s="16"/>
      <c r="U303" s="17" t="s">
        <v>63</v>
      </c>
      <c r="V303" s="18"/>
      <c r="W303" s="15" t="s">
        <v>62</v>
      </c>
      <c r="X303" s="18"/>
      <c r="Y303" s="15" t="s">
        <v>62</v>
      </c>
      <c r="Z303" s="15"/>
      <c r="AA303" s="15" t="s">
        <v>62</v>
      </c>
      <c r="AB303" s="15"/>
      <c r="AC303" s="15" t="s">
        <v>62</v>
      </c>
      <c r="AD303" s="15"/>
      <c r="AE303" s="15" t="s">
        <v>62</v>
      </c>
      <c r="AF303" s="15"/>
      <c r="AG303" s="15" t="s">
        <v>62</v>
      </c>
      <c r="AH303" s="15"/>
      <c r="AI303" s="15" t="s">
        <v>62</v>
      </c>
      <c r="AJ303" s="18"/>
      <c r="AK303" s="15" t="s">
        <v>62</v>
      </c>
      <c r="AL303" s="18"/>
      <c r="AM303" s="15" t="s">
        <v>62</v>
      </c>
      <c r="AN303" s="18"/>
      <c r="AO303" s="15" t="s">
        <v>62</v>
      </c>
      <c r="AP303" s="18"/>
      <c r="AQ303" s="15" t="s">
        <v>62</v>
      </c>
      <c r="AR303" s="15"/>
      <c r="AS303" s="15" t="s">
        <v>62</v>
      </c>
      <c r="AT303" s="15"/>
      <c r="AU303" s="15" t="s">
        <v>62</v>
      </c>
      <c r="AV303" s="15"/>
      <c r="AW303" s="15" t="s">
        <v>62</v>
      </c>
      <c r="AX303" s="18"/>
      <c r="AY303" s="15" t="s">
        <v>62</v>
      </c>
      <c r="AZ303" s="18"/>
      <c r="BA303" s="15" t="s">
        <v>62</v>
      </c>
      <c r="BB303" s="19" t="s">
        <v>67</v>
      </c>
      <c r="BN303" s="20">
        <f>+BD5_N3_1H[[#This Row],[PM10_CONC]]-N304</f>
        <v>-185.62</v>
      </c>
      <c r="BO303" s="20">
        <f>+BD5_N3_1H[[#This Row],[PM25_CONC]]-R304</f>
        <v>-102.78</v>
      </c>
      <c r="BP303" s="20" t="e">
        <f>+BD5_N3_1H[[#This Row],[PM25_CONC]]/BD5_N3_1H[[#This Row],[PM10_CONC]]</f>
        <v>#DIV/0!</v>
      </c>
      <c r="BQ303" s="21" t="e">
        <f>+(BD5_N3_1H[[#This Row],[NO2_CONC]]+BD5_N3_1H[[#This Row],[NO_CONC]])/BD5_N3_1H[[#This Row],[NOX_CONC]]</f>
        <v>#DIV/0!</v>
      </c>
      <c r="BR303" s="22">
        <f>+BD5_N3_1H[[#This Row],[NO2_CONC]]-AJ304</f>
        <v>0</v>
      </c>
      <c r="BS303" s="22">
        <f>+BD5_N3_1H[[#This Row],[SO2_UGM3]]-X304</f>
        <v>-107.24</v>
      </c>
    </row>
    <row r="304" spans="1:71" x14ac:dyDescent="0.2">
      <c r="A304" s="13">
        <v>45517.583333333336</v>
      </c>
      <c r="C304" s="15" t="s">
        <v>62</v>
      </c>
      <c r="E304" s="15" t="s">
        <v>62</v>
      </c>
      <c r="G304" s="15" t="s">
        <v>62</v>
      </c>
      <c r="I304" s="15" t="s">
        <v>62</v>
      </c>
      <c r="J304" s="14"/>
      <c r="K304" s="15" t="s">
        <v>62</v>
      </c>
      <c r="L304" s="14"/>
      <c r="M304" s="15" t="s">
        <v>62</v>
      </c>
      <c r="N304" s="16">
        <v>185.62</v>
      </c>
      <c r="O304" s="15" t="s">
        <v>60</v>
      </c>
      <c r="P304" s="16">
        <v>1.2090000000000001</v>
      </c>
      <c r="Q304" s="17" t="s">
        <v>60</v>
      </c>
      <c r="R304" s="16">
        <v>102.78</v>
      </c>
      <c r="S304" s="17" t="s">
        <v>60</v>
      </c>
      <c r="T304" s="16">
        <v>1.2090000000000001</v>
      </c>
      <c r="U304" s="17" t="s">
        <v>60</v>
      </c>
      <c r="V304" s="18">
        <v>40.93</v>
      </c>
      <c r="W304" s="15" t="s">
        <v>60</v>
      </c>
      <c r="X304" s="18">
        <v>107.24</v>
      </c>
      <c r="Y304" s="15" t="s">
        <v>60</v>
      </c>
      <c r="Z304" s="15">
        <v>0.438</v>
      </c>
      <c r="AA304" s="15" t="s">
        <v>60</v>
      </c>
      <c r="AB304" s="15">
        <v>29</v>
      </c>
      <c r="AC304" s="15" t="s">
        <v>60</v>
      </c>
      <c r="AD304" s="15">
        <v>-683</v>
      </c>
      <c r="AE304" s="15" t="s">
        <v>60</v>
      </c>
      <c r="AF304" s="15">
        <v>45</v>
      </c>
      <c r="AG304" s="15" t="s">
        <v>60</v>
      </c>
      <c r="AH304" s="15">
        <v>101.2</v>
      </c>
      <c r="AI304" s="15" t="s">
        <v>60</v>
      </c>
      <c r="AJ304" s="18"/>
      <c r="AK304" s="15" t="s">
        <v>62</v>
      </c>
      <c r="AL304" s="18"/>
      <c r="AM304" s="15" t="s">
        <v>62</v>
      </c>
      <c r="AN304" s="18"/>
      <c r="AO304" s="15" t="s">
        <v>62</v>
      </c>
      <c r="AP304" s="18"/>
      <c r="AQ304" s="15" t="s">
        <v>62</v>
      </c>
      <c r="AR304" s="15"/>
      <c r="AS304" s="15" t="s">
        <v>62</v>
      </c>
      <c r="AT304" s="15"/>
      <c r="AU304" s="15" t="s">
        <v>62</v>
      </c>
      <c r="AV304" s="15"/>
      <c r="AW304" s="15" t="s">
        <v>62</v>
      </c>
      <c r="AX304" s="18">
        <v>24.6</v>
      </c>
      <c r="AY304" s="15" t="s">
        <v>60</v>
      </c>
      <c r="AZ304" s="18">
        <v>45.7</v>
      </c>
      <c r="BA304" s="15" t="s">
        <v>60</v>
      </c>
      <c r="BB304" s="19" t="s">
        <v>67</v>
      </c>
      <c r="BN304" s="20">
        <f>+BD5_N3_1H[[#This Row],[PM10_CONC]]-N305</f>
        <v>7.5600000000000023</v>
      </c>
      <c r="BO304" s="20">
        <f>+BD5_N3_1H[[#This Row],[PM25_CONC]]-R305</f>
        <v>-3.0900000000000034</v>
      </c>
      <c r="BP304" s="20">
        <f>+BD5_N3_1H[[#This Row],[PM25_CONC]]/BD5_N3_1H[[#This Row],[PM10_CONC]]</f>
        <v>0.55371188449520525</v>
      </c>
      <c r="BQ304" s="21" t="e">
        <f>+(BD5_N3_1H[[#This Row],[NO2_CONC]]+BD5_N3_1H[[#This Row],[NO_CONC]])/BD5_N3_1H[[#This Row],[NOX_CONC]]</f>
        <v>#DIV/0!</v>
      </c>
      <c r="BR304" s="22">
        <f>+BD5_N3_1H[[#This Row],[NO2_CONC]]-AJ305</f>
        <v>0</v>
      </c>
      <c r="BS304" s="22">
        <f>+BD5_N3_1H[[#This Row],[SO2_UGM3]]-X305</f>
        <v>-2.5100000000000051</v>
      </c>
    </row>
    <row r="305" spans="1:71" x14ac:dyDescent="0.2">
      <c r="A305" s="13">
        <v>45517.625</v>
      </c>
      <c r="B305" s="14">
        <v>727.1</v>
      </c>
      <c r="C305" s="15" t="s">
        <v>60</v>
      </c>
      <c r="D305" s="14">
        <v>0</v>
      </c>
      <c r="E305" s="15" t="s">
        <v>60</v>
      </c>
      <c r="F305" s="14">
        <v>18.2</v>
      </c>
      <c r="G305" s="15" t="s">
        <v>60</v>
      </c>
      <c r="H305" s="14">
        <v>68.2</v>
      </c>
      <c r="I305" s="15" t="s">
        <v>60</v>
      </c>
      <c r="J305" s="14">
        <v>3.1</v>
      </c>
      <c r="K305" s="15" t="s">
        <v>60</v>
      </c>
      <c r="L305" s="14">
        <v>213.5</v>
      </c>
      <c r="M305" s="15" t="s">
        <v>60</v>
      </c>
      <c r="N305" s="16">
        <v>178.06</v>
      </c>
      <c r="O305" s="15" t="s">
        <v>60</v>
      </c>
      <c r="P305" s="16">
        <v>1.208</v>
      </c>
      <c r="Q305" s="17" t="s">
        <v>60</v>
      </c>
      <c r="R305" s="16">
        <v>105.87</v>
      </c>
      <c r="S305" s="17" t="s">
        <v>60</v>
      </c>
      <c r="T305" s="16">
        <v>1.208</v>
      </c>
      <c r="U305" s="17" t="s">
        <v>60</v>
      </c>
      <c r="V305" s="18">
        <v>41.89</v>
      </c>
      <c r="W305" s="15" t="s">
        <v>60</v>
      </c>
      <c r="X305" s="18">
        <v>109.75</v>
      </c>
      <c r="Y305" s="15" t="s">
        <v>60</v>
      </c>
      <c r="Z305" s="15">
        <v>0.438</v>
      </c>
      <c r="AA305" s="15" t="s">
        <v>60</v>
      </c>
      <c r="AB305" s="15">
        <v>29.4</v>
      </c>
      <c r="AC305" s="15" t="s">
        <v>60</v>
      </c>
      <c r="AD305" s="15">
        <v>-683</v>
      </c>
      <c r="AE305" s="15" t="s">
        <v>60</v>
      </c>
      <c r="AF305" s="15">
        <v>45</v>
      </c>
      <c r="AG305" s="15" t="s">
        <v>60</v>
      </c>
      <c r="AH305" s="15">
        <v>101.1</v>
      </c>
      <c r="AI305" s="15" t="s">
        <v>60</v>
      </c>
      <c r="AJ305" s="18"/>
      <c r="AK305" s="15" t="s">
        <v>62</v>
      </c>
      <c r="AL305" s="18"/>
      <c r="AM305" s="15" t="s">
        <v>62</v>
      </c>
      <c r="AN305" s="18"/>
      <c r="AO305" s="15" t="s">
        <v>62</v>
      </c>
      <c r="AP305" s="18"/>
      <c r="AQ305" s="15" t="s">
        <v>62</v>
      </c>
      <c r="AR305" s="15"/>
      <c r="AS305" s="15" t="s">
        <v>62</v>
      </c>
      <c r="AT305" s="15"/>
      <c r="AU305" s="15" t="s">
        <v>62</v>
      </c>
      <c r="AV305" s="15"/>
      <c r="AW305" s="15" t="s">
        <v>62</v>
      </c>
      <c r="AX305" s="18">
        <v>24.7</v>
      </c>
      <c r="AY305" s="15" t="s">
        <v>60</v>
      </c>
      <c r="AZ305" s="18">
        <v>47.4</v>
      </c>
      <c r="BA305" s="15" t="s">
        <v>60</v>
      </c>
      <c r="BB305" s="19" t="s">
        <v>67</v>
      </c>
      <c r="BN305" s="20">
        <f>+BD5_N3_1H[[#This Row],[PM10_CONC]]-N306</f>
        <v>10.840000000000003</v>
      </c>
      <c r="BO305" s="20">
        <f>+BD5_N3_1H[[#This Row],[PM25_CONC]]-R306</f>
        <v>4.1300000000000097</v>
      </c>
      <c r="BP305" s="20">
        <f>+BD5_N3_1H[[#This Row],[PM25_CONC]]/BD5_N3_1H[[#This Row],[PM10_CONC]]</f>
        <v>0.5945748624059306</v>
      </c>
      <c r="BQ305" s="21" t="e">
        <f>+(BD5_N3_1H[[#This Row],[NO2_CONC]]+BD5_N3_1H[[#This Row],[NO_CONC]])/BD5_N3_1H[[#This Row],[NOX_CONC]]</f>
        <v>#DIV/0!</v>
      </c>
      <c r="BR305" s="22">
        <f>+BD5_N3_1H[[#This Row],[NO2_CONC]]-AJ306</f>
        <v>0</v>
      </c>
      <c r="BS305" s="22">
        <f>+BD5_N3_1H[[#This Row],[SO2_UGM3]]-X306</f>
        <v>15.010000000000005</v>
      </c>
    </row>
    <row r="306" spans="1:71" x14ac:dyDescent="0.2">
      <c r="A306" s="13">
        <v>45517.666666666664</v>
      </c>
      <c r="B306" s="14">
        <v>727.6</v>
      </c>
      <c r="C306" s="15" t="s">
        <v>60</v>
      </c>
      <c r="D306" s="14">
        <v>0</v>
      </c>
      <c r="E306" s="15" t="s">
        <v>60</v>
      </c>
      <c r="F306" s="14">
        <v>17.899999999999999</v>
      </c>
      <c r="G306" s="15" t="s">
        <v>60</v>
      </c>
      <c r="H306" s="14">
        <v>68.599999999999994</v>
      </c>
      <c r="I306" s="15" t="s">
        <v>60</v>
      </c>
      <c r="J306" s="14">
        <v>2.8</v>
      </c>
      <c r="K306" s="15" t="s">
        <v>60</v>
      </c>
      <c r="L306" s="14">
        <v>209.5</v>
      </c>
      <c r="M306" s="15" t="s">
        <v>60</v>
      </c>
      <c r="N306" s="16">
        <v>167.22</v>
      </c>
      <c r="O306" s="15" t="s">
        <v>60</v>
      </c>
      <c r="P306" s="16">
        <v>1.2070000000000001</v>
      </c>
      <c r="Q306" s="17" t="s">
        <v>60</v>
      </c>
      <c r="R306" s="16">
        <v>101.74</v>
      </c>
      <c r="S306" s="17" t="s">
        <v>60</v>
      </c>
      <c r="T306" s="16">
        <v>1.2070000000000001</v>
      </c>
      <c r="U306" s="17" t="s">
        <v>60</v>
      </c>
      <c r="V306" s="18">
        <v>36.159999999999997</v>
      </c>
      <c r="W306" s="15" t="s">
        <v>60</v>
      </c>
      <c r="X306" s="18">
        <v>94.74</v>
      </c>
      <c r="Y306" s="15" t="s">
        <v>60</v>
      </c>
      <c r="Z306" s="15">
        <v>0.438</v>
      </c>
      <c r="AA306" s="15" t="s">
        <v>60</v>
      </c>
      <c r="AB306" s="15">
        <v>29.9</v>
      </c>
      <c r="AC306" s="15" t="s">
        <v>60</v>
      </c>
      <c r="AD306" s="15">
        <v>-682.8</v>
      </c>
      <c r="AE306" s="15" t="s">
        <v>60</v>
      </c>
      <c r="AF306" s="15">
        <v>45</v>
      </c>
      <c r="AG306" s="15" t="s">
        <v>60</v>
      </c>
      <c r="AH306" s="15">
        <v>101.1</v>
      </c>
      <c r="AI306" s="15" t="s">
        <v>60</v>
      </c>
      <c r="AJ306" s="18"/>
      <c r="AK306" s="15" t="s">
        <v>62</v>
      </c>
      <c r="AL306" s="18"/>
      <c r="AM306" s="15" t="s">
        <v>62</v>
      </c>
      <c r="AN306" s="18"/>
      <c r="AO306" s="15" t="s">
        <v>62</v>
      </c>
      <c r="AP306" s="18"/>
      <c r="AQ306" s="15" t="s">
        <v>62</v>
      </c>
      <c r="AR306" s="15"/>
      <c r="AS306" s="15" t="s">
        <v>62</v>
      </c>
      <c r="AT306" s="15"/>
      <c r="AU306" s="15" t="s">
        <v>62</v>
      </c>
      <c r="AV306" s="15"/>
      <c r="AW306" s="15" t="s">
        <v>62</v>
      </c>
      <c r="AX306" s="18">
        <v>24.9</v>
      </c>
      <c r="AY306" s="15" t="s">
        <v>60</v>
      </c>
      <c r="AZ306" s="18">
        <v>47.4</v>
      </c>
      <c r="BA306" s="15" t="s">
        <v>60</v>
      </c>
      <c r="BB306" s="19" t="s">
        <v>67</v>
      </c>
      <c r="BN306" s="20">
        <f>+BD5_N3_1H[[#This Row],[PM10_CONC]]-N307</f>
        <v>5.5099999999999909</v>
      </c>
      <c r="BO306" s="20">
        <f>+BD5_N3_1H[[#This Row],[PM25_CONC]]-R307</f>
        <v>1.7199999999999989</v>
      </c>
      <c r="BP306" s="20">
        <f>+BD5_N3_1H[[#This Row],[PM25_CONC]]/BD5_N3_1H[[#This Row],[PM10_CONC]]</f>
        <v>0.60842004544910888</v>
      </c>
      <c r="BQ306" s="21" t="e">
        <f>+(BD5_N3_1H[[#This Row],[NO2_CONC]]+BD5_N3_1H[[#This Row],[NO_CONC]])/BD5_N3_1H[[#This Row],[NOX_CONC]]</f>
        <v>#DIV/0!</v>
      </c>
      <c r="BR306" s="22">
        <f>+BD5_N3_1H[[#This Row],[NO2_CONC]]-AJ307</f>
        <v>0</v>
      </c>
      <c r="BS306" s="22">
        <f>+BD5_N3_1H[[#This Row],[SO2_UGM3]]-X307</f>
        <v>26.75</v>
      </c>
    </row>
    <row r="307" spans="1:71" x14ac:dyDescent="0.2">
      <c r="A307" s="13">
        <v>45517.708333333336</v>
      </c>
      <c r="B307" s="14">
        <v>727.7</v>
      </c>
      <c r="C307" s="15" t="s">
        <v>60</v>
      </c>
      <c r="D307" s="14">
        <v>0</v>
      </c>
      <c r="E307" s="15" t="s">
        <v>60</v>
      </c>
      <c r="F307" s="14">
        <v>16.899999999999999</v>
      </c>
      <c r="G307" s="15" t="s">
        <v>60</v>
      </c>
      <c r="H307" s="14">
        <v>71.7</v>
      </c>
      <c r="I307" s="15" t="s">
        <v>60</v>
      </c>
      <c r="J307" s="14">
        <v>2.2000000000000002</v>
      </c>
      <c r="K307" s="15" t="s">
        <v>60</v>
      </c>
      <c r="L307" s="14">
        <v>210.3</v>
      </c>
      <c r="M307" s="15" t="s">
        <v>60</v>
      </c>
      <c r="N307" s="16">
        <v>161.71</v>
      </c>
      <c r="O307" s="15" t="s">
        <v>60</v>
      </c>
      <c r="P307" s="16">
        <v>1.2030000000000001</v>
      </c>
      <c r="Q307" s="17" t="s">
        <v>60</v>
      </c>
      <c r="R307" s="16">
        <v>100.02</v>
      </c>
      <c r="S307" s="17" t="s">
        <v>60</v>
      </c>
      <c r="T307" s="16">
        <v>1.2030000000000001</v>
      </c>
      <c r="U307" s="17" t="s">
        <v>60</v>
      </c>
      <c r="V307" s="18">
        <v>25.95</v>
      </c>
      <c r="W307" s="15" t="s">
        <v>60</v>
      </c>
      <c r="X307" s="18">
        <v>67.989999999999995</v>
      </c>
      <c r="Y307" s="15" t="s">
        <v>60</v>
      </c>
      <c r="Z307" s="15">
        <v>0.439</v>
      </c>
      <c r="AA307" s="15" t="s">
        <v>60</v>
      </c>
      <c r="AB307" s="15">
        <v>30.6</v>
      </c>
      <c r="AC307" s="15" t="s">
        <v>60</v>
      </c>
      <c r="AD307" s="15">
        <v>-682.6</v>
      </c>
      <c r="AE307" s="15" t="s">
        <v>60</v>
      </c>
      <c r="AF307" s="15">
        <v>45</v>
      </c>
      <c r="AG307" s="15" t="s">
        <v>60</v>
      </c>
      <c r="AH307" s="15">
        <v>101.1</v>
      </c>
      <c r="AI307" s="15" t="s">
        <v>60</v>
      </c>
      <c r="AJ307" s="18"/>
      <c r="AK307" s="15" t="s">
        <v>62</v>
      </c>
      <c r="AL307" s="18"/>
      <c r="AM307" s="15" t="s">
        <v>62</v>
      </c>
      <c r="AN307" s="18"/>
      <c r="AO307" s="15" t="s">
        <v>62</v>
      </c>
      <c r="AP307" s="18"/>
      <c r="AQ307" s="15" t="s">
        <v>62</v>
      </c>
      <c r="AR307" s="15"/>
      <c r="AS307" s="15" t="s">
        <v>62</v>
      </c>
      <c r="AT307" s="15"/>
      <c r="AU307" s="15" t="s">
        <v>62</v>
      </c>
      <c r="AV307" s="15"/>
      <c r="AW307" s="15" t="s">
        <v>62</v>
      </c>
      <c r="AX307" s="18">
        <v>25.2</v>
      </c>
      <c r="AY307" s="15" t="s">
        <v>60</v>
      </c>
      <c r="AZ307" s="18">
        <v>46.1</v>
      </c>
      <c r="BA307" s="15" t="s">
        <v>60</v>
      </c>
      <c r="BB307" s="19" t="s">
        <v>67</v>
      </c>
      <c r="BN307" s="20">
        <f>+BD5_N3_1H[[#This Row],[PM10_CONC]]-N308</f>
        <v>26.330000000000013</v>
      </c>
      <c r="BO307" s="20">
        <f>+BD5_N3_1H[[#This Row],[PM25_CONC]]-R308</f>
        <v>9.14</v>
      </c>
      <c r="BP307" s="20">
        <f>+BD5_N3_1H[[#This Row],[PM25_CONC]]/BD5_N3_1H[[#This Row],[PM10_CONC]]</f>
        <v>0.61851462494589071</v>
      </c>
      <c r="BQ307" s="21" t="e">
        <f>+(BD5_N3_1H[[#This Row],[NO2_CONC]]+BD5_N3_1H[[#This Row],[NO_CONC]])/BD5_N3_1H[[#This Row],[NOX_CONC]]</f>
        <v>#DIV/0!</v>
      </c>
      <c r="BR307" s="22">
        <f>+BD5_N3_1H[[#This Row],[NO2_CONC]]-AJ308</f>
        <v>0</v>
      </c>
      <c r="BS307" s="22">
        <f>+BD5_N3_1H[[#This Row],[SO2_UGM3]]-X308</f>
        <v>13.309999999999995</v>
      </c>
    </row>
    <row r="308" spans="1:71" x14ac:dyDescent="0.2">
      <c r="A308" s="13">
        <v>45517.75</v>
      </c>
      <c r="B308" s="14">
        <v>728.4</v>
      </c>
      <c r="C308" s="15" t="s">
        <v>60</v>
      </c>
      <c r="D308" s="14">
        <v>0</v>
      </c>
      <c r="E308" s="15" t="s">
        <v>60</v>
      </c>
      <c r="F308" s="14">
        <v>15.1</v>
      </c>
      <c r="G308" s="15" t="s">
        <v>60</v>
      </c>
      <c r="H308" s="14">
        <v>78.7</v>
      </c>
      <c r="I308" s="15" t="s">
        <v>60</v>
      </c>
      <c r="J308" s="14">
        <v>1.8</v>
      </c>
      <c r="K308" s="15" t="s">
        <v>60</v>
      </c>
      <c r="L308" s="14">
        <v>203.3</v>
      </c>
      <c r="M308" s="15" t="s">
        <v>60</v>
      </c>
      <c r="N308" s="16">
        <v>135.38</v>
      </c>
      <c r="O308" s="15" t="s">
        <v>60</v>
      </c>
      <c r="P308" s="16">
        <v>1.2</v>
      </c>
      <c r="Q308" s="17" t="s">
        <v>60</v>
      </c>
      <c r="R308" s="16">
        <v>90.88</v>
      </c>
      <c r="S308" s="17" t="s">
        <v>60</v>
      </c>
      <c r="T308" s="16">
        <v>1.2</v>
      </c>
      <c r="U308" s="17" t="s">
        <v>60</v>
      </c>
      <c r="V308" s="18">
        <v>20.87</v>
      </c>
      <c r="W308" s="15" t="s">
        <v>60</v>
      </c>
      <c r="X308" s="18">
        <v>54.68</v>
      </c>
      <c r="Y308" s="15" t="s">
        <v>60</v>
      </c>
      <c r="Z308" s="15">
        <v>0.44</v>
      </c>
      <c r="AA308" s="15" t="s">
        <v>60</v>
      </c>
      <c r="AB308" s="15">
        <v>32.200000000000003</v>
      </c>
      <c r="AC308" s="15" t="s">
        <v>60</v>
      </c>
      <c r="AD308" s="15">
        <v>-682</v>
      </c>
      <c r="AE308" s="15" t="s">
        <v>60</v>
      </c>
      <c r="AF308" s="15">
        <v>45</v>
      </c>
      <c r="AG308" s="15" t="s">
        <v>60</v>
      </c>
      <c r="AH308" s="15">
        <v>101.1</v>
      </c>
      <c r="AI308" s="15" t="s">
        <v>60</v>
      </c>
      <c r="AJ308" s="18"/>
      <c r="AK308" s="15" t="s">
        <v>62</v>
      </c>
      <c r="AL308" s="18"/>
      <c r="AM308" s="15" t="s">
        <v>62</v>
      </c>
      <c r="AN308" s="18"/>
      <c r="AO308" s="15" t="s">
        <v>62</v>
      </c>
      <c r="AP308" s="18"/>
      <c r="AQ308" s="15" t="s">
        <v>62</v>
      </c>
      <c r="AR308" s="15"/>
      <c r="AS308" s="15" t="s">
        <v>62</v>
      </c>
      <c r="AT308" s="15"/>
      <c r="AU308" s="15" t="s">
        <v>62</v>
      </c>
      <c r="AV308" s="15"/>
      <c r="AW308" s="15" t="s">
        <v>62</v>
      </c>
      <c r="AX308" s="18">
        <v>26.4</v>
      </c>
      <c r="AY308" s="15" t="s">
        <v>60</v>
      </c>
      <c r="AZ308" s="18">
        <v>43.3</v>
      </c>
      <c r="BA308" s="15" t="s">
        <v>60</v>
      </c>
      <c r="BB308" s="19" t="s">
        <v>67</v>
      </c>
      <c r="BN308" s="20">
        <f>+BD5_N3_1H[[#This Row],[PM10_CONC]]-N309</f>
        <v>23.459999999999994</v>
      </c>
      <c r="BO308" s="20">
        <f>+BD5_N3_1H[[#This Row],[PM25_CONC]]-R309</f>
        <v>15.079999999999998</v>
      </c>
      <c r="BP308" s="20">
        <f>+BD5_N3_1H[[#This Row],[PM25_CONC]]/BD5_N3_1H[[#This Row],[PM10_CONC]]</f>
        <v>0.67129561235042101</v>
      </c>
      <c r="BQ308" s="21" t="e">
        <f>+(BD5_N3_1H[[#This Row],[NO2_CONC]]+BD5_N3_1H[[#This Row],[NO_CONC]])/BD5_N3_1H[[#This Row],[NOX_CONC]]</f>
        <v>#DIV/0!</v>
      </c>
      <c r="BR308" s="22">
        <f>+BD5_N3_1H[[#This Row],[NO2_CONC]]-AJ309</f>
        <v>0</v>
      </c>
      <c r="BS308" s="22">
        <f>+BD5_N3_1H[[#This Row],[SO2_UGM3]]-X309</f>
        <v>29.71</v>
      </c>
    </row>
    <row r="309" spans="1:71" x14ac:dyDescent="0.2">
      <c r="A309" s="13">
        <v>45517.791666666664</v>
      </c>
      <c r="B309" s="14">
        <v>728.5</v>
      </c>
      <c r="C309" s="15" t="s">
        <v>60</v>
      </c>
      <c r="D309" s="14">
        <v>0</v>
      </c>
      <c r="E309" s="15" t="s">
        <v>60</v>
      </c>
      <c r="F309" s="14">
        <v>14</v>
      </c>
      <c r="G309" s="15" t="s">
        <v>60</v>
      </c>
      <c r="H309" s="14">
        <v>84</v>
      </c>
      <c r="I309" s="15" t="s">
        <v>60</v>
      </c>
      <c r="J309" s="14">
        <v>1.7</v>
      </c>
      <c r="K309" s="15" t="s">
        <v>60</v>
      </c>
      <c r="L309" s="14">
        <v>202.3</v>
      </c>
      <c r="M309" s="15" t="s">
        <v>60</v>
      </c>
      <c r="N309" s="16">
        <v>111.92</v>
      </c>
      <c r="O309" s="15" t="s">
        <v>60</v>
      </c>
      <c r="P309" s="16">
        <v>1.2</v>
      </c>
      <c r="Q309" s="17" t="s">
        <v>60</v>
      </c>
      <c r="R309" s="16">
        <v>75.8</v>
      </c>
      <c r="S309" s="17" t="s">
        <v>60</v>
      </c>
      <c r="T309" s="16">
        <v>1.2</v>
      </c>
      <c r="U309" s="17" t="s">
        <v>60</v>
      </c>
      <c r="V309" s="18">
        <v>9.5299999999999994</v>
      </c>
      <c r="W309" s="15" t="s">
        <v>60</v>
      </c>
      <c r="X309" s="18">
        <v>24.97</v>
      </c>
      <c r="Y309" s="15" t="s">
        <v>60</v>
      </c>
      <c r="Z309" s="15">
        <v>0.44</v>
      </c>
      <c r="AA309" s="15" t="s">
        <v>60</v>
      </c>
      <c r="AB309" s="15">
        <v>32.200000000000003</v>
      </c>
      <c r="AC309" s="15" t="s">
        <v>60</v>
      </c>
      <c r="AD309" s="15">
        <v>-682</v>
      </c>
      <c r="AE309" s="15" t="s">
        <v>60</v>
      </c>
      <c r="AF309" s="15">
        <v>45</v>
      </c>
      <c r="AG309" s="15" t="s">
        <v>60</v>
      </c>
      <c r="AH309" s="15">
        <v>101.2</v>
      </c>
      <c r="AI309" s="15" t="s">
        <v>60</v>
      </c>
      <c r="AJ309" s="18"/>
      <c r="AK309" s="15" t="s">
        <v>62</v>
      </c>
      <c r="AL309" s="18"/>
      <c r="AM309" s="15" t="s">
        <v>62</v>
      </c>
      <c r="AN309" s="18"/>
      <c r="AO309" s="15" t="s">
        <v>62</v>
      </c>
      <c r="AP309" s="18"/>
      <c r="AQ309" s="15" t="s">
        <v>62</v>
      </c>
      <c r="AR309" s="15"/>
      <c r="AS309" s="15" t="s">
        <v>62</v>
      </c>
      <c r="AT309" s="15"/>
      <c r="AU309" s="15" t="s">
        <v>62</v>
      </c>
      <c r="AV309" s="15"/>
      <c r="AW309" s="15" t="s">
        <v>62</v>
      </c>
      <c r="AX309" s="18">
        <v>26.3</v>
      </c>
      <c r="AY309" s="15" t="s">
        <v>60</v>
      </c>
      <c r="AZ309" s="18">
        <v>42.1</v>
      </c>
      <c r="BA309" s="15" t="s">
        <v>60</v>
      </c>
      <c r="BB309" s="19" t="s">
        <v>67</v>
      </c>
      <c r="BN309" s="20">
        <f>+BD5_N3_1H[[#This Row],[PM10_CONC]]-N310</f>
        <v>-10.929999999999993</v>
      </c>
      <c r="BO309" s="20">
        <f>+BD5_N3_1H[[#This Row],[PM25_CONC]]-R310</f>
        <v>-12.329999999999998</v>
      </c>
      <c r="BP309" s="20">
        <f>+BD5_N3_1H[[#This Row],[PM25_CONC]]/BD5_N3_1H[[#This Row],[PM10_CONC]]</f>
        <v>0.6772694781987133</v>
      </c>
      <c r="BQ309" s="21" t="e">
        <f>+(BD5_N3_1H[[#This Row],[NO2_CONC]]+BD5_N3_1H[[#This Row],[NO_CONC]])/BD5_N3_1H[[#This Row],[NOX_CONC]]</f>
        <v>#DIV/0!</v>
      </c>
      <c r="BR309" s="22">
        <f>+BD5_N3_1H[[#This Row],[NO2_CONC]]-AJ310</f>
        <v>0</v>
      </c>
      <c r="BS309" s="22">
        <f>+BD5_N3_1H[[#This Row],[SO2_UGM3]]-X310</f>
        <v>1.5499999999999972</v>
      </c>
    </row>
    <row r="310" spans="1:71" x14ac:dyDescent="0.2">
      <c r="A310" s="13">
        <v>45517.833333333336</v>
      </c>
      <c r="B310" s="14">
        <v>729.2</v>
      </c>
      <c r="C310" s="15" t="s">
        <v>60</v>
      </c>
      <c r="D310" s="14">
        <v>0</v>
      </c>
      <c r="E310" s="15" t="s">
        <v>60</v>
      </c>
      <c r="F310" s="14">
        <v>13.3</v>
      </c>
      <c r="G310" s="15" t="s">
        <v>60</v>
      </c>
      <c r="H310" s="14">
        <v>88</v>
      </c>
      <c r="I310" s="15" t="s">
        <v>60</v>
      </c>
      <c r="J310" s="14">
        <v>1.6</v>
      </c>
      <c r="K310" s="15" t="s">
        <v>60</v>
      </c>
      <c r="L310" s="14">
        <v>207.4</v>
      </c>
      <c r="M310" s="15" t="s">
        <v>60</v>
      </c>
      <c r="N310" s="16">
        <v>122.85</v>
      </c>
      <c r="O310" s="15" t="s">
        <v>60</v>
      </c>
      <c r="P310" s="16">
        <v>1.202</v>
      </c>
      <c r="Q310" s="17" t="s">
        <v>60</v>
      </c>
      <c r="R310" s="16">
        <v>88.13</v>
      </c>
      <c r="S310" s="17" t="s">
        <v>60</v>
      </c>
      <c r="T310" s="16">
        <v>1.202</v>
      </c>
      <c r="U310" s="17" t="s">
        <v>60</v>
      </c>
      <c r="V310" s="18">
        <v>8.94</v>
      </c>
      <c r="W310" s="15" t="s">
        <v>60</v>
      </c>
      <c r="X310" s="18">
        <v>23.42</v>
      </c>
      <c r="Y310" s="15" t="s">
        <v>60</v>
      </c>
      <c r="Z310" s="15">
        <v>0.44</v>
      </c>
      <c r="AA310" s="15" t="s">
        <v>60</v>
      </c>
      <c r="AB310" s="15">
        <v>31.8</v>
      </c>
      <c r="AC310" s="15" t="s">
        <v>60</v>
      </c>
      <c r="AD310" s="15">
        <v>-682.4</v>
      </c>
      <c r="AE310" s="15" t="s">
        <v>60</v>
      </c>
      <c r="AF310" s="15">
        <v>45</v>
      </c>
      <c r="AG310" s="15" t="s">
        <v>60</v>
      </c>
      <c r="AH310" s="15">
        <v>101.2</v>
      </c>
      <c r="AI310" s="15" t="s">
        <v>60</v>
      </c>
      <c r="AJ310" s="18"/>
      <c r="AK310" s="15" t="s">
        <v>62</v>
      </c>
      <c r="AL310" s="18"/>
      <c r="AM310" s="15" t="s">
        <v>62</v>
      </c>
      <c r="AN310" s="18"/>
      <c r="AO310" s="15" t="s">
        <v>62</v>
      </c>
      <c r="AP310" s="18"/>
      <c r="AQ310" s="15" t="s">
        <v>62</v>
      </c>
      <c r="AR310" s="15"/>
      <c r="AS310" s="15" t="s">
        <v>62</v>
      </c>
      <c r="AT310" s="15"/>
      <c r="AU310" s="15" t="s">
        <v>62</v>
      </c>
      <c r="AV310" s="15"/>
      <c r="AW310" s="15" t="s">
        <v>62</v>
      </c>
      <c r="AX310" s="18">
        <v>25.7</v>
      </c>
      <c r="AY310" s="15" t="s">
        <v>60</v>
      </c>
      <c r="AZ310" s="18">
        <v>42.2</v>
      </c>
      <c r="BA310" s="15" t="s">
        <v>60</v>
      </c>
      <c r="BB310" s="19" t="s">
        <v>67</v>
      </c>
      <c r="BN310" s="20">
        <f>+BD5_N3_1H[[#This Row],[PM10_CONC]]-N311</f>
        <v>-20.050000000000011</v>
      </c>
      <c r="BO310" s="20">
        <f>+BD5_N3_1H[[#This Row],[PM25_CONC]]-R311</f>
        <v>-17.27000000000001</v>
      </c>
      <c r="BP310" s="20">
        <f>+BD5_N3_1H[[#This Row],[PM25_CONC]]/BD5_N3_1H[[#This Row],[PM10_CONC]]</f>
        <v>0.71737891737891735</v>
      </c>
      <c r="BQ310" s="21" t="e">
        <f>+(BD5_N3_1H[[#This Row],[NO2_CONC]]+BD5_N3_1H[[#This Row],[NO_CONC]])/BD5_N3_1H[[#This Row],[NOX_CONC]]</f>
        <v>#DIV/0!</v>
      </c>
      <c r="BR310" s="22">
        <f>+BD5_N3_1H[[#This Row],[NO2_CONC]]-AJ311</f>
        <v>0</v>
      </c>
      <c r="BS310" s="22">
        <f>+BD5_N3_1H[[#This Row],[SO2_UGM3]]-X311</f>
        <v>4.1400000000000006</v>
      </c>
    </row>
    <row r="311" spans="1:71" x14ac:dyDescent="0.2">
      <c r="A311" s="13">
        <v>45517.875</v>
      </c>
      <c r="B311" s="14">
        <v>729.5</v>
      </c>
      <c r="C311" s="15" t="s">
        <v>60</v>
      </c>
      <c r="D311" s="14">
        <v>0</v>
      </c>
      <c r="E311" s="15" t="s">
        <v>60</v>
      </c>
      <c r="F311" s="14">
        <v>12.9</v>
      </c>
      <c r="G311" s="15" t="s">
        <v>60</v>
      </c>
      <c r="H311" s="14">
        <v>90.5</v>
      </c>
      <c r="I311" s="15" t="s">
        <v>60</v>
      </c>
      <c r="J311" s="14">
        <v>1.3</v>
      </c>
      <c r="K311" s="15" t="s">
        <v>60</v>
      </c>
      <c r="L311" s="14">
        <v>210.6</v>
      </c>
      <c r="M311" s="15" t="s">
        <v>60</v>
      </c>
      <c r="N311" s="16">
        <v>142.9</v>
      </c>
      <c r="O311" s="15" t="s">
        <v>60</v>
      </c>
      <c r="P311" s="16">
        <v>1.208</v>
      </c>
      <c r="Q311" s="17" t="s">
        <v>60</v>
      </c>
      <c r="R311" s="16">
        <v>105.4</v>
      </c>
      <c r="S311" s="17" t="s">
        <v>60</v>
      </c>
      <c r="T311" s="16">
        <v>1.208</v>
      </c>
      <c r="U311" s="17" t="s">
        <v>60</v>
      </c>
      <c r="V311" s="18">
        <v>7.36</v>
      </c>
      <c r="W311" s="15" t="s">
        <v>60</v>
      </c>
      <c r="X311" s="18">
        <v>19.28</v>
      </c>
      <c r="Y311" s="15" t="s">
        <v>60</v>
      </c>
      <c r="Z311" s="15">
        <v>0.44</v>
      </c>
      <c r="AA311" s="15" t="s">
        <v>60</v>
      </c>
      <c r="AB311" s="15">
        <v>31.5</v>
      </c>
      <c r="AC311" s="15" t="s">
        <v>60</v>
      </c>
      <c r="AD311" s="15">
        <v>-682.8</v>
      </c>
      <c r="AE311" s="15" t="s">
        <v>60</v>
      </c>
      <c r="AF311" s="15">
        <v>45</v>
      </c>
      <c r="AG311" s="15" t="s">
        <v>60</v>
      </c>
      <c r="AH311" s="15">
        <v>101.1</v>
      </c>
      <c r="AI311" s="15" t="s">
        <v>60</v>
      </c>
      <c r="AJ311" s="18"/>
      <c r="AK311" s="15" t="s">
        <v>62</v>
      </c>
      <c r="AL311" s="18"/>
      <c r="AM311" s="15" t="s">
        <v>62</v>
      </c>
      <c r="AN311" s="18"/>
      <c r="AO311" s="15" t="s">
        <v>62</v>
      </c>
      <c r="AP311" s="18"/>
      <c r="AQ311" s="15" t="s">
        <v>62</v>
      </c>
      <c r="AR311" s="15"/>
      <c r="AS311" s="15" t="s">
        <v>62</v>
      </c>
      <c r="AT311" s="15"/>
      <c r="AU311" s="15" t="s">
        <v>62</v>
      </c>
      <c r="AV311" s="15"/>
      <c r="AW311" s="15" t="s">
        <v>62</v>
      </c>
      <c r="AX311" s="18">
        <v>25.3</v>
      </c>
      <c r="AY311" s="15" t="s">
        <v>60</v>
      </c>
      <c r="AZ311" s="18">
        <v>42.6</v>
      </c>
      <c r="BA311" s="15" t="s">
        <v>60</v>
      </c>
      <c r="BB311" s="19" t="s">
        <v>67</v>
      </c>
      <c r="BN311" s="20">
        <f>+BD5_N3_1H[[#This Row],[PM10_CONC]]-N312</f>
        <v>40.300000000000011</v>
      </c>
      <c r="BO311" s="20">
        <f>+BD5_N3_1H[[#This Row],[PM25_CONC]]-R312</f>
        <v>35.960000000000008</v>
      </c>
      <c r="BP311" s="20">
        <f>+BD5_N3_1H[[#This Row],[PM25_CONC]]/BD5_N3_1H[[#This Row],[PM10_CONC]]</f>
        <v>0.73757872638208544</v>
      </c>
      <c r="BQ311" s="21" t="e">
        <f>+(BD5_N3_1H[[#This Row],[NO2_CONC]]+BD5_N3_1H[[#This Row],[NO_CONC]])/BD5_N3_1H[[#This Row],[NOX_CONC]]</f>
        <v>#DIV/0!</v>
      </c>
      <c r="BR311" s="22">
        <f>+BD5_N3_1H[[#This Row],[NO2_CONC]]-AJ312</f>
        <v>0</v>
      </c>
      <c r="BS311" s="22">
        <f>+BD5_N3_1H[[#This Row],[SO2_UGM3]]-X312</f>
        <v>1.5899999999999999</v>
      </c>
    </row>
    <row r="312" spans="1:71" x14ac:dyDescent="0.2">
      <c r="A312" s="13">
        <v>45517.916666666664</v>
      </c>
      <c r="B312" s="14">
        <v>729.6</v>
      </c>
      <c r="C312" s="15" t="s">
        <v>60</v>
      </c>
      <c r="D312" s="14">
        <v>0</v>
      </c>
      <c r="E312" s="15" t="s">
        <v>60</v>
      </c>
      <c r="F312" s="14">
        <v>12.7</v>
      </c>
      <c r="G312" s="15" t="s">
        <v>60</v>
      </c>
      <c r="H312" s="14">
        <v>91.7</v>
      </c>
      <c r="I312" s="15" t="s">
        <v>60</v>
      </c>
      <c r="J312" s="14">
        <v>1.1000000000000001</v>
      </c>
      <c r="K312" s="15" t="s">
        <v>60</v>
      </c>
      <c r="L312" s="14">
        <v>177</v>
      </c>
      <c r="M312" s="15" t="s">
        <v>60</v>
      </c>
      <c r="N312" s="16">
        <v>102.6</v>
      </c>
      <c r="O312" s="15" t="s">
        <v>60</v>
      </c>
      <c r="P312" s="16">
        <v>1.206</v>
      </c>
      <c r="Q312" s="17" t="s">
        <v>60</v>
      </c>
      <c r="R312" s="16">
        <v>69.44</v>
      </c>
      <c r="S312" s="17" t="s">
        <v>60</v>
      </c>
      <c r="T312" s="16">
        <v>1.206</v>
      </c>
      <c r="U312" s="17" t="s">
        <v>60</v>
      </c>
      <c r="V312" s="18">
        <v>6.75</v>
      </c>
      <c r="W312" s="15" t="s">
        <v>60</v>
      </c>
      <c r="X312" s="18">
        <v>17.690000000000001</v>
      </c>
      <c r="Y312" s="15" t="s">
        <v>60</v>
      </c>
      <c r="Z312" s="15">
        <v>0.44</v>
      </c>
      <c r="AA312" s="15" t="s">
        <v>60</v>
      </c>
      <c r="AB312" s="15">
        <v>31.4</v>
      </c>
      <c r="AC312" s="15" t="s">
        <v>60</v>
      </c>
      <c r="AD312" s="15">
        <v>-682.2</v>
      </c>
      <c r="AE312" s="15" t="s">
        <v>60</v>
      </c>
      <c r="AF312" s="15">
        <v>45</v>
      </c>
      <c r="AG312" s="15" t="s">
        <v>60</v>
      </c>
      <c r="AH312" s="15">
        <v>101.2</v>
      </c>
      <c r="AI312" s="15" t="s">
        <v>60</v>
      </c>
      <c r="AJ312" s="18"/>
      <c r="AK312" s="15" t="s">
        <v>62</v>
      </c>
      <c r="AL312" s="18"/>
      <c r="AM312" s="15" t="s">
        <v>62</v>
      </c>
      <c r="AN312" s="18"/>
      <c r="AO312" s="15" t="s">
        <v>62</v>
      </c>
      <c r="AP312" s="18"/>
      <c r="AQ312" s="15" t="s">
        <v>62</v>
      </c>
      <c r="AR312" s="15"/>
      <c r="AS312" s="15" t="s">
        <v>62</v>
      </c>
      <c r="AT312" s="15"/>
      <c r="AU312" s="15" t="s">
        <v>62</v>
      </c>
      <c r="AV312" s="15"/>
      <c r="AW312" s="15" t="s">
        <v>62</v>
      </c>
      <c r="AX312" s="18">
        <v>25.3</v>
      </c>
      <c r="AY312" s="15" t="s">
        <v>60</v>
      </c>
      <c r="AZ312" s="18">
        <v>42.6</v>
      </c>
      <c r="BA312" s="15" t="s">
        <v>60</v>
      </c>
      <c r="BB312" s="19" t="s">
        <v>67</v>
      </c>
      <c r="BN312" s="20">
        <f>+BD5_N3_1H[[#This Row],[PM10_CONC]]-N313</f>
        <v>-56.140000000000015</v>
      </c>
      <c r="BO312" s="20">
        <f>+BD5_N3_1H[[#This Row],[PM25_CONC]]-R313</f>
        <v>-38.070000000000007</v>
      </c>
      <c r="BP312" s="20">
        <f>+BD5_N3_1H[[#This Row],[PM25_CONC]]/BD5_N3_1H[[#This Row],[PM10_CONC]]</f>
        <v>0.67680311890838207</v>
      </c>
      <c r="BQ312" s="21" t="e">
        <f>+(BD5_N3_1H[[#This Row],[NO2_CONC]]+BD5_N3_1H[[#This Row],[NO_CONC]])/BD5_N3_1H[[#This Row],[NOX_CONC]]</f>
        <v>#DIV/0!</v>
      </c>
      <c r="BR312" s="22">
        <f>+BD5_N3_1H[[#This Row],[NO2_CONC]]-AJ313</f>
        <v>0</v>
      </c>
      <c r="BS312" s="22">
        <f>+BD5_N3_1H[[#This Row],[SO2_UGM3]]-X313</f>
        <v>0.69000000000000128</v>
      </c>
    </row>
    <row r="313" spans="1:71" x14ac:dyDescent="0.2">
      <c r="A313" s="13">
        <v>45517.958333333336</v>
      </c>
      <c r="B313" s="14">
        <v>729.7</v>
      </c>
      <c r="C313" s="15" t="s">
        <v>60</v>
      </c>
      <c r="D313" s="14">
        <v>0</v>
      </c>
      <c r="E313" s="15" t="s">
        <v>60</v>
      </c>
      <c r="F313" s="14">
        <v>12.8</v>
      </c>
      <c r="G313" s="15" t="s">
        <v>60</v>
      </c>
      <c r="H313" s="14">
        <v>91.5</v>
      </c>
      <c r="I313" s="15" t="s">
        <v>60</v>
      </c>
      <c r="J313" s="14">
        <v>0.7</v>
      </c>
      <c r="K313" s="15" t="s">
        <v>60</v>
      </c>
      <c r="L313" s="14">
        <v>117.4</v>
      </c>
      <c r="M313" s="15" t="s">
        <v>60</v>
      </c>
      <c r="N313" s="16">
        <v>158.74</v>
      </c>
      <c r="O313" s="15" t="s">
        <v>60</v>
      </c>
      <c r="P313" s="16">
        <v>1.202</v>
      </c>
      <c r="Q313" s="17" t="s">
        <v>60</v>
      </c>
      <c r="R313" s="16">
        <v>107.51</v>
      </c>
      <c r="S313" s="17" t="s">
        <v>60</v>
      </c>
      <c r="T313" s="16">
        <v>1.202</v>
      </c>
      <c r="U313" s="17" t="s">
        <v>60</v>
      </c>
      <c r="V313" s="18">
        <v>6.49</v>
      </c>
      <c r="W313" s="15" t="s">
        <v>60</v>
      </c>
      <c r="X313" s="18">
        <v>17</v>
      </c>
      <c r="Y313" s="15" t="s">
        <v>60</v>
      </c>
      <c r="Z313" s="15">
        <v>0.44</v>
      </c>
      <c r="AA313" s="15" t="s">
        <v>60</v>
      </c>
      <c r="AB313" s="15">
        <v>31.9</v>
      </c>
      <c r="AC313" s="15" t="s">
        <v>60</v>
      </c>
      <c r="AD313" s="15">
        <v>-682</v>
      </c>
      <c r="AE313" s="15" t="s">
        <v>60</v>
      </c>
      <c r="AF313" s="15">
        <v>45</v>
      </c>
      <c r="AG313" s="15" t="s">
        <v>60</v>
      </c>
      <c r="AH313" s="15">
        <v>101.2</v>
      </c>
      <c r="AI313" s="15" t="s">
        <v>60</v>
      </c>
      <c r="AJ313" s="18"/>
      <c r="AK313" s="15" t="s">
        <v>62</v>
      </c>
      <c r="AL313" s="18"/>
      <c r="AM313" s="15" t="s">
        <v>62</v>
      </c>
      <c r="AN313" s="18"/>
      <c r="AO313" s="15" t="s">
        <v>62</v>
      </c>
      <c r="AP313" s="18"/>
      <c r="AQ313" s="15" t="s">
        <v>62</v>
      </c>
      <c r="AR313" s="15"/>
      <c r="AS313" s="15" t="s">
        <v>62</v>
      </c>
      <c r="AT313" s="15"/>
      <c r="AU313" s="15" t="s">
        <v>62</v>
      </c>
      <c r="AV313" s="15"/>
      <c r="AW313" s="15" t="s">
        <v>62</v>
      </c>
      <c r="AX313" s="18">
        <v>25.9</v>
      </c>
      <c r="AY313" s="15" t="s">
        <v>60</v>
      </c>
      <c r="AZ313" s="18">
        <v>41.8</v>
      </c>
      <c r="BA313" s="15" t="s">
        <v>60</v>
      </c>
      <c r="BB313" s="19" t="s">
        <v>67</v>
      </c>
      <c r="BN313" s="20">
        <f>+BD5_N3_1H[[#This Row],[PM10_CONC]]-N314</f>
        <v>-44.079999999999984</v>
      </c>
      <c r="BO313" s="20">
        <f>+BD5_N3_1H[[#This Row],[PM25_CONC]]-R314</f>
        <v>-28.339999999999989</v>
      </c>
      <c r="BP313" s="20">
        <f>+BD5_N3_1H[[#This Row],[PM25_CONC]]/BD5_N3_1H[[#This Row],[PM10_CONC]]</f>
        <v>0.67727100919742977</v>
      </c>
      <c r="BQ313" s="21" t="e">
        <f>+(BD5_N3_1H[[#This Row],[NO2_CONC]]+BD5_N3_1H[[#This Row],[NO_CONC]])/BD5_N3_1H[[#This Row],[NOX_CONC]]</f>
        <v>#DIV/0!</v>
      </c>
      <c r="BR313" s="22">
        <f>+BD5_N3_1H[[#This Row],[NO2_CONC]]-AJ314</f>
        <v>0</v>
      </c>
      <c r="BS313" s="22">
        <f>+BD5_N3_1H[[#This Row],[SO2_UGM3]]-X314</f>
        <v>-1.8099999999999987</v>
      </c>
    </row>
    <row r="314" spans="1:71" x14ac:dyDescent="0.2">
      <c r="A314" s="13">
        <v>45518</v>
      </c>
      <c r="B314" s="14">
        <v>729.2</v>
      </c>
      <c r="C314" s="15" t="s">
        <v>60</v>
      </c>
      <c r="D314" s="14">
        <v>0</v>
      </c>
      <c r="E314" s="15" t="s">
        <v>60</v>
      </c>
      <c r="F314" s="14">
        <v>12.8</v>
      </c>
      <c r="G314" s="15" t="s">
        <v>60</v>
      </c>
      <c r="H314" s="14">
        <v>91.6</v>
      </c>
      <c r="I314" s="15" t="s">
        <v>60</v>
      </c>
      <c r="J314" s="14">
        <v>0.4</v>
      </c>
      <c r="K314" s="15" t="s">
        <v>60</v>
      </c>
      <c r="L314" s="14">
        <v>349.7</v>
      </c>
      <c r="M314" s="15" t="s">
        <v>60</v>
      </c>
      <c r="N314" s="16">
        <v>202.82</v>
      </c>
      <c r="O314" s="15" t="s">
        <v>60</v>
      </c>
      <c r="P314" s="16">
        <v>1.202</v>
      </c>
      <c r="Q314" s="17" t="s">
        <v>60</v>
      </c>
      <c r="R314" s="16">
        <v>135.85</v>
      </c>
      <c r="S314" s="17" t="s">
        <v>60</v>
      </c>
      <c r="T314" s="16">
        <v>1.202</v>
      </c>
      <c r="U314" s="17" t="s">
        <v>60</v>
      </c>
      <c r="V314" s="18">
        <v>7.18</v>
      </c>
      <c r="W314" s="15" t="s">
        <v>60</v>
      </c>
      <c r="X314" s="18">
        <v>18.809999999999999</v>
      </c>
      <c r="Y314" s="15" t="s">
        <v>60</v>
      </c>
      <c r="Z314" s="15">
        <v>0.44</v>
      </c>
      <c r="AA314" s="15" t="s">
        <v>60</v>
      </c>
      <c r="AB314" s="15">
        <v>31.8</v>
      </c>
      <c r="AC314" s="15" t="s">
        <v>60</v>
      </c>
      <c r="AD314" s="15">
        <v>-682</v>
      </c>
      <c r="AE314" s="15" t="s">
        <v>60</v>
      </c>
      <c r="AF314" s="15">
        <v>45</v>
      </c>
      <c r="AG314" s="15" t="s">
        <v>60</v>
      </c>
      <c r="AH314" s="15">
        <v>101.2</v>
      </c>
      <c r="AI314" s="15" t="s">
        <v>60</v>
      </c>
      <c r="AJ314" s="18"/>
      <c r="AK314" s="15" t="s">
        <v>62</v>
      </c>
      <c r="AL314" s="18"/>
      <c r="AM314" s="15" t="s">
        <v>62</v>
      </c>
      <c r="AN314" s="18"/>
      <c r="AO314" s="15" t="s">
        <v>62</v>
      </c>
      <c r="AP314" s="18"/>
      <c r="AQ314" s="15" t="s">
        <v>62</v>
      </c>
      <c r="AR314" s="15"/>
      <c r="AS314" s="15" t="s">
        <v>62</v>
      </c>
      <c r="AT314" s="15"/>
      <c r="AU314" s="15" t="s">
        <v>62</v>
      </c>
      <c r="AV314" s="15"/>
      <c r="AW314" s="15" t="s">
        <v>62</v>
      </c>
      <c r="AX314" s="18">
        <v>25.8</v>
      </c>
      <c r="AY314" s="15" t="s">
        <v>60</v>
      </c>
      <c r="AZ314" s="18">
        <v>41.7</v>
      </c>
      <c r="BA314" s="15" t="s">
        <v>60</v>
      </c>
      <c r="BB314" s="19">
        <v>20708</v>
      </c>
      <c r="BN314" s="20">
        <f>+BD5_N3_1H[[#This Row],[PM10_CONC]]-N315</f>
        <v>4.1399999999999864</v>
      </c>
      <c r="BO314" s="20">
        <f>+BD5_N3_1H[[#This Row],[PM25_CONC]]-R315</f>
        <v>0.96999999999999886</v>
      </c>
      <c r="BP314" s="20">
        <f>+BD5_N3_1H[[#This Row],[PM25_CONC]]/BD5_N3_1H[[#This Row],[PM10_CONC]]</f>
        <v>0.66980573907898633</v>
      </c>
      <c r="BQ314" s="21" t="e">
        <f>+(BD5_N3_1H[[#This Row],[NO2_CONC]]+BD5_N3_1H[[#This Row],[NO_CONC]])/BD5_N3_1H[[#This Row],[NOX_CONC]]</f>
        <v>#DIV/0!</v>
      </c>
      <c r="BR314" s="22">
        <f>+BD5_N3_1H[[#This Row],[NO2_CONC]]-AJ315</f>
        <v>0</v>
      </c>
      <c r="BS314" s="22">
        <f>+BD5_N3_1H[[#This Row],[SO2_UGM3]]-X315</f>
        <v>0.23000000000000043</v>
      </c>
    </row>
    <row r="315" spans="1:71" x14ac:dyDescent="0.2">
      <c r="A315" s="13">
        <v>45518.041666666664</v>
      </c>
      <c r="B315" s="14">
        <v>729.2</v>
      </c>
      <c r="C315" s="15" t="s">
        <v>60</v>
      </c>
      <c r="D315" s="14">
        <v>0</v>
      </c>
      <c r="E315" s="15" t="s">
        <v>60</v>
      </c>
      <c r="F315" s="14">
        <v>12.8</v>
      </c>
      <c r="G315" s="15" t="s">
        <v>60</v>
      </c>
      <c r="H315" s="14">
        <v>91.1</v>
      </c>
      <c r="I315" s="15" t="s">
        <v>60</v>
      </c>
      <c r="J315" s="14">
        <v>0.9</v>
      </c>
      <c r="K315" s="15" t="s">
        <v>60</v>
      </c>
      <c r="L315" s="14">
        <v>221.6</v>
      </c>
      <c r="M315" s="15" t="s">
        <v>60</v>
      </c>
      <c r="N315" s="16">
        <v>198.68</v>
      </c>
      <c r="O315" s="15" t="s">
        <v>60</v>
      </c>
      <c r="P315" s="16">
        <v>1.2</v>
      </c>
      <c r="Q315" s="17" t="s">
        <v>60</v>
      </c>
      <c r="R315" s="16">
        <v>134.88</v>
      </c>
      <c r="S315" s="17" t="s">
        <v>60</v>
      </c>
      <c r="T315" s="16">
        <v>1.2</v>
      </c>
      <c r="U315" s="17" t="s">
        <v>60</v>
      </c>
      <c r="V315" s="18">
        <v>7.09</v>
      </c>
      <c r="W315" s="15" t="s">
        <v>60</v>
      </c>
      <c r="X315" s="18">
        <v>18.579999999999998</v>
      </c>
      <c r="Y315" s="15" t="s">
        <v>60</v>
      </c>
      <c r="Z315" s="15">
        <v>0.44</v>
      </c>
      <c r="AA315" s="15" t="s">
        <v>60</v>
      </c>
      <c r="AB315" s="15">
        <v>31.8</v>
      </c>
      <c r="AC315" s="15" t="s">
        <v>60</v>
      </c>
      <c r="AD315" s="15">
        <v>-682</v>
      </c>
      <c r="AE315" s="15" t="s">
        <v>60</v>
      </c>
      <c r="AF315" s="15">
        <v>45</v>
      </c>
      <c r="AG315" s="15" t="s">
        <v>60</v>
      </c>
      <c r="AH315" s="15">
        <v>101.1</v>
      </c>
      <c r="AI315" s="15" t="s">
        <v>60</v>
      </c>
      <c r="AJ315" s="18"/>
      <c r="AK315" s="15" t="s">
        <v>62</v>
      </c>
      <c r="AL315" s="18"/>
      <c r="AM315" s="15" t="s">
        <v>62</v>
      </c>
      <c r="AN315" s="18"/>
      <c r="AO315" s="15" t="s">
        <v>62</v>
      </c>
      <c r="AP315" s="18"/>
      <c r="AQ315" s="15" t="s">
        <v>62</v>
      </c>
      <c r="AR315" s="15"/>
      <c r="AS315" s="15" t="s">
        <v>62</v>
      </c>
      <c r="AT315" s="15"/>
      <c r="AU315" s="15" t="s">
        <v>62</v>
      </c>
      <c r="AV315" s="15"/>
      <c r="AW315" s="15" t="s">
        <v>62</v>
      </c>
      <c r="AX315" s="18">
        <v>25.8</v>
      </c>
      <c r="AY315" s="15" t="s">
        <v>60</v>
      </c>
      <c r="AZ315" s="18">
        <v>41.6</v>
      </c>
      <c r="BA315" s="15" t="s">
        <v>60</v>
      </c>
      <c r="BB315" s="19">
        <v>20708</v>
      </c>
      <c r="BN315" s="20">
        <f>+BD5_N3_1H[[#This Row],[PM10_CONC]]-N316</f>
        <v>7.3000000000000114</v>
      </c>
      <c r="BO315" s="20">
        <f>+BD5_N3_1H[[#This Row],[PM25_CONC]]-R316</f>
        <v>4.710000000000008</v>
      </c>
      <c r="BP315" s="20">
        <f>+BD5_N3_1H[[#This Row],[PM25_CONC]]/BD5_N3_1H[[#This Row],[PM10_CONC]]</f>
        <v>0.67888061203946037</v>
      </c>
      <c r="BQ315" s="21" t="e">
        <f>+(BD5_N3_1H[[#This Row],[NO2_CONC]]+BD5_N3_1H[[#This Row],[NO_CONC]])/BD5_N3_1H[[#This Row],[NOX_CONC]]</f>
        <v>#DIV/0!</v>
      </c>
      <c r="BR315" s="22">
        <f>+BD5_N3_1H[[#This Row],[NO2_CONC]]-AJ316</f>
        <v>0</v>
      </c>
      <c r="BS315" s="22">
        <f>+BD5_N3_1H[[#This Row],[SO2_UGM3]]-X316</f>
        <v>1.0499999999999972</v>
      </c>
    </row>
    <row r="316" spans="1:71" x14ac:dyDescent="0.2">
      <c r="A316" s="13">
        <v>45518.083333333336</v>
      </c>
      <c r="B316" s="14">
        <v>729.2</v>
      </c>
      <c r="C316" s="15" t="s">
        <v>60</v>
      </c>
      <c r="D316" s="14">
        <v>0</v>
      </c>
      <c r="E316" s="15" t="s">
        <v>60</v>
      </c>
      <c r="F316" s="14">
        <v>12.8</v>
      </c>
      <c r="G316" s="15" t="s">
        <v>60</v>
      </c>
      <c r="H316" s="14">
        <v>91.5</v>
      </c>
      <c r="I316" s="15" t="s">
        <v>60</v>
      </c>
      <c r="J316" s="14">
        <v>0.7</v>
      </c>
      <c r="K316" s="15" t="s">
        <v>60</v>
      </c>
      <c r="L316" s="14">
        <v>123.5</v>
      </c>
      <c r="M316" s="15" t="s">
        <v>60</v>
      </c>
      <c r="N316" s="16">
        <v>191.38</v>
      </c>
      <c r="O316" s="15" t="s">
        <v>60</v>
      </c>
      <c r="P316" s="16">
        <v>1.2</v>
      </c>
      <c r="Q316" s="17" t="s">
        <v>60</v>
      </c>
      <c r="R316" s="16">
        <v>130.16999999999999</v>
      </c>
      <c r="S316" s="17" t="s">
        <v>60</v>
      </c>
      <c r="T316" s="16">
        <v>1.2</v>
      </c>
      <c r="U316" s="17" t="s">
        <v>60</v>
      </c>
      <c r="V316" s="18">
        <v>6.69</v>
      </c>
      <c r="W316" s="15" t="s">
        <v>60</v>
      </c>
      <c r="X316" s="18">
        <v>17.53</v>
      </c>
      <c r="Y316" s="15" t="s">
        <v>60</v>
      </c>
      <c r="Z316" s="15">
        <v>0.44</v>
      </c>
      <c r="AA316" s="15" t="s">
        <v>60</v>
      </c>
      <c r="AB316" s="15">
        <v>32.200000000000003</v>
      </c>
      <c r="AC316" s="15" t="s">
        <v>60</v>
      </c>
      <c r="AD316" s="15">
        <v>-682</v>
      </c>
      <c r="AE316" s="15" t="s">
        <v>60</v>
      </c>
      <c r="AF316" s="15">
        <v>45</v>
      </c>
      <c r="AG316" s="15" t="s">
        <v>60</v>
      </c>
      <c r="AH316" s="15">
        <v>101.2</v>
      </c>
      <c r="AI316" s="15" t="s">
        <v>60</v>
      </c>
      <c r="AJ316" s="18"/>
      <c r="AK316" s="15" t="s">
        <v>62</v>
      </c>
      <c r="AL316" s="18"/>
      <c r="AM316" s="15" t="s">
        <v>62</v>
      </c>
      <c r="AN316" s="18"/>
      <c r="AO316" s="15" t="s">
        <v>62</v>
      </c>
      <c r="AP316" s="18"/>
      <c r="AQ316" s="15" t="s">
        <v>62</v>
      </c>
      <c r="AR316" s="15"/>
      <c r="AS316" s="15" t="s">
        <v>62</v>
      </c>
      <c r="AT316" s="15"/>
      <c r="AU316" s="15" t="s">
        <v>62</v>
      </c>
      <c r="AV316" s="15"/>
      <c r="AW316" s="15" t="s">
        <v>62</v>
      </c>
      <c r="AX316" s="18">
        <v>26.4</v>
      </c>
      <c r="AY316" s="15" t="s">
        <v>60</v>
      </c>
      <c r="AZ316" s="18">
        <v>40.9</v>
      </c>
      <c r="BA316" s="15" t="s">
        <v>60</v>
      </c>
      <c r="BB316" s="19">
        <v>20708</v>
      </c>
      <c r="BN316" s="20">
        <f>+BD5_N3_1H[[#This Row],[PM10_CONC]]-N317</f>
        <v>-27.830000000000013</v>
      </c>
      <c r="BO316" s="20">
        <f>+BD5_N3_1H[[#This Row],[PM25_CONC]]-R317</f>
        <v>-20.350000000000023</v>
      </c>
      <c r="BP316" s="20">
        <f>+BD5_N3_1H[[#This Row],[PM25_CONC]]/BD5_N3_1H[[#This Row],[PM10_CONC]]</f>
        <v>0.68016511652210254</v>
      </c>
      <c r="BQ316" s="21" t="e">
        <f>+(BD5_N3_1H[[#This Row],[NO2_CONC]]+BD5_N3_1H[[#This Row],[NO_CONC]])/BD5_N3_1H[[#This Row],[NOX_CONC]]</f>
        <v>#DIV/0!</v>
      </c>
      <c r="BR316" s="22">
        <f>+BD5_N3_1H[[#This Row],[NO2_CONC]]-AJ317</f>
        <v>0</v>
      </c>
      <c r="BS316" s="22">
        <f>+BD5_N3_1H[[#This Row],[SO2_UGM3]]-X317</f>
        <v>-1.9599999999999973</v>
      </c>
    </row>
    <row r="317" spans="1:71" x14ac:dyDescent="0.2">
      <c r="A317" s="13">
        <v>45518.125</v>
      </c>
      <c r="B317" s="14">
        <v>729.1</v>
      </c>
      <c r="C317" s="15" t="s">
        <v>60</v>
      </c>
      <c r="D317" s="14">
        <v>0</v>
      </c>
      <c r="E317" s="15" t="s">
        <v>60</v>
      </c>
      <c r="F317" s="14">
        <v>12.8</v>
      </c>
      <c r="G317" s="15" t="s">
        <v>60</v>
      </c>
      <c r="H317" s="14">
        <v>91.6</v>
      </c>
      <c r="I317" s="15" t="s">
        <v>60</v>
      </c>
      <c r="J317" s="14">
        <v>0.7</v>
      </c>
      <c r="K317" s="15" t="s">
        <v>60</v>
      </c>
      <c r="L317" s="14">
        <v>41.7</v>
      </c>
      <c r="M317" s="15" t="s">
        <v>60</v>
      </c>
      <c r="N317" s="16">
        <v>219.21</v>
      </c>
      <c r="O317" s="15" t="s">
        <v>60</v>
      </c>
      <c r="P317" s="16">
        <v>1.2</v>
      </c>
      <c r="Q317" s="17" t="s">
        <v>60</v>
      </c>
      <c r="R317" s="16">
        <v>150.52000000000001</v>
      </c>
      <c r="S317" s="17" t="s">
        <v>60</v>
      </c>
      <c r="T317" s="16">
        <v>1.2</v>
      </c>
      <c r="U317" s="17" t="s">
        <v>60</v>
      </c>
      <c r="V317" s="18">
        <v>7.44</v>
      </c>
      <c r="W317" s="15" t="s">
        <v>60</v>
      </c>
      <c r="X317" s="18">
        <v>19.489999999999998</v>
      </c>
      <c r="Y317" s="15" t="s">
        <v>60</v>
      </c>
      <c r="Z317" s="15">
        <v>0.44</v>
      </c>
      <c r="AA317" s="15" t="s">
        <v>60</v>
      </c>
      <c r="AB317" s="15">
        <v>32.5</v>
      </c>
      <c r="AC317" s="15" t="s">
        <v>60</v>
      </c>
      <c r="AD317" s="15">
        <v>-682</v>
      </c>
      <c r="AE317" s="15" t="s">
        <v>60</v>
      </c>
      <c r="AF317" s="15">
        <v>45</v>
      </c>
      <c r="AG317" s="15" t="s">
        <v>60</v>
      </c>
      <c r="AH317" s="15">
        <v>101.1</v>
      </c>
      <c r="AI317" s="15" t="s">
        <v>60</v>
      </c>
      <c r="AJ317" s="18"/>
      <c r="AK317" s="15" t="s">
        <v>62</v>
      </c>
      <c r="AL317" s="18"/>
      <c r="AM317" s="15" t="s">
        <v>62</v>
      </c>
      <c r="AN317" s="18"/>
      <c r="AO317" s="15" t="s">
        <v>62</v>
      </c>
      <c r="AP317" s="18"/>
      <c r="AQ317" s="15" t="s">
        <v>62</v>
      </c>
      <c r="AR317" s="15"/>
      <c r="AS317" s="15" t="s">
        <v>62</v>
      </c>
      <c r="AT317" s="15"/>
      <c r="AU317" s="15" t="s">
        <v>62</v>
      </c>
      <c r="AV317" s="15"/>
      <c r="AW317" s="15" t="s">
        <v>62</v>
      </c>
      <c r="AX317" s="18">
        <v>26.7</v>
      </c>
      <c r="AY317" s="15" t="s">
        <v>60</v>
      </c>
      <c r="AZ317" s="18">
        <v>40.200000000000003</v>
      </c>
      <c r="BA317" s="15" t="s">
        <v>60</v>
      </c>
      <c r="BB317" s="19">
        <v>20708</v>
      </c>
      <c r="BN317" s="20">
        <f>+BD5_N3_1H[[#This Row],[PM10_CONC]]-N318</f>
        <v>-36.45999999999998</v>
      </c>
      <c r="BO317" s="20">
        <f>+BD5_N3_1H[[#This Row],[PM25_CONC]]-R318</f>
        <v>-20.069999999999993</v>
      </c>
      <c r="BP317" s="20">
        <f>+BD5_N3_1H[[#This Row],[PM25_CONC]]/BD5_N3_1H[[#This Row],[PM10_CONC]]</f>
        <v>0.68664750695679944</v>
      </c>
      <c r="BQ317" s="21" t="e">
        <f>+(BD5_N3_1H[[#This Row],[NO2_CONC]]+BD5_N3_1H[[#This Row],[NO_CONC]])/BD5_N3_1H[[#This Row],[NOX_CONC]]</f>
        <v>#DIV/0!</v>
      </c>
      <c r="BR317" s="22">
        <f>+BD5_N3_1H[[#This Row],[NO2_CONC]]-AJ318</f>
        <v>0</v>
      </c>
      <c r="BS317" s="22">
        <f>+BD5_N3_1H[[#This Row],[SO2_UGM3]]-X318</f>
        <v>-0.47000000000000242</v>
      </c>
    </row>
    <row r="318" spans="1:71" x14ac:dyDescent="0.2">
      <c r="A318" s="13">
        <v>45518.166666666664</v>
      </c>
      <c r="B318" s="14">
        <v>728.6</v>
      </c>
      <c r="C318" s="15" t="s">
        <v>60</v>
      </c>
      <c r="D318" s="14">
        <v>0</v>
      </c>
      <c r="E318" s="15" t="s">
        <v>60</v>
      </c>
      <c r="F318" s="14">
        <v>12.7</v>
      </c>
      <c r="G318" s="15" t="s">
        <v>60</v>
      </c>
      <c r="H318" s="14">
        <v>92.4</v>
      </c>
      <c r="I318" s="15" t="s">
        <v>60</v>
      </c>
      <c r="J318" s="14">
        <v>0.7</v>
      </c>
      <c r="K318" s="15" t="s">
        <v>60</v>
      </c>
      <c r="L318" s="14">
        <v>334.5</v>
      </c>
      <c r="M318" s="15" t="s">
        <v>60</v>
      </c>
      <c r="N318" s="16">
        <v>255.67</v>
      </c>
      <c r="O318" s="15" t="s">
        <v>60</v>
      </c>
      <c r="P318" s="16">
        <v>1.2</v>
      </c>
      <c r="Q318" s="17" t="s">
        <v>60</v>
      </c>
      <c r="R318" s="16">
        <v>170.59</v>
      </c>
      <c r="S318" s="17" t="s">
        <v>60</v>
      </c>
      <c r="T318" s="16">
        <v>1.2</v>
      </c>
      <c r="U318" s="17" t="s">
        <v>60</v>
      </c>
      <c r="V318" s="18">
        <v>7.62</v>
      </c>
      <c r="W318" s="15" t="s">
        <v>60</v>
      </c>
      <c r="X318" s="18">
        <v>19.96</v>
      </c>
      <c r="Y318" s="15" t="s">
        <v>60</v>
      </c>
      <c r="Z318" s="15">
        <v>0.44</v>
      </c>
      <c r="AA318" s="15" t="s">
        <v>60</v>
      </c>
      <c r="AB318" s="15">
        <v>32.4</v>
      </c>
      <c r="AC318" s="15" t="s">
        <v>60</v>
      </c>
      <c r="AD318" s="15">
        <v>-682</v>
      </c>
      <c r="AE318" s="15" t="s">
        <v>60</v>
      </c>
      <c r="AF318" s="15">
        <v>45</v>
      </c>
      <c r="AG318" s="15" t="s">
        <v>60</v>
      </c>
      <c r="AH318" s="15">
        <v>101.1</v>
      </c>
      <c r="AI318" s="15" t="s">
        <v>60</v>
      </c>
      <c r="AJ318" s="18"/>
      <c r="AK318" s="15" t="s">
        <v>62</v>
      </c>
      <c r="AL318" s="18"/>
      <c r="AM318" s="15" t="s">
        <v>62</v>
      </c>
      <c r="AN318" s="18"/>
      <c r="AO318" s="15" t="s">
        <v>62</v>
      </c>
      <c r="AP318" s="18"/>
      <c r="AQ318" s="15" t="s">
        <v>62</v>
      </c>
      <c r="AR318" s="15"/>
      <c r="AS318" s="15" t="s">
        <v>62</v>
      </c>
      <c r="AT318" s="15"/>
      <c r="AU318" s="15" t="s">
        <v>62</v>
      </c>
      <c r="AV318" s="15"/>
      <c r="AW318" s="15" t="s">
        <v>62</v>
      </c>
      <c r="AX318" s="18">
        <v>26.6</v>
      </c>
      <c r="AY318" s="15" t="s">
        <v>60</v>
      </c>
      <c r="AZ318" s="18">
        <v>40.200000000000003</v>
      </c>
      <c r="BA318" s="15" t="s">
        <v>60</v>
      </c>
      <c r="BB318" s="19">
        <v>20708</v>
      </c>
      <c r="BN318" s="20">
        <f>+BD5_N3_1H[[#This Row],[PM10_CONC]]-N319</f>
        <v>-14.310000000000031</v>
      </c>
      <c r="BO318" s="20">
        <f>+BD5_N3_1H[[#This Row],[PM25_CONC]]-R319</f>
        <v>-11.740000000000009</v>
      </c>
      <c r="BP318" s="20">
        <f>+BD5_N3_1H[[#This Row],[PM25_CONC]]/BD5_N3_1H[[#This Row],[PM10_CONC]]</f>
        <v>0.66722728517229246</v>
      </c>
      <c r="BQ318" s="21" t="e">
        <f>+(BD5_N3_1H[[#This Row],[NO2_CONC]]+BD5_N3_1H[[#This Row],[NO_CONC]])/BD5_N3_1H[[#This Row],[NOX_CONC]]</f>
        <v>#DIV/0!</v>
      </c>
      <c r="BR318" s="22">
        <f>+BD5_N3_1H[[#This Row],[NO2_CONC]]-AJ319</f>
        <v>0</v>
      </c>
      <c r="BS318" s="22">
        <f>+BD5_N3_1H[[#This Row],[SO2_UGM3]]-X319</f>
        <v>5.0000000000000711E-2</v>
      </c>
    </row>
    <row r="319" spans="1:71" x14ac:dyDescent="0.2">
      <c r="A319" s="13">
        <v>45518.208333333336</v>
      </c>
      <c r="B319" s="14">
        <v>728.6</v>
      </c>
      <c r="C319" s="15" t="s">
        <v>60</v>
      </c>
      <c r="D319" s="14">
        <v>0</v>
      </c>
      <c r="E319" s="15" t="s">
        <v>60</v>
      </c>
      <c r="F319" s="14">
        <v>12.7</v>
      </c>
      <c r="G319" s="15" t="s">
        <v>60</v>
      </c>
      <c r="H319" s="14">
        <v>92</v>
      </c>
      <c r="I319" s="15" t="s">
        <v>60</v>
      </c>
      <c r="J319" s="14">
        <v>0.9</v>
      </c>
      <c r="K319" s="15" t="s">
        <v>60</v>
      </c>
      <c r="L319" s="14">
        <v>338.2</v>
      </c>
      <c r="M319" s="15" t="s">
        <v>60</v>
      </c>
      <c r="N319" s="16">
        <v>269.98</v>
      </c>
      <c r="O319" s="15" t="s">
        <v>60</v>
      </c>
      <c r="P319" s="16">
        <v>1.2</v>
      </c>
      <c r="Q319" s="17" t="s">
        <v>60</v>
      </c>
      <c r="R319" s="16">
        <v>182.33</v>
      </c>
      <c r="S319" s="17" t="s">
        <v>60</v>
      </c>
      <c r="T319" s="16">
        <v>1.2</v>
      </c>
      <c r="U319" s="17" t="s">
        <v>60</v>
      </c>
      <c r="V319" s="18">
        <v>7.6</v>
      </c>
      <c r="W319" s="15" t="s">
        <v>60</v>
      </c>
      <c r="X319" s="18">
        <v>19.91</v>
      </c>
      <c r="Y319" s="15" t="s">
        <v>60</v>
      </c>
      <c r="Z319" s="15">
        <v>0.44</v>
      </c>
      <c r="AA319" s="15" t="s">
        <v>60</v>
      </c>
      <c r="AB319" s="15">
        <v>32.200000000000003</v>
      </c>
      <c r="AC319" s="15" t="s">
        <v>60</v>
      </c>
      <c r="AD319" s="15">
        <v>-682</v>
      </c>
      <c r="AE319" s="15" t="s">
        <v>60</v>
      </c>
      <c r="AF319" s="15">
        <v>45</v>
      </c>
      <c r="AG319" s="15" t="s">
        <v>60</v>
      </c>
      <c r="AH319" s="15">
        <v>101.1</v>
      </c>
      <c r="AI319" s="15" t="s">
        <v>60</v>
      </c>
      <c r="AJ319" s="18"/>
      <c r="AK319" s="15" t="s">
        <v>62</v>
      </c>
      <c r="AL319" s="18"/>
      <c r="AM319" s="15" t="s">
        <v>62</v>
      </c>
      <c r="AN319" s="18"/>
      <c r="AO319" s="15" t="s">
        <v>62</v>
      </c>
      <c r="AP319" s="18"/>
      <c r="AQ319" s="15" t="s">
        <v>62</v>
      </c>
      <c r="AR319" s="15"/>
      <c r="AS319" s="15" t="s">
        <v>62</v>
      </c>
      <c r="AT319" s="15"/>
      <c r="AU319" s="15" t="s">
        <v>62</v>
      </c>
      <c r="AV319" s="15"/>
      <c r="AW319" s="15" t="s">
        <v>62</v>
      </c>
      <c r="AX319" s="18">
        <v>26.3</v>
      </c>
      <c r="AY319" s="15" t="s">
        <v>60</v>
      </c>
      <c r="AZ319" s="18">
        <v>40.4</v>
      </c>
      <c r="BA319" s="15" t="s">
        <v>60</v>
      </c>
      <c r="BB319" s="19">
        <v>20708</v>
      </c>
      <c r="BN319" s="20">
        <f>+BD5_N3_1H[[#This Row],[PM10_CONC]]-N320</f>
        <v>-24.930000000000007</v>
      </c>
      <c r="BO319" s="20">
        <f>+BD5_N3_1H[[#This Row],[PM25_CONC]]-R320</f>
        <v>-15.5</v>
      </c>
      <c r="BP319" s="20">
        <f>+BD5_N3_1H[[#This Row],[PM25_CONC]]/BD5_N3_1H[[#This Row],[PM10_CONC]]</f>
        <v>0.67534632194977406</v>
      </c>
      <c r="BQ319" s="21" t="e">
        <f>+(BD5_N3_1H[[#This Row],[NO2_CONC]]+BD5_N3_1H[[#This Row],[NO_CONC]])/BD5_N3_1H[[#This Row],[NOX_CONC]]</f>
        <v>#DIV/0!</v>
      </c>
      <c r="BR319" s="22">
        <f>+BD5_N3_1H[[#This Row],[NO2_CONC]]-AJ320</f>
        <v>0</v>
      </c>
      <c r="BS319" s="22">
        <f>+BD5_N3_1H[[#This Row],[SO2_UGM3]]-X320</f>
        <v>-2.120000000000001</v>
      </c>
    </row>
    <row r="320" spans="1:71" x14ac:dyDescent="0.2">
      <c r="A320" s="13">
        <v>45518.25</v>
      </c>
      <c r="B320" s="14">
        <v>729.2</v>
      </c>
      <c r="C320" s="15" t="s">
        <v>60</v>
      </c>
      <c r="D320" s="14">
        <v>0</v>
      </c>
      <c r="E320" s="15" t="s">
        <v>60</v>
      </c>
      <c r="F320" s="14">
        <v>12.8</v>
      </c>
      <c r="G320" s="15" t="s">
        <v>60</v>
      </c>
      <c r="H320" s="14">
        <v>91.6</v>
      </c>
      <c r="I320" s="15" t="s">
        <v>60</v>
      </c>
      <c r="J320" s="14">
        <v>0.6</v>
      </c>
      <c r="K320" s="15" t="s">
        <v>60</v>
      </c>
      <c r="L320" s="14">
        <v>339.6</v>
      </c>
      <c r="M320" s="15" t="s">
        <v>60</v>
      </c>
      <c r="N320" s="16">
        <v>294.91000000000003</v>
      </c>
      <c r="O320" s="15" t="s">
        <v>60</v>
      </c>
      <c r="P320" s="16">
        <v>1.2</v>
      </c>
      <c r="Q320" s="17" t="s">
        <v>60</v>
      </c>
      <c r="R320" s="16">
        <v>197.83</v>
      </c>
      <c r="S320" s="17" t="s">
        <v>60</v>
      </c>
      <c r="T320" s="16">
        <v>1.2</v>
      </c>
      <c r="U320" s="17" t="s">
        <v>60</v>
      </c>
      <c r="V320" s="18">
        <v>8.41</v>
      </c>
      <c r="W320" s="15" t="s">
        <v>60</v>
      </c>
      <c r="X320" s="18">
        <v>22.03</v>
      </c>
      <c r="Y320" s="15" t="s">
        <v>60</v>
      </c>
      <c r="Z320" s="15">
        <v>0.44</v>
      </c>
      <c r="AA320" s="15" t="s">
        <v>60</v>
      </c>
      <c r="AB320" s="15">
        <v>32.200000000000003</v>
      </c>
      <c r="AC320" s="15" t="s">
        <v>60</v>
      </c>
      <c r="AD320" s="15">
        <v>-682</v>
      </c>
      <c r="AE320" s="15" t="s">
        <v>60</v>
      </c>
      <c r="AF320" s="15">
        <v>45</v>
      </c>
      <c r="AG320" s="15" t="s">
        <v>60</v>
      </c>
      <c r="AH320" s="15">
        <v>101.1</v>
      </c>
      <c r="AI320" s="15" t="s">
        <v>60</v>
      </c>
      <c r="AJ320" s="18"/>
      <c r="AK320" s="15" t="s">
        <v>62</v>
      </c>
      <c r="AL320" s="18"/>
      <c r="AM320" s="15" t="s">
        <v>62</v>
      </c>
      <c r="AN320" s="18"/>
      <c r="AO320" s="15" t="s">
        <v>62</v>
      </c>
      <c r="AP320" s="18"/>
      <c r="AQ320" s="15" t="s">
        <v>62</v>
      </c>
      <c r="AR320" s="15"/>
      <c r="AS320" s="15" t="s">
        <v>62</v>
      </c>
      <c r="AT320" s="15"/>
      <c r="AU320" s="15" t="s">
        <v>62</v>
      </c>
      <c r="AV320" s="15"/>
      <c r="AW320" s="15" t="s">
        <v>62</v>
      </c>
      <c r="AX320" s="18">
        <v>26.3</v>
      </c>
      <c r="AY320" s="15" t="s">
        <v>60</v>
      </c>
      <c r="AZ320" s="18">
        <v>40.200000000000003</v>
      </c>
      <c r="BA320" s="15" t="s">
        <v>60</v>
      </c>
      <c r="BB320" s="19">
        <v>20708</v>
      </c>
      <c r="BN320" s="20">
        <f>+BD5_N3_1H[[#This Row],[PM10_CONC]]-N321</f>
        <v>12.340000000000032</v>
      </c>
      <c r="BO320" s="20">
        <f>+BD5_N3_1H[[#This Row],[PM25_CONC]]-R321</f>
        <v>6.6100000000000136</v>
      </c>
      <c r="BP320" s="20">
        <f>+BD5_N3_1H[[#This Row],[PM25_CONC]]/BD5_N3_1H[[#This Row],[PM10_CONC]]</f>
        <v>0.6708148248618222</v>
      </c>
      <c r="BQ320" s="21" t="e">
        <f>+(BD5_N3_1H[[#This Row],[NO2_CONC]]+BD5_N3_1H[[#This Row],[NO_CONC]])/BD5_N3_1H[[#This Row],[NOX_CONC]]</f>
        <v>#DIV/0!</v>
      </c>
      <c r="BR320" s="22">
        <f>+BD5_N3_1H[[#This Row],[NO2_CONC]]-AJ321</f>
        <v>0</v>
      </c>
      <c r="BS320" s="22">
        <f>+BD5_N3_1H[[#This Row],[SO2_UGM3]]-X321</f>
        <v>-1.1600000000000001</v>
      </c>
    </row>
    <row r="321" spans="1:71" x14ac:dyDescent="0.2">
      <c r="A321" s="13">
        <v>45518.291666666664</v>
      </c>
      <c r="B321" s="14">
        <v>729.2</v>
      </c>
      <c r="C321" s="15" t="s">
        <v>60</v>
      </c>
      <c r="D321" s="14">
        <v>0</v>
      </c>
      <c r="E321" s="15" t="s">
        <v>60</v>
      </c>
      <c r="F321" s="14">
        <v>13</v>
      </c>
      <c r="G321" s="15" t="s">
        <v>60</v>
      </c>
      <c r="H321" s="14">
        <v>91.3</v>
      </c>
      <c r="I321" s="15" t="s">
        <v>60</v>
      </c>
      <c r="J321" s="14">
        <v>0.9</v>
      </c>
      <c r="K321" s="15" t="s">
        <v>60</v>
      </c>
      <c r="L321" s="14">
        <v>249.3</v>
      </c>
      <c r="M321" s="15" t="s">
        <v>60</v>
      </c>
      <c r="N321" s="16">
        <v>282.57</v>
      </c>
      <c r="O321" s="15" t="s">
        <v>60</v>
      </c>
      <c r="P321" s="16">
        <v>1.2</v>
      </c>
      <c r="Q321" s="17" t="s">
        <v>60</v>
      </c>
      <c r="R321" s="16">
        <v>191.22</v>
      </c>
      <c r="S321" s="17" t="s">
        <v>60</v>
      </c>
      <c r="T321" s="16">
        <v>1.2</v>
      </c>
      <c r="U321" s="17" t="s">
        <v>60</v>
      </c>
      <c r="V321" s="18">
        <v>8.85</v>
      </c>
      <c r="W321" s="15" t="s">
        <v>60</v>
      </c>
      <c r="X321" s="18">
        <v>23.19</v>
      </c>
      <c r="Y321" s="15" t="s">
        <v>60</v>
      </c>
      <c r="Z321" s="15">
        <v>0.441</v>
      </c>
      <c r="AA321" s="15" t="s">
        <v>60</v>
      </c>
      <c r="AB321" s="15">
        <v>32.6</v>
      </c>
      <c r="AC321" s="15" t="s">
        <v>60</v>
      </c>
      <c r="AD321" s="15">
        <v>-682</v>
      </c>
      <c r="AE321" s="15" t="s">
        <v>60</v>
      </c>
      <c r="AF321" s="15">
        <v>45</v>
      </c>
      <c r="AG321" s="15" t="s">
        <v>60</v>
      </c>
      <c r="AH321" s="15">
        <v>101.2</v>
      </c>
      <c r="AI321" s="15" t="s">
        <v>60</v>
      </c>
      <c r="AJ321" s="18"/>
      <c r="AK321" s="15" t="s">
        <v>62</v>
      </c>
      <c r="AL321" s="18"/>
      <c r="AM321" s="15" t="s">
        <v>62</v>
      </c>
      <c r="AN321" s="18"/>
      <c r="AO321" s="15" t="s">
        <v>62</v>
      </c>
      <c r="AP321" s="18"/>
      <c r="AQ321" s="15" t="s">
        <v>62</v>
      </c>
      <c r="AR321" s="15"/>
      <c r="AS321" s="15" t="s">
        <v>62</v>
      </c>
      <c r="AT321" s="15"/>
      <c r="AU321" s="15" t="s">
        <v>62</v>
      </c>
      <c r="AV321" s="15"/>
      <c r="AW321" s="15" t="s">
        <v>62</v>
      </c>
      <c r="AX321" s="18">
        <v>26.9</v>
      </c>
      <c r="AY321" s="15" t="s">
        <v>60</v>
      </c>
      <c r="AZ321" s="18">
        <v>39.6</v>
      </c>
      <c r="BA321" s="15" t="s">
        <v>60</v>
      </c>
      <c r="BB321" s="19">
        <v>20708</v>
      </c>
      <c r="BN321" s="20">
        <f>+BD5_N3_1H[[#This Row],[PM10_CONC]]-N322</f>
        <v>-0.90000000000003411</v>
      </c>
      <c r="BO321" s="20">
        <f>+BD5_N3_1H[[#This Row],[PM25_CONC]]-R322</f>
        <v>-0.64000000000001478</v>
      </c>
      <c r="BP321" s="20">
        <f>+BD5_N3_1H[[#This Row],[PM25_CONC]]/BD5_N3_1H[[#This Row],[PM10_CONC]]</f>
        <v>0.67671727359592315</v>
      </c>
      <c r="BQ321" s="21" t="e">
        <f>+(BD5_N3_1H[[#This Row],[NO2_CONC]]+BD5_N3_1H[[#This Row],[NO_CONC]])/BD5_N3_1H[[#This Row],[NOX_CONC]]</f>
        <v>#DIV/0!</v>
      </c>
      <c r="BR321" s="22">
        <f>+BD5_N3_1H[[#This Row],[NO2_CONC]]-AJ322</f>
        <v>0</v>
      </c>
      <c r="BS321" s="22">
        <f>+BD5_N3_1H[[#This Row],[SO2_UGM3]]-X322</f>
        <v>0.97000000000000242</v>
      </c>
    </row>
    <row r="322" spans="1:71" x14ac:dyDescent="0.2">
      <c r="A322" s="13">
        <v>45518.333333333336</v>
      </c>
      <c r="B322" s="14">
        <v>729.9</v>
      </c>
      <c r="C322" s="15" t="s">
        <v>60</v>
      </c>
      <c r="D322" s="14">
        <v>0</v>
      </c>
      <c r="E322" s="15" t="s">
        <v>60</v>
      </c>
      <c r="F322" s="14">
        <v>13.5</v>
      </c>
      <c r="G322" s="15" t="s">
        <v>60</v>
      </c>
      <c r="H322" s="14">
        <v>89.5</v>
      </c>
      <c r="I322" s="15" t="s">
        <v>60</v>
      </c>
      <c r="J322" s="14">
        <v>0.6</v>
      </c>
      <c r="K322" s="15" t="s">
        <v>60</v>
      </c>
      <c r="L322" s="14">
        <v>206.7</v>
      </c>
      <c r="M322" s="15" t="s">
        <v>60</v>
      </c>
      <c r="N322" s="16">
        <v>283.47000000000003</v>
      </c>
      <c r="O322" s="15" t="s">
        <v>60</v>
      </c>
      <c r="P322" s="16">
        <v>1.2030000000000001</v>
      </c>
      <c r="Q322" s="17" t="s">
        <v>60</v>
      </c>
      <c r="R322" s="16">
        <v>191.86</v>
      </c>
      <c r="S322" s="17" t="s">
        <v>60</v>
      </c>
      <c r="T322" s="16">
        <v>1.2030000000000001</v>
      </c>
      <c r="U322" s="17" t="s">
        <v>60</v>
      </c>
      <c r="V322" s="18">
        <v>8.48</v>
      </c>
      <c r="W322" s="15" t="s">
        <v>60</v>
      </c>
      <c r="X322" s="18">
        <v>22.22</v>
      </c>
      <c r="Y322" s="15" t="s">
        <v>60</v>
      </c>
      <c r="Z322" s="15">
        <v>0.44</v>
      </c>
      <c r="AA322" s="15" t="s">
        <v>60</v>
      </c>
      <c r="AB322" s="15">
        <v>31.6</v>
      </c>
      <c r="AC322" s="15" t="s">
        <v>60</v>
      </c>
      <c r="AD322" s="15">
        <v>-682.3</v>
      </c>
      <c r="AE322" s="15" t="s">
        <v>60</v>
      </c>
      <c r="AF322" s="15">
        <v>45</v>
      </c>
      <c r="AG322" s="15" t="s">
        <v>60</v>
      </c>
      <c r="AH322" s="15">
        <v>101.1</v>
      </c>
      <c r="AI322" s="15" t="s">
        <v>60</v>
      </c>
      <c r="AJ322" s="18"/>
      <c r="AK322" s="15" t="s">
        <v>62</v>
      </c>
      <c r="AL322" s="18"/>
      <c r="AM322" s="15" t="s">
        <v>62</v>
      </c>
      <c r="AN322" s="18"/>
      <c r="AO322" s="15" t="s">
        <v>62</v>
      </c>
      <c r="AP322" s="18"/>
      <c r="AQ322" s="15" t="s">
        <v>62</v>
      </c>
      <c r="AR322" s="15"/>
      <c r="AS322" s="15" t="s">
        <v>62</v>
      </c>
      <c r="AT322" s="15"/>
      <c r="AU322" s="15" t="s">
        <v>62</v>
      </c>
      <c r="AV322" s="15"/>
      <c r="AW322" s="15" t="s">
        <v>62</v>
      </c>
      <c r="AX322" s="18">
        <v>26.5</v>
      </c>
      <c r="AY322" s="15" t="s">
        <v>60</v>
      </c>
      <c r="AZ322" s="18">
        <v>39.5</v>
      </c>
      <c r="BA322" s="15" t="s">
        <v>60</v>
      </c>
      <c r="BB322" s="19">
        <v>20708</v>
      </c>
      <c r="BN322" s="20">
        <f>+BD5_N3_1H[[#This Row],[PM10_CONC]]-N323</f>
        <v>-14.509999999999991</v>
      </c>
      <c r="BO322" s="20">
        <f>+BD5_N3_1H[[#This Row],[PM25_CONC]]-R323</f>
        <v>-7.2199999999999989</v>
      </c>
      <c r="BP322" s="20">
        <f>+BD5_N3_1H[[#This Row],[PM25_CONC]]/BD5_N3_1H[[#This Row],[PM10_CONC]]</f>
        <v>0.67682647193706569</v>
      </c>
      <c r="BQ322" s="21" t="e">
        <f>+(BD5_N3_1H[[#This Row],[NO2_CONC]]+BD5_N3_1H[[#This Row],[NO_CONC]])/BD5_N3_1H[[#This Row],[NOX_CONC]]</f>
        <v>#DIV/0!</v>
      </c>
      <c r="BR322" s="22">
        <f>+BD5_N3_1H[[#This Row],[NO2_CONC]]-AJ323</f>
        <v>0</v>
      </c>
      <c r="BS322" s="22">
        <f>+BD5_N3_1H[[#This Row],[SO2_UGM3]]-X323</f>
        <v>0.83999999999999986</v>
      </c>
    </row>
    <row r="323" spans="1:71" x14ac:dyDescent="0.2">
      <c r="A323" s="13">
        <v>45518.375</v>
      </c>
      <c r="B323" s="14">
        <v>729.8</v>
      </c>
      <c r="C323" s="15" t="s">
        <v>60</v>
      </c>
      <c r="D323" s="14">
        <v>0</v>
      </c>
      <c r="E323" s="15" t="s">
        <v>60</v>
      </c>
      <c r="F323" s="14">
        <v>15.5</v>
      </c>
      <c r="G323" s="15" t="s">
        <v>60</v>
      </c>
      <c r="H323" s="14">
        <v>81</v>
      </c>
      <c r="I323" s="15" t="s">
        <v>60</v>
      </c>
      <c r="J323" s="14">
        <v>0.7</v>
      </c>
      <c r="K323" s="15" t="s">
        <v>60</v>
      </c>
      <c r="L323" s="14">
        <v>151.5</v>
      </c>
      <c r="M323" s="15" t="s">
        <v>60</v>
      </c>
      <c r="N323" s="16">
        <v>297.98</v>
      </c>
      <c r="O323" s="15" t="s">
        <v>60</v>
      </c>
      <c r="P323" s="16">
        <v>1.208</v>
      </c>
      <c r="Q323" s="17" t="s">
        <v>60</v>
      </c>
      <c r="R323" s="16">
        <v>199.08</v>
      </c>
      <c r="S323" s="17" t="s">
        <v>60</v>
      </c>
      <c r="T323" s="16">
        <v>1.208</v>
      </c>
      <c r="U323" s="17" t="s">
        <v>60</v>
      </c>
      <c r="V323" s="18">
        <v>8.16</v>
      </c>
      <c r="W323" s="15" t="s">
        <v>60</v>
      </c>
      <c r="X323" s="18">
        <v>21.38</v>
      </c>
      <c r="Y323" s="15" t="s">
        <v>60</v>
      </c>
      <c r="Z323" s="15">
        <v>0.439</v>
      </c>
      <c r="AA323" s="15" t="s">
        <v>60</v>
      </c>
      <c r="AB323" s="15">
        <v>29.8</v>
      </c>
      <c r="AC323" s="15" t="s">
        <v>60</v>
      </c>
      <c r="AD323" s="15">
        <v>-682.9</v>
      </c>
      <c r="AE323" s="15" t="s">
        <v>60</v>
      </c>
      <c r="AF323" s="15">
        <v>45</v>
      </c>
      <c r="AG323" s="15" t="s">
        <v>60</v>
      </c>
      <c r="AH323" s="15">
        <v>101</v>
      </c>
      <c r="AI323" s="15" t="s">
        <v>60</v>
      </c>
      <c r="AJ323" s="18"/>
      <c r="AK323" s="15" t="s">
        <v>62</v>
      </c>
      <c r="AL323" s="18"/>
      <c r="AM323" s="15" t="s">
        <v>62</v>
      </c>
      <c r="AN323" s="18"/>
      <c r="AO323" s="15" t="s">
        <v>62</v>
      </c>
      <c r="AP323" s="18"/>
      <c r="AQ323" s="15" t="s">
        <v>62</v>
      </c>
      <c r="AR323" s="15"/>
      <c r="AS323" s="15" t="s">
        <v>62</v>
      </c>
      <c r="AT323" s="15"/>
      <c r="AU323" s="15" t="s">
        <v>62</v>
      </c>
      <c r="AV323" s="15"/>
      <c r="AW323" s="15" t="s">
        <v>62</v>
      </c>
      <c r="AX323" s="18">
        <v>25.1</v>
      </c>
      <c r="AY323" s="15" t="s">
        <v>60</v>
      </c>
      <c r="AZ323" s="18">
        <v>41.3</v>
      </c>
      <c r="BA323" s="15" t="s">
        <v>60</v>
      </c>
      <c r="BB323" s="19">
        <v>20708</v>
      </c>
      <c r="BN323" s="20">
        <f>+BD5_N3_1H[[#This Row],[PM10_CONC]]-N324</f>
        <v>-31.899999999999977</v>
      </c>
      <c r="BO323" s="20">
        <f>+BD5_N3_1H[[#This Row],[PM25_CONC]]-R324</f>
        <v>2.160000000000025</v>
      </c>
      <c r="BP323" s="20">
        <f>+BD5_N3_1H[[#This Row],[PM25_CONC]]/BD5_N3_1H[[#This Row],[PM10_CONC]]</f>
        <v>0.66809853010269149</v>
      </c>
      <c r="BQ323" s="21" t="e">
        <f>+(BD5_N3_1H[[#This Row],[NO2_CONC]]+BD5_N3_1H[[#This Row],[NO_CONC]])/BD5_N3_1H[[#This Row],[NOX_CONC]]</f>
        <v>#DIV/0!</v>
      </c>
      <c r="BR323" s="22">
        <f>+BD5_N3_1H[[#This Row],[NO2_CONC]]-AJ324</f>
        <v>0</v>
      </c>
      <c r="BS323" s="22">
        <f>+BD5_N3_1H[[#This Row],[SO2_UGM3]]-X324</f>
        <v>-17.610000000000003</v>
      </c>
    </row>
    <row r="324" spans="1:71" x14ac:dyDescent="0.2">
      <c r="A324" s="13">
        <v>45518.416666666664</v>
      </c>
      <c r="B324" s="14">
        <v>729.2</v>
      </c>
      <c r="C324" s="15" t="s">
        <v>60</v>
      </c>
      <c r="D324" s="14">
        <v>0</v>
      </c>
      <c r="E324" s="15" t="s">
        <v>60</v>
      </c>
      <c r="F324" s="14">
        <v>18.2</v>
      </c>
      <c r="G324" s="15" t="s">
        <v>60</v>
      </c>
      <c r="H324" s="14">
        <v>69</v>
      </c>
      <c r="I324" s="15" t="s">
        <v>60</v>
      </c>
      <c r="J324" s="14">
        <v>1.6</v>
      </c>
      <c r="K324" s="15" t="s">
        <v>60</v>
      </c>
      <c r="L324" s="14">
        <v>220.5</v>
      </c>
      <c r="M324" s="15" t="s">
        <v>60</v>
      </c>
      <c r="N324" s="16">
        <v>329.88</v>
      </c>
      <c r="O324" s="15" t="s">
        <v>60</v>
      </c>
      <c r="P324" s="16">
        <v>1.21</v>
      </c>
      <c r="Q324" s="17" t="s">
        <v>60</v>
      </c>
      <c r="R324" s="16">
        <v>196.92</v>
      </c>
      <c r="S324" s="17" t="s">
        <v>60</v>
      </c>
      <c r="T324" s="16">
        <v>1.21</v>
      </c>
      <c r="U324" s="17" t="s">
        <v>60</v>
      </c>
      <c r="V324" s="18">
        <v>14.88</v>
      </c>
      <c r="W324" s="15" t="s">
        <v>60</v>
      </c>
      <c r="X324" s="18">
        <v>38.99</v>
      </c>
      <c r="Y324" s="15" t="s">
        <v>60</v>
      </c>
      <c r="Z324" s="15">
        <v>0.439</v>
      </c>
      <c r="AA324" s="15" t="s">
        <v>60</v>
      </c>
      <c r="AB324" s="15">
        <v>29</v>
      </c>
      <c r="AC324" s="15" t="s">
        <v>60</v>
      </c>
      <c r="AD324" s="15">
        <v>-683</v>
      </c>
      <c r="AE324" s="15" t="s">
        <v>60</v>
      </c>
      <c r="AF324" s="15">
        <v>45</v>
      </c>
      <c r="AG324" s="15" t="s">
        <v>60</v>
      </c>
      <c r="AH324" s="15">
        <v>101.1</v>
      </c>
      <c r="AI324" s="15" t="s">
        <v>60</v>
      </c>
      <c r="AJ324" s="18"/>
      <c r="AK324" s="15" t="s">
        <v>62</v>
      </c>
      <c r="AL324" s="18"/>
      <c r="AM324" s="15" t="s">
        <v>62</v>
      </c>
      <c r="AN324" s="18"/>
      <c r="AO324" s="15" t="s">
        <v>62</v>
      </c>
      <c r="AP324" s="18"/>
      <c r="AQ324" s="15" t="s">
        <v>62</v>
      </c>
      <c r="AR324" s="15"/>
      <c r="AS324" s="15" t="s">
        <v>62</v>
      </c>
      <c r="AT324" s="15"/>
      <c r="AU324" s="15" t="s">
        <v>62</v>
      </c>
      <c r="AV324" s="15"/>
      <c r="AW324" s="15" t="s">
        <v>62</v>
      </c>
      <c r="AX324" s="18">
        <v>24.5</v>
      </c>
      <c r="AY324" s="15" t="s">
        <v>60</v>
      </c>
      <c r="AZ324" s="18">
        <v>43.9</v>
      </c>
      <c r="BA324" s="15" t="s">
        <v>60</v>
      </c>
      <c r="BB324" s="19">
        <v>20708</v>
      </c>
      <c r="BN324" s="20">
        <f>+BD5_N3_1H[[#This Row],[PM10_CONC]]-N325</f>
        <v>39.110000000000014</v>
      </c>
      <c r="BO324" s="20">
        <f>+BD5_N3_1H[[#This Row],[PM25_CONC]]-R325</f>
        <v>21.299999999999983</v>
      </c>
      <c r="BP324" s="20">
        <f>+BD5_N3_1H[[#This Row],[PM25_CONC]]/BD5_N3_1H[[#This Row],[PM10_CONC]]</f>
        <v>0.59694434339759905</v>
      </c>
      <c r="BQ324" s="21" t="e">
        <f>+(BD5_N3_1H[[#This Row],[NO2_CONC]]+BD5_N3_1H[[#This Row],[NO_CONC]])/BD5_N3_1H[[#This Row],[NOX_CONC]]</f>
        <v>#DIV/0!</v>
      </c>
      <c r="BR324" s="22">
        <f>+BD5_N3_1H[[#This Row],[NO2_CONC]]-AJ325</f>
        <v>0</v>
      </c>
      <c r="BS324" s="22">
        <f>+BD5_N3_1H[[#This Row],[SO2_UGM3]]-X325</f>
        <v>-66.44</v>
      </c>
    </row>
    <row r="325" spans="1:71" x14ac:dyDescent="0.2">
      <c r="A325" s="13">
        <v>45518.458333333336</v>
      </c>
      <c r="B325" s="14">
        <v>728.6</v>
      </c>
      <c r="C325" s="15" t="s">
        <v>60</v>
      </c>
      <c r="D325" s="14">
        <v>0</v>
      </c>
      <c r="E325" s="15" t="s">
        <v>60</v>
      </c>
      <c r="F325" s="14">
        <v>19.600000000000001</v>
      </c>
      <c r="G325" s="15" t="s">
        <v>60</v>
      </c>
      <c r="H325" s="14">
        <v>63.5</v>
      </c>
      <c r="I325" s="15" t="s">
        <v>60</v>
      </c>
      <c r="J325" s="14">
        <v>2.2000000000000002</v>
      </c>
      <c r="K325" s="15" t="s">
        <v>60</v>
      </c>
      <c r="L325" s="14">
        <v>219.4</v>
      </c>
      <c r="M325" s="15" t="s">
        <v>60</v>
      </c>
      <c r="N325" s="16">
        <v>290.77</v>
      </c>
      <c r="O325" s="15" t="s">
        <v>60</v>
      </c>
      <c r="P325" s="16">
        <v>1.21</v>
      </c>
      <c r="Q325" s="17" t="s">
        <v>60</v>
      </c>
      <c r="R325" s="16">
        <v>175.62</v>
      </c>
      <c r="S325" s="17" t="s">
        <v>60</v>
      </c>
      <c r="T325" s="16">
        <v>1.21</v>
      </c>
      <c r="U325" s="17" t="s">
        <v>60</v>
      </c>
      <c r="V325" s="18">
        <v>40.24</v>
      </c>
      <c r="W325" s="15" t="s">
        <v>60</v>
      </c>
      <c r="X325" s="18">
        <v>105.43</v>
      </c>
      <c r="Y325" s="15" t="s">
        <v>60</v>
      </c>
      <c r="Z325" s="15">
        <v>0.441</v>
      </c>
      <c r="AA325" s="15" t="s">
        <v>60</v>
      </c>
      <c r="AB325" s="15">
        <v>30.6</v>
      </c>
      <c r="AC325" s="15" t="s">
        <v>60</v>
      </c>
      <c r="AD325" s="15">
        <v>-683</v>
      </c>
      <c r="AE325" s="15" t="s">
        <v>60</v>
      </c>
      <c r="AF325" s="15">
        <v>45</v>
      </c>
      <c r="AG325" s="15" t="s">
        <v>60</v>
      </c>
      <c r="AH325" s="15">
        <v>101.1</v>
      </c>
      <c r="AI325" s="15" t="s">
        <v>60</v>
      </c>
      <c r="AJ325" s="18"/>
      <c r="AK325" s="15" t="s">
        <v>62</v>
      </c>
      <c r="AL325" s="18"/>
      <c r="AM325" s="15" t="s">
        <v>62</v>
      </c>
      <c r="AN325" s="18"/>
      <c r="AO325" s="15" t="s">
        <v>62</v>
      </c>
      <c r="AP325" s="18"/>
      <c r="AQ325" s="15" t="s">
        <v>62</v>
      </c>
      <c r="AR325" s="15"/>
      <c r="AS325" s="15" t="s">
        <v>62</v>
      </c>
      <c r="AT325" s="15"/>
      <c r="AU325" s="15" t="s">
        <v>62</v>
      </c>
      <c r="AV325" s="15"/>
      <c r="AW325" s="15" t="s">
        <v>62</v>
      </c>
      <c r="AX325" s="18">
        <v>24.8</v>
      </c>
      <c r="AY325" s="15" t="s">
        <v>60</v>
      </c>
      <c r="AZ325" s="18">
        <v>44.8</v>
      </c>
      <c r="BA325" s="15" t="s">
        <v>60</v>
      </c>
      <c r="BB325" s="19">
        <v>20708</v>
      </c>
      <c r="BN325" s="20">
        <f>+BD5_N3_1H[[#This Row],[PM10_CONC]]-N326</f>
        <v>7.9699999999999704</v>
      </c>
      <c r="BO325" s="20">
        <f>+BD5_N3_1H[[#This Row],[PM25_CONC]]-R326</f>
        <v>31.170000000000016</v>
      </c>
      <c r="BP325" s="20">
        <f>+BD5_N3_1H[[#This Row],[PM25_CONC]]/BD5_N3_1H[[#This Row],[PM10_CONC]]</f>
        <v>0.60398252914674833</v>
      </c>
      <c r="BQ325" s="21" t="e">
        <f>+(BD5_N3_1H[[#This Row],[NO2_CONC]]+BD5_N3_1H[[#This Row],[NO_CONC]])/BD5_N3_1H[[#This Row],[NOX_CONC]]</f>
        <v>#DIV/0!</v>
      </c>
      <c r="BR325" s="22">
        <f>+BD5_N3_1H[[#This Row],[NO2_CONC]]-AJ326</f>
        <v>0</v>
      </c>
      <c r="BS325" s="22">
        <f>+BD5_N3_1H[[#This Row],[SO2_UGM3]]-X326</f>
        <v>-23</v>
      </c>
    </row>
    <row r="326" spans="1:71" x14ac:dyDescent="0.2">
      <c r="A326" s="13">
        <v>45518.5</v>
      </c>
      <c r="B326" s="14">
        <v>728.4</v>
      </c>
      <c r="C326" s="15" t="s">
        <v>60</v>
      </c>
      <c r="D326" s="14">
        <v>0</v>
      </c>
      <c r="E326" s="15" t="s">
        <v>60</v>
      </c>
      <c r="F326" s="14">
        <v>19.8</v>
      </c>
      <c r="G326" s="15" t="s">
        <v>60</v>
      </c>
      <c r="H326" s="14">
        <v>62.8</v>
      </c>
      <c r="I326" s="15" t="s">
        <v>60</v>
      </c>
      <c r="J326" s="14">
        <v>3.8</v>
      </c>
      <c r="K326" s="15" t="s">
        <v>60</v>
      </c>
      <c r="L326" s="14">
        <v>216.1</v>
      </c>
      <c r="M326" s="15" t="s">
        <v>60</v>
      </c>
      <c r="N326" s="16">
        <v>282.8</v>
      </c>
      <c r="O326" s="15" t="s">
        <v>60</v>
      </c>
      <c r="P326" s="16">
        <v>1.2050000000000001</v>
      </c>
      <c r="Q326" s="17" t="s">
        <v>60</v>
      </c>
      <c r="R326" s="16">
        <v>144.44999999999999</v>
      </c>
      <c r="S326" s="17" t="s">
        <v>60</v>
      </c>
      <c r="T326" s="16">
        <v>1.2050000000000001</v>
      </c>
      <c r="U326" s="17" t="s">
        <v>60</v>
      </c>
      <c r="V326" s="18">
        <v>49.02</v>
      </c>
      <c r="W326" s="15" t="s">
        <v>60</v>
      </c>
      <c r="X326" s="18">
        <v>128.43</v>
      </c>
      <c r="Y326" s="15" t="s">
        <v>60</v>
      </c>
      <c r="Z326" s="15">
        <v>0.441</v>
      </c>
      <c r="AA326" s="15" t="s">
        <v>60</v>
      </c>
      <c r="AB326" s="15">
        <v>30.9</v>
      </c>
      <c r="AC326" s="15" t="s">
        <v>60</v>
      </c>
      <c r="AD326" s="15">
        <v>-683</v>
      </c>
      <c r="AE326" s="15" t="s">
        <v>60</v>
      </c>
      <c r="AF326" s="15">
        <v>45</v>
      </c>
      <c r="AG326" s="15" t="s">
        <v>60</v>
      </c>
      <c r="AH326" s="15">
        <v>101.2</v>
      </c>
      <c r="AI326" s="15" t="s">
        <v>60</v>
      </c>
      <c r="AJ326" s="18"/>
      <c r="AK326" s="15" t="s">
        <v>62</v>
      </c>
      <c r="AL326" s="18"/>
      <c r="AM326" s="15" t="s">
        <v>62</v>
      </c>
      <c r="AN326" s="18"/>
      <c r="AO326" s="15" t="s">
        <v>62</v>
      </c>
      <c r="AP326" s="18"/>
      <c r="AQ326" s="15" t="s">
        <v>62</v>
      </c>
      <c r="AR326" s="15"/>
      <c r="AS326" s="15" t="s">
        <v>62</v>
      </c>
      <c r="AT326" s="15"/>
      <c r="AU326" s="15" t="s">
        <v>62</v>
      </c>
      <c r="AV326" s="15"/>
      <c r="AW326" s="15" t="s">
        <v>62</v>
      </c>
      <c r="AX326" s="18">
        <v>24.5</v>
      </c>
      <c r="AY326" s="15" t="s">
        <v>60</v>
      </c>
      <c r="AZ326" s="18">
        <v>46.1</v>
      </c>
      <c r="BA326" s="15" t="s">
        <v>60</v>
      </c>
      <c r="BB326" s="19">
        <v>20708</v>
      </c>
      <c r="BN326" s="20">
        <f>+BD5_N3_1H[[#This Row],[PM10_CONC]]-N327</f>
        <v>69.59</v>
      </c>
      <c r="BO326" s="20">
        <f>+BD5_N3_1H[[#This Row],[PM25_CONC]]-R327</f>
        <v>39.319999999999993</v>
      </c>
      <c r="BP326" s="20">
        <f>+BD5_N3_1H[[#This Row],[PM25_CONC]]/BD5_N3_1H[[#This Row],[PM10_CONC]]</f>
        <v>0.5107850070721357</v>
      </c>
      <c r="BQ326" s="21" t="e">
        <f>+(BD5_N3_1H[[#This Row],[NO2_CONC]]+BD5_N3_1H[[#This Row],[NO_CONC]])/BD5_N3_1H[[#This Row],[NOX_CONC]]</f>
        <v>#DIV/0!</v>
      </c>
      <c r="BR326" s="22">
        <f>+BD5_N3_1H[[#This Row],[NO2_CONC]]-AJ327</f>
        <v>0</v>
      </c>
      <c r="BS326" s="22">
        <f>+BD5_N3_1H[[#This Row],[SO2_UGM3]]-X327</f>
        <v>33.090000000000003</v>
      </c>
    </row>
    <row r="327" spans="1:71" x14ac:dyDescent="0.2">
      <c r="A327" s="13">
        <v>45518.541666666664</v>
      </c>
      <c r="B327" s="14">
        <v>728.1</v>
      </c>
      <c r="C327" s="15" t="s">
        <v>60</v>
      </c>
      <c r="D327" s="14">
        <v>0</v>
      </c>
      <c r="E327" s="15" t="s">
        <v>60</v>
      </c>
      <c r="F327" s="14">
        <v>18.8</v>
      </c>
      <c r="G327" s="15" t="s">
        <v>60</v>
      </c>
      <c r="H327" s="14">
        <v>66.7</v>
      </c>
      <c r="I327" s="15" t="s">
        <v>60</v>
      </c>
      <c r="J327" s="14">
        <v>4.2</v>
      </c>
      <c r="K327" s="15" t="s">
        <v>60</v>
      </c>
      <c r="L327" s="14">
        <v>208.8</v>
      </c>
      <c r="M327" s="15" t="s">
        <v>60</v>
      </c>
      <c r="N327" s="16">
        <v>213.21</v>
      </c>
      <c r="O327" s="15" t="s">
        <v>60</v>
      </c>
      <c r="P327" s="16">
        <v>1.2050000000000001</v>
      </c>
      <c r="Q327" s="17" t="s">
        <v>60</v>
      </c>
      <c r="R327" s="16">
        <v>105.13</v>
      </c>
      <c r="S327" s="17" t="s">
        <v>60</v>
      </c>
      <c r="T327" s="16">
        <v>1.2050000000000001</v>
      </c>
      <c r="U327" s="17" t="s">
        <v>60</v>
      </c>
      <c r="V327" s="18">
        <v>36.39</v>
      </c>
      <c r="W327" s="15" t="s">
        <v>60</v>
      </c>
      <c r="X327" s="18">
        <v>95.34</v>
      </c>
      <c r="Y327" s="15" t="s">
        <v>60</v>
      </c>
      <c r="Z327" s="15">
        <v>0.441</v>
      </c>
      <c r="AA327" s="15" t="s">
        <v>60</v>
      </c>
      <c r="AB327" s="15">
        <v>30.9</v>
      </c>
      <c r="AC327" s="15" t="s">
        <v>60</v>
      </c>
      <c r="AD327" s="15">
        <v>-683</v>
      </c>
      <c r="AE327" s="15" t="s">
        <v>60</v>
      </c>
      <c r="AF327" s="15">
        <v>45</v>
      </c>
      <c r="AG327" s="15" t="s">
        <v>60</v>
      </c>
      <c r="AH327" s="15">
        <v>101.1</v>
      </c>
      <c r="AI327" s="15" t="s">
        <v>60</v>
      </c>
      <c r="AJ327" s="18"/>
      <c r="AK327" s="15" t="s">
        <v>62</v>
      </c>
      <c r="AL327" s="18"/>
      <c r="AM327" s="15" t="s">
        <v>62</v>
      </c>
      <c r="AN327" s="18"/>
      <c r="AO327" s="15" t="s">
        <v>62</v>
      </c>
      <c r="AP327" s="18"/>
      <c r="AQ327" s="15" t="s">
        <v>62</v>
      </c>
      <c r="AR327" s="15"/>
      <c r="AS327" s="15" t="s">
        <v>62</v>
      </c>
      <c r="AT327" s="15"/>
      <c r="AU327" s="15" t="s">
        <v>62</v>
      </c>
      <c r="AV327" s="15"/>
      <c r="AW327" s="15" t="s">
        <v>62</v>
      </c>
      <c r="AX327" s="18">
        <v>24.4</v>
      </c>
      <c r="AY327" s="15" t="s">
        <v>60</v>
      </c>
      <c r="AZ327" s="18">
        <v>47.8</v>
      </c>
      <c r="BA327" s="15" t="s">
        <v>60</v>
      </c>
      <c r="BB327" s="19">
        <v>20708</v>
      </c>
      <c r="BN327" s="20">
        <f>+BD5_N3_1H[[#This Row],[PM10_CONC]]-N328</f>
        <v>65.62</v>
      </c>
      <c r="BO327" s="20">
        <f>+BD5_N3_1H[[#This Row],[PM25_CONC]]-R328</f>
        <v>14.679999999999993</v>
      </c>
      <c r="BP327" s="20">
        <f>+BD5_N3_1H[[#This Row],[PM25_CONC]]/BD5_N3_1H[[#This Row],[PM10_CONC]]</f>
        <v>0.49308193799540356</v>
      </c>
      <c r="BQ327" s="21" t="e">
        <f>+(BD5_N3_1H[[#This Row],[NO2_CONC]]+BD5_N3_1H[[#This Row],[NO_CONC]])/BD5_N3_1H[[#This Row],[NOX_CONC]]</f>
        <v>#DIV/0!</v>
      </c>
      <c r="BR327" s="22">
        <f>+BD5_N3_1H[[#This Row],[NO2_CONC]]-AJ328</f>
        <v>0</v>
      </c>
      <c r="BS327" s="22">
        <f>+BD5_N3_1H[[#This Row],[SO2_UGM3]]-X328</f>
        <v>5.9699999999999989</v>
      </c>
    </row>
    <row r="328" spans="1:71" x14ac:dyDescent="0.2">
      <c r="A328" s="13">
        <v>45518.583333333336</v>
      </c>
      <c r="B328" s="14">
        <v>727.4</v>
      </c>
      <c r="C328" s="15" t="s">
        <v>60</v>
      </c>
      <c r="D328" s="14">
        <v>0</v>
      </c>
      <c r="E328" s="15" t="s">
        <v>60</v>
      </c>
      <c r="F328" s="14">
        <v>19.100000000000001</v>
      </c>
      <c r="G328" s="15" t="s">
        <v>60</v>
      </c>
      <c r="H328" s="14">
        <v>65.7</v>
      </c>
      <c r="I328" s="15" t="s">
        <v>60</v>
      </c>
      <c r="J328" s="14">
        <v>2.7</v>
      </c>
      <c r="K328" s="15" t="s">
        <v>60</v>
      </c>
      <c r="L328" s="14">
        <v>217.9</v>
      </c>
      <c r="M328" s="15" t="s">
        <v>60</v>
      </c>
      <c r="N328" s="16">
        <v>147.59</v>
      </c>
      <c r="O328" s="15" t="s">
        <v>60</v>
      </c>
      <c r="P328" s="16">
        <v>1.202</v>
      </c>
      <c r="Q328" s="17" t="s">
        <v>60</v>
      </c>
      <c r="R328" s="16">
        <v>90.45</v>
      </c>
      <c r="S328" s="17" t="s">
        <v>60</v>
      </c>
      <c r="T328" s="16">
        <v>1.202</v>
      </c>
      <c r="U328" s="17" t="s">
        <v>60</v>
      </c>
      <c r="V328" s="18">
        <v>34.11</v>
      </c>
      <c r="W328" s="15" t="s">
        <v>60</v>
      </c>
      <c r="X328" s="18">
        <v>89.37</v>
      </c>
      <c r="Y328" s="15" t="s">
        <v>60</v>
      </c>
      <c r="Z328" s="15">
        <v>0.44</v>
      </c>
      <c r="AA328" s="15" t="s">
        <v>60</v>
      </c>
      <c r="AB328" s="15">
        <v>30.9</v>
      </c>
      <c r="AC328" s="15" t="s">
        <v>60</v>
      </c>
      <c r="AD328" s="15">
        <v>-683</v>
      </c>
      <c r="AE328" s="15" t="s">
        <v>60</v>
      </c>
      <c r="AF328" s="15">
        <v>45</v>
      </c>
      <c r="AG328" s="15" t="s">
        <v>60</v>
      </c>
      <c r="AH328" s="15">
        <v>101.2</v>
      </c>
      <c r="AI328" s="15" t="s">
        <v>60</v>
      </c>
      <c r="AJ328" s="18"/>
      <c r="AK328" s="15" t="s">
        <v>62</v>
      </c>
      <c r="AL328" s="18"/>
      <c r="AM328" s="15" t="s">
        <v>62</v>
      </c>
      <c r="AN328" s="18"/>
      <c r="AO328" s="15" t="s">
        <v>62</v>
      </c>
      <c r="AP328" s="18"/>
      <c r="AQ328" s="15" t="s">
        <v>62</v>
      </c>
      <c r="AR328" s="15"/>
      <c r="AS328" s="15" t="s">
        <v>62</v>
      </c>
      <c r="AT328" s="15"/>
      <c r="AU328" s="15" t="s">
        <v>62</v>
      </c>
      <c r="AV328" s="15"/>
      <c r="AW328" s="15" t="s">
        <v>62</v>
      </c>
      <c r="AX328" s="18">
        <v>24.6</v>
      </c>
      <c r="AY328" s="15" t="s">
        <v>60</v>
      </c>
      <c r="AZ328" s="18">
        <v>46.7</v>
      </c>
      <c r="BA328" s="15" t="s">
        <v>60</v>
      </c>
      <c r="BB328" s="19">
        <v>20708</v>
      </c>
      <c r="BN328" s="20">
        <f>+BD5_N3_1H[[#This Row],[PM10_CONC]]-N329</f>
        <v>-34.609999999999985</v>
      </c>
      <c r="BO328" s="20">
        <f>+BD5_N3_1H[[#This Row],[PM25_CONC]]-R329</f>
        <v>-7.25</v>
      </c>
      <c r="BP328" s="20">
        <f>+BD5_N3_1H[[#This Row],[PM25_CONC]]/BD5_N3_1H[[#This Row],[PM10_CONC]]</f>
        <v>0.61284639880750724</v>
      </c>
      <c r="BQ328" s="21" t="e">
        <f>+(BD5_N3_1H[[#This Row],[NO2_CONC]]+BD5_N3_1H[[#This Row],[NO_CONC]])/BD5_N3_1H[[#This Row],[NOX_CONC]]</f>
        <v>#DIV/0!</v>
      </c>
      <c r="BR328" s="22">
        <f>+BD5_N3_1H[[#This Row],[NO2_CONC]]-AJ329</f>
        <v>0</v>
      </c>
      <c r="BS328" s="22">
        <f>+BD5_N3_1H[[#This Row],[SO2_UGM3]]-X329</f>
        <v>-25.519999999999996</v>
      </c>
    </row>
    <row r="329" spans="1:71" x14ac:dyDescent="0.2">
      <c r="A329" s="13">
        <v>45518.625</v>
      </c>
      <c r="B329" s="14">
        <v>727.1</v>
      </c>
      <c r="C329" s="15" t="s">
        <v>60</v>
      </c>
      <c r="D329" s="14">
        <v>0</v>
      </c>
      <c r="E329" s="15" t="s">
        <v>60</v>
      </c>
      <c r="F329" s="14">
        <v>19.399999999999999</v>
      </c>
      <c r="G329" s="15" t="s">
        <v>60</v>
      </c>
      <c r="H329" s="14">
        <v>64.5</v>
      </c>
      <c r="I329" s="15" t="s">
        <v>60</v>
      </c>
      <c r="J329" s="14">
        <v>3.4</v>
      </c>
      <c r="K329" s="15" t="s">
        <v>60</v>
      </c>
      <c r="L329" s="14">
        <v>218.2</v>
      </c>
      <c r="M329" s="15" t="s">
        <v>60</v>
      </c>
      <c r="N329" s="16">
        <v>182.2</v>
      </c>
      <c r="O329" s="15" t="s">
        <v>60</v>
      </c>
      <c r="P329" s="16">
        <v>1.2</v>
      </c>
      <c r="Q329" s="17" t="s">
        <v>60</v>
      </c>
      <c r="R329" s="16">
        <v>97.7</v>
      </c>
      <c r="S329" s="17" t="s">
        <v>60</v>
      </c>
      <c r="T329" s="16">
        <v>1.2</v>
      </c>
      <c r="U329" s="17" t="s">
        <v>60</v>
      </c>
      <c r="V329" s="18">
        <v>43.85</v>
      </c>
      <c r="W329" s="15" t="s">
        <v>60</v>
      </c>
      <c r="X329" s="18">
        <v>114.89</v>
      </c>
      <c r="Y329" s="15" t="s">
        <v>60</v>
      </c>
      <c r="Z329" s="15">
        <v>0.44</v>
      </c>
      <c r="AA329" s="15" t="s">
        <v>60</v>
      </c>
      <c r="AB329" s="15">
        <v>31.1</v>
      </c>
      <c r="AC329" s="15" t="s">
        <v>60</v>
      </c>
      <c r="AD329" s="15">
        <v>-683</v>
      </c>
      <c r="AE329" s="15" t="s">
        <v>60</v>
      </c>
      <c r="AF329" s="15">
        <v>45</v>
      </c>
      <c r="AG329" s="15" t="s">
        <v>60</v>
      </c>
      <c r="AH329" s="15">
        <v>101.1</v>
      </c>
      <c r="AI329" s="15" t="s">
        <v>60</v>
      </c>
      <c r="AJ329" s="18"/>
      <c r="AK329" s="15" t="s">
        <v>62</v>
      </c>
      <c r="AL329" s="18"/>
      <c r="AM329" s="15" t="s">
        <v>62</v>
      </c>
      <c r="AN329" s="18"/>
      <c r="AO329" s="15" t="s">
        <v>62</v>
      </c>
      <c r="AP329" s="18"/>
      <c r="AQ329" s="15" t="s">
        <v>62</v>
      </c>
      <c r="AR329" s="15"/>
      <c r="AS329" s="15" t="s">
        <v>62</v>
      </c>
      <c r="AT329" s="15"/>
      <c r="AU329" s="15" t="s">
        <v>62</v>
      </c>
      <c r="AV329" s="15"/>
      <c r="AW329" s="15" t="s">
        <v>62</v>
      </c>
      <c r="AX329" s="18">
        <v>24.8</v>
      </c>
      <c r="AY329" s="15" t="s">
        <v>60</v>
      </c>
      <c r="AZ329" s="18">
        <v>47.1</v>
      </c>
      <c r="BA329" s="15" t="s">
        <v>60</v>
      </c>
      <c r="BB329" s="19">
        <v>20708</v>
      </c>
      <c r="BN329" s="20">
        <f>+BD5_N3_1H[[#This Row],[PM10_CONC]]-N330</f>
        <v>14.639999999999986</v>
      </c>
      <c r="BO329" s="20">
        <f>+BD5_N3_1H[[#This Row],[PM25_CONC]]-R330</f>
        <v>-13.269999999999996</v>
      </c>
      <c r="BP329" s="20">
        <f>+BD5_N3_1H[[#This Row],[PM25_CONC]]/BD5_N3_1H[[#This Row],[PM10_CONC]]</f>
        <v>0.53622392974753019</v>
      </c>
      <c r="BQ329" s="21" t="e">
        <f>+(BD5_N3_1H[[#This Row],[NO2_CONC]]+BD5_N3_1H[[#This Row],[NO_CONC]])/BD5_N3_1H[[#This Row],[NOX_CONC]]</f>
        <v>#DIV/0!</v>
      </c>
      <c r="BR329" s="22">
        <f>+BD5_N3_1H[[#This Row],[NO2_CONC]]-AJ330</f>
        <v>0</v>
      </c>
      <c r="BS329" s="22">
        <f>+BD5_N3_1H[[#This Row],[SO2_UGM3]]-X330</f>
        <v>-67.88000000000001</v>
      </c>
    </row>
    <row r="330" spans="1:71" x14ac:dyDescent="0.2">
      <c r="A330" s="13">
        <v>45518.666666666664</v>
      </c>
      <c r="B330" s="14">
        <v>728.1</v>
      </c>
      <c r="C330" s="15" t="s">
        <v>60</v>
      </c>
      <c r="D330" s="14">
        <v>0</v>
      </c>
      <c r="E330" s="15" t="s">
        <v>60</v>
      </c>
      <c r="F330" s="14">
        <v>16.5</v>
      </c>
      <c r="G330" s="15" t="s">
        <v>60</v>
      </c>
      <c r="H330" s="14">
        <v>76</v>
      </c>
      <c r="I330" s="15" t="s">
        <v>60</v>
      </c>
      <c r="J330" s="14">
        <v>3.6</v>
      </c>
      <c r="K330" s="15" t="s">
        <v>60</v>
      </c>
      <c r="L330" s="14">
        <v>216.7</v>
      </c>
      <c r="M330" s="15" t="s">
        <v>60</v>
      </c>
      <c r="N330" s="16">
        <v>167.56</v>
      </c>
      <c r="O330" s="15" t="s">
        <v>60</v>
      </c>
      <c r="P330" s="16">
        <v>1.2050000000000001</v>
      </c>
      <c r="Q330" s="17" t="s">
        <v>60</v>
      </c>
      <c r="R330" s="16">
        <v>110.97</v>
      </c>
      <c r="S330" s="17" t="s">
        <v>60</v>
      </c>
      <c r="T330" s="16">
        <v>1.2050000000000001</v>
      </c>
      <c r="U330" s="17" t="s">
        <v>60</v>
      </c>
      <c r="V330" s="18">
        <v>69.760000000000005</v>
      </c>
      <c r="W330" s="15" t="s">
        <v>60</v>
      </c>
      <c r="X330" s="18">
        <v>182.77</v>
      </c>
      <c r="Y330" s="15" t="s">
        <v>60</v>
      </c>
      <c r="Z330" s="15">
        <v>0.441</v>
      </c>
      <c r="AA330" s="15" t="s">
        <v>60</v>
      </c>
      <c r="AB330" s="15">
        <v>31.2</v>
      </c>
      <c r="AC330" s="15" t="s">
        <v>60</v>
      </c>
      <c r="AD330" s="15">
        <v>-682.7</v>
      </c>
      <c r="AE330" s="15" t="s">
        <v>60</v>
      </c>
      <c r="AF330" s="15">
        <v>45</v>
      </c>
      <c r="AG330" s="15" t="s">
        <v>60</v>
      </c>
      <c r="AH330" s="15">
        <v>101.1</v>
      </c>
      <c r="AI330" s="15" t="s">
        <v>60</v>
      </c>
      <c r="AJ330" s="18"/>
      <c r="AK330" s="15" t="s">
        <v>62</v>
      </c>
      <c r="AL330" s="18"/>
      <c r="AM330" s="15" t="s">
        <v>62</v>
      </c>
      <c r="AN330" s="18"/>
      <c r="AO330" s="15" t="s">
        <v>62</v>
      </c>
      <c r="AP330" s="18"/>
      <c r="AQ330" s="15" t="s">
        <v>62</v>
      </c>
      <c r="AR330" s="15"/>
      <c r="AS330" s="15" t="s">
        <v>62</v>
      </c>
      <c r="AT330" s="15"/>
      <c r="AU330" s="15" t="s">
        <v>62</v>
      </c>
      <c r="AV330" s="15"/>
      <c r="AW330" s="15" t="s">
        <v>62</v>
      </c>
      <c r="AX330" s="18">
        <v>24.8</v>
      </c>
      <c r="AY330" s="15" t="s">
        <v>60</v>
      </c>
      <c r="AZ330" s="18">
        <v>47.8</v>
      </c>
      <c r="BA330" s="15" t="s">
        <v>60</v>
      </c>
      <c r="BB330" s="19">
        <v>20708</v>
      </c>
      <c r="BN330" s="20">
        <f>+BD5_N3_1H[[#This Row],[PM10_CONC]]-N331</f>
        <v>38.090000000000003</v>
      </c>
      <c r="BO330" s="20">
        <f>+BD5_N3_1H[[#This Row],[PM25_CONC]]-R331</f>
        <v>16.939999999999998</v>
      </c>
      <c r="BP330" s="20">
        <f>+BD5_N3_1H[[#This Row],[PM25_CONC]]/BD5_N3_1H[[#This Row],[PM10_CONC]]</f>
        <v>0.66227023155884457</v>
      </c>
      <c r="BQ330" s="21" t="e">
        <f>+(BD5_N3_1H[[#This Row],[NO2_CONC]]+BD5_N3_1H[[#This Row],[NO_CONC]])/BD5_N3_1H[[#This Row],[NOX_CONC]]</f>
        <v>#DIV/0!</v>
      </c>
      <c r="BR330" s="22">
        <f>+BD5_N3_1H[[#This Row],[NO2_CONC]]-AJ331</f>
        <v>0</v>
      </c>
      <c r="BS330" s="22">
        <f>+BD5_N3_1H[[#This Row],[SO2_UGM3]]-X331</f>
        <v>70.660000000000011</v>
      </c>
    </row>
    <row r="331" spans="1:71" x14ac:dyDescent="0.2">
      <c r="A331" s="13">
        <v>45518.708333333336</v>
      </c>
      <c r="B331" s="14">
        <v>728.7</v>
      </c>
      <c r="C331" s="15" t="s">
        <v>60</v>
      </c>
      <c r="D331" s="14">
        <v>0</v>
      </c>
      <c r="E331" s="15" t="s">
        <v>60</v>
      </c>
      <c r="F331" s="14">
        <v>14.5</v>
      </c>
      <c r="G331" s="15" t="s">
        <v>60</v>
      </c>
      <c r="H331" s="14">
        <v>84.1</v>
      </c>
      <c r="I331" s="15" t="s">
        <v>60</v>
      </c>
      <c r="J331" s="14">
        <v>2.5</v>
      </c>
      <c r="K331" s="15" t="s">
        <v>60</v>
      </c>
      <c r="L331" s="14">
        <v>224.9</v>
      </c>
      <c r="M331" s="15" t="s">
        <v>60</v>
      </c>
      <c r="N331" s="16">
        <v>129.47</v>
      </c>
      <c r="O331" s="15" t="s">
        <v>60</v>
      </c>
      <c r="P331" s="16">
        <v>1.2070000000000001</v>
      </c>
      <c r="Q331" s="17" t="s">
        <v>60</v>
      </c>
      <c r="R331" s="16">
        <v>94.03</v>
      </c>
      <c r="S331" s="17" t="s">
        <v>60</v>
      </c>
      <c r="T331" s="16">
        <v>1.2070000000000001</v>
      </c>
      <c r="U331" s="17" t="s">
        <v>60</v>
      </c>
      <c r="V331" s="18">
        <v>42.79</v>
      </c>
      <c r="W331" s="15" t="s">
        <v>60</v>
      </c>
      <c r="X331" s="18">
        <v>112.11</v>
      </c>
      <c r="Y331" s="15" t="s">
        <v>60</v>
      </c>
      <c r="Z331" s="15">
        <v>0.441</v>
      </c>
      <c r="AA331" s="15" t="s">
        <v>60</v>
      </c>
      <c r="AB331" s="15">
        <v>31.4</v>
      </c>
      <c r="AC331" s="15" t="s">
        <v>60</v>
      </c>
      <c r="AD331" s="15">
        <v>-682.5</v>
      </c>
      <c r="AE331" s="15" t="s">
        <v>60</v>
      </c>
      <c r="AF331" s="15">
        <v>45</v>
      </c>
      <c r="AG331" s="15" t="s">
        <v>60</v>
      </c>
      <c r="AH331" s="15">
        <v>101.1</v>
      </c>
      <c r="AI331" s="15" t="s">
        <v>60</v>
      </c>
      <c r="AJ331" s="18"/>
      <c r="AK331" s="15" t="s">
        <v>62</v>
      </c>
      <c r="AL331" s="18"/>
      <c r="AM331" s="15" t="s">
        <v>62</v>
      </c>
      <c r="AN331" s="18"/>
      <c r="AO331" s="15" t="s">
        <v>62</v>
      </c>
      <c r="AP331" s="18"/>
      <c r="AQ331" s="15" t="s">
        <v>62</v>
      </c>
      <c r="AR331" s="15"/>
      <c r="AS331" s="15" t="s">
        <v>62</v>
      </c>
      <c r="AT331" s="15"/>
      <c r="AU331" s="15" t="s">
        <v>62</v>
      </c>
      <c r="AV331" s="15"/>
      <c r="AW331" s="15" t="s">
        <v>62</v>
      </c>
      <c r="AX331" s="18">
        <v>25.1</v>
      </c>
      <c r="AY331" s="15" t="s">
        <v>60</v>
      </c>
      <c r="AZ331" s="18">
        <v>47</v>
      </c>
      <c r="BA331" s="15" t="s">
        <v>60</v>
      </c>
      <c r="BB331" s="19">
        <v>20708</v>
      </c>
      <c r="BN331" s="20">
        <f>+BD5_N3_1H[[#This Row],[PM10_CONC]]-N332</f>
        <v>-18.830000000000013</v>
      </c>
      <c r="BO331" s="20">
        <f>+BD5_N3_1H[[#This Row],[PM25_CONC]]-R332</f>
        <v>-12.219999999999999</v>
      </c>
      <c r="BP331" s="20">
        <f>+BD5_N3_1H[[#This Row],[PM25_CONC]]/BD5_N3_1H[[#This Row],[PM10_CONC]]</f>
        <v>0.72626863366030747</v>
      </c>
      <c r="BQ331" s="21" t="e">
        <f>+(BD5_N3_1H[[#This Row],[NO2_CONC]]+BD5_N3_1H[[#This Row],[NO_CONC]])/BD5_N3_1H[[#This Row],[NOX_CONC]]</f>
        <v>#DIV/0!</v>
      </c>
      <c r="BR331" s="22">
        <f>+BD5_N3_1H[[#This Row],[NO2_CONC]]-AJ332</f>
        <v>0</v>
      </c>
      <c r="BS331" s="22">
        <f>+BD5_N3_1H[[#This Row],[SO2_UGM3]]-X332</f>
        <v>9.2000000000000028</v>
      </c>
    </row>
    <row r="332" spans="1:71" x14ac:dyDescent="0.2">
      <c r="A332" s="13">
        <v>45518.75</v>
      </c>
      <c r="B332" s="14">
        <v>729.2</v>
      </c>
      <c r="C332" s="15" t="s">
        <v>60</v>
      </c>
      <c r="D332" s="14">
        <v>0</v>
      </c>
      <c r="E332" s="15" t="s">
        <v>60</v>
      </c>
      <c r="F332" s="14">
        <v>14</v>
      </c>
      <c r="G332" s="15" t="s">
        <v>60</v>
      </c>
      <c r="H332" s="14">
        <v>86</v>
      </c>
      <c r="I332" s="15" t="s">
        <v>60</v>
      </c>
      <c r="J332" s="14">
        <v>2</v>
      </c>
      <c r="K332" s="15" t="s">
        <v>60</v>
      </c>
      <c r="L332" s="14">
        <v>222.9</v>
      </c>
      <c r="M332" s="15" t="s">
        <v>60</v>
      </c>
      <c r="N332" s="16">
        <v>148.30000000000001</v>
      </c>
      <c r="O332" s="15" t="s">
        <v>60</v>
      </c>
      <c r="P332" s="16">
        <v>1.2030000000000001</v>
      </c>
      <c r="Q332" s="17" t="s">
        <v>60</v>
      </c>
      <c r="R332" s="16">
        <v>106.25</v>
      </c>
      <c r="S332" s="17" t="s">
        <v>60</v>
      </c>
      <c r="T332" s="16">
        <v>1.2030000000000001</v>
      </c>
      <c r="U332" s="17" t="s">
        <v>60</v>
      </c>
      <c r="V332" s="18">
        <v>39.28</v>
      </c>
      <c r="W332" s="15" t="s">
        <v>60</v>
      </c>
      <c r="X332" s="18">
        <v>102.91</v>
      </c>
      <c r="Y332" s="15" t="s">
        <v>60</v>
      </c>
      <c r="Z332" s="15">
        <v>0.441</v>
      </c>
      <c r="AA332" s="15" t="s">
        <v>60</v>
      </c>
      <c r="AB332" s="15">
        <v>31.5</v>
      </c>
      <c r="AC332" s="15" t="s">
        <v>60</v>
      </c>
      <c r="AD332" s="15">
        <v>-682.4</v>
      </c>
      <c r="AE332" s="15" t="s">
        <v>60</v>
      </c>
      <c r="AF332" s="15">
        <v>45</v>
      </c>
      <c r="AG332" s="15" t="s">
        <v>60</v>
      </c>
      <c r="AH332" s="15">
        <v>101.2</v>
      </c>
      <c r="AI332" s="15" t="s">
        <v>60</v>
      </c>
      <c r="AJ332" s="18"/>
      <c r="AK332" s="15" t="s">
        <v>62</v>
      </c>
      <c r="AL332" s="18"/>
      <c r="AM332" s="15" t="s">
        <v>62</v>
      </c>
      <c r="AN332" s="18"/>
      <c r="AO332" s="15" t="s">
        <v>62</v>
      </c>
      <c r="AP332" s="18"/>
      <c r="AQ332" s="15" t="s">
        <v>62</v>
      </c>
      <c r="AR332" s="15"/>
      <c r="AS332" s="15" t="s">
        <v>62</v>
      </c>
      <c r="AT332" s="15"/>
      <c r="AU332" s="15" t="s">
        <v>62</v>
      </c>
      <c r="AV332" s="15"/>
      <c r="AW332" s="15" t="s">
        <v>62</v>
      </c>
      <c r="AX332" s="18">
        <v>25</v>
      </c>
      <c r="AY332" s="15" t="s">
        <v>60</v>
      </c>
      <c r="AZ332" s="18">
        <v>46.2</v>
      </c>
      <c r="BA332" s="15" t="s">
        <v>60</v>
      </c>
      <c r="BB332" s="19">
        <v>20708</v>
      </c>
      <c r="BN332" s="20">
        <f>+BD5_N3_1H[[#This Row],[PM10_CONC]]-N333</f>
        <v>6.7199999999999989</v>
      </c>
      <c r="BO332" s="20">
        <f>+BD5_N3_1H[[#This Row],[PM25_CONC]]-R333</f>
        <v>5.4300000000000068</v>
      </c>
      <c r="BP332" s="20">
        <f>+BD5_N3_1H[[#This Row],[PM25_CONC]]/BD5_N3_1H[[#This Row],[PM10_CONC]]</f>
        <v>0.71645313553607548</v>
      </c>
      <c r="BQ332" s="21" t="e">
        <f>+(BD5_N3_1H[[#This Row],[NO2_CONC]]+BD5_N3_1H[[#This Row],[NO_CONC]])/BD5_N3_1H[[#This Row],[NOX_CONC]]</f>
        <v>#DIV/0!</v>
      </c>
      <c r="BR332" s="22">
        <f>+BD5_N3_1H[[#This Row],[NO2_CONC]]-AJ333</f>
        <v>0</v>
      </c>
      <c r="BS332" s="22">
        <f>+BD5_N3_1H[[#This Row],[SO2_UGM3]]-X333</f>
        <v>-7.5499999999999972</v>
      </c>
    </row>
    <row r="333" spans="1:71" x14ac:dyDescent="0.2">
      <c r="A333" s="13">
        <v>45518.791666666664</v>
      </c>
      <c r="B333" s="14">
        <v>729.9</v>
      </c>
      <c r="C333" s="15" t="s">
        <v>60</v>
      </c>
      <c r="D333" s="14">
        <v>0</v>
      </c>
      <c r="E333" s="15" t="s">
        <v>60</v>
      </c>
      <c r="F333" s="14">
        <v>13.7</v>
      </c>
      <c r="G333" s="15" t="s">
        <v>60</v>
      </c>
      <c r="H333" s="14">
        <v>87.6</v>
      </c>
      <c r="I333" s="15" t="s">
        <v>60</v>
      </c>
      <c r="J333" s="14">
        <v>1.5</v>
      </c>
      <c r="K333" s="15" t="s">
        <v>60</v>
      </c>
      <c r="L333" s="14">
        <v>212.8</v>
      </c>
      <c r="M333" s="15" t="s">
        <v>60</v>
      </c>
      <c r="N333" s="16">
        <v>141.58000000000001</v>
      </c>
      <c r="O333" s="15" t="s">
        <v>60</v>
      </c>
      <c r="P333" s="16">
        <v>1.2070000000000001</v>
      </c>
      <c r="Q333" s="17" t="s">
        <v>60</v>
      </c>
      <c r="R333" s="16">
        <v>100.82</v>
      </c>
      <c r="S333" s="17" t="s">
        <v>60</v>
      </c>
      <c r="T333" s="16">
        <v>1.2070000000000001</v>
      </c>
      <c r="U333" s="17" t="s">
        <v>60</v>
      </c>
      <c r="V333" s="18">
        <v>42.16</v>
      </c>
      <c r="W333" s="15" t="s">
        <v>60</v>
      </c>
      <c r="X333" s="18">
        <v>110.46</v>
      </c>
      <c r="Y333" s="15" t="s">
        <v>60</v>
      </c>
      <c r="Z333" s="15">
        <v>0.442</v>
      </c>
      <c r="AA333" s="15" t="s">
        <v>60</v>
      </c>
      <c r="AB333" s="15">
        <v>31.7</v>
      </c>
      <c r="AC333" s="15" t="s">
        <v>60</v>
      </c>
      <c r="AD333" s="15">
        <v>-682.4</v>
      </c>
      <c r="AE333" s="15" t="s">
        <v>60</v>
      </c>
      <c r="AF333" s="15">
        <v>45</v>
      </c>
      <c r="AG333" s="15" t="s">
        <v>60</v>
      </c>
      <c r="AH333" s="15">
        <v>101.1</v>
      </c>
      <c r="AI333" s="15" t="s">
        <v>60</v>
      </c>
      <c r="AJ333" s="18"/>
      <c r="AK333" s="15" t="s">
        <v>62</v>
      </c>
      <c r="AL333" s="18"/>
      <c r="AM333" s="15" t="s">
        <v>62</v>
      </c>
      <c r="AN333" s="18"/>
      <c r="AO333" s="15" t="s">
        <v>62</v>
      </c>
      <c r="AP333" s="18"/>
      <c r="AQ333" s="15" t="s">
        <v>62</v>
      </c>
      <c r="AR333" s="15"/>
      <c r="AS333" s="15" t="s">
        <v>62</v>
      </c>
      <c r="AT333" s="15"/>
      <c r="AU333" s="15" t="s">
        <v>62</v>
      </c>
      <c r="AV333" s="15"/>
      <c r="AW333" s="15" t="s">
        <v>62</v>
      </c>
      <c r="AX333" s="18">
        <v>25.3</v>
      </c>
      <c r="AY333" s="15" t="s">
        <v>60</v>
      </c>
      <c r="AZ333" s="18">
        <v>44.8</v>
      </c>
      <c r="BA333" s="15" t="s">
        <v>60</v>
      </c>
      <c r="BB333" s="19">
        <v>20708</v>
      </c>
      <c r="BN333" s="20">
        <f>+BD5_N3_1H[[#This Row],[PM10_CONC]]-N334</f>
        <v>15.150000000000006</v>
      </c>
      <c r="BO333" s="20">
        <f>+BD5_N3_1H[[#This Row],[PM25_CONC]]-R334</f>
        <v>14.97999999999999</v>
      </c>
      <c r="BP333" s="20">
        <f>+BD5_N3_1H[[#This Row],[PM25_CONC]]/BD5_N3_1H[[#This Row],[PM10_CONC]]</f>
        <v>0.71210622969345938</v>
      </c>
      <c r="BQ333" s="21" t="e">
        <f>+(BD5_N3_1H[[#This Row],[NO2_CONC]]+BD5_N3_1H[[#This Row],[NO_CONC]])/BD5_N3_1H[[#This Row],[NOX_CONC]]</f>
        <v>#DIV/0!</v>
      </c>
      <c r="BR333" s="22">
        <f>+BD5_N3_1H[[#This Row],[NO2_CONC]]-AJ334</f>
        <v>0</v>
      </c>
      <c r="BS333" s="22">
        <f>+BD5_N3_1H[[#This Row],[SO2_UGM3]]-X334</f>
        <v>3.2199999999999989</v>
      </c>
    </row>
    <row r="334" spans="1:71" x14ac:dyDescent="0.2">
      <c r="A334" s="13">
        <v>45518.833333333336</v>
      </c>
      <c r="B334" s="14">
        <v>729.9</v>
      </c>
      <c r="C334" s="15" t="s">
        <v>60</v>
      </c>
      <c r="D334" s="14">
        <v>0</v>
      </c>
      <c r="E334" s="15" t="s">
        <v>60</v>
      </c>
      <c r="F334" s="14">
        <v>14</v>
      </c>
      <c r="G334" s="15" t="s">
        <v>60</v>
      </c>
      <c r="H334" s="14">
        <v>86.5</v>
      </c>
      <c r="I334" s="15" t="s">
        <v>60</v>
      </c>
      <c r="J334" s="14">
        <v>1.1000000000000001</v>
      </c>
      <c r="K334" s="15" t="s">
        <v>60</v>
      </c>
      <c r="L334" s="14">
        <v>240.5</v>
      </c>
      <c r="M334" s="15" t="s">
        <v>60</v>
      </c>
      <c r="N334" s="16">
        <v>126.43</v>
      </c>
      <c r="O334" s="15" t="s">
        <v>60</v>
      </c>
      <c r="P334" s="16">
        <v>1.2070000000000001</v>
      </c>
      <c r="Q334" s="17" t="s">
        <v>60</v>
      </c>
      <c r="R334" s="16">
        <v>85.84</v>
      </c>
      <c r="S334" s="17" t="s">
        <v>60</v>
      </c>
      <c r="T334" s="16">
        <v>1.2070000000000001</v>
      </c>
      <c r="U334" s="17" t="s">
        <v>60</v>
      </c>
      <c r="V334" s="18">
        <v>40.93</v>
      </c>
      <c r="W334" s="15" t="s">
        <v>60</v>
      </c>
      <c r="X334" s="18">
        <v>107.24</v>
      </c>
      <c r="Y334" s="15" t="s">
        <v>60</v>
      </c>
      <c r="Z334" s="15">
        <v>0.442</v>
      </c>
      <c r="AA334" s="15" t="s">
        <v>60</v>
      </c>
      <c r="AB334" s="15">
        <v>31.4</v>
      </c>
      <c r="AC334" s="15" t="s">
        <v>60</v>
      </c>
      <c r="AD334" s="15">
        <v>-682.6</v>
      </c>
      <c r="AE334" s="15" t="s">
        <v>60</v>
      </c>
      <c r="AF334" s="15">
        <v>45</v>
      </c>
      <c r="AG334" s="15" t="s">
        <v>60</v>
      </c>
      <c r="AH334" s="15">
        <v>101.1</v>
      </c>
      <c r="AI334" s="15" t="s">
        <v>60</v>
      </c>
      <c r="AJ334" s="18"/>
      <c r="AK334" s="15" t="s">
        <v>62</v>
      </c>
      <c r="AL334" s="18"/>
      <c r="AM334" s="15" t="s">
        <v>62</v>
      </c>
      <c r="AN334" s="18"/>
      <c r="AO334" s="15" t="s">
        <v>62</v>
      </c>
      <c r="AP334" s="18"/>
      <c r="AQ334" s="15" t="s">
        <v>62</v>
      </c>
      <c r="AR334" s="15"/>
      <c r="AS334" s="15" t="s">
        <v>62</v>
      </c>
      <c r="AT334" s="15"/>
      <c r="AU334" s="15" t="s">
        <v>62</v>
      </c>
      <c r="AV334" s="15"/>
      <c r="AW334" s="15" t="s">
        <v>62</v>
      </c>
      <c r="AX334" s="18">
        <v>25</v>
      </c>
      <c r="AY334" s="15" t="s">
        <v>60</v>
      </c>
      <c r="AZ334" s="18">
        <v>45.6</v>
      </c>
      <c r="BA334" s="15" t="s">
        <v>60</v>
      </c>
      <c r="BB334" s="19">
        <v>20708</v>
      </c>
      <c r="BN334" s="20">
        <f>+BD5_N3_1H[[#This Row],[PM10_CONC]]-N335</f>
        <v>-29.75</v>
      </c>
      <c r="BO334" s="20">
        <f>+BD5_N3_1H[[#This Row],[PM25_CONC]]-R335</f>
        <v>-19.819999999999993</v>
      </c>
      <c r="BP334" s="20">
        <f>+BD5_N3_1H[[#This Row],[PM25_CONC]]/BD5_N3_1H[[#This Row],[PM10_CONC]]</f>
        <v>0.67895278019457406</v>
      </c>
      <c r="BQ334" s="21" t="e">
        <f>+(BD5_N3_1H[[#This Row],[NO2_CONC]]+BD5_N3_1H[[#This Row],[NO_CONC]])/BD5_N3_1H[[#This Row],[NOX_CONC]]</f>
        <v>#DIV/0!</v>
      </c>
      <c r="BR334" s="22">
        <f>+BD5_N3_1H[[#This Row],[NO2_CONC]]-AJ335</f>
        <v>0</v>
      </c>
      <c r="BS334" s="22">
        <f>+BD5_N3_1H[[#This Row],[SO2_UGM3]]-X335</f>
        <v>-10.560000000000002</v>
      </c>
    </row>
    <row r="335" spans="1:71" x14ac:dyDescent="0.2">
      <c r="A335" s="13">
        <v>45518.875</v>
      </c>
      <c r="B335" s="14">
        <v>729.9</v>
      </c>
      <c r="C335" s="15" t="s">
        <v>60</v>
      </c>
      <c r="D335" s="14">
        <v>0</v>
      </c>
      <c r="E335" s="15" t="s">
        <v>60</v>
      </c>
      <c r="F335" s="14">
        <v>14</v>
      </c>
      <c r="G335" s="15" t="s">
        <v>60</v>
      </c>
      <c r="H335" s="14">
        <v>86.7</v>
      </c>
      <c r="I335" s="15" t="s">
        <v>60</v>
      </c>
      <c r="J335" s="14">
        <v>0.5</v>
      </c>
      <c r="K335" s="15" t="s">
        <v>60</v>
      </c>
      <c r="L335" s="14">
        <v>209.7</v>
      </c>
      <c r="M335" s="15" t="s">
        <v>60</v>
      </c>
      <c r="N335" s="16">
        <v>156.18</v>
      </c>
      <c r="O335" s="15" t="s">
        <v>60</v>
      </c>
      <c r="P335" s="16">
        <v>1.208</v>
      </c>
      <c r="Q335" s="17" t="s">
        <v>60</v>
      </c>
      <c r="R335" s="16">
        <v>105.66</v>
      </c>
      <c r="S335" s="17" t="s">
        <v>60</v>
      </c>
      <c r="T335" s="16">
        <v>1.208</v>
      </c>
      <c r="U335" s="17" t="s">
        <v>60</v>
      </c>
      <c r="V335" s="18">
        <v>44.96</v>
      </c>
      <c r="W335" s="15" t="s">
        <v>60</v>
      </c>
      <c r="X335" s="18">
        <v>117.8</v>
      </c>
      <c r="Y335" s="15" t="s">
        <v>60</v>
      </c>
      <c r="Z335" s="15">
        <v>0.442</v>
      </c>
      <c r="AA335" s="15" t="s">
        <v>60</v>
      </c>
      <c r="AB335" s="15">
        <v>31.5</v>
      </c>
      <c r="AC335" s="15" t="s">
        <v>60</v>
      </c>
      <c r="AD335" s="15">
        <v>-682.5</v>
      </c>
      <c r="AE335" s="15" t="s">
        <v>60</v>
      </c>
      <c r="AF335" s="15">
        <v>45</v>
      </c>
      <c r="AG335" s="15" t="s">
        <v>60</v>
      </c>
      <c r="AH335" s="15">
        <v>101.1</v>
      </c>
      <c r="AI335" s="15" t="s">
        <v>60</v>
      </c>
      <c r="AJ335" s="18"/>
      <c r="AK335" s="15" t="s">
        <v>62</v>
      </c>
      <c r="AL335" s="18"/>
      <c r="AM335" s="15" t="s">
        <v>62</v>
      </c>
      <c r="AN335" s="18"/>
      <c r="AO335" s="15" t="s">
        <v>62</v>
      </c>
      <c r="AP335" s="18"/>
      <c r="AQ335" s="15" t="s">
        <v>62</v>
      </c>
      <c r="AR335" s="15"/>
      <c r="AS335" s="15" t="s">
        <v>62</v>
      </c>
      <c r="AT335" s="15"/>
      <c r="AU335" s="15" t="s">
        <v>62</v>
      </c>
      <c r="AV335" s="15"/>
      <c r="AW335" s="15" t="s">
        <v>62</v>
      </c>
      <c r="AX335" s="18">
        <v>25</v>
      </c>
      <c r="AY335" s="15" t="s">
        <v>60</v>
      </c>
      <c r="AZ335" s="18">
        <v>45.6</v>
      </c>
      <c r="BA335" s="15" t="s">
        <v>60</v>
      </c>
      <c r="BB335" s="19">
        <v>20708</v>
      </c>
      <c r="BN335" s="20">
        <f>+BD5_N3_1H[[#This Row],[PM10_CONC]]-N336</f>
        <v>-3.4699999999999989</v>
      </c>
      <c r="BO335" s="20">
        <f>+BD5_N3_1H[[#This Row],[PM25_CONC]]-R336</f>
        <v>-1.5700000000000074</v>
      </c>
      <c r="BP335" s="20">
        <f>+BD5_N3_1H[[#This Row],[PM25_CONC]]/BD5_N3_1H[[#This Row],[PM10_CONC]]</f>
        <v>0.67652708413369189</v>
      </c>
      <c r="BQ335" s="21" t="e">
        <f>+(BD5_N3_1H[[#This Row],[NO2_CONC]]+BD5_N3_1H[[#This Row],[NO_CONC]])/BD5_N3_1H[[#This Row],[NOX_CONC]]</f>
        <v>#DIV/0!</v>
      </c>
      <c r="BR335" s="22">
        <f>+BD5_N3_1H[[#This Row],[NO2_CONC]]-AJ336</f>
        <v>0</v>
      </c>
      <c r="BS335" s="22">
        <f>+BD5_N3_1H[[#This Row],[SO2_UGM3]]-X336</f>
        <v>18.53</v>
      </c>
    </row>
    <row r="336" spans="1:71" x14ac:dyDescent="0.2">
      <c r="A336" s="13">
        <v>45518.916666666664</v>
      </c>
      <c r="B336" s="14">
        <v>729.9</v>
      </c>
      <c r="C336" s="15" t="s">
        <v>60</v>
      </c>
      <c r="D336" s="14">
        <v>0</v>
      </c>
      <c r="E336" s="15" t="s">
        <v>60</v>
      </c>
      <c r="F336" s="14">
        <v>13.9</v>
      </c>
      <c r="G336" s="15" t="s">
        <v>60</v>
      </c>
      <c r="H336" s="14">
        <v>86.9</v>
      </c>
      <c r="I336" s="15" t="s">
        <v>60</v>
      </c>
      <c r="J336" s="14">
        <v>0.9</v>
      </c>
      <c r="K336" s="15" t="s">
        <v>60</v>
      </c>
      <c r="L336" s="14">
        <v>232.6</v>
      </c>
      <c r="M336" s="15" t="s">
        <v>60</v>
      </c>
      <c r="N336" s="16">
        <v>159.65</v>
      </c>
      <c r="O336" s="15" t="s">
        <v>60</v>
      </c>
      <c r="P336" s="16">
        <v>1.208</v>
      </c>
      <c r="Q336" s="17" t="s">
        <v>60</v>
      </c>
      <c r="R336" s="16">
        <v>107.23</v>
      </c>
      <c r="S336" s="17" t="s">
        <v>60</v>
      </c>
      <c r="T336" s="16">
        <v>1.208</v>
      </c>
      <c r="U336" s="17" t="s">
        <v>60</v>
      </c>
      <c r="V336" s="18">
        <v>37.89</v>
      </c>
      <c r="W336" s="15" t="s">
        <v>60</v>
      </c>
      <c r="X336" s="18">
        <v>99.27</v>
      </c>
      <c r="Y336" s="15" t="s">
        <v>60</v>
      </c>
      <c r="Z336" s="15">
        <v>0.442</v>
      </c>
      <c r="AA336" s="15" t="s">
        <v>60</v>
      </c>
      <c r="AB336" s="15">
        <v>31.7</v>
      </c>
      <c r="AC336" s="15" t="s">
        <v>60</v>
      </c>
      <c r="AD336" s="15">
        <v>-682.4</v>
      </c>
      <c r="AE336" s="15" t="s">
        <v>60</v>
      </c>
      <c r="AF336" s="15">
        <v>45</v>
      </c>
      <c r="AG336" s="15" t="s">
        <v>60</v>
      </c>
      <c r="AH336" s="15">
        <v>101.1</v>
      </c>
      <c r="AI336" s="15" t="s">
        <v>60</v>
      </c>
      <c r="AJ336" s="18"/>
      <c r="AK336" s="15" t="s">
        <v>62</v>
      </c>
      <c r="AL336" s="18"/>
      <c r="AM336" s="15" t="s">
        <v>62</v>
      </c>
      <c r="AN336" s="18"/>
      <c r="AO336" s="15" t="s">
        <v>62</v>
      </c>
      <c r="AP336" s="18"/>
      <c r="AQ336" s="15" t="s">
        <v>62</v>
      </c>
      <c r="AR336" s="15"/>
      <c r="AS336" s="15" t="s">
        <v>62</v>
      </c>
      <c r="AT336" s="15"/>
      <c r="AU336" s="15" t="s">
        <v>62</v>
      </c>
      <c r="AV336" s="15"/>
      <c r="AW336" s="15" t="s">
        <v>62</v>
      </c>
      <c r="AX336" s="18">
        <v>25.2</v>
      </c>
      <c r="AY336" s="15" t="s">
        <v>60</v>
      </c>
      <c r="AZ336" s="18">
        <v>44.8</v>
      </c>
      <c r="BA336" s="15" t="s">
        <v>60</v>
      </c>
      <c r="BB336" s="19">
        <v>20708</v>
      </c>
      <c r="BN336" s="20">
        <f>+BD5_N3_1H[[#This Row],[PM10_CONC]]-N337</f>
        <v>33.930000000000007</v>
      </c>
      <c r="BO336" s="20">
        <f>+BD5_N3_1H[[#This Row],[PM25_CONC]]-R337</f>
        <v>20.400000000000006</v>
      </c>
      <c r="BP336" s="20">
        <f>+BD5_N3_1H[[#This Row],[PM25_CONC]]/BD5_N3_1H[[#This Row],[PM10_CONC]]</f>
        <v>0.67165674913874096</v>
      </c>
      <c r="BQ336" s="21" t="e">
        <f>+(BD5_N3_1H[[#This Row],[NO2_CONC]]+BD5_N3_1H[[#This Row],[NO_CONC]])/BD5_N3_1H[[#This Row],[NOX_CONC]]</f>
        <v>#DIV/0!</v>
      </c>
      <c r="BR336" s="22">
        <f>+BD5_N3_1H[[#This Row],[NO2_CONC]]-AJ337</f>
        <v>0</v>
      </c>
      <c r="BS336" s="22">
        <f>+BD5_N3_1H[[#This Row],[SO2_UGM3]]-X337</f>
        <v>44.589999999999996</v>
      </c>
    </row>
    <row r="337" spans="1:71" x14ac:dyDescent="0.2">
      <c r="A337" s="13">
        <v>45518.958333333336</v>
      </c>
      <c r="B337" s="14">
        <v>729.2</v>
      </c>
      <c r="C337" s="15" t="s">
        <v>60</v>
      </c>
      <c r="D337" s="14">
        <v>0</v>
      </c>
      <c r="E337" s="15" t="s">
        <v>60</v>
      </c>
      <c r="F337" s="14">
        <v>13.5</v>
      </c>
      <c r="G337" s="15" t="s">
        <v>60</v>
      </c>
      <c r="H337" s="14">
        <v>89</v>
      </c>
      <c r="I337" s="15" t="s">
        <v>60</v>
      </c>
      <c r="J337" s="14">
        <v>1.2</v>
      </c>
      <c r="K337" s="15" t="s">
        <v>60</v>
      </c>
      <c r="L337" s="14">
        <v>218.9</v>
      </c>
      <c r="M337" s="15" t="s">
        <v>60</v>
      </c>
      <c r="N337" s="16">
        <v>125.72</v>
      </c>
      <c r="O337" s="15" t="s">
        <v>60</v>
      </c>
      <c r="P337" s="16">
        <v>1.208</v>
      </c>
      <c r="Q337" s="17" t="s">
        <v>60</v>
      </c>
      <c r="R337" s="16">
        <v>86.83</v>
      </c>
      <c r="S337" s="17" t="s">
        <v>60</v>
      </c>
      <c r="T337" s="16">
        <v>1.208</v>
      </c>
      <c r="U337" s="17" t="s">
        <v>60</v>
      </c>
      <c r="V337" s="18">
        <v>20.87</v>
      </c>
      <c r="W337" s="15" t="s">
        <v>60</v>
      </c>
      <c r="X337" s="18">
        <v>54.68</v>
      </c>
      <c r="Y337" s="15" t="s">
        <v>60</v>
      </c>
      <c r="Z337" s="15">
        <v>0.442</v>
      </c>
      <c r="AA337" s="15" t="s">
        <v>60</v>
      </c>
      <c r="AB337" s="15">
        <v>31.7</v>
      </c>
      <c r="AC337" s="15" t="s">
        <v>60</v>
      </c>
      <c r="AD337" s="15">
        <v>-682.5</v>
      </c>
      <c r="AE337" s="15" t="s">
        <v>60</v>
      </c>
      <c r="AF337" s="15">
        <v>45</v>
      </c>
      <c r="AG337" s="15" t="s">
        <v>60</v>
      </c>
      <c r="AH337" s="15">
        <v>101.1</v>
      </c>
      <c r="AI337" s="15" t="s">
        <v>60</v>
      </c>
      <c r="AJ337" s="18"/>
      <c r="AK337" s="15" t="s">
        <v>62</v>
      </c>
      <c r="AL337" s="18"/>
      <c r="AM337" s="15" t="s">
        <v>62</v>
      </c>
      <c r="AN337" s="18"/>
      <c r="AO337" s="15" t="s">
        <v>62</v>
      </c>
      <c r="AP337" s="18"/>
      <c r="AQ337" s="15" t="s">
        <v>62</v>
      </c>
      <c r="AR337" s="15"/>
      <c r="AS337" s="15" t="s">
        <v>62</v>
      </c>
      <c r="AT337" s="15"/>
      <c r="AU337" s="15" t="s">
        <v>62</v>
      </c>
      <c r="AV337" s="15"/>
      <c r="AW337" s="15" t="s">
        <v>62</v>
      </c>
      <c r="AX337" s="18">
        <v>25.3</v>
      </c>
      <c r="AY337" s="15" t="s">
        <v>60</v>
      </c>
      <c r="AZ337" s="18">
        <v>45.3</v>
      </c>
      <c r="BA337" s="15" t="s">
        <v>60</v>
      </c>
      <c r="BB337" s="19">
        <v>20708</v>
      </c>
      <c r="BN337" s="20">
        <f>+BD5_N3_1H[[#This Row],[PM10_CONC]]-N338</f>
        <v>40.56</v>
      </c>
      <c r="BO337" s="20">
        <f>+BD5_N3_1H[[#This Row],[PM25_CONC]]-R338</f>
        <v>26.04</v>
      </c>
      <c r="BP337" s="20">
        <f>+BD5_N3_1H[[#This Row],[PM25_CONC]]/BD5_N3_1H[[#This Row],[PM10_CONC]]</f>
        <v>0.69066178810054091</v>
      </c>
      <c r="BQ337" s="21" t="e">
        <f>+(BD5_N3_1H[[#This Row],[NO2_CONC]]+BD5_N3_1H[[#This Row],[NO_CONC]])/BD5_N3_1H[[#This Row],[NOX_CONC]]</f>
        <v>#DIV/0!</v>
      </c>
      <c r="BR337" s="22">
        <f>+BD5_N3_1H[[#This Row],[NO2_CONC]]-AJ338</f>
        <v>0</v>
      </c>
      <c r="BS337" s="22">
        <f>+BD5_N3_1H[[#This Row],[SO2_UGM3]]-X338</f>
        <v>16.350000000000001</v>
      </c>
    </row>
    <row r="338" spans="1:71" x14ac:dyDescent="0.2">
      <c r="A338" s="13">
        <v>45519</v>
      </c>
      <c r="B338" s="14">
        <v>729.1</v>
      </c>
      <c r="C338" s="15" t="s">
        <v>60</v>
      </c>
      <c r="D338" s="14">
        <v>0</v>
      </c>
      <c r="E338" s="15" t="s">
        <v>60</v>
      </c>
      <c r="F338" s="14">
        <v>13</v>
      </c>
      <c r="G338" s="15" t="s">
        <v>60</v>
      </c>
      <c r="H338" s="14">
        <v>91.7</v>
      </c>
      <c r="I338" s="15" t="s">
        <v>60</v>
      </c>
      <c r="J338" s="14">
        <v>0.9</v>
      </c>
      <c r="K338" s="15" t="s">
        <v>60</v>
      </c>
      <c r="L338" s="14">
        <v>180.7</v>
      </c>
      <c r="M338" s="15" t="s">
        <v>60</v>
      </c>
      <c r="N338" s="16">
        <v>85.16</v>
      </c>
      <c r="O338" s="15" t="s">
        <v>60</v>
      </c>
      <c r="P338" s="16">
        <v>1.2030000000000001</v>
      </c>
      <c r="Q338" s="17" t="s">
        <v>60</v>
      </c>
      <c r="R338" s="16">
        <v>60.79</v>
      </c>
      <c r="S338" s="17" t="s">
        <v>60</v>
      </c>
      <c r="T338" s="16">
        <v>1.2030000000000001</v>
      </c>
      <c r="U338" s="17" t="s">
        <v>60</v>
      </c>
      <c r="V338" s="18">
        <v>14.63</v>
      </c>
      <c r="W338" s="15" t="s">
        <v>60</v>
      </c>
      <c r="X338" s="18">
        <v>38.33</v>
      </c>
      <c r="Y338" s="15" t="s">
        <v>60</v>
      </c>
      <c r="Z338" s="15">
        <v>0.441</v>
      </c>
      <c r="AA338" s="15" t="s">
        <v>60</v>
      </c>
      <c r="AB338" s="15">
        <v>31.7</v>
      </c>
      <c r="AC338" s="15" t="s">
        <v>60</v>
      </c>
      <c r="AD338" s="15">
        <v>-682.5</v>
      </c>
      <c r="AE338" s="15" t="s">
        <v>60</v>
      </c>
      <c r="AF338" s="15">
        <v>45</v>
      </c>
      <c r="AG338" s="15" t="s">
        <v>60</v>
      </c>
      <c r="AH338" s="15">
        <v>101.2</v>
      </c>
      <c r="AI338" s="15" t="s">
        <v>60</v>
      </c>
      <c r="AJ338" s="18"/>
      <c r="AK338" s="15" t="s">
        <v>62</v>
      </c>
      <c r="AL338" s="18"/>
      <c r="AM338" s="15" t="s">
        <v>62</v>
      </c>
      <c r="AN338" s="18"/>
      <c r="AO338" s="15" t="s">
        <v>62</v>
      </c>
      <c r="AP338" s="18"/>
      <c r="AQ338" s="15" t="s">
        <v>62</v>
      </c>
      <c r="AR338" s="15"/>
      <c r="AS338" s="15" t="s">
        <v>62</v>
      </c>
      <c r="AT338" s="15"/>
      <c r="AU338" s="15" t="s">
        <v>62</v>
      </c>
      <c r="AV338" s="15"/>
      <c r="AW338" s="15" t="s">
        <v>62</v>
      </c>
      <c r="AX338" s="18">
        <v>25.3</v>
      </c>
      <c r="AY338" s="15" t="s">
        <v>60</v>
      </c>
      <c r="AZ338" s="18">
        <v>44.1</v>
      </c>
      <c r="BA338" s="15" t="s">
        <v>60</v>
      </c>
      <c r="BB338" s="19" t="s">
        <v>68</v>
      </c>
      <c r="BN338" s="20">
        <f>+BD5_N3_1H[[#This Row],[PM10_CONC]]-N339</f>
        <v>-93.34</v>
      </c>
      <c r="BO338" s="20">
        <f>+BD5_N3_1H[[#This Row],[PM25_CONC]]-R339</f>
        <v>-58.54</v>
      </c>
      <c r="BP338" s="20">
        <f>+BD5_N3_1H[[#This Row],[PM25_CONC]]/BD5_N3_1H[[#This Row],[PM10_CONC]]</f>
        <v>0.71383278534523253</v>
      </c>
      <c r="BQ338" s="21" t="e">
        <f>+(BD5_N3_1H[[#This Row],[NO2_CONC]]+BD5_N3_1H[[#This Row],[NO_CONC]])/BD5_N3_1H[[#This Row],[NOX_CONC]]</f>
        <v>#DIV/0!</v>
      </c>
      <c r="BR338" s="22">
        <f>+BD5_N3_1H[[#This Row],[NO2_CONC]]-AJ339</f>
        <v>0</v>
      </c>
      <c r="BS338" s="22">
        <f>+BD5_N3_1H[[#This Row],[SO2_UGM3]]-X339</f>
        <v>-31.620000000000005</v>
      </c>
    </row>
    <row r="339" spans="1:71" x14ac:dyDescent="0.2">
      <c r="A339" s="13">
        <v>45519.041666666664</v>
      </c>
      <c r="B339" s="14">
        <v>728.3</v>
      </c>
      <c r="C339" s="15" t="s">
        <v>60</v>
      </c>
      <c r="D339" s="14">
        <v>0</v>
      </c>
      <c r="E339" s="15" t="s">
        <v>60</v>
      </c>
      <c r="F339" s="14">
        <v>12.8</v>
      </c>
      <c r="G339" s="15" t="s">
        <v>60</v>
      </c>
      <c r="H339" s="14">
        <v>92.8</v>
      </c>
      <c r="I339" s="15" t="s">
        <v>60</v>
      </c>
      <c r="J339" s="14">
        <v>0.3</v>
      </c>
      <c r="K339" s="15" t="s">
        <v>60</v>
      </c>
      <c r="L339" s="14">
        <v>304.2</v>
      </c>
      <c r="M339" s="15" t="s">
        <v>60</v>
      </c>
      <c r="N339" s="16">
        <v>178.5</v>
      </c>
      <c r="O339" s="15" t="s">
        <v>60</v>
      </c>
      <c r="P339" s="16">
        <v>1.2030000000000001</v>
      </c>
      <c r="Q339" s="17" t="s">
        <v>60</v>
      </c>
      <c r="R339" s="16">
        <v>119.33</v>
      </c>
      <c r="S339" s="17" t="s">
        <v>60</v>
      </c>
      <c r="T339" s="16">
        <v>1.2030000000000001</v>
      </c>
      <c r="U339" s="17" t="s">
        <v>60</v>
      </c>
      <c r="V339" s="18">
        <v>26.7</v>
      </c>
      <c r="W339" s="15" t="s">
        <v>60</v>
      </c>
      <c r="X339" s="18">
        <v>69.95</v>
      </c>
      <c r="Y339" s="15" t="s">
        <v>60</v>
      </c>
      <c r="Z339" s="15">
        <v>0.441</v>
      </c>
      <c r="AA339" s="15" t="s">
        <v>60</v>
      </c>
      <c r="AB339" s="15">
        <v>31.6</v>
      </c>
      <c r="AC339" s="15" t="s">
        <v>60</v>
      </c>
      <c r="AD339" s="15">
        <v>-682.4</v>
      </c>
      <c r="AE339" s="15" t="s">
        <v>60</v>
      </c>
      <c r="AF339" s="15">
        <v>45</v>
      </c>
      <c r="AG339" s="15" t="s">
        <v>60</v>
      </c>
      <c r="AH339" s="15">
        <v>101.1</v>
      </c>
      <c r="AI339" s="15" t="s">
        <v>60</v>
      </c>
      <c r="AJ339" s="18"/>
      <c r="AK339" s="15" t="s">
        <v>62</v>
      </c>
      <c r="AL339" s="18"/>
      <c r="AM339" s="15" t="s">
        <v>62</v>
      </c>
      <c r="AN339" s="18"/>
      <c r="AO339" s="15" t="s">
        <v>62</v>
      </c>
      <c r="AP339" s="18"/>
      <c r="AQ339" s="15" t="s">
        <v>62</v>
      </c>
      <c r="AR339" s="15"/>
      <c r="AS339" s="15" t="s">
        <v>62</v>
      </c>
      <c r="AT339" s="15"/>
      <c r="AU339" s="15" t="s">
        <v>62</v>
      </c>
      <c r="AV339" s="15"/>
      <c r="AW339" s="15" t="s">
        <v>62</v>
      </c>
      <c r="AX339" s="18">
        <v>25.2</v>
      </c>
      <c r="AY339" s="15" t="s">
        <v>60</v>
      </c>
      <c r="AZ339" s="18">
        <v>44.9</v>
      </c>
      <c r="BA339" s="15" t="s">
        <v>60</v>
      </c>
      <c r="BB339" s="19" t="s">
        <v>68</v>
      </c>
      <c r="BN339" s="20">
        <f>+BD5_N3_1H[[#This Row],[PM10_CONC]]-N340</f>
        <v>-38.490000000000009</v>
      </c>
      <c r="BO339" s="20">
        <f>+BD5_N3_1H[[#This Row],[PM25_CONC]]-R340</f>
        <v>-26.350000000000009</v>
      </c>
      <c r="BP339" s="20">
        <f>+BD5_N3_1H[[#This Row],[PM25_CONC]]/BD5_N3_1H[[#This Row],[PM10_CONC]]</f>
        <v>0.66851540616246496</v>
      </c>
      <c r="BQ339" s="21" t="e">
        <f>+(BD5_N3_1H[[#This Row],[NO2_CONC]]+BD5_N3_1H[[#This Row],[NO_CONC]])/BD5_N3_1H[[#This Row],[NOX_CONC]]</f>
        <v>#DIV/0!</v>
      </c>
      <c r="BR339" s="22">
        <f>+BD5_N3_1H[[#This Row],[NO2_CONC]]-AJ340</f>
        <v>0</v>
      </c>
      <c r="BS339" s="22">
        <f>+BD5_N3_1H[[#This Row],[SO2_UGM3]]-X340</f>
        <v>-11.480000000000004</v>
      </c>
    </row>
    <row r="340" spans="1:71" x14ac:dyDescent="0.2">
      <c r="A340" s="13">
        <v>45519.083333333336</v>
      </c>
      <c r="B340" s="14">
        <v>728.3</v>
      </c>
      <c r="C340" s="15" t="s">
        <v>60</v>
      </c>
      <c r="D340" s="14">
        <v>0</v>
      </c>
      <c r="E340" s="15" t="s">
        <v>60</v>
      </c>
      <c r="F340" s="14">
        <v>12.7</v>
      </c>
      <c r="G340" s="15" t="s">
        <v>60</v>
      </c>
      <c r="H340" s="14">
        <v>92.4</v>
      </c>
      <c r="I340" s="15" t="s">
        <v>60</v>
      </c>
      <c r="J340" s="14">
        <v>0.4</v>
      </c>
      <c r="K340" s="15" t="s">
        <v>60</v>
      </c>
      <c r="L340" s="14">
        <v>191.7</v>
      </c>
      <c r="M340" s="15" t="s">
        <v>60</v>
      </c>
      <c r="N340" s="16">
        <v>216.99</v>
      </c>
      <c r="O340" s="15" t="s">
        <v>60</v>
      </c>
      <c r="P340" s="16">
        <v>1.202</v>
      </c>
      <c r="Q340" s="17" t="s">
        <v>60</v>
      </c>
      <c r="R340" s="16">
        <v>145.68</v>
      </c>
      <c r="S340" s="17" t="s">
        <v>60</v>
      </c>
      <c r="T340" s="16">
        <v>1.202</v>
      </c>
      <c r="U340" s="17" t="s">
        <v>60</v>
      </c>
      <c r="V340" s="18">
        <v>31.08</v>
      </c>
      <c r="W340" s="15" t="s">
        <v>60</v>
      </c>
      <c r="X340" s="18">
        <v>81.430000000000007</v>
      </c>
      <c r="Y340" s="15" t="s">
        <v>60</v>
      </c>
      <c r="Z340" s="15">
        <v>0.441</v>
      </c>
      <c r="AA340" s="15" t="s">
        <v>60</v>
      </c>
      <c r="AB340" s="15">
        <v>31.7</v>
      </c>
      <c r="AC340" s="15" t="s">
        <v>60</v>
      </c>
      <c r="AD340" s="15">
        <v>-682.4</v>
      </c>
      <c r="AE340" s="15" t="s">
        <v>60</v>
      </c>
      <c r="AF340" s="15">
        <v>45</v>
      </c>
      <c r="AG340" s="15" t="s">
        <v>60</v>
      </c>
      <c r="AH340" s="15">
        <v>101.1</v>
      </c>
      <c r="AI340" s="15" t="s">
        <v>60</v>
      </c>
      <c r="AJ340" s="18"/>
      <c r="AK340" s="15" t="s">
        <v>62</v>
      </c>
      <c r="AL340" s="18"/>
      <c r="AM340" s="15" t="s">
        <v>62</v>
      </c>
      <c r="AN340" s="18"/>
      <c r="AO340" s="15" t="s">
        <v>62</v>
      </c>
      <c r="AP340" s="18"/>
      <c r="AQ340" s="15" t="s">
        <v>62</v>
      </c>
      <c r="AR340" s="15"/>
      <c r="AS340" s="15" t="s">
        <v>62</v>
      </c>
      <c r="AT340" s="15"/>
      <c r="AU340" s="15" t="s">
        <v>62</v>
      </c>
      <c r="AV340" s="15"/>
      <c r="AW340" s="15" t="s">
        <v>62</v>
      </c>
      <c r="AX340" s="18">
        <v>25.2</v>
      </c>
      <c r="AY340" s="15" t="s">
        <v>60</v>
      </c>
      <c r="AZ340" s="18">
        <v>43.6</v>
      </c>
      <c r="BA340" s="15" t="s">
        <v>60</v>
      </c>
      <c r="BB340" s="19" t="s">
        <v>68</v>
      </c>
      <c r="BN340" s="20">
        <f>+BD5_N3_1H[[#This Row],[PM10_CONC]]-N341</f>
        <v>64.27000000000001</v>
      </c>
      <c r="BO340" s="20">
        <f>+BD5_N3_1H[[#This Row],[PM25_CONC]]-R341</f>
        <v>41.830000000000013</v>
      </c>
      <c r="BP340" s="20">
        <f>+BD5_N3_1H[[#This Row],[PM25_CONC]]/BD5_N3_1H[[#This Row],[PM10_CONC]]</f>
        <v>0.67136734411724042</v>
      </c>
      <c r="BQ340" s="21" t="e">
        <f>+(BD5_N3_1H[[#This Row],[NO2_CONC]]+BD5_N3_1H[[#This Row],[NO_CONC]])/BD5_N3_1H[[#This Row],[NOX_CONC]]</f>
        <v>#DIV/0!</v>
      </c>
      <c r="BR340" s="22">
        <f>+BD5_N3_1H[[#This Row],[NO2_CONC]]-AJ341</f>
        <v>0</v>
      </c>
      <c r="BS340" s="22">
        <f>+BD5_N3_1H[[#This Row],[SO2_UGM3]]-X341</f>
        <v>38.170000000000009</v>
      </c>
    </row>
    <row r="341" spans="1:71" x14ac:dyDescent="0.2">
      <c r="A341" s="13">
        <v>45519.125</v>
      </c>
      <c r="B341" s="14">
        <v>728.3</v>
      </c>
      <c r="C341" s="15" t="s">
        <v>60</v>
      </c>
      <c r="D341" s="14">
        <v>0</v>
      </c>
      <c r="E341" s="15" t="s">
        <v>60</v>
      </c>
      <c r="F341" s="14">
        <v>12.6</v>
      </c>
      <c r="G341" s="15" t="s">
        <v>60</v>
      </c>
      <c r="H341" s="14">
        <v>93.4</v>
      </c>
      <c r="I341" s="15" t="s">
        <v>60</v>
      </c>
      <c r="J341" s="14">
        <v>0.7</v>
      </c>
      <c r="K341" s="15" t="s">
        <v>60</v>
      </c>
      <c r="L341" s="14">
        <v>205.4</v>
      </c>
      <c r="M341" s="15" t="s">
        <v>60</v>
      </c>
      <c r="N341" s="16">
        <v>152.72</v>
      </c>
      <c r="O341" s="15" t="s">
        <v>60</v>
      </c>
      <c r="P341" s="16">
        <v>1.2010000000000001</v>
      </c>
      <c r="Q341" s="17" t="s">
        <v>60</v>
      </c>
      <c r="R341" s="16">
        <v>103.85</v>
      </c>
      <c r="S341" s="17" t="s">
        <v>60</v>
      </c>
      <c r="T341" s="16">
        <v>1.2010000000000001</v>
      </c>
      <c r="U341" s="17" t="s">
        <v>60</v>
      </c>
      <c r="V341" s="18">
        <v>16.510000000000002</v>
      </c>
      <c r="W341" s="15" t="s">
        <v>60</v>
      </c>
      <c r="X341" s="18">
        <v>43.26</v>
      </c>
      <c r="Y341" s="15" t="s">
        <v>60</v>
      </c>
      <c r="Z341" s="15">
        <v>0.441</v>
      </c>
      <c r="AA341" s="15" t="s">
        <v>60</v>
      </c>
      <c r="AB341" s="15">
        <v>31.6</v>
      </c>
      <c r="AC341" s="15" t="s">
        <v>60</v>
      </c>
      <c r="AD341" s="15">
        <v>-682.3</v>
      </c>
      <c r="AE341" s="15" t="s">
        <v>60</v>
      </c>
      <c r="AF341" s="15">
        <v>45</v>
      </c>
      <c r="AG341" s="15" t="s">
        <v>60</v>
      </c>
      <c r="AH341" s="15">
        <v>101.1</v>
      </c>
      <c r="AI341" s="15" t="s">
        <v>60</v>
      </c>
      <c r="AJ341" s="18"/>
      <c r="AK341" s="15" t="s">
        <v>62</v>
      </c>
      <c r="AL341" s="18"/>
      <c r="AM341" s="15" t="s">
        <v>62</v>
      </c>
      <c r="AN341" s="18"/>
      <c r="AO341" s="15" t="s">
        <v>62</v>
      </c>
      <c r="AP341" s="18"/>
      <c r="AQ341" s="15" t="s">
        <v>62</v>
      </c>
      <c r="AR341" s="15"/>
      <c r="AS341" s="15" t="s">
        <v>62</v>
      </c>
      <c r="AT341" s="15"/>
      <c r="AU341" s="15" t="s">
        <v>62</v>
      </c>
      <c r="AV341" s="15"/>
      <c r="AW341" s="15" t="s">
        <v>62</v>
      </c>
      <c r="AX341" s="18">
        <v>25.2</v>
      </c>
      <c r="AY341" s="15" t="s">
        <v>60</v>
      </c>
      <c r="AZ341" s="18">
        <v>44.5</v>
      </c>
      <c r="BA341" s="15" t="s">
        <v>60</v>
      </c>
      <c r="BB341" s="19" t="s">
        <v>68</v>
      </c>
      <c r="BN341" s="20">
        <f>+BD5_N3_1H[[#This Row],[PM10_CONC]]-N342</f>
        <v>-14.180000000000007</v>
      </c>
      <c r="BO341" s="20">
        <f>+BD5_N3_1H[[#This Row],[PM25_CONC]]-R342</f>
        <v>-14.510000000000005</v>
      </c>
      <c r="BP341" s="20">
        <f>+BD5_N3_1H[[#This Row],[PM25_CONC]]/BD5_N3_1H[[#This Row],[PM10_CONC]]</f>
        <v>0.6800026191723415</v>
      </c>
      <c r="BQ341" s="21" t="e">
        <f>+(BD5_N3_1H[[#This Row],[NO2_CONC]]+BD5_N3_1H[[#This Row],[NO_CONC]])/BD5_N3_1H[[#This Row],[NOX_CONC]]</f>
        <v>#DIV/0!</v>
      </c>
      <c r="BR341" s="22">
        <f>+BD5_N3_1H[[#This Row],[NO2_CONC]]-AJ342</f>
        <v>0</v>
      </c>
      <c r="BS341" s="22">
        <f>+BD5_N3_1H[[#This Row],[SO2_UGM3]]-X342</f>
        <v>-25.860000000000007</v>
      </c>
    </row>
    <row r="342" spans="1:71" x14ac:dyDescent="0.2">
      <c r="A342" s="13">
        <v>45519.166666666664</v>
      </c>
      <c r="B342" s="14">
        <v>728.3</v>
      </c>
      <c r="C342" s="15" t="s">
        <v>60</v>
      </c>
      <c r="D342" s="14">
        <v>0</v>
      </c>
      <c r="E342" s="15" t="s">
        <v>60</v>
      </c>
      <c r="F342" s="14">
        <v>12.5</v>
      </c>
      <c r="G342" s="15" t="s">
        <v>60</v>
      </c>
      <c r="H342" s="14">
        <v>95</v>
      </c>
      <c r="I342" s="15" t="s">
        <v>60</v>
      </c>
      <c r="J342" s="14">
        <v>1.4</v>
      </c>
      <c r="K342" s="15" t="s">
        <v>60</v>
      </c>
      <c r="L342" s="14">
        <v>227.7</v>
      </c>
      <c r="M342" s="15" t="s">
        <v>60</v>
      </c>
      <c r="N342" s="16">
        <v>166.9</v>
      </c>
      <c r="O342" s="15" t="s">
        <v>60</v>
      </c>
      <c r="P342" s="16">
        <v>1.2010000000000001</v>
      </c>
      <c r="Q342" s="17" t="s">
        <v>60</v>
      </c>
      <c r="R342" s="16">
        <v>118.36</v>
      </c>
      <c r="S342" s="17" t="s">
        <v>60</v>
      </c>
      <c r="T342" s="16">
        <v>1.2010000000000001</v>
      </c>
      <c r="U342" s="17" t="s">
        <v>60</v>
      </c>
      <c r="V342" s="18">
        <v>26.38</v>
      </c>
      <c r="W342" s="15" t="s">
        <v>60</v>
      </c>
      <c r="X342" s="18">
        <v>69.12</v>
      </c>
      <c r="Y342" s="15" t="s">
        <v>60</v>
      </c>
      <c r="Z342" s="15">
        <v>0.441</v>
      </c>
      <c r="AA342" s="15" t="s">
        <v>60</v>
      </c>
      <c r="AB342" s="15">
        <v>31.7</v>
      </c>
      <c r="AC342" s="15" t="s">
        <v>60</v>
      </c>
      <c r="AD342" s="15">
        <v>-682.4</v>
      </c>
      <c r="AE342" s="15" t="s">
        <v>60</v>
      </c>
      <c r="AF342" s="15">
        <v>45</v>
      </c>
      <c r="AG342" s="15" t="s">
        <v>60</v>
      </c>
      <c r="AH342" s="15">
        <v>101.1</v>
      </c>
      <c r="AI342" s="15" t="s">
        <v>60</v>
      </c>
      <c r="AJ342" s="18"/>
      <c r="AK342" s="15" t="s">
        <v>62</v>
      </c>
      <c r="AL342" s="18"/>
      <c r="AM342" s="15" t="s">
        <v>62</v>
      </c>
      <c r="AN342" s="18"/>
      <c r="AO342" s="15" t="s">
        <v>62</v>
      </c>
      <c r="AP342" s="18"/>
      <c r="AQ342" s="15" t="s">
        <v>62</v>
      </c>
      <c r="AR342" s="15"/>
      <c r="AS342" s="15" t="s">
        <v>62</v>
      </c>
      <c r="AT342" s="15"/>
      <c r="AU342" s="15" t="s">
        <v>62</v>
      </c>
      <c r="AV342" s="15"/>
      <c r="AW342" s="15" t="s">
        <v>62</v>
      </c>
      <c r="AX342" s="18">
        <v>25.4</v>
      </c>
      <c r="AY342" s="15" t="s">
        <v>60</v>
      </c>
      <c r="AZ342" s="18">
        <v>43.4</v>
      </c>
      <c r="BA342" s="15" t="s">
        <v>60</v>
      </c>
      <c r="BB342" s="19" t="s">
        <v>68</v>
      </c>
      <c r="BN342" s="20">
        <f>+BD5_N3_1H[[#This Row],[PM10_CONC]]-N343</f>
        <v>-8.0799999999999841</v>
      </c>
      <c r="BO342" s="20">
        <f>+BD5_N3_1H[[#This Row],[PM25_CONC]]-R343</f>
        <v>0.34000000000000341</v>
      </c>
      <c r="BP342" s="20">
        <f>+BD5_N3_1H[[#This Row],[PM25_CONC]]/BD5_N3_1H[[#This Row],[PM10_CONC]]</f>
        <v>0.70916716596764529</v>
      </c>
      <c r="BQ342" s="21" t="e">
        <f>+(BD5_N3_1H[[#This Row],[NO2_CONC]]+BD5_N3_1H[[#This Row],[NO_CONC]])/BD5_N3_1H[[#This Row],[NOX_CONC]]</f>
        <v>#DIV/0!</v>
      </c>
      <c r="BR342" s="22">
        <f>+BD5_N3_1H[[#This Row],[NO2_CONC]]-AJ343</f>
        <v>0</v>
      </c>
      <c r="BS342" s="22">
        <f>+BD5_N3_1H[[#This Row],[SO2_UGM3]]-X343</f>
        <v>17.980000000000004</v>
      </c>
    </row>
    <row r="343" spans="1:71" x14ac:dyDescent="0.2">
      <c r="A343" s="13">
        <v>45519.208333333336</v>
      </c>
      <c r="B343" s="14">
        <v>728.8</v>
      </c>
      <c r="C343" s="15" t="s">
        <v>60</v>
      </c>
      <c r="D343" s="14">
        <v>0</v>
      </c>
      <c r="E343" s="15" t="s">
        <v>60</v>
      </c>
      <c r="F343" s="14">
        <v>12.5</v>
      </c>
      <c r="G343" s="15" t="s">
        <v>60</v>
      </c>
      <c r="H343" s="14">
        <v>96.1</v>
      </c>
      <c r="I343" s="15" t="s">
        <v>60</v>
      </c>
      <c r="J343" s="14">
        <v>0.7</v>
      </c>
      <c r="K343" s="15" t="s">
        <v>60</v>
      </c>
      <c r="L343" s="14">
        <v>195.2</v>
      </c>
      <c r="M343" s="15" t="s">
        <v>60</v>
      </c>
      <c r="N343" s="16">
        <v>174.98</v>
      </c>
      <c r="O343" s="15" t="s">
        <v>60</v>
      </c>
      <c r="P343" s="16">
        <v>1.206</v>
      </c>
      <c r="Q343" s="17" t="s">
        <v>60</v>
      </c>
      <c r="R343" s="16">
        <v>118.02</v>
      </c>
      <c r="S343" s="17" t="s">
        <v>60</v>
      </c>
      <c r="T343" s="16">
        <v>1.206</v>
      </c>
      <c r="U343" s="17" t="s">
        <v>60</v>
      </c>
      <c r="V343" s="18">
        <v>19.52</v>
      </c>
      <c r="W343" s="15" t="s">
        <v>60</v>
      </c>
      <c r="X343" s="18">
        <v>51.14</v>
      </c>
      <c r="Y343" s="15" t="s">
        <v>60</v>
      </c>
      <c r="Z343" s="15">
        <v>0.441</v>
      </c>
      <c r="AA343" s="15" t="s">
        <v>60</v>
      </c>
      <c r="AB343" s="15">
        <v>31.6</v>
      </c>
      <c r="AC343" s="15" t="s">
        <v>60</v>
      </c>
      <c r="AD343" s="15">
        <v>-682.6</v>
      </c>
      <c r="AE343" s="15" t="s">
        <v>60</v>
      </c>
      <c r="AF343" s="15">
        <v>45</v>
      </c>
      <c r="AG343" s="15" t="s">
        <v>60</v>
      </c>
      <c r="AH343" s="15">
        <v>101.1</v>
      </c>
      <c r="AI343" s="15" t="s">
        <v>60</v>
      </c>
      <c r="AJ343" s="18"/>
      <c r="AK343" s="15" t="s">
        <v>62</v>
      </c>
      <c r="AL343" s="18"/>
      <c r="AM343" s="15" t="s">
        <v>62</v>
      </c>
      <c r="AN343" s="18"/>
      <c r="AO343" s="15" t="s">
        <v>62</v>
      </c>
      <c r="AP343" s="18"/>
      <c r="AQ343" s="15" t="s">
        <v>62</v>
      </c>
      <c r="AR343" s="15"/>
      <c r="AS343" s="15" t="s">
        <v>62</v>
      </c>
      <c r="AT343" s="15"/>
      <c r="AU343" s="15" t="s">
        <v>62</v>
      </c>
      <c r="AV343" s="15"/>
      <c r="AW343" s="15" t="s">
        <v>62</v>
      </c>
      <c r="AX343" s="18">
        <v>25.2</v>
      </c>
      <c r="AY343" s="15" t="s">
        <v>60</v>
      </c>
      <c r="AZ343" s="18">
        <v>44</v>
      </c>
      <c r="BA343" s="15" t="s">
        <v>60</v>
      </c>
      <c r="BB343" s="19" t="s">
        <v>68</v>
      </c>
      <c r="BN343" s="20">
        <f>+BD5_N3_1H[[#This Row],[PM10_CONC]]-N344</f>
        <v>-18.340000000000003</v>
      </c>
      <c r="BO343" s="20">
        <f>+BD5_N3_1H[[#This Row],[PM25_CONC]]-R344</f>
        <v>-19.89</v>
      </c>
      <c r="BP343" s="20">
        <f>+BD5_N3_1H[[#This Row],[PM25_CONC]]/BD5_N3_1H[[#This Row],[PM10_CONC]]</f>
        <v>0.67447708309521093</v>
      </c>
      <c r="BQ343" s="21" t="e">
        <f>+(BD5_N3_1H[[#This Row],[NO2_CONC]]+BD5_N3_1H[[#This Row],[NO_CONC]])/BD5_N3_1H[[#This Row],[NOX_CONC]]</f>
        <v>#DIV/0!</v>
      </c>
      <c r="BR343" s="22">
        <f>+BD5_N3_1H[[#This Row],[NO2_CONC]]-AJ344</f>
        <v>0</v>
      </c>
      <c r="BS343" s="22">
        <f>+BD5_N3_1H[[#This Row],[SO2_UGM3]]-X344</f>
        <v>-21.299999999999997</v>
      </c>
    </row>
    <row r="344" spans="1:71" x14ac:dyDescent="0.2">
      <c r="A344" s="13">
        <v>45519.25</v>
      </c>
      <c r="B344" s="14">
        <v>729.1</v>
      </c>
      <c r="C344" s="15" t="s">
        <v>60</v>
      </c>
      <c r="D344" s="14">
        <v>0</v>
      </c>
      <c r="E344" s="15" t="s">
        <v>60</v>
      </c>
      <c r="F344" s="14">
        <v>12.4</v>
      </c>
      <c r="G344" s="15" t="s">
        <v>60</v>
      </c>
      <c r="H344" s="14">
        <v>96.6</v>
      </c>
      <c r="I344" s="15" t="s">
        <v>60</v>
      </c>
      <c r="J344" s="14">
        <v>1.1000000000000001</v>
      </c>
      <c r="K344" s="15" t="s">
        <v>60</v>
      </c>
      <c r="L344" s="14">
        <v>175.8</v>
      </c>
      <c r="M344" s="15" t="s">
        <v>60</v>
      </c>
      <c r="N344" s="16">
        <v>193.32</v>
      </c>
      <c r="O344" s="15" t="s">
        <v>60</v>
      </c>
      <c r="P344" s="16">
        <v>1.2070000000000001</v>
      </c>
      <c r="Q344" s="17" t="s">
        <v>60</v>
      </c>
      <c r="R344" s="16">
        <v>137.91</v>
      </c>
      <c r="S344" s="17" t="s">
        <v>60</v>
      </c>
      <c r="T344" s="16">
        <v>1.2070000000000001</v>
      </c>
      <c r="U344" s="17" t="s">
        <v>60</v>
      </c>
      <c r="V344" s="18">
        <v>27.65</v>
      </c>
      <c r="W344" s="15" t="s">
        <v>60</v>
      </c>
      <c r="X344" s="18">
        <v>72.44</v>
      </c>
      <c r="Y344" s="15" t="s">
        <v>60</v>
      </c>
      <c r="Z344" s="15">
        <v>0.441</v>
      </c>
      <c r="AA344" s="15" t="s">
        <v>60</v>
      </c>
      <c r="AB344" s="15">
        <v>31.4</v>
      </c>
      <c r="AC344" s="15" t="s">
        <v>60</v>
      </c>
      <c r="AD344" s="15">
        <v>-682.5</v>
      </c>
      <c r="AE344" s="15" t="s">
        <v>60</v>
      </c>
      <c r="AF344" s="15">
        <v>45</v>
      </c>
      <c r="AG344" s="15" t="s">
        <v>60</v>
      </c>
      <c r="AH344" s="15">
        <v>101.1</v>
      </c>
      <c r="AI344" s="15" t="s">
        <v>60</v>
      </c>
      <c r="AJ344" s="18"/>
      <c r="AK344" s="15" t="s">
        <v>62</v>
      </c>
      <c r="AL344" s="18"/>
      <c r="AM344" s="15" t="s">
        <v>62</v>
      </c>
      <c r="AN344" s="18"/>
      <c r="AO344" s="15" t="s">
        <v>62</v>
      </c>
      <c r="AP344" s="18"/>
      <c r="AQ344" s="15" t="s">
        <v>62</v>
      </c>
      <c r="AR344" s="15"/>
      <c r="AS344" s="15" t="s">
        <v>62</v>
      </c>
      <c r="AT344" s="15"/>
      <c r="AU344" s="15" t="s">
        <v>62</v>
      </c>
      <c r="AV344" s="15"/>
      <c r="AW344" s="15" t="s">
        <v>62</v>
      </c>
      <c r="AX344" s="18">
        <v>25.1</v>
      </c>
      <c r="AY344" s="15" t="s">
        <v>60</v>
      </c>
      <c r="AZ344" s="18">
        <v>45.5</v>
      </c>
      <c r="BA344" s="15" t="s">
        <v>60</v>
      </c>
      <c r="BB344" s="19" t="s">
        <v>68</v>
      </c>
      <c r="BN344" s="20">
        <f>+BD5_N3_1H[[#This Row],[PM10_CONC]]-N345</f>
        <v>-20.53</v>
      </c>
      <c r="BO344" s="20">
        <f>+BD5_N3_1H[[#This Row],[PM25_CONC]]-R345</f>
        <v>-11.900000000000006</v>
      </c>
      <c r="BP344" s="20">
        <f>+BD5_N3_1H[[#This Row],[PM25_CONC]]/BD5_N3_1H[[#This Row],[PM10_CONC]]</f>
        <v>0.71337678460583487</v>
      </c>
      <c r="BQ344" s="21" t="e">
        <f>+(BD5_N3_1H[[#This Row],[NO2_CONC]]+BD5_N3_1H[[#This Row],[NO_CONC]])/BD5_N3_1H[[#This Row],[NOX_CONC]]</f>
        <v>#DIV/0!</v>
      </c>
      <c r="BR344" s="22">
        <f>+BD5_N3_1H[[#This Row],[NO2_CONC]]-AJ345</f>
        <v>0</v>
      </c>
      <c r="BS344" s="22">
        <f>+BD5_N3_1H[[#This Row],[SO2_UGM3]]-X345</f>
        <v>-17.980000000000004</v>
      </c>
    </row>
    <row r="345" spans="1:71" x14ac:dyDescent="0.2">
      <c r="A345" s="13">
        <v>45519.291666666664</v>
      </c>
      <c r="B345" s="14">
        <v>729.7</v>
      </c>
      <c r="C345" s="15" t="s">
        <v>60</v>
      </c>
      <c r="D345" s="14">
        <v>0</v>
      </c>
      <c r="E345" s="15" t="s">
        <v>60</v>
      </c>
      <c r="F345" s="14">
        <v>12.5</v>
      </c>
      <c r="G345" s="15" t="s">
        <v>60</v>
      </c>
      <c r="H345" s="14">
        <v>96.6</v>
      </c>
      <c r="I345" s="15" t="s">
        <v>60</v>
      </c>
      <c r="J345" s="14">
        <v>0.9</v>
      </c>
      <c r="K345" s="15" t="s">
        <v>60</v>
      </c>
      <c r="L345" s="14">
        <v>214.6</v>
      </c>
      <c r="M345" s="15" t="s">
        <v>60</v>
      </c>
      <c r="N345" s="16">
        <v>213.85</v>
      </c>
      <c r="O345" s="15" t="s">
        <v>60</v>
      </c>
      <c r="P345" s="16">
        <v>1.208</v>
      </c>
      <c r="Q345" s="17" t="s">
        <v>60</v>
      </c>
      <c r="R345" s="16">
        <v>149.81</v>
      </c>
      <c r="S345" s="17" t="s">
        <v>60</v>
      </c>
      <c r="T345" s="16">
        <v>1.208</v>
      </c>
      <c r="U345" s="17" t="s">
        <v>60</v>
      </c>
      <c r="V345" s="18">
        <v>34.51</v>
      </c>
      <c r="W345" s="15" t="s">
        <v>60</v>
      </c>
      <c r="X345" s="18">
        <v>90.42</v>
      </c>
      <c r="Y345" s="15" t="s">
        <v>60</v>
      </c>
      <c r="Z345" s="15">
        <v>0.442</v>
      </c>
      <c r="AA345" s="15" t="s">
        <v>60</v>
      </c>
      <c r="AB345" s="15">
        <v>31.4</v>
      </c>
      <c r="AC345" s="15" t="s">
        <v>60</v>
      </c>
      <c r="AD345" s="15">
        <v>-682.6</v>
      </c>
      <c r="AE345" s="15" t="s">
        <v>60</v>
      </c>
      <c r="AF345" s="15">
        <v>45</v>
      </c>
      <c r="AG345" s="15" t="s">
        <v>60</v>
      </c>
      <c r="AH345" s="15">
        <v>101.1</v>
      </c>
      <c r="AI345" s="15" t="s">
        <v>60</v>
      </c>
      <c r="AJ345" s="18"/>
      <c r="AK345" s="15" t="s">
        <v>62</v>
      </c>
      <c r="AL345" s="18"/>
      <c r="AM345" s="15" t="s">
        <v>62</v>
      </c>
      <c r="AN345" s="18"/>
      <c r="AO345" s="15" t="s">
        <v>62</v>
      </c>
      <c r="AP345" s="18"/>
      <c r="AQ345" s="15" t="s">
        <v>62</v>
      </c>
      <c r="AR345" s="15"/>
      <c r="AS345" s="15" t="s">
        <v>62</v>
      </c>
      <c r="AT345" s="15"/>
      <c r="AU345" s="15" t="s">
        <v>62</v>
      </c>
      <c r="AV345" s="15"/>
      <c r="AW345" s="15" t="s">
        <v>62</v>
      </c>
      <c r="AX345" s="18">
        <v>25</v>
      </c>
      <c r="AY345" s="15" t="s">
        <v>60</v>
      </c>
      <c r="AZ345" s="18">
        <v>44.5</v>
      </c>
      <c r="BA345" s="15" t="s">
        <v>60</v>
      </c>
      <c r="BB345" s="19" t="s">
        <v>68</v>
      </c>
      <c r="BN345" s="20">
        <f>+BD5_N3_1H[[#This Row],[PM10_CONC]]-N346</f>
        <v>-17.03</v>
      </c>
      <c r="BO345" s="20">
        <f>+BD5_N3_1H[[#This Row],[PM25_CONC]]-R346</f>
        <v>-15.469999999999999</v>
      </c>
      <c r="BP345" s="20">
        <f>+BD5_N3_1H[[#This Row],[PM25_CONC]]/BD5_N3_1H[[#This Row],[PM10_CONC]]</f>
        <v>0.70053776011222824</v>
      </c>
      <c r="BQ345" s="21" t="e">
        <f>+(BD5_N3_1H[[#This Row],[NO2_CONC]]+BD5_N3_1H[[#This Row],[NO_CONC]])/BD5_N3_1H[[#This Row],[NOX_CONC]]</f>
        <v>#DIV/0!</v>
      </c>
      <c r="BR345" s="22">
        <f>+BD5_N3_1H[[#This Row],[NO2_CONC]]-AJ346</f>
        <v>0</v>
      </c>
      <c r="BS345" s="22">
        <f>+BD5_N3_1H[[#This Row],[SO2_UGM3]]-X346</f>
        <v>-20.459999999999994</v>
      </c>
    </row>
    <row r="346" spans="1:71" x14ac:dyDescent="0.2">
      <c r="A346" s="13">
        <v>45519.333333333336</v>
      </c>
      <c r="B346" s="14">
        <v>730.3</v>
      </c>
      <c r="C346" s="15" t="s">
        <v>60</v>
      </c>
      <c r="D346" s="14">
        <v>0</v>
      </c>
      <c r="E346" s="15" t="s">
        <v>60</v>
      </c>
      <c r="F346" s="14">
        <v>12.7</v>
      </c>
      <c r="G346" s="15" t="s">
        <v>60</v>
      </c>
      <c r="H346" s="14">
        <v>96</v>
      </c>
      <c r="I346" s="15" t="s">
        <v>60</v>
      </c>
      <c r="J346" s="14">
        <v>0.8</v>
      </c>
      <c r="K346" s="15" t="s">
        <v>60</v>
      </c>
      <c r="L346" s="14">
        <v>271.39999999999998</v>
      </c>
      <c r="M346" s="15" t="s">
        <v>60</v>
      </c>
      <c r="N346" s="16">
        <v>230.88</v>
      </c>
      <c r="O346" s="15" t="s">
        <v>60</v>
      </c>
      <c r="P346" s="16">
        <v>1.208</v>
      </c>
      <c r="Q346" s="17" t="s">
        <v>60</v>
      </c>
      <c r="R346" s="16">
        <v>165.28</v>
      </c>
      <c r="S346" s="17" t="s">
        <v>60</v>
      </c>
      <c r="T346" s="16">
        <v>1.208</v>
      </c>
      <c r="U346" s="17" t="s">
        <v>60</v>
      </c>
      <c r="V346" s="18">
        <v>42.32</v>
      </c>
      <c r="W346" s="15" t="s">
        <v>60</v>
      </c>
      <c r="X346" s="18">
        <v>110.88</v>
      </c>
      <c r="Y346" s="15" t="s">
        <v>60</v>
      </c>
      <c r="Z346" s="15">
        <v>0.442</v>
      </c>
      <c r="AA346" s="15" t="s">
        <v>60</v>
      </c>
      <c r="AB346" s="15">
        <v>31.4</v>
      </c>
      <c r="AC346" s="15" t="s">
        <v>60</v>
      </c>
      <c r="AD346" s="15">
        <v>-682.5</v>
      </c>
      <c r="AE346" s="15" t="s">
        <v>60</v>
      </c>
      <c r="AF346" s="15">
        <v>45</v>
      </c>
      <c r="AG346" s="15" t="s">
        <v>60</v>
      </c>
      <c r="AH346" s="15">
        <v>101</v>
      </c>
      <c r="AI346" s="15" t="s">
        <v>60</v>
      </c>
      <c r="AJ346" s="18"/>
      <c r="AK346" s="15" t="s">
        <v>62</v>
      </c>
      <c r="AL346" s="18"/>
      <c r="AM346" s="15" t="s">
        <v>62</v>
      </c>
      <c r="AN346" s="18"/>
      <c r="AO346" s="15" t="s">
        <v>62</v>
      </c>
      <c r="AP346" s="18"/>
      <c r="AQ346" s="15" t="s">
        <v>62</v>
      </c>
      <c r="AR346" s="15"/>
      <c r="AS346" s="15" t="s">
        <v>62</v>
      </c>
      <c r="AT346" s="15"/>
      <c r="AU346" s="15" t="s">
        <v>62</v>
      </c>
      <c r="AV346" s="15"/>
      <c r="AW346" s="15" t="s">
        <v>62</v>
      </c>
      <c r="AX346" s="18">
        <v>25.1</v>
      </c>
      <c r="AY346" s="15" t="s">
        <v>60</v>
      </c>
      <c r="AZ346" s="18">
        <v>43.6</v>
      </c>
      <c r="BA346" s="15" t="s">
        <v>60</v>
      </c>
      <c r="BB346" s="19" t="s">
        <v>68</v>
      </c>
      <c r="BN346" s="20">
        <f>+BD5_N3_1H[[#This Row],[PM10_CONC]]-N347</f>
        <v>30.049999999999983</v>
      </c>
      <c r="BO346" s="20">
        <f>+BD5_N3_1H[[#This Row],[PM25_CONC]]-R347</f>
        <v>21.120000000000005</v>
      </c>
      <c r="BP346" s="20">
        <f>+BD5_N3_1H[[#This Row],[PM25_CONC]]/BD5_N3_1H[[#This Row],[PM10_CONC]]</f>
        <v>0.71586971586971593</v>
      </c>
      <c r="BQ346" s="21" t="e">
        <f>+(BD5_N3_1H[[#This Row],[NO2_CONC]]+BD5_N3_1H[[#This Row],[NO_CONC]])/BD5_N3_1H[[#This Row],[NOX_CONC]]</f>
        <v>#DIV/0!</v>
      </c>
      <c r="BR346" s="22">
        <f>+BD5_N3_1H[[#This Row],[NO2_CONC]]-AJ347</f>
        <v>0</v>
      </c>
      <c r="BS346" s="22">
        <f>+BD5_N3_1H[[#This Row],[SO2_UGM3]]-X347</f>
        <v>38.989999999999995</v>
      </c>
    </row>
    <row r="347" spans="1:71" x14ac:dyDescent="0.2">
      <c r="A347" s="13">
        <v>45519.375</v>
      </c>
      <c r="B347" s="14">
        <v>730.1</v>
      </c>
      <c r="C347" s="15" t="s">
        <v>60</v>
      </c>
      <c r="D347" s="14">
        <v>0</v>
      </c>
      <c r="E347" s="15" t="s">
        <v>60</v>
      </c>
      <c r="F347" s="14">
        <v>13.6</v>
      </c>
      <c r="G347" s="15" t="s">
        <v>60</v>
      </c>
      <c r="H347" s="14">
        <v>91.8</v>
      </c>
      <c r="I347" s="15" t="s">
        <v>60</v>
      </c>
      <c r="J347" s="14">
        <v>0.9</v>
      </c>
      <c r="K347" s="15" t="s">
        <v>60</v>
      </c>
      <c r="L347" s="14">
        <v>172.3</v>
      </c>
      <c r="M347" s="15" t="s">
        <v>60</v>
      </c>
      <c r="N347" s="16">
        <v>200.83</v>
      </c>
      <c r="O347" s="15" t="s">
        <v>60</v>
      </c>
      <c r="P347" s="16">
        <v>1.208</v>
      </c>
      <c r="Q347" s="17" t="s">
        <v>60</v>
      </c>
      <c r="R347" s="16">
        <v>144.16</v>
      </c>
      <c r="S347" s="17" t="s">
        <v>60</v>
      </c>
      <c r="T347" s="16">
        <v>1.208</v>
      </c>
      <c r="U347" s="17" t="s">
        <v>60</v>
      </c>
      <c r="V347" s="18">
        <v>27.44</v>
      </c>
      <c r="W347" s="15" t="s">
        <v>60</v>
      </c>
      <c r="X347" s="18">
        <v>71.89</v>
      </c>
      <c r="Y347" s="15" t="s">
        <v>60</v>
      </c>
      <c r="Z347" s="15">
        <v>0.442</v>
      </c>
      <c r="AA347" s="15" t="s">
        <v>60</v>
      </c>
      <c r="AB347" s="15">
        <v>31.2</v>
      </c>
      <c r="AC347" s="15" t="s">
        <v>60</v>
      </c>
      <c r="AD347" s="15">
        <v>-682.8</v>
      </c>
      <c r="AE347" s="15" t="s">
        <v>60</v>
      </c>
      <c r="AF347" s="15">
        <v>45</v>
      </c>
      <c r="AG347" s="15" t="s">
        <v>60</v>
      </c>
      <c r="AH347" s="15">
        <v>101.2</v>
      </c>
      <c r="AI347" s="15" t="s">
        <v>60</v>
      </c>
      <c r="AJ347" s="18"/>
      <c r="AK347" s="15" t="s">
        <v>62</v>
      </c>
      <c r="AL347" s="18"/>
      <c r="AM347" s="15" t="s">
        <v>62</v>
      </c>
      <c r="AN347" s="18"/>
      <c r="AO347" s="15" t="s">
        <v>62</v>
      </c>
      <c r="AP347" s="18"/>
      <c r="AQ347" s="15" t="s">
        <v>62</v>
      </c>
      <c r="AR347" s="15"/>
      <c r="AS347" s="15" t="s">
        <v>62</v>
      </c>
      <c r="AT347" s="15"/>
      <c r="AU347" s="15" t="s">
        <v>62</v>
      </c>
      <c r="AV347" s="15"/>
      <c r="AW347" s="15" t="s">
        <v>62</v>
      </c>
      <c r="AX347" s="18">
        <v>24.9</v>
      </c>
      <c r="AY347" s="15" t="s">
        <v>60</v>
      </c>
      <c r="AZ347" s="18">
        <v>44.5</v>
      </c>
      <c r="BA347" s="15" t="s">
        <v>60</v>
      </c>
      <c r="BB347" s="19" t="s">
        <v>68</v>
      </c>
      <c r="BN347" s="20">
        <f>+BD5_N3_1H[[#This Row],[PM10_CONC]]-N348</f>
        <v>-45.799999999999983</v>
      </c>
      <c r="BO347" s="20">
        <f>+BD5_N3_1H[[#This Row],[PM25_CONC]]-R348</f>
        <v>-21.879999999999995</v>
      </c>
      <c r="BP347" s="20">
        <f>+BD5_N3_1H[[#This Row],[PM25_CONC]]/BD5_N3_1H[[#This Row],[PM10_CONC]]</f>
        <v>0.71782104267290736</v>
      </c>
      <c r="BQ347" s="21" t="e">
        <f>+(BD5_N3_1H[[#This Row],[NO2_CONC]]+BD5_N3_1H[[#This Row],[NO_CONC]])/BD5_N3_1H[[#This Row],[NOX_CONC]]</f>
        <v>#DIV/0!</v>
      </c>
      <c r="BR347" s="22">
        <f>+BD5_N3_1H[[#This Row],[NO2_CONC]]-AJ348</f>
        <v>0</v>
      </c>
      <c r="BS347" s="22">
        <f>+BD5_N3_1H[[#This Row],[SO2_UGM3]]-X348</f>
        <v>-35.709999999999994</v>
      </c>
    </row>
    <row r="348" spans="1:71" x14ac:dyDescent="0.2">
      <c r="A348" s="13">
        <v>45519.416666666664</v>
      </c>
      <c r="B348" s="14">
        <v>729.8</v>
      </c>
      <c r="C348" s="15" t="s">
        <v>60</v>
      </c>
      <c r="D348" s="14">
        <v>0</v>
      </c>
      <c r="E348" s="15" t="s">
        <v>60</v>
      </c>
      <c r="F348" s="14">
        <v>16.3</v>
      </c>
      <c r="G348" s="15" t="s">
        <v>60</v>
      </c>
      <c r="H348" s="14">
        <v>78</v>
      </c>
      <c r="I348" s="15" t="s">
        <v>60</v>
      </c>
      <c r="J348" s="14">
        <v>0.8</v>
      </c>
      <c r="K348" s="15" t="s">
        <v>60</v>
      </c>
      <c r="L348" s="14">
        <v>195.9</v>
      </c>
      <c r="M348" s="15" t="s">
        <v>60</v>
      </c>
      <c r="N348" s="16">
        <v>246.63</v>
      </c>
      <c r="O348" s="15" t="s">
        <v>60</v>
      </c>
      <c r="P348" s="16">
        <v>1.21</v>
      </c>
      <c r="Q348" s="17" t="s">
        <v>60</v>
      </c>
      <c r="R348" s="16">
        <v>166.04</v>
      </c>
      <c r="S348" s="17" t="s">
        <v>60</v>
      </c>
      <c r="T348" s="16">
        <v>1.21</v>
      </c>
      <c r="U348" s="17" t="s">
        <v>60</v>
      </c>
      <c r="V348" s="18">
        <v>41.07</v>
      </c>
      <c r="W348" s="15" t="s">
        <v>60</v>
      </c>
      <c r="X348" s="18">
        <v>107.6</v>
      </c>
      <c r="Y348" s="15" t="s">
        <v>60</v>
      </c>
      <c r="Z348" s="15">
        <v>0.442</v>
      </c>
      <c r="AA348" s="15" t="s">
        <v>60</v>
      </c>
      <c r="AB348" s="15">
        <v>31.1</v>
      </c>
      <c r="AC348" s="15" t="s">
        <v>60</v>
      </c>
      <c r="AD348" s="15">
        <v>-682.8</v>
      </c>
      <c r="AE348" s="15" t="s">
        <v>60</v>
      </c>
      <c r="AF348" s="15">
        <v>45</v>
      </c>
      <c r="AG348" s="15" t="s">
        <v>60</v>
      </c>
      <c r="AH348" s="15">
        <v>101.1</v>
      </c>
      <c r="AI348" s="15" t="s">
        <v>60</v>
      </c>
      <c r="AJ348" s="18"/>
      <c r="AK348" s="15" t="s">
        <v>62</v>
      </c>
      <c r="AL348" s="18"/>
      <c r="AM348" s="15" t="s">
        <v>62</v>
      </c>
      <c r="AN348" s="18"/>
      <c r="AO348" s="15" t="s">
        <v>62</v>
      </c>
      <c r="AP348" s="18"/>
      <c r="AQ348" s="15" t="s">
        <v>62</v>
      </c>
      <c r="AR348" s="15"/>
      <c r="AS348" s="15" t="s">
        <v>62</v>
      </c>
      <c r="AT348" s="15"/>
      <c r="AU348" s="15" t="s">
        <v>62</v>
      </c>
      <c r="AV348" s="15"/>
      <c r="AW348" s="15" t="s">
        <v>62</v>
      </c>
      <c r="AX348" s="18">
        <v>24.8</v>
      </c>
      <c r="AY348" s="15" t="s">
        <v>60</v>
      </c>
      <c r="AZ348" s="18">
        <v>44.5</v>
      </c>
      <c r="BA348" s="15" t="s">
        <v>60</v>
      </c>
      <c r="BB348" s="19" t="s">
        <v>68</v>
      </c>
      <c r="BN348" s="20">
        <f>+BD5_N3_1H[[#This Row],[PM10_CONC]]-N349</f>
        <v>-4.6899999999999977</v>
      </c>
      <c r="BO348" s="20">
        <f>+BD5_N3_1H[[#This Row],[PM25_CONC]]-R349</f>
        <v>14.819999999999993</v>
      </c>
      <c r="BP348" s="20">
        <f>+BD5_N3_1H[[#This Row],[PM25_CONC]]/BD5_N3_1H[[#This Row],[PM10_CONC]]</f>
        <v>0.67323521063941938</v>
      </c>
      <c r="BQ348" s="21" t="e">
        <f>+(BD5_N3_1H[[#This Row],[NO2_CONC]]+BD5_N3_1H[[#This Row],[NO_CONC]])/BD5_N3_1H[[#This Row],[NOX_CONC]]</f>
        <v>#DIV/0!</v>
      </c>
      <c r="BR348" s="22">
        <f>+BD5_N3_1H[[#This Row],[NO2_CONC]]-AJ349</f>
        <v>0</v>
      </c>
      <c r="BS348" s="22">
        <f>+BD5_N3_1H[[#This Row],[SO2_UGM3]]-X349</f>
        <v>-5.1900000000000119</v>
      </c>
    </row>
    <row r="349" spans="1:71" x14ac:dyDescent="0.2">
      <c r="A349" s="13">
        <v>45519.458333333336</v>
      </c>
      <c r="B349" s="14">
        <v>729.1</v>
      </c>
      <c r="C349" s="15" t="s">
        <v>60</v>
      </c>
      <c r="D349" s="14">
        <v>0</v>
      </c>
      <c r="E349" s="15" t="s">
        <v>60</v>
      </c>
      <c r="F349" s="14">
        <v>19.100000000000001</v>
      </c>
      <c r="G349" s="15" t="s">
        <v>60</v>
      </c>
      <c r="H349" s="14">
        <v>65.7</v>
      </c>
      <c r="I349" s="15" t="s">
        <v>60</v>
      </c>
      <c r="J349" s="14">
        <v>1.3</v>
      </c>
      <c r="K349" s="15" t="s">
        <v>60</v>
      </c>
      <c r="L349" s="14">
        <v>223.1</v>
      </c>
      <c r="M349" s="15" t="s">
        <v>60</v>
      </c>
      <c r="N349" s="16">
        <v>251.32</v>
      </c>
      <c r="O349" s="15" t="s">
        <v>60</v>
      </c>
      <c r="P349" s="16">
        <v>1.2090000000000001</v>
      </c>
      <c r="Q349" s="17" t="s">
        <v>60</v>
      </c>
      <c r="R349" s="16">
        <v>151.22</v>
      </c>
      <c r="S349" s="17" t="s">
        <v>60</v>
      </c>
      <c r="T349" s="16">
        <v>1.2090000000000001</v>
      </c>
      <c r="U349" s="17" t="s">
        <v>60</v>
      </c>
      <c r="V349" s="18">
        <v>43.05</v>
      </c>
      <c r="W349" s="15" t="s">
        <v>60</v>
      </c>
      <c r="X349" s="18">
        <v>112.79</v>
      </c>
      <c r="Y349" s="15" t="s">
        <v>60</v>
      </c>
      <c r="Z349" s="15">
        <v>0.441</v>
      </c>
      <c r="AA349" s="15" t="s">
        <v>60</v>
      </c>
      <c r="AB349" s="15">
        <v>30.9</v>
      </c>
      <c r="AC349" s="15" t="s">
        <v>60</v>
      </c>
      <c r="AD349" s="15">
        <v>-682.9</v>
      </c>
      <c r="AE349" s="15" t="s">
        <v>60</v>
      </c>
      <c r="AF349" s="15">
        <v>45</v>
      </c>
      <c r="AG349" s="15" t="s">
        <v>60</v>
      </c>
      <c r="AH349" s="15">
        <v>101.2</v>
      </c>
      <c r="AI349" s="15" t="s">
        <v>60</v>
      </c>
      <c r="AJ349" s="18"/>
      <c r="AK349" s="15" t="s">
        <v>62</v>
      </c>
      <c r="AL349" s="18"/>
      <c r="AM349" s="15" t="s">
        <v>62</v>
      </c>
      <c r="AN349" s="18"/>
      <c r="AO349" s="15" t="s">
        <v>62</v>
      </c>
      <c r="AP349" s="18"/>
      <c r="AQ349" s="15" t="s">
        <v>62</v>
      </c>
      <c r="AR349" s="15"/>
      <c r="AS349" s="15" t="s">
        <v>62</v>
      </c>
      <c r="AT349" s="15"/>
      <c r="AU349" s="15" t="s">
        <v>62</v>
      </c>
      <c r="AV349" s="15"/>
      <c r="AW349" s="15" t="s">
        <v>62</v>
      </c>
      <c r="AX349" s="18">
        <v>24.7</v>
      </c>
      <c r="AY349" s="15" t="s">
        <v>60</v>
      </c>
      <c r="AZ349" s="18">
        <v>44.2</v>
      </c>
      <c r="BA349" s="15" t="s">
        <v>60</v>
      </c>
      <c r="BB349" s="19" t="s">
        <v>68</v>
      </c>
      <c r="BN349" s="20">
        <f>+BD5_N3_1H[[#This Row],[PM10_CONC]]-N350</f>
        <v>251.32</v>
      </c>
      <c r="BO349" s="20">
        <f>+BD5_N3_1H[[#This Row],[PM25_CONC]]-R350</f>
        <v>151.22</v>
      </c>
      <c r="BP349" s="20">
        <f>+BD5_N3_1H[[#This Row],[PM25_CONC]]/BD5_N3_1H[[#This Row],[PM10_CONC]]</f>
        <v>0.6017030081171415</v>
      </c>
      <c r="BQ349" s="21" t="e">
        <f>+(BD5_N3_1H[[#This Row],[NO2_CONC]]+BD5_N3_1H[[#This Row],[NO_CONC]])/BD5_N3_1H[[#This Row],[NOX_CONC]]</f>
        <v>#DIV/0!</v>
      </c>
      <c r="BR349" s="22">
        <f>+BD5_N3_1H[[#This Row],[NO2_CONC]]-AJ350</f>
        <v>0</v>
      </c>
      <c r="BS349" s="22">
        <f>+BD5_N3_1H[[#This Row],[SO2_UGM3]]-X350</f>
        <v>112.79</v>
      </c>
    </row>
    <row r="350" spans="1:71" x14ac:dyDescent="0.2">
      <c r="A350" s="13">
        <v>45519.5</v>
      </c>
      <c r="C350" s="15" t="s">
        <v>62</v>
      </c>
      <c r="E350" s="15" t="s">
        <v>62</v>
      </c>
      <c r="G350" s="15" t="s">
        <v>62</v>
      </c>
      <c r="I350" s="15" t="s">
        <v>62</v>
      </c>
      <c r="J350" s="14"/>
      <c r="K350" s="15" t="s">
        <v>62</v>
      </c>
      <c r="L350" s="14"/>
      <c r="M350" s="15" t="s">
        <v>62</v>
      </c>
      <c r="O350" s="15" t="s">
        <v>62</v>
      </c>
      <c r="Q350" s="17" t="s">
        <v>62</v>
      </c>
      <c r="S350" s="17" t="s">
        <v>62</v>
      </c>
      <c r="T350" s="16"/>
      <c r="U350" s="17" t="s">
        <v>62</v>
      </c>
      <c r="V350" s="18"/>
      <c r="W350" s="15" t="s">
        <v>63</v>
      </c>
      <c r="X350" s="18"/>
      <c r="Y350" s="15" t="s">
        <v>63</v>
      </c>
      <c r="Z350" s="15"/>
      <c r="AA350" s="15" t="s">
        <v>63</v>
      </c>
      <c r="AB350" s="15"/>
      <c r="AC350" s="15" t="s">
        <v>63</v>
      </c>
      <c r="AD350" s="15"/>
      <c r="AE350" s="15" t="s">
        <v>63</v>
      </c>
      <c r="AF350" s="15"/>
      <c r="AG350" s="15" t="s">
        <v>63</v>
      </c>
      <c r="AH350" s="15"/>
      <c r="AI350" s="15" t="s">
        <v>63</v>
      </c>
      <c r="AJ350" s="18"/>
      <c r="AK350" s="15" t="s">
        <v>63</v>
      </c>
      <c r="AL350" s="18"/>
      <c r="AM350" s="15" t="s">
        <v>63</v>
      </c>
      <c r="AN350" s="18"/>
      <c r="AO350" s="15" t="s">
        <v>63</v>
      </c>
      <c r="AP350" s="18"/>
      <c r="AQ350" s="15" t="s">
        <v>63</v>
      </c>
      <c r="AR350" s="15"/>
      <c r="AS350" s="15" t="s">
        <v>63</v>
      </c>
      <c r="AT350" s="15"/>
      <c r="AU350" s="15" t="s">
        <v>63</v>
      </c>
      <c r="AV350" s="15"/>
      <c r="AW350" s="15" t="s">
        <v>63</v>
      </c>
      <c r="AX350" s="18"/>
      <c r="AY350" s="15" t="s">
        <v>62</v>
      </c>
      <c r="AZ350" s="18"/>
      <c r="BA350" s="15" t="s">
        <v>62</v>
      </c>
      <c r="BB350" s="19" t="s">
        <v>68</v>
      </c>
      <c r="BN350" s="20">
        <f>+BD5_N3_1H[[#This Row],[PM10_CONC]]-N351</f>
        <v>0</v>
      </c>
      <c r="BO350" s="20">
        <f>+BD5_N3_1H[[#This Row],[PM25_CONC]]-R351</f>
        <v>0</v>
      </c>
      <c r="BP350" s="20" t="e">
        <f>+BD5_N3_1H[[#This Row],[PM25_CONC]]/BD5_N3_1H[[#This Row],[PM10_CONC]]</f>
        <v>#DIV/0!</v>
      </c>
      <c r="BQ350" s="21" t="e">
        <f>+(BD5_N3_1H[[#This Row],[NO2_CONC]]+BD5_N3_1H[[#This Row],[NO_CONC]])/BD5_N3_1H[[#This Row],[NOX_CONC]]</f>
        <v>#DIV/0!</v>
      </c>
      <c r="BR350" s="22">
        <f>+BD5_N3_1H[[#This Row],[NO2_CONC]]-AJ351</f>
        <v>0</v>
      </c>
      <c r="BS350" s="22">
        <f>+BD5_N3_1H[[#This Row],[SO2_UGM3]]-X351</f>
        <v>0</v>
      </c>
    </row>
    <row r="351" spans="1:71" x14ac:dyDescent="0.2">
      <c r="A351" s="13">
        <v>45519.541666666664</v>
      </c>
      <c r="C351" s="15" t="s">
        <v>62</v>
      </c>
      <c r="E351" s="15" t="s">
        <v>62</v>
      </c>
      <c r="G351" s="15" t="s">
        <v>62</v>
      </c>
      <c r="I351" s="15" t="s">
        <v>62</v>
      </c>
      <c r="J351" s="14"/>
      <c r="K351" s="15" t="s">
        <v>62</v>
      </c>
      <c r="L351" s="14"/>
      <c r="M351" s="15" t="s">
        <v>62</v>
      </c>
      <c r="O351" s="15" t="s">
        <v>62</v>
      </c>
      <c r="Q351" s="17" t="s">
        <v>62</v>
      </c>
      <c r="S351" s="17" t="s">
        <v>62</v>
      </c>
      <c r="T351" s="16"/>
      <c r="U351" s="17" t="s">
        <v>62</v>
      </c>
      <c r="V351" s="18"/>
      <c r="W351" s="15" t="s">
        <v>63</v>
      </c>
      <c r="X351" s="18"/>
      <c r="Y351" s="15" t="s">
        <v>63</v>
      </c>
      <c r="Z351" s="15"/>
      <c r="AA351" s="15" t="s">
        <v>63</v>
      </c>
      <c r="AB351" s="15"/>
      <c r="AC351" s="15" t="s">
        <v>63</v>
      </c>
      <c r="AD351" s="15"/>
      <c r="AE351" s="15" t="s">
        <v>63</v>
      </c>
      <c r="AF351" s="15"/>
      <c r="AG351" s="15" t="s">
        <v>63</v>
      </c>
      <c r="AH351" s="15"/>
      <c r="AI351" s="15" t="s">
        <v>63</v>
      </c>
      <c r="AJ351" s="18"/>
      <c r="AK351" s="15" t="s">
        <v>63</v>
      </c>
      <c r="AL351" s="18"/>
      <c r="AM351" s="15" t="s">
        <v>63</v>
      </c>
      <c r="AN351" s="18"/>
      <c r="AO351" s="15" t="s">
        <v>63</v>
      </c>
      <c r="AP351" s="18"/>
      <c r="AQ351" s="15" t="s">
        <v>63</v>
      </c>
      <c r="AR351" s="15"/>
      <c r="AS351" s="15" t="s">
        <v>63</v>
      </c>
      <c r="AT351" s="15"/>
      <c r="AU351" s="15" t="s">
        <v>63</v>
      </c>
      <c r="AV351" s="15"/>
      <c r="AW351" s="15" t="s">
        <v>63</v>
      </c>
      <c r="AX351" s="18"/>
      <c r="AY351" s="15" t="s">
        <v>62</v>
      </c>
      <c r="AZ351" s="18"/>
      <c r="BA351" s="15" t="s">
        <v>62</v>
      </c>
      <c r="BB351" s="19" t="s">
        <v>68</v>
      </c>
      <c r="BN351" s="20">
        <f>+BD5_N3_1H[[#This Row],[PM10_CONC]]-N352</f>
        <v>0</v>
      </c>
      <c r="BO351" s="20">
        <f>+BD5_N3_1H[[#This Row],[PM25_CONC]]-R352</f>
        <v>0</v>
      </c>
      <c r="BP351" s="20" t="e">
        <f>+BD5_N3_1H[[#This Row],[PM25_CONC]]/BD5_N3_1H[[#This Row],[PM10_CONC]]</f>
        <v>#DIV/0!</v>
      </c>
      <c r="BQ351" s="21" t="e">
        <f>+(BD5_N3_1H[[#This Row],[NO2_CONC]]+BD5_N3_1H[[#This Row],[NO_CONC]])/BD5_N3_1H[[#This Row],[NOX_CONC]]</f>
        <v>#DIV/0!</v>
      </c>
      <c r="BR351" s="22">
        <f>+BD5_N3_1H[[#This Row],[NO2_CONC]]-AJ352</f>
        <v>0</v>
      </c>
      <c r="BS351" s="22">
        <f>+BD5_N3_1H[[#This Row],[SO2_UGM3]]-X352</f>
        <v>0</v>
      </c>
    </row>
    <row r="352" spans="1:71" x14ac:dyDescent="0.2">
      <c r="A352" s="13">
        <v>45519.583333333336</v>
      </c>
      <c r="C352" s="15" t="s">
        <v>62</v>
      </c>
      <c r="E352" s="15" t="s">
        <v>62</v>
      </c>
      <c r="G352" s="15" t="s">
        <v>62</v>
      </c>
      <c r="I352" s="15" t="s">
        <v>62</v>
      </c>
      <c r="J352" s="14"/>
      <c r="K352" s="15" t="s">
        <v>62</v>
      </c>
      <c r="L352" s="14"/>
      <c r="M352" s="15" t="s">
        <v>62</v>
      </c>
      <c r="O352" s="15" t="s">
        <v>62</v>
      </c>
      <c r="Q352" s="17" t="s">
        <v>62</v>
      </c>
      <c r="S352" s="17" t="s">
        <v>62</v>
      </c>
      <c r="T352" s="16"/>
      <c r="U352" s="17" t="s">
        <v>62</v>
      </c>
      <c r="V352" s="18"/>
      <c r="W352" s="15" t="s">
        <v>63</v>
      </c>
      <c r="X352" s="18"/>
      <c r="Y352" s="15" t="s">
        <v>63</v>
      </c>
      <c r="Z352" s="15"/>
      <c r="AA352" s="15" t="s">
        <v>63</v>
      </c>
      <c r="AB352" s="15"/>
      <c r="AC352" s="15" t="s">
        <v>63</v>
      </c>
      <c r="AD352" s="15"/>
      <c r="AE352" s="15" t="s">
        <v>63</v>
      </c>
      <c r="AF352" s="15"/>
      <c r="AG352" s="15" t="s">
        <v>63</v>
      </c>
      <c r="AH352" s="15"/>
      <c r="AI352" s="15" t="s">
        <v>63</v>
      </c>
      <c r="AJ352" s="18"/>
      <c r="AK352" s="15" t="s">
        <v>63</v>
      </c>
      <c r="AL352" s="18"/>
      <c r="AM352" s="15" t="s">
        <v>63</v>
      </c>
      <c r="AN352" s="18"/>
      <c r="AO352" s="15" t="s">
        <v>63</v>
      </c>
      <c r="AP352" s="18"/>
      <c r="AQ352" s="15" t="s">
        <v>63</v>
      </c>
      <c r="AR352" s="15"/>
      <c r="AS352" s="15" t="s">
        <v>63</v>
      </c>
      <c r="AT352" s="15"/>
      <c r="AU352" s="15" t="s">
        <v>63</v>
      </c>
      <c r="AV352" s="15"/>
      <c r="AW352" s="15" t="s">
        <v>63</v>
      </c>
      <c r="AX352" s="18"/>
      <c r="AY352" s="15" t="s">
        <v>62</v>
      </c>
      <c r="AZ352" s="18"/>
      <c r="BA352" s="15" t="s">
        <v>62</v>
      </c>
      <c r="BB352" s="19" t="s">
        <v>68</v>
      </c>
      <c r="BN352" s="20">
        <f>+BD5_N3_1H[[#This Row],[PM10_CONC]]-N353</f>
        <v>-190.47</v>
      </c>
      <c r="BO352" s="20">
        <f>+BD5_N3_1H[[#This Row],[PM25_CONC]]-R353</f>
        <v>-111.66</v>
      </c>
      <c r="BP352" s="20" t="e">
        <f>+BD5_N3_1H[[#This Row],[PM25_CONC]]/BD5_N3_1H[[#This Row],[PM10_CONC]]</f>
        <v>#DIV/0!</v>
      </c>
      <c r="BQ352" s="21" t="e">
        <f>+(BD5_N3_1H[[#This Row],[NO2_CONC]]+BD5_N3_1H[[#This Row],[NO_CONC]])/BD5_N3_1H[[#This Row],[NOX_CONC]]</f>
        <v>#DIV/0!</v>
      </c>
      <c r="BR352" s="22">
        <f>+BD5_N3_1H[[#This Row],[NO2_CONC]]-AJ353</f>
        <v>0</v>
      </c>
      <c r="BS352" s="22">
        <f>+BD5_N3_1H[[#This Row],[SO2_UGM3]]-X353</f>
        <v>-258.52</v>
      </c>
    </row>
    <row r="353" spans="1:71" x14ac:dyDescent="0.2">
      <c r="A353" s="13">
        <v>45519.625</v>
      </c>
      <c r="B353" s="14">
        <v>726.8</v>
      </c>
      <c r="C353" s="15" t="s">
        <v>60</v>
      </c>
      <c r="D353" s="14">
        <v>0</v>
      </c>
      <c r="E353" s="15" t="s">
        <v>60</v>
      </c>
      <c r="F353" s="14">
        <v>19.2</v>
      </c>
      <c r="G353" s="15" t="s">
        <v>60</v>
      </c>
      <c r="H353" s="14">
        <v>64.900000000000006</v>
      </c>
      <c r="I353" s="15" t="s">
        <v>60</v>
      </c>
      <c r="J353" s="14">
        <v>3.1</v>
      </c>
      <c r="K353" s="15" t="s">
        <v>60</v>
      </c>
      <c r="L353" s="14">
        <v>216.5</v>
      </c>
      <c r="M353" s="15" t="s">
        <v>60</v>
      </c>
      <c r="N353" s="16">
        <v>190.47</v>
      </c>
      <c r="O353" s="15" t="s">
        <v>60</v>
      </c>
      <c r="P353" s="16">
        <v>1.2050000000000001</v>
      </c>
      <c r="Q353" s="17" t="s">
        <v>60</v>
      </c>
      <c r="R353" s="16">
        <v>111.66</v>
      </c>
      <c r="S353" s="17" t="s">
        <v>60</v>
      </c>
      <c r="T353" s="16">
        <v>1.2050000000000001</v>
      </c>
      <c r="U353" s="17" t="s">
        <v>60</v>
      </c>
      <c r="V353" s="18">
        <v>98.67</v>
      </c>
      <c r="W353" s="15" t="s">
        <v>60</v>
      </c>
      <c r="X353" s="18">
        <v>258.52</v>
      </c>
      <c r="Y353" s="15" t="s">
        <v>60</v>
      </c>
      <c r="Z353" s="15">
        <v>0.44</v>
      </c>
      <c r="AA353" s="15" t="s">
        <v>60</v>
      </c>
      <c r="AB353" s="15">
        <v>30.3</v>
      </c>
      <c r="AC353" s="15" t="s">
        <v>60</v>
      </c>
      <c r="AD353" s="15">
        <v>-682.9</v>
      </c>
      <c r="AE353" s="15" t="s">
        <v>60</v>
      </c>
      <c r="AF353" s="15">
        <v>45</v>
      </c>
      <c r="AG353" s="15" t="s">
        <v>60</v>
      </c>
      <c r="AH353" s="15">
        <v>101.1</v>
      </c>
      <c r="AI353" s="15" t="s">
        <v>60</v>
      </c>
      <c r="AJ353" s="18"/>
      <c r="AK353" s="15" t="s">
        <v>63</v>
      </c>
      <c r="AL353" s="18"/>
      <c r="AM353" s="15" t="s">
        <v>63</v>
      </c>
      <c r="AN353" s="18"/>
      <c r="AO353" s="15" t="s">
        <v>63</v>
      </c>
      <c r="AP353" s="18"/>
      <c r="AQ353" s="15" t="s">
        <v>63</v>
      </c>
      <c r="AR353" s="15"/>
      <c r="AS353" s="15" t="s">
        <v>63</v>
      </c>
      <c r="AT353" s="15"/>
      <c r="AU353" s="15" t="s">
        <v>63</v>
      </c>
      <c r="AV353" s="15"/>
      <c r="AW353" s="15" t="s">
        <v>63</v>
      </c>
      <c r="AX353" s="18">
        <v>25.7</v>
      </c>
      <c r="AY353" s="15" t="s">
        <v>60</v>
      </c>
      <c r="AZ353" s="18">
        <v>44.2</v>
      </c>
      <c r="BA353" s="15" t="s">
        <v>60</v>
      </c>
      <c r="BB353" s="19" t="s">
        <v>68</v>
      </c>
      <c r="BN353" s="20">
        <f>+BD5_N3_1H[[#This Row],[PM10_CONC]]-N354</f>
        <v>-22.419999999999987</v>
      </c>
      <c r="BO353" s="20">
        <f>+BD5_N3_1H[[#This Row],[PM25_CONC]]-R354</f>
        <v>-18.240000000000009</v>
      </c>
      <c r="BP353" s="20">
        <f>+BD5_N3_1H[[#This Row],[PM25_CONC]]/BD5_N3_1H[[#This Row],[PM10_CONC]]</f>
        <v>0.58623405260670969</v>
      </c>
      <c r="BQ353" s="21" t="e">
        <f>+(BD5_N3_1H[[#This Row],[NO2_CONC]]+BD5_N3_1H[[#This Row],[NO_CONC]])/BD5_N3_1H[[#This Row],[NOX_CONC]]</f>
        <v>#DIV/0!</v>
      </c>
      <c r="BR353" s="22">
        <f>+BD5_N3_1H[[#This Row],[NO2_CONC]]-AJ354</f>
        <v>-34.369999999999997</v>
      </c>
      <c r="BS353" s="22">
        <f>+BD5_N3_1H[[#This Row],[SO2_UGM3]]-X354</f>
        <v>-0.34000000000003183</v>
      </c>
    </row>
    <row r="354" spans="1:71" x14ac:dyDescent="0.2">
      <c r="A354" s="13">
        <v>45519.666666666664</v>
      </c>
      <c r="B354" s="14">
        <v>726.8</v>
      </c>
      <c r="C354" s="15" t="s">
        <v>60</v>
      </c>
      <c r="D354" s="14">
        <v>0</v>
      </c>
      <c r="E354" s="15" t="s">
        <v>60</v>
      </c>
      <c r="F354" s="14">
        <v>18.3</v>
      </c>
      <c r="G354" s="15" t="s">
        <v>60</v>
      </c>
      <c r="H354" s="14">
        <v>67.099999999999994</v>
      </c>
      <c r="I354" s="15" t="s">
        <v>60</v>
      </c>
      <c r="J354" s="14">
        <v>2.8</v>
      </c>
      <c r="K354" s="15" t="s">
        <v>60</v>
      </c>
      <c r="L354" s="14">
        <v>215.1</v>
      </c>
      <c r="M354" s="15" t="s">
        <v>60</v>
      </c>
      <c r="N354" s="16">
        <v>212.89</v>
      </c>
      <c r="O354" s="15" t="s">
        <v>60</v>
      </c>
      <c r="P354" s="16">
        <v>1.2050000000000001</v>
      </c>
      <c r="Q354" s="17" t="s">
        <v>60</v>
      </c>
      <c r="R354" s="16">
        <v>129.9</v>
      </c>
      <c r="S354" s="17" t="s">
        <v>60</v>
      </c>
      <c r="T354" s="16">
        <v>1.2050000000000001</v>
      </c>
      <c r="U354" s="17" t="s">
        <v>60</v>
      </c>
      <c r="V354" s="18">
        <v>98.8</v>
      </c>
      <c r="W354" s="15" t="s">
        <v>60</v>
      </c>
      <c r="X354" s="18">
        <v>258.86</v>
      </c>
      <c r="Y354" s="15" t="s">
        <v>60</v>
      </c>
      <c r="Z354" s="15">
        <v>0.44</v>
      </c>
      <c r="AA354" s="15" t="s">
        <v>60</v>
      </c>
      <c r="AB354" s="15">
        <v>30.1</v>
      </c>
      <c r="AC354" s="15" t="s">
        <v>60</v>
      </c>
      <c r="AD354" s="15">
        <v>-682.9</v>
      </c>
      <c r="AE354" s="15" t="s">
        <v>60</v>
      </c>
      <c r="AF354" s="15">
        <v>45</v>
      </c>
      <c r="AG354" s="15" t="s">
        <v>60</v>
      </c>
      <c r="AH354" s="15">
        <v>101.1</v>
      </c>
      <c r="AI354" s="15" t="s">
        <v>60</v>
      </c>
      <c r="AJ354" s="18">
        <v>34.369999999999997</v>
      </c>
      <c r="AK354" s="15" t="s">
        <v>60</v>
      </c>
      <c r="AL354" s="18">
        <v>64.62</v>
      </c>
      <c r="AM354" s="15" t="s">
        <v>60</v>
      </c>
      <c r="AN354" s="18">
        <v>36.57</v>
      </c>
      <c r="AO354" s="15" t="s">
        <v>60</v>
      </c>
      <c r="AP354" s="18">
        <v>70.91</v>
      </c>
      <c r="AQ354" s="15" t="s">
        <v>60</v>
      </c>
      <c r="AR354" s="15">
        <v>0.65</v>
      </c>
      <c r="AS354" s="15" t="s">
        <v>60</v>
      </c>
      <c r="AT354" s="15">
        <v>29.6</v>
      </c>
      <c r="AU354" s="15" t="s">
        <v>60</v>
      </c>
      <c r="AV354" s="15">
        <v>29.6</v>
      </c>
      <c r="AW354" s="15" t="s">
        <v>60</v>
      </c>
      <c r="AX354" s="18">
        <v>25</v>
      </c>
      <c r="AY354" s="15" t="s">
        <v>60</v>
      </c>
      <c r="AZ354" s="18">
        <v>45.2</v>
      </c>
      <c r="BA354" s="15" t="s">
        <v>60</v>
      </c>
      <c r="BB354" s="19" t="s">
        <v>61</v>
      </c>
      <c r="BN354" s="20">
        <f>+BD5_N3_1H[[#This Row],[PM10_CONC]]-N355</f>
        <v>33.819999999999993</v>
      </c>
      <c r="BO354" s="20">
        <f>+BD5_N3_1H[[#This Row],[PM25_CONC]]-R355</f>
        <v>0.90999999999999659</v>
      </c>
      <c r="BP354" s="20">
        <f>+BD5_N3_1H[[#This Row],[PM25_CONC]]/BD5_N3_1H[[#This Row],[PM10_CONC]]</f>
        <v>0.610174268401522</v>
      </c>
      <c r="BQ354" s="21">
        <f>+(BD5_N3_1H[[#This Row],[NO2_CONC]]+BD5_N3_1H[[#This Row],[NO_CONC]])/BD5_N3_1H[[#This Row],[NOX_CONC]]</f>
        <v>1.0004230714990834</v>
      </c>
      <c r="BR354" s="22">
        <f>+BD5_N3_1H[[#This Row],[NO2_CONC]]-AJ355</f>
        <v>2.8099999999999987</v>
      </c>
      <c r="BS354" s="22">
        <f>+BD5_N3_1H[[#This Row],[SO2_UGM3]]-X355</f>
        <v>-3.7199999999999704</v>
      </c>
    </row>
    <row r="355" spans="1:71" x14ac:dyDescent="0.2">
      <c r="A355" s="13">
        <v>45519.708333333336</v>
      </c>
      <c r="B355" s="14">
        <v>727.2</v>
      </c>
      <c r="C355" s="15" t="s">
        <v>60</v>
      </c>
      <c r="D355" s="14">
        <v>0</v>
      </c>
      <c r="E355" s="15" t="s">
        <v>60</v>
      </c>
      <c r="F355" s="14">
        <v>16.399999999999999</v>
      </c>
      <c r="G355" s="15" t="s">
        <v>60</v>
      </c>
      <c r="H355" s="14">
        <v>74.400000000000006</v>
      </c>
      <c r="I355" s="15" t="s">
        <v>60</v>
      </c>
      <c r="J355" s="14">
        <v>2.7</v>
      </c>
      <c r="K355" s="15" t="s">
        <v>60</v>
      </c>
      <c r="L355" s="14">
        <v>216.8</v>
      </c>
      <c r="M355" s="15" t="s">
        <v>60</v>
      </c>
      <c r="N355" s="16">
        <v>179.07</v>
      </c>
      <c r="O355" s="15" t="s">
        <v>60</v>
      </c>
      <c r="P355" s="16">
        <v>1.202</v>
      </c>
      <c r="Q355" s="17" t="s">
        <v>60</v>
      </c>
      <c r="R355" s="16">
        <v>128.99</v>
      </c>
      <c r="S355" s="17" t="s">
        <v>60</v>
      </c>
      <c r="T355" s="16">
        <v>1.202</v>
      </c>
      <c r="U355" s="17" t="s">
        <v>60</v>
      </c>
      <c r="V355" s="18">
        <v>100.22</v>
      </c>
      <c r="W355" s="15" t="s">
        <v>60</v>
      </c>
      <c r="X355" s="18">
        <v>262.58</v>
      </c>
      <c r="Y355" s="15" t="s">
        <v>60</v>
      </c>
      <c r="Z355" s="15">
        <v>0.44</v>
      </c>
      <c r="AA355" s="15" t="s">
        <v>60</v>
      </c>
      <c r="AB355" s="15">
        <v>31.6</v>
      </c>
      <c r="AC355" s="15" t="s">
        <v>60</v>
      </c>
      <c r="AD355" s="15">
        <v>-682.5</v>
      </c>
      <c r="AE355" s="15" t="s">
        <v>60</v>
      </c>
      <c r="AF355" s="15">
        <v>45</v>
      </c>
      <c r="AG355" s="15" t="s">
        <v>60</v>
      </c>
      <c r="AH355" s="15">
        <v>101.1</v>
      </c>
      <c r="AI355" s="15" t="s">
        <v>60</v>
      </c>
      <c r="AJ355" s="18">
        <v>31.56</v>
      </c>
      <c r="AK355" s="15" t="s">
        <v>60</v>
      </c>
      <c r="AL355" s="18">
        <v>59.33</v>
      </c>
      <c r="AM355" s="15" t="s">
        <v>60</v>
      </c>
      <c r="AN355" s="18">
        <v>44.92</v>
      </c>
      <c r="AO355" s="15" t="s">
        <v>60</v>
      </c>
      <c r="AP355" s="18">
        <v>76.47</v>
      </c>
      <c r="AQ355" s="15" t="s">
        <v>60</v>
      </c>
      <c r="AR355" s="15">
        <v>0.65</v>
      </c>
      <c r="AS355" s="15" t="s">
        <v>60</v>
      </c>
      <c r="AT355" s="15">
        <v>30.6</v>
      </c>
      <c r="AU355" s="15" t="s">
        <v>60</v>
      </c>
      <c r="AV355" s="15">
        <v>30.6</v>
      </c>
      <c r="AW355" s="15" t="s">
        <v>60</v>
      </c>
      <c r="AX355" s="18">
        <v>25</v>
      </c>
      <c r="AY355" s="15" t="s">
        <v>60</v>
      </c>
      <c r="AZ355" s="18">
        <v>47.4</v>
      </c>
      <c r="BA355" s="15" t="s">
        <v>60</v>
      </c>
      <c r="BB355" s="19" t="s">
        <v>61</v>
      </c>
      <c r="BN355" s="20">
        <f>+BD5_N3_1H[[#This Row],[PM10_CONC]]-N356</f>
        <v>41.949999999999989</v>
      </c>
      <c r="BO355" s="20">
        <f>+BD5_N3_1H[[#This Row],[PM25_CONC]]-R356</f>
        <v>32.720000000000013</v>
      </c>
      <c r="BP355" s="20">
        <f>+BD5_N3_1H[[#This Row],[PM25_CONC]]/BD5_N3_1H[[#This Row],[PM10_CONC]]</f>
        <v>0.7203328307365835</v>
      </c>
      <c r="BQ355" s="21">
        <f>+(BD5_N3_1H[[#This Row],[NO2_CONC]]+BD5_N3_1H[[#This Row],[NO_CONC]])/BD5_N3_1H[[#This Row],[NOX_CONC]]</f>
        <v>1.0001307702366942</v>
      </c>
      <c r="BR355" s="22">
        <f>+BD5_N3_1H[[#This Row],[NO2_CONC]]-AJ356</f>
        <v>2.9800000000000004</v>
      </c>
      <c r="BS355" s="22">
        <f>+BD5_N3_1H[[#This Row],[SO2_UGM3]]-X356</f>
        <v>79.96999999999997</v>
      </c>
    </row>
    <row r="356" spans="1:71" x14ac:dyDescent="0.2">
      <c r="A356" s="13">
        <v>45519.75</v>
      </c>
      <c r="B356" s="14">
        <v>727.9</v>
      </c>
      <c r="C356" s="15" t="s">
        <v>60</v>
      </c>
      <c r="D356" s="14">
        <v>0</v>
      </c>
      <c r="E356" s="15" t="s">
        <v>60</v>
      </c>
      <c r="F356" s="14">
        <v>14.7</v>
      </c>
      <c r="G356" s="15" t="s">
        <v>60</v>
      </c>
      <c r="H356" s="14">
        <v>82.5</v>
      </c>
      <c r="I356" s="15" t="s">
        <v>60</v>
      </c>
      <c r="J356" s="14">
        <v>2.1</v>
      </c>
      <c r="K356" s="15" t="s">
        <v>60</v>
      </c>
      <c r="L356" s="14">
        <v>204.3</v>
      </c>
      <c r="M356" s="15" t="s">
        <v>60</v>
      </c>
      <c r="N356" s="16">
        <v>137.12</v>
      </c>
      <c r="O356" s="15" t="s">
        <v>60</v>
      </c>
      <c r="P356" s="16">
        <v>1.2010000000000001</v>
      </c>
      <c r="Q356" s="17" t="s">
        <v>60</v>
      </c>
      <c r="R356" s="16">
        <v>96.27</v>
      </c>
      <c r="S356" s="17" t="s">
        <v>60</v>
      </c>
      <c r="T356" s="16">
        <v>1.2010000000000001</v>
      </c>
      <c r="U356" s="17" t="s">
        <v>60</v>
      </c>
      <c r="V356" s="18">
        <v>69.7</v>
      </c>
      <c r="W356" s="15" t="s">
        <v>60</v>
      </c>
      <c r="X356" s="18">
        <v>182.61</v>
      </c>
      <c r="Y356" s="15" t="s">
        <v>60</v>
      </c>
      <c r="Z356" s="15">
        <v>0.441</v>
      </c>
      <c r="AA356" s="15" t="s">
        <v>60</v>
      </c>
      <c r="AB356" s="15">
        <v>31.7</v>
      </c>
      <c r="AC356" s="15" t="s">
        <v>60</v>
      </c>
      <c r="AD356" s="15">
        <v>-682.4</v>
      </c>
      <c r="AE356" s="15" t="s">
        <v>60</v>
      </c>
      <c r="AF356" s="15">
        <v>45</v>
      </c>
      <c r="AG356" s="15" t="s">
        <v>60</v>
      </c>
      <c r="AH356" s="15">
        <v>101.1</v>
      </c>
      <c r="AI356" s="15" t="s">
        <v>60</v>
      </c>
      <c r="AJ356" s="18">
        <v>28.58</v>
      </c>
      <c r="AK356" s="15" t="s">
        <v>60</v>
      </c>
      <c r="AL356" s="18">
        <v>53.73</v>
      </c>
      <c r="AM356" s="15" t="s">
        <v>60</v>
      </c>
      <c r="AN356" s="18">
        <v>43.83</v>
      </c>
      <c r="AO356" s="15" t="s">
        <v>60</v>
      </c>
      <c r="AP356" s="18">
        <v>72.41</v>
      </c>
      <c r="AQ356" s="15" t="s">
        <v>60</v>
      </c>
      <c r="AR356" s="15">
        <v>0.65</v>
      </c>
      <c r="AS356" s="15" t="s">
        <v>60</v>
      </c>
      <c r="AT356" s="15">
        <v>30.8</v>
      </c>
      <c r="AU356" s="15" t="s">
        <v>60</v>
      </c>
      <c r="AV356" s="15">
        <v>30.8</v>
      </c>
      <c r="AW356" s="15" t="s">
        <v>60</v>
      </c>
      <c r="AX356" s="18">
        <v>24.9</v>
      </c>
      <c r="AY356" s="15" t="s">
        <v>60</v>
      </c>
      <c r="AZ356" s="18">
        <v>47.4</v>
      </c>
      <c r="BA356" s="15" t="s">
        <v>60</v>
      </c>
      <c r="BB356" s="19" t="s">
        <v>61</v>
      </c>
      <c r="BN356" s="20">
        <f>+BD5_N3_1H[[#This Row],[PM10_CONC]]-N357</f>
        <v>2.4399999999999977</v>
      </c>
      <c r="BO356" s="20">
        <f>+BD5_N3_1H[[#This Row],[PM25_CONC]]-R357</f>
        <v>4.8499999999999943</v>
      </c>
      <c r="BP356" s="20">
        <f>+BD5_N3_1H[[#This Row],[PM25_CONC]]/BD5_N3_1H[[#This Row],[PM10_CONC]]</f>
        <v>0.70208576429404901</v>
      </c>
      <c r="BQ356" s="21">
        <f>+(BD5_N3_1H[[#This Row],[NO2_CONC]]+BD5_N3_1H[[#This Row],[NO_CONC]])/BD5_N3_1H[[#This Row],[NOX_CONC]]</f>
        <v>1</v>
      </c>
      <c r="BR356" s="22">
        <f>+BD5_N3_1H[[#This Row],[NO2_CONC]]-AJ357</f>
        <v>1.3499999999999979</v>
      </c>
      <c r="BS356" s="22">
        <f>+BD5_N3_1H[[#This Row],[SO2_UGM3]]-X357</f>
        <v>88.190000000000012</v>
      </c>
    </row>
    <row r="357" spans="1:71" x14ac:dyDescent="0.2">
      <c r="A357" s="13">
        <v>45519.791666666664</v>
      </c>
      <c r="B357" s="14">
        <v>728.3</v>
      </c>
      <c r="C357" s="15" t="s">
        <v>60</v>
      </c>
      <c r="D357" s="14">
        <v>0</v>
      </c>
      <c r="E357" s="15" t="s">
        <v>60</v>
      </c>
      <c r="F357" s="14">
        <v>14</v>
      </c>
      <c r="G357" s="15" t="s">
        <v>60</v>
      </c>
      <c r="H357" s="14">
        <v>85.5</v>
      </c>
      <c r="I357" s="15" t="s">
        <v>60</v>
      </c>
      <c r="J357" s="14">
        <v>1.2</v>
      </c>
      <c r="K357" s="15" t="s">
        <v>60</v>
      </c>
      <c r="L357" s="14">
        <v>208.3</v>
      </c>
      <c r="M357" s="15" t="s">
        <v>60</v>
      </c>
      <c r="N357" s="16">
        <v>134.68</v>
      </c>
      <c r="O357" s="15" t="s">
        <v>60</v>
      </c>
      <c r="P357" s="16">
        <v>1.2</v>
      </c>
      <c r="Q357" s="17" t="s">
        <v>60</v>
      </c>
      <c r="R357" s="16">
        <v>91.42</v>
      </c>
      <c r="S357" s="17" t="s">
        <v>60</v>
      </c>
      <c r="T357" s="16">
        <v>1.2</v>
      </c>
      <c r="U357" s="17" t="s">
        <v>60</v>
      </c>
      <c r="V357" s="18">
        <v>36.04</v>
      </c>
      <c r="W357" s="15" t="s">
        <v>60</v>
      </c>
      <c r="X357" s="18">
        <v>94.42</v>
      </c>
      <c r="Y357" s="15" t="s">
        <v>60</v>
      </c>
      <c r="Z357" s="15">
        <v>0.441</v>
      </c>
      <c r="AA357" s="15" t="s">
        <v>60</v>
      </c>
      <c r="AB357" s="15">
        <v>32</v>
      </c>
      <c r="AC357" s="15" t="s">
        <v>60</v>
      </c>
      <c r="AD357" s="15">
        <v>-682.3</v>
      </c>
      <c r="AE357" s="15" t="s">
        <v>60</v>
      </c>
      <c r="AF357" s="15">
        <v>45</v>
      </c>
      <c r="AG357" s="15" t="s">
        <v>60</v>
      </c>
      <c r="AH357" s="15">
        <v>101.1</v>
      </c>
      <c r="AI357" s="15" t="s">
        <v>60</v>
      </c>
      <c r="AJ357" s="18">
        <v>27.23</v>
      </c>
      <c r="AK357" s="15" t="s">
        <v>60</v>
      </c>
      <c r="AL357" s="18">
        <v>51.19</v>
      </c>
      <c r="AM357" s="15" t="s">
        <v>60</v>
      </c>
      <c r="AN357" s="18">
        <v>44.36</v>
      </c>
      <c r="AO357" s="15" t="s">
        <v>60</v>
      </c>
      <c r="AP357" s="18">
        <v>71.58</v>
      </c>
      <c r="AQ357" s="15" t="s">
        <v>60</v>
      </c>
      <c r="AR357" s="15">
        <v>0.65</v>
      </c>
      <c r="AS357" s="15" t="s">
        <v>60</v>
      </c>
      <c r="AT357" s="15">
        <v>31.1</v>
      </c>
      <c r="AU357" s="15" t="s">
        <v>60</v>
      </c>
      <c r="AV357" s="15">
        <v>31.1</v>
      </c>
      <c r="AW357" s="15" t="s">
        <v>60</v>
      </c>
      <c r="AX357" s="18">
        <v>25.1</v>
      </c>
      <c r="AY357" s="15" t="s">
        <v>60</v>
      </c>
      <c r="AZ357" s="18">
        <v>45.8</v>
      </c>
      <c r="BA357" s="15" t="s">
        <v>60</v>
      </c>
      <c r="BB357" s="19" t="s">
        <v>61</v>
      </c>
      <c r="BN357" s="20">
        <f>+BD5_N3_1H[[#This Row],[PM10_CONC]]-N358</f>
        <v>-41.25</v>
      </c>
      <c r="BO357" s="20">
        <f>+BD5_N3_1H[[#This Row],[PM25_CONC]]-R358</f>
        <v>-32.22</v>
      </c>
      <c r="BP357" s="20">
        <f>+BD5_N3_1H[[#This Row],[PM25_CONC]]/BD5_N3_1H[[#This Row],[PM10_CONC]]</f>
        <v>0.6787941787941788</v>
      </c>
      <c r="BQ357" s="21">
        <f>+(BD5_N3_1H[[#This Row],[NO2_CONC]]+BD5_N3_1H[[#This Row],[NO_CONC]])/BD5_N3_1H[[#This Row],[NOX_CONC]]</f>
        <v>1.000139703827885</v>
      </c>
      <c r="BR357" s="22">
        <f>+BD5_N3_1H[[#This Row],[NO2_CONC]]-AJ358</f>
        <v>1.0399999999999991</v>
      </c>
      <c r="BS357" s="22">
        <f>+BD5_N3_1H[[#This Row],[SO2_UGM3]]-X358</f>
        <v>-33.510000000000005</v>
      </c>
    </row>
    <row r="358" spans="1:71" x14ac:dyDescent="0.2">
      <c r="A358" s="13">
        <v>45519.833333333336</v>
      </c>
      <c r="B358" s="14">
        <v>728.3</v>
      </c>
      <c r="C358" s="15" t="s">
        <v>60</v>
      </c>
      <c r="D358" s="14">
        <v>0</v>
      </c>
      <c r="E358" s="15" t="s">
        <v>60</v>
      </c>
      <c r="F358" s="14">
        <v>13.6</v>
      </c>
      <c r="G358" s="15" t="s">
        <v>60</v>
      </c>
      <c r="H358" s="14">
        <v>88.8</v>
      </c>
      <c r="I358" s="15" t="s">
        <v>60</v>
      </c>
      <c r="J358" s="14">
        <v>1.3</v>
      </c>
      <c r="K358" s="15" t="s">
        <v>60</v>
      </c>
      <c r="L358" s="14">
        <v>223.4</v>
      </c>
      <c r="M358" s="15" t="s">
        <v>60</v>
      </c>
      <c r="N358" s="16">
        <v>175.93</v>
      </c>
      <c r="O358" s="15" t="s">
        <v>60</v>
      </c>
      <c r="P358" s="16">
        <v>1.2050000000000001</v>
      </c>
      <c r="Q358" s="17" t="s">
        <v>60</v>
      </c>
      <c r="R358" s="16">
        <v>123.64</v>
      </c>
      <c r="S358" s="17" t="s">
        <v>60</v>
      </c>
      <c r="T358" s="16">
        <v>1.2050000000000001</v>
      </c>
      <c r="U358" s="17" t="s">
        <v>60</v>
      </c>
      <c r="V358" s="18">
        <v>48.83</v>
      </c>
      <c r="W358" s="15" t="s">
        <v>60</v>
      </c>
      <c r="X358" s="18">
        <v>127.93</v>
      </c>
      <c r="Y358" s="15" t="s">
        <v>60</v>
      </c>
      <c r="Z358" s="15">
        <v>0.441</v>
      </c>
      <c r="AA358" s="15" t="s">
        <v>60</v>
      </c>
      <c r="AB358" s="15">
        <v>31.8</v>
      </c>
      <c r="AC358" s="15" t="s">
        <v>60</v>
      </c>
      <c r="AD358" s="15">
        <v>-682.2</v>
      </c>
      <c r="AE358" s="15" t="s">
        <v>60</v>
      </c>
      <c r="AF358" s="15">
        <v>45</v>
      </c>
      <c r="AG358" s="15" t="s">
        <v>60</v>
      </c>
      <c r="AH358" s="15">
        <v>101.2</v>
      </c>
      <c r="AI358" s="15" t="s">
        <v>60</v>
      </c>
      <c r="AJ358" s="18">
        <v>26.19</v>
      </c>
      <c r="AK358" s="15" t="s">
        <v>60</v>
      </c>
      <c r="AL358" s="18">
        <v>49.24</v>
      </c>
      <c r="AM358" s="15" t="s">
        <v>60</v>
      </c>
      <c r="AN358" s="18">
        <v>56.84</v>
      </c>
      <c r="AO358" s="15" t="s">
        <v>60</v>
      </c>
      <c r="AP358" s="18">
        <v>83.02</v>
      </c>
      <c r="AQ358" s="15" t="s">
        <v>60</v>
      </c>
      <c r="AR358" s="15">
        <v>0.65</v>
      </c>
      <c r="AS358" s="15" t="s">
        <v>60</v>
      </c>
      <c r="AT358" s="15">
        <v>31</v>
      </c>
      <c r="AU358" s="15" t="s">
        <v>60</v>
      </c>
      <c r="AV358" s="15">
        <v>31</v>
      </c>
      <c r="AW358" s="15" t="s">
        <v>60</v>
      </c>
      <c r="AX358" s="18">
        <v>24.9</v>
      </c>
      <c r="AY358" s="15" t="s">
        <v>60</v>
      </c>
      <c r="AZ358" s="18">
        <v>47.1</v>
      </c>
      <c r="BA358" s="15" t="s">
        <v>60</v>
      </c>
      <c r="BB358" s="19" t="s">
        <v>61</v>
      </c>
      <c r="BN358" s="20">
        <f>+BD5_N3_1H[[#This Row],[PM10_CONC]]-N359</f>
        <v>35.430000000000007</v>
      </c>
      <c r="BO358" s="20">
        <f>+BD5_N3_1H[[#This Row],[PM25_CONC]]-R359</f>
        <v>28.180000000000007</v>
      </c>
      <c r="BP358" s="20">
        <f>+BD5_N3_1H[[#This Row],[PM25_CONC]]/BD5_N3_1H[[#This Row],[PM10_CONC]]</f>
        <v>0.70277951457966237</v>
      </c>
      <c r="BQ358" s="21">
        <f>+(BD5_N3_1H[[#This Row],[NO2_CONC]]+BD5_N3_1H[[#This Row],[NO_CONC]])/BD5_N3_1H[[#This Row],[NOX_CONC]]</f>
        <v>1.0001204529029151</v>
      </c>
      <c r="BR358" s="22">
        <f>+BD5_N3_1H[[#This Row],[NO2_CONC]]-AJ359</f>
        <v>0.20000000000000284</v>
      </c>
      <c r="BS358" s="22">
        <f>+BD5_N3_1H[[#This Row],[SO2_UGM3]]-X359</f>
        <v>59.760000000000005</v>
      </c>
    </row>
    <row r="359" spans="1:71" x14ac:dyDescent="0.2">
      <c r="A359" s="13">
        <v>45519.875</v>
      </c>
      <c r="B359" s="14">
        <v>728.4</v>
      </c>
      <c r="C359" s="15" t="s">
        <v>60</v>
      </c>
      <c r="D359" s="14">
        <v>0</v>
      </c>
      <c r="E359" s="15" t="s">
        <v>60</v>
      </c>
      <c r="F359" s="14">
        <v>13.2</v>
      </c>
      <c r="G359" s="15" t="s">
        <v>60</v>
      </c>
      <c r="H359" s="14">
        <v>91.1</v>
      </c>
      <c r="I359" s="15" t="s">
        <v>60</v>
      </c>
      <c r="J359" s="14">
        <v>0.7</v>
      </c>
      <c r="K359" s="15" t="s">
        <v>60</v>
      </c>
      <c r="L359" s="14">
        <v>189.9</v>
      </c>
      <c r="M359" s="15" t="s">
        <v>60</v>
      </c>
      <c r="N359" s="16">
        <v>140.5</v>
      </c>
      <c r="O359" s="15" t="s">
        <v>60</v>
      </c>
      <c r="P359" s="16">
        <v>1.202</v>
      </c>
      <c r="Q359" s="17" t="s">
        <v>60</v>
      </c>
      <c r="R359" s="16">
        <v>95.46</v>
      </c>
      <c r="S359" s="17" t="s">
        <v>60</v>
      </c>
      <c r="T359" s="16">
        <v>1.202</v>
      </c>
      <c r="U359" s="17" t="s">
        <v>60</v>
      </c>
      <c r="V359" s="18">
        <v>26.02</v>
      </c>
      <c r="W359" s="15" t="s">
        <v>60</v>
      </c>
      <c r="X359" s="18">
        <v>68.17</v>
      </c>
      <c r="Y359" s="15" t="s">
        <v>60</v>
      </c>
      <c r="Z359" s="15">
        <v>0.441</v>
      </c>
      <c r="AA359" s="15" t="s">
        <v>60</v>
      </c>
      <c r="AB359" s="15">
        <v>32</v>
      </c>
      <c r="AC359" s="15" t="s">
        <v>60</v>
      </c>
      <c r="AD359" s="15">
        <v>-682.2</v>
      </c>
      <c r="AE359" s="15" t="s">
        <v>60</v>
      </c>
      <c r="AF359" s="15">
        <v>45</v>
      </c>
      <c r="AG359" s="15" t="s">
        <v>60</v>
      </c>
      <c r="AH359" s="15">
        <v>101.1</v>
      </c>
      <c r="AI359" s="15" t="s">
        <v>60</v>
      </c>
      <c r="AJ359" s="18">
        <v>25.99</v>
      </c>
      <c r="AK359" s="15" t="s">
        <v>60</v>
      </c>
      <c r="AL359" s="18">
        <v>48.86</v>
      </c>
      <c r="AM359" s="15" t="s">
        <v>60</v>
      </c>
      <c r="AN359" s="18">
        <v>45.23</v>
      </c>
      <c r="AO359" s="15" t="s">
        <v>60</v>
      </c>
      <c r="AP359" s="18">
        <v>71.2</v>
      </c>
      <c r="AQ359" s="15" t="s">
        <v>60</v>
      </c>
      <c r="AR359" s="15">
        <v>0.65</v>
      </c>
      <c r="AS359" s="15" t="s">
        <v>60</v>
      </c>
      <c r="AT359" s="15">
        <v>31.2</v>
      </c>
      <c r="AU359" s="15" t="s">
        <v>60</v>
      </c>
      <c r="AV359" s="15">
        <v>31.2</v>
      </c>
      <c r="AW359" s="15" t="s">
        <v>60</v>
      </c>
      <c r="AX359" s="18">
        <v>25.1</v>
      </c>
      <c r="AY359" s="15" t="s">
        <v>60</v>
      </c>
      <c r="AZ359" s="18">
        <v>45.6</v>
      </c>
      <c r="BA359" s="15" t="s">
        <v>60</v>
      </c>
      <c r="BB359" s="19" t="s">
        <v>61</v>
      </c>
      <c r="BN359" s="20">
        <f>+BD5_N3_1H[[#This Row],[PM10_CONC]]-N360</f>
        <v>-23.629999999999995</v>
      </c>
      <c r="BO359" s="20">
        <f>+BD5_N3_1H[[#This Row],[PM25_CONC]]-R360</f>
        <v>-14.350000000000009</v>
      </c>
      <c r="BP359" s="20">
        <f>+BD5_N3_1H[[#This Row],[PM25_CONC]]/BD5_N3_1H[[#This Row],[PM10_CONC]]</f>
        <v>0.67943060498220631</v>
      </c>
      <c r="BQ359" s="21">
        <f>+(BD5_N3_1H[[#This Row],[NO2_CONC]]+BD5_N3_1H[[#This Row],[NO_CONC]])/BD5_N3_1H[[#This Row],[NOX_CONC]]</f>
        <v>1.0002808988764045</v>
      </c>
      <c r="BR359" s="22">
        <f>+BD5_N3_1H[[#This Row],[NO2_CONC]]-AJ360</f>
        <v>0.10999999999999943</v>
      </c>
      <c r="BS359" s="22">
        <f>+BD5_N3_1H[[#This Row],[SO2_UGM3]]-X360</f>
        <v>3.269999999999996</v>
      </c>
    </row>
    <row r="360" spans="1:71" x14ac:dyDescent="0.2">
      <c r="A360" s="13">
        <v>45519.916666666664</v>
      </c>
      <c r="B360" s="14">
        <v>728.3</v>
      </c>
      <c r="C360" s="15" t="s">
        <v>60</v>
      </c>
      <c r="D360" s="14">
        <v>0</v>
      </c>
      <c r="E360" s="15" t="s">
        <v>60</v>
      </c>
      <c r="F360" s="14">
        <v>13.1</v>
      </c>
      <c r="G360" s="15" t="s">
        <v>60</v>
      </c>
      <c r="H360" s="14">
        <v>91.7</v>
      </c>
      <c r="I360" s="15" t="s">
        <v>60</v>
      </c>
      <c r="J360" s="14">
        <v>0.2</v>
      </c>
      <c r="K360" s="15" t="s">
        <v>60</v>
      </c>
      <c r="L360" s="14">
        <v>198.5</v>
      </c>
      <c r="M360" s="15" t="s">
        <v>60</v>
      </c>
      <c r="N360" s="16">
        <v>164.13</v>
      </c>
      <c r="O360" s="15" t="s">
        <v>60</v>
      </c>
      <c r="P360" s="16">
        <v>1.204</v>
      </c>
      <c r="Q360" s="17" t="s">
        <v>60</v>
      </c>
      <c r="R360" s="16">
        <v>109.81</v>
      </c>
      <c r="S360" s="17" t="s">
        <v>60</v>
      </c>
      <c r="T360" s="16">
        <v>1.204</v>
      </c>
      <c r="U360" s="17" t="s">
        <v>60</v>
      </c>
      <c r="V360" s="18">
        <v>24.77</v>
      </c>
      <c r="W360" s="15" t="s">
        <v>60</v>
      </c>
      <c r="X360" s="18">
        <v>64.900000000000006</v>
      </c>
      <c r="Y360" s="15" t="s">
        <v>60</v>
      </c>
      <c r="Z360" s="15">
        <v>0.441</v>
      </c>
      <c r="AA360" s="15" t="s">
        <v>60</v>
      </c>
      <c r="AB360" s="15">
        <v>31.8</v>
      </c>
      <c r="AC360" s="15" t="s">
        <v>60</v>
      </c>
      <c r="AD360" s="15">
        <v>-682.2</v>
      </c>
      <c r="AE360" s="15" t="s">
        <v>60</v>
      </c>
      <c r="AF360" s="15">
        <v>45</v>
      </c>
      <c r="AG360" s="15" t="s">
        <v>60</v>
      </c>
      <c r="AH360" s="15">
        <v>101.2</v>
      </c>
      <c r="AI360" s="15" t="s">
        <v>60</v>
      </c>
      <c r="AJ360" s="18">
        <v>25.88</v>
      </c>
      <c r="AK360" s="15" t="s">
        <v>60</v>
      </c>
      <c r="AL360" s="18">
        <v>48.65</v>
      </c>
      <c r="AM360" s="15" t="s">
        <v>60</v>
      </c>
      <c r="AN360" s="18">
        <v>46.84</v>
      </c>
      <c r="AO360" s="15" t="s">
        <v>60</v>
      </c>
      <c r="AP360" s="18">
        <v>72.73</v>
      </c>
      <c r="AQ360" s="15" t="s">
        <v>60</v>
      </c>
      <c r="AR360" s="15">
        <v>0.65</v>
      </c>
      <c r="AS360" s="15" t="s">
        <v>60</v>
      </c>
      <c r="AT360" s="15">
        <v>31</v>
      </c>
      <c r="AU360" s="15" t="s">
        <v>60</v>
      </c>
      <c r="AV360" s="15">
        <v>31</v>
      </c>
      <c r="AW360" s="15" t="s">
        <v>60</v>
      </c>
      <c r="AX360" s="18">
        <v>24.8</v>
      </c>
      <c r="AY360" s="15" t="s">
        <v>60</v>
      </c>
      <c r="AZ360" s="18">
        <v>47.2</v>
      </c>
      <c r="BA360" s="15" t="s">
        <v>60</v>
      </c>
      <c r="BB360" s="19" t="s">
        <v>61</v>
      </c>
      <c r="BN360" s="20">
        <f>+BD5_N3_1H[[#This Row],[PM10_CONC]]-N361</f>
        <v>-3.0000000000001137E-2</v>
      </c>
      <c r="BO360" s="20">
        <f>+BD5_N3_1H[[#This Row],[PM25_CONC]]-R361</f>
        <v>-7.4599999999999937</v>
      </c>
      <c r="BP360" s="20">
        <f>+BD5_N3_1H[[#This Row],[PM25_CONC]]/BD5_N3_1H[[#This Row],[PM10_CONC]]</f>
        <v>0.66904283190154146</v>
      </c>
      <c r="BQ360" s="21">
        <f>+(BD5_N3_1H[[#This Row],[NO2_CONC]]+BD5_N3_1H[[#This Row],[NO_CONC]])/BD5_N3_1H[[#This Row],[NOX_CONC]]</f>
        <v>0.99986250515605657</v>
      </c>
      <c r="BR360" s="22">
        <f>+BD5_N3_1H[[#This Row],[NO2_CONC]]-AJ361</f>
        <v>-0.19000000000000128</v>
      </c>
      <c r="BS360" s="22">
        <f>+BD5_N3_1H[[#This Row],[SO2_UGM3]]-X361</f>
        <v>-8.7999999999999972</v>
      </c>
    </row>
    <row r="361" spans="1:71" x14ac:dyDescent="0.2">
      <c r="A361" s="13">
        <v>45519.958333333336</v>
      </c>
      <c r="B361" s="14">
        <v>728.3</v>
      </c>
      <c r="C361" s="15" t="s">
        <v>60</v>
      </c>
      <c r="D361" s="14">
        <v>0</v>
      </c>
      <c r="E361" s="15" t="s">
        <v>60</v>
      </c>
      <c r="F361" s="14">
        <v>13.1</v>
      </c>
      <c r="G361" s="15" t="s">
        <v>60</v>
      </c>
      <c r="H361" s="14">
        <v>92.1</v>
      </c>
      <c r="I361" s="15" t="s">
        <v>60</v>
      </c>
      <c r="J361" s="14">
        <v>1.6</v>
      </c>
      <c r="K361" s="15" t="s">
        <v>60</v>
      </c>
      <c r="L361" s="14">
        <v>223.3</v>
      </c>
      <c r="M361" s="15" t="s">
        <v>60</v>
      </c>
      <c r="N361" s="16">
        <v>164.16</v>
      </c>
      <c r="O361" s="15" t="s">
        <v>60</v>
      </c>
      <c r="P361" s="16">
        <v>1.2030000000000001</v>
      </c>
      <c r="Q361" s="17" t="s">
        <v>60</v>
      </c>
      <c r="R361" s="16">
        <v>117.27</v>
      </c>
      <c r="S361" s="17" t="s">
        <v>60</v>
      </c>
      <c r="T361" s="16">
        <v>1.2030000000000001</v>
      </c>
      <c r="U361" s="17" t="s">
        <v>60</v>
      </c>
      <c r="V361" s="18">
        <v>28.13</v>
      </c>
      <c r="W361" s="15" t="s">
        <v>60</v>
      </c>
      <c r="X361" s="18">
        <v>73.7</v>
      </c>
      <c r="Y361" s="15" t="s">
        <v>60</v>
      </c>
      <c r="Z361" s="15">
        <v>0.441</v>
      </c>
      <c r="AA361" s="15" t="s">
        <v>60</v>
      </c>
      <c r="AB361" s="15">
        <v>32</v>
      </c>
      <c r="AC361" s="15" t="s">
        <v>60</v>
      </c>
      <c r="AD361" s="15">
        <v>-682.2</v>
      </c>
      <c r="AE361" s="15" t="s">
        <v>60</v>
      </c>
      <c r="AF361" s="15">
        <v>45</v>
      </c>
      <c r="AG361" s="15" t="s">
        <v>60</v>
      </c>
      <c r="AH361" s="15">
        <v>101</v>
      </c>
      <c r="AI361" s="15" t="s">
        <v>60</v>
      </c>
      <c r="AJ361" s="18">
        <v>26.07</v>
      </c>
      <c r="AK361" s="15" t="s">
        <v>60</v>
      </c>
      <c r="AL361" s="18">
        <v>49.01</v>
      </c>
      <c r="AM361" s="15" t="s">
        <v>60</v>
      </c>
      <c r="AN361" s="18">
        <v>56.06</v>
      </c>
      <c r="AO361" s="15" t="s">
        <v>60</v>
      </c>
      <c r="AP361" s="18">
        <v>82.12</v>
      </c>
      <c r="AQ361" s="15" t="s">
        <v>60</v>
      </c>
      <c r="AR361" s="15">
        <v>0.65</v>
      </c>
      <c r="AS361" s="15" t="s">
        <v>60</v>
      </c>
      <c r="AT361" s="15">
        <v>31.2</v>
      </c>
      <c r="AU361" s="15" t="s">
        <v>60</v>
      </c>
      <c r="AV361" s="15">
        <v>31.2</v>
      </c>
      <c r="AW361" s="15" t="s">
        <v>60</v>
      </c>
      <c r="AX361" s="18">
        <v>25.1</v>
      </c>
      <c r="AY361" s="15" t="s">
        <v>60</v>
      </c>
      <c r="AZ361" s="18">
        <v>45.3</v>
      </c>
      <c r="BA361" s="15" t="s">
        <v>60</v>
      </c>
      <c r="BB361" s="19" t="s">
        <v>61</v>
      </c>
      <c r="BN361" s="20">
        <f>+BD5_N3_1H[[#This Row],[PM10_CONC]]-N362</f>
        <v>-40.620000000000005</v>
      </c>
      <c r="BO361" s="20">
        <f>+BD5_N3_1H[[#This Row],[PM25_CONC]]-R362</f>
        <v>-24.790000000000006</v>
      </c>
      <c r="BP361" s="20">
        <f>+BD5_N3_1H[[#This Row],[PM25_CONC]]/BD5_N3_1H[[#This Row],[PM10_CONC]]</f>
        <v>0.71436403508771928</v>
      </c>
      <c r="BQ361" s="21">
        <f>+(BD5_N3_1H[[#This Row],[NO2_CONC]]+BD5_N3_1H[[#This Row],[NO_CONC]])/BD5_N3_1H[[#This Row],[NOX_CONC]]</f>
        <v>1.0001217730150997</v>
      </c>
      <c r="BR361" s="22">
        <f>+BD5_N3_1H[[#This Row],[NO2_CONC]]-AJ362</f>
        <v>0.64999999999999858</v>
      </c>
      <c r="BS361" s="22">
        <f>+BD5_N3_1H[[#This Row],[SO2_UGM3]]-X362</f>
        <v>-79.33</v>
      </c>
    </row>
    <row r="362" spans="1:71" x14ac:dyDescent="0.2">
      <c r="A362" s="13">
        <v>45520</v>
      </c>
      <c r="B362" s="14">
        <v>728.3</v>
      </c>
      <c r="C362" s="15" t="s">
        <v>60</v>
      </c>
      <c r="D362" s="14">
        <v>0</v>
      </c>
      <c r="E362" s="15" t="s">
        <v>60</v>
      </c>
      <c r="F362" s="14">
        <v>13.3</v>
      </c>
      <c r="G362" s="15" t="s">
        <v>60</v>
      </c>
      <c r="H362" s="14">
        <v>92.1</v>
      </c>
      <c r="I362" s="15" t="s">
        <v>60</v>
      </c>
      <c r="J362" s="14">
        <v>1</v>
      </c>
      <c r="K362" s="15" t="s">
        <v>60</v>
      </c>
      <c r="L362" s="14">
        <v>230.5</v>
      </c>
      <c r="M362" s="15" t="s">
        <v>60</v>
      </c>
      <c r="N362" s="16">
        <v>204.78</v>
      </c>
      <c r="O362" s="15" t="s">
        <v>60</v>
      </c>
      <c r="P362" s="16">
        <v>1.2030000000000001</v>
      </c>
      <c r="Q362" s="17" t="s">
        <v>60</v>
      </c>
      <c r="R362" s="16">
        <v>142.06</v>
      </c>
      <c r="S362" s="17" t="s">
        <v>60</v>
      </c>
      <c r="T362" s="16">
        <v>1.2030000000000001</v>
      </c>
      <c r="U362" s="17" t="s">
        <v>60</v>
      </c>
      <c r="V362" s="18">
        <v>58.41</v>
      </c>
      <c r="W362" s="15" t="s">
        <v>60</v>
      </c>
      <c r="X362" s="18">
        <v>153.03</v>
      </c>
      <c r="Y362" s="15" t="s">
        <v>60</v>
      </c>
      <c r="Z362" s="15">
        <v>0.441</v>
      </c>
      <c r="AA362" s="15" t="s">
        <v>60</v>
      </c>
      <c r="AB362" s="15">
        <v>31.8</v>
      </c>
      <c r="AC362" s="15" t="s">
        <v>60</v>
      </c>
      <c r="AD362" s="15">
        <v>-682.2</v>
      </c>
      <c r="AE362" s="15" t="s">
        <v>60</v>
      </c>
      <c r="AF362" s="15">
        <v>45</v>
      </c>
      <c r="AG362" s="15" t="s">
        <v>60</v>
      </c>
      <c r="AH362" s="15">
        <v>101.1</v>
      </c>
      <c r="AI362" s="15" t="s">
        <v>60</v>
      </c>
      <c r="AJ362" s="18">
        <v>25.42</v>
      </c>
      <c r="AK362" s="15" t="s">
        <v>60</v>
      </c>
      <c r="AL362" s="18">
        <v>47.79</v>
      </c>
      <c r="AM362" s="15" t="s">
        <v>60</v>
      </c>
      <c r="AN362" s="18">
        <v>55.72</v>
      </c>
      <c r="AO362" s="15" t="s">
        <v>60</v>
      </c>
      <c r="AP362" s="18">
        <v>81.150000000000006</v>
      </c>
      <c r="AQ362" s="15" t="s">
        <v>60</v>
      </c>
      <c r="AR362" s="15">
        <v>0.65</v>
      </c>
      <c r="AS362" s="15" t="s">
        <v>60</v>
      </c>
      <c r="AT362" s="15">
        <v>30.9</v>
      </c>
      <c r="AU362" s="15" t="s">
        <v>60</v>
      </c>
      <c r="AV362" s="15">
        <v>30.9</v>
      </c>
      <c r="AW362" s="15" t="s">
        <v>60</v>
      </c>
      <c r="AX362" s="18">
        <v>24.9</v>
      </c>
      <c r="AY362" s="15" t="s">
        <v>60</v>
      </c>
      <c r="AZ362" s="18">
        <v>46.6</v>
      </c>
      <c r="BA362" s="15" t="s">
        <v>60</v>
      </c>
      <c r="BB362" s="19" t="s">
        <v>61</v>
      </c>
      <c r="BN362" s="20">
        <f>+BD5_N3_1H[[#This Row],[PM10_CONC]]-N363</f>
        <v>55.960000000000008</v>
      </c>
      <c r="BO362" s="20">
        <f>+BD5_N3_1H[[#This Row],[PM25_CONC]]-R363</f>
        <v>38.990000000000009</v>
      </c>
      <c r="BP362" s="20">
        <f>+BD5_N3_1H[[#This Row],[PM25_CONC]]/BD5_N3_1H[[#This Row],[PM10_CONC]]</f>
        <v>0.69372008985252465</v>
      </c>
      <c r="BQ362" s="21">
        <f>+(BD5_N3_1H[[#This Row],[NO2_CONC]]+BD5_N3_1H[[#This Row],[NO_CONC]])/BD5_N3_1H[[#This Row],[NOX_CONC]]</f>
        <v>0.99987677141096731</v>
      </c>
      <c r="BR362" s="22">
        <f>+BD5_N3_1H[[#This Row],[NO2_CONC]]-AJ363</f>
        <v>-9.9999999999997868E-2</v>
      </c>
      <c r="BS362" s="22">
        <f>+BD5_N3_1H[[#This Row],[SO2_UGM3]]-X363</f>
        <v>107.65</v>
      </c>
    </row>
    <row r="363" spans="1:71" x14ac:dyDescent="0.2">
      <c r="A363" s="13">
        <v>45520.041666666664</v>
      </c>
      <c r="B363" s="14">
        <v>727.7</v>
      </c>
      <c r="C363" s="15" t="s">
        <v>60</v>
      </c>
      <c r="D363" s="14">
        <v>0</v>
      </c>
      <c r="E363" s="15" t="s">
        <v>60</v>
      </c>
      <c r="F363" s="14">
        <v>13.2</v>
      </c>
      <c r="G363" s="15" t="s">
        <v>60</v>
      </c>
      <c r="H363" s="14">
        <v>92.1</v>
      </c>
      <c r="I363" s="15" t="s">
        <v>60</v>
      </c>
      <c r="J363" s="14">
        <v>1.1000000000000001</v>
      </c>
      <c r="K363" s="15" t="s">
        <v>60</v>
      </c>
      <c r="L363" s="14">
        <v>177.6</v>
      </c>
      <c r="M363" s="15" t="s">
        <v>60</v>
      </c>
      <c r="N363" s="16">
        <v>148.82</v>
      </c>
      <c r="O363" s="15" t="s">
        <v>60</v>
      </c>
      <c r="P363" s="16">
        <v>1.2010000000000001</v>
      </c>
      <c r="Q363" s="17" t="s">
        <v>60</v>
      </c>
      <c r="R363" s="16">
        <v>103.07</v>
      </c>
      <c r="S363" s="17" t="s">
        <v>60</v>
      </c>
      <c r="T363" s="16">
        <v>1.2010000000000001</v>
      </c>
      <c r="U363" s="17" t="s">
        <v>60</v>
      </c>
      <c r="V363" s="18">
        <v>17.32</v>
      </c>
      <c r="W363" s="15" t="s">
        <v>60</v>
      </c>
      <c r="X363" s="18">
        <v>45.38</v>
      </c>
      <c r="Y363" s="15" t="s">
        <v>60</v>
      </c>
      <c r="Z363" s="15">
        <v>0.441</v>
      </c>
      <c r="AA363" s="15" t="s">
        <v>60</v>
      </c>
      <c r="AB363" s="15">
        <v>31.8</v>
      </c>
      <c r="AC363" s="15" t="s">
        <v>60</v>
      </c>
      <c r="AD363" s="15">
        <v>-682.2</v>
      </c>
      <c r="AE363" s="15" t="s">
        <v>60</v>
      </c>
      <c r="AF363" s="15">
        <v>45</v>
      </c>
      <c r="AG363" s="15" t="s">
        <v>60</v>
      </c>
      <c r="AH363" s="15">
        <v>101.1</v>
      </c>
      <c r="AI363" s="15" t="s">
        <v>60</v>
      </c>
      <c r="AJ363" s="18">
        <v>25.52</v>
      </c>
      <c r="AK363" s="15" t="s">
        <v>60</v>
      </c>
      <c r="AL363" s="18">
        <v>47.98</v>
      </c>
      <c r="AM363" s="15" t="s">
        <v>60</v>
      </c>
      <c r="AN363" s="18">
        <v>41.88</v>
      </c>
      <c r="AO363" s="15" t="s">
        <v>60</v>
      </c>
      <c r="AP363" s="18">
        <v>67.41</v>
      </c>
      <c r="AQ363" s="15" t="s">
        <v>60</v>
      </c>
      <c r="AR363" s="15">
        <v>0.65</v>
      </c>
      <c r="AS363" s="15" t="s">
        <v>60</v>
      </c>
      <c r="AT363" s="15">
        <v>30.9</v>
      </c>
      <c r="AU363" s="15" t="s">
        <v>60</v>
      </c>
      <c r="AV363" s="15">
        <v>30.9</v>
      </c>
      <c r="AW363" s="15" t="s">
        <v>60</v>
      </c>
      <c r="AX363" s="18">
        <v>24.9</v>
      </c>
      <c r="AY363" s="15" t="s">
        <v>60</v>
      </c>
      <c r="AZ363" s="18">
        <v>46.4</v>
      </c>
      <c r="BA363" s="15" t="s">
        <v>60</v>
      </c>
      <c r="BB363" s="19" t="s">
        <v>61</v>
      </c>
      <c r="BN363" s="20">
        <f>+BD5_N3_1H[[#This Row],[PM10_CONC]]-N364</f>
        <v>-30.25</v>
      </c>
      <c r="BO363" s="20">
        <f>+BD5_N3_1H[[#This Row],[PM25_CONC]]-R364</f>
        <v>-20.190000000000012</v>
      </c>
      <c r="BP363" s="20">
        <f>+BD5_N3_1H[[#This Row],[PM25_CONC]]/BD5_N3_1H[[#This Row],[PM10_CONC]]</f>
        <v>0.69258164225238539</v>
      </c>
      <c r="BQ363" s="21">
        <f>+(BD5_N3_1H[[#This Row],[NO2_CONC]]+BD5_N3_1H[[#This Row],[NO_CONC]])/BD5_N3_1H[[#This Row],[NOX_CONC]]</f>
        <v>0.99985165405726162</v>
      </c>
      <c r="BR363" s="22">
        <f>+BD5_N3_1H[[#This Row],[NO2_CONC]]-AJ364</f>
        <v>-0.44999999999999929</v>
      </c>
      <c r="BS363" s="22">
        <f>+BD5_N3_1H[[#This Row],[SO2_UGM3]]-X364</f>
        <v>-10.64</v>
      </c>
    </row>
    <row r="364" spans="1:71" x14ac:dyDescent="0.2">
      <c r="A364" s="13">
        <v>45520.083333333336</v>
      </c>
      <c r="B364" s="14">
        <v>727.6</v>
      </c>
      <c r="C364" s="15" t="s">
        <v>60</v>
      </c>
      <c r="D364" s="14">
        <v>0</v>
      </c>
      <c r="E364" s="15" t="s">
        <v>60</v>
      </c>
      <c r="F364" s="14">
        <v>13.1</v>
      </c>
      <c r="G364" s="15" t="s">
        <v>60</v>
      </c>
      <c r="H364" s="14">
        <v>92.8</v>
      </c>
      <c r="I364" s="15" t="s">
        <v>60</v>
      </c>
      <c r="J364" s="14">
        <v>1</v>
      </c>
      <c r="K364" s="15" t="s">
        <v>60</v>
      </c>
      <c r="L364" s="14">
        <v>180.7</v>
      </c>
      <c r="M364" s="15" t="s">
        <v>60</v>
      </c>
      <c r="N364" s="16">
        <v>179.07</v>
      </c>
      <c r="O364" s="15" t="s">
        <v>60</v>
      </c>
      <c r="P364" s="16">
        <v>1.2010000000000001</v>
      </c>
      <c r="Q364" s="17" t="s">
        <v>60</v>
      </c>
      <c r="R364" s="16">
        <v>123.26</v>
      </c>
      <c r="S364" s="17" t="s">
        <v>60</v>
      </c>
      <c r="T364" s="16">
        <v>1.2010000000000001</v>
      </c>
      <c r="U364" s="17" t="s">
        <v>60</v>
      </c>
      <c r="V364" s="18">
        <v>21.38</v>
      </c>
      <c r="W364" s="15" t="s">
        <v>60</v>
      </c>
      <c r="X364" s="18">
        <v>56.02</v>
      </c>
      <c r="Y364" s="15" t="s">
        <v>60</v>
      </c>
      <c r="Z364" s="15">
        <v>0.441</v>
      </c>
      <c r="AA364" s="15" t="s">
        <v>60</v>
      </c>
      <c r="AB364" s="15">
        <v>31.7</v>
      </c>
      <c r="AC364" s="15" t="s">
        <v>60</v>
      </c>
      <c r="AD364" s="15">
        <v>-682.5</v>
      </c>
      <c r="AE364" s="15" t="s">
        <v>60</v>
      </c>
      <c r="AF364" s="15">
        <v>45</v>
      </c>
      <c r="AG364" s="15" t="s">
        <v>60</v>
      </c>
      <c r="AH364" s="15">
        <v>101.1</v>
      </c>
      <c r="AI364" s="15" t="s">
        <v>60</v>
      </c>
      <c r="AJ364" s="18">
        <v>25.97</v>
      </c>
      <c r="AK364" s="15" t="s">
        <v>60</v>
      </c>
      <c r="AL364" s="18">
        <v>48.82</v>
      </c>
      <c r="AM364" s="15" t="s">
        <v>60</v>
      </c>
      <c r="AN364" s="18">
        <v>43.13</v>
      </c>
      <c r="AO364" s="15" t="s">
        <v>60</v>
      </c>
      <c r="AP364" s="18">
        <v>69.09</v>
      </c>
      <c r="AQ364" s="15" t="s">
        <v>60</v>
      </c>
      <c r="AR364" s="15">
        <v>0.65</v>
      </c>
      <c r="AS364" s="15" t="s">
        <v>60</v>
      </c>
      <c r="AT364" s="15">
        <v>30.8</v>
      </c>
      <c r="AU364" s="15" t="s">
        <v>60</v>
      </c>
      <c r="AV364" s="15">
        <v>30.8</v>
      </c>
      <c r="AW364" s="15" t="s">
        <v>60</v>
      </c>
      <c r="AX364" s="18">
        <v>24.9</v>
      </c>
      <c r="AY364" s="15" t="s">
        <v>60</v>
      </c>
      <c r="AZ364" s="18">
        <v>46.6</v>
      </c>
      <c r="BA364" s="15" t="s">
        <v>60</v>
      </c>
      <c r="BB364" s="19" t="s">
        <v>61</v>
      </c>
      <c r="BN364" s="20">
        <f>+BD5_N3_1H[[#This Row],[PM10_CONC]]-N365</f>
        <v>-0.15999999999999659</v>
      </c>
      <c r="BO364" s="20">
        <f>+BD5_N3_1H[[#This Row],[PM25_CONC]]-R365</f>
        <v>0.43000000000000682</v>
      </c>
      <c r="BP364" s="20">
        <f>+BD5_N3_1H[[#This Row],[PM25_CONC]]/BD5_N3_1H[[#This Row],[PM10_CONC]]</f>
        <v>0.68833417099458316</v>
      </c>
      <c r="BQ364" s="21">
        <f>+(BD5_N3_1H[[#This Row],[NO2_CONC]]+BD5_N3_1H[[#This Row],[NO_CONC]])/BD5_N3_1H[[#This Row],[NOX_CONC]]</f>
        <v>1.0001447387465623</v>
      </c>
      <c r="BR364" s="22">
        <f>+BD5_N3_1H[[#This Row],[NO2_CONC]]-AJ365</f>
        <v>-0.10999999999999943</v>
      </c>
      <c r="BS364" s="22">
        <f>+BD5_N3_1H[[#This Row],[SO2_UGM3]]-X365</f>
        <v>-0.30999999999999517</v>
      </c>
    </row>
    <row r="365" spans="1:71" x14ac:dyDescent="0.2">
      <c r="A365" s="13">
        <v>45520.125</v>
      </c>
      <c r="B365" s="14">
        <v>727.6</v>
      </c>
      <c r="C365" s="15" t="s">
        <v>60</v>
      </c>
      <c r="D365" s="14">
        <v>0</v>
      </c>
      <c r="E365" s="15" t="s">
        <v>60</v>
      </c>
      <c r="F365" s="14">
        <v>13.1</v>
      </c>
      <c r="G365" s="15" t="s">
        <v>60</v>
      </c>
      <c r="H365" s="14">
        <v>92.8</v>
      </c>
      <c r="I365" s="15" t="s">
        <v>60</v>
      </c>
      <c r="J365" s="14">
        <v>0.8</v>
      </c>
      <c r="K365" s="15" t="s">
        <v>60</v>
      </c>
      <c r="L365" s="14">
        <v>160.30000000000001</v>
      </c>
      <c r="M365" s="15" t="s">
        <v>60</v>
      </c>
      <c r="N365" s="16">
        <v>179.23</v>
      </c>
      <c r="O365" s="15" t="s">
        <v>60</v>
      </c>
      <c r="P365" s="16">
        <v>1.202</v>
      </c>
      <c r="Q365" s="17" t="s">
        <v>60</v>
      </c>
      <c r="R365" s="16">
        <v>122.83</v>
      </c>
      <c r="S365" s="17" t="s">
        <v>60</v>
      </c>
      <c r="T365" s="16">
        <v>1.202</v>
      </c>
      <c r="U365" s="17" t="s">
        <v>60</v>
      </c>
      <c r="V365" s="18">
        <v>21.5</v>
      </c>
      <c r="W365" s="15" t="s">
        <v>60</v>
      </c>
      <c r="X365" s="18">
        <v>56.33</v>
      </c>
      <c r="Y365" s="15" t="s">
        <v>60</v>
      </c>
      <c r="Z365" s="15">
        <v>0.441</v>
      </c>
      <c r="AA365" s="15" t="s">
        <v>60</v>
      </c>
      <c r="AB365" s="15">
        <v>31.7</v>
      </c>
      <c r="AC365" s="15" t="s">
        <v>60</v>
      </c>
      <c r="AD365" s="15">
        <v>-682.3</v>
      </c>
      <c r="AE365" s="15" t="s">
        <v>60</v>
      </c>
      <c r="AF365" s="15">
        <v>45</v>
      </c>
      <c r="AG365" s="15" t="s">
        <v>60</v>
      </c>
      <c r="AH365" s="15">
        <v>101.1</v>
      </c>
      <c r="AI365" s="15" t="s">
        <v>60</v>
      </c>
      <c r="AJ365" s="18">
        <v>26.08</v>
      </c>
      <c r="AK365" s="15" t="s">
        <v>60</v>
      </c>
      <c r="AL365" s="18">
        <v>49.03</v>
      </c>
      <c r="AM365" s="15" t="s">
        <v>60</v>
      </c>
      <c r="AN365" s="18">
        <v>41.04</v>
      </c>
      <c r="AO365" s="15" t="s">
        <v>60</v>
      </c>
      <c r="AP365" s="18">
        <v>67.11</v>
      </c>
      <c r="AQ365" s="15" t="s">
        <v>60</v>
      </c>
      <c r="AR365" s="15">
        <v>0.65</v>
      </c>
      <c r="AS365" s="15" t="s">
        <v>60</v>
      </c>
      <c r="AT365" s="15">
        <v>30.8</v>
      </c>
      <c r="AU365" s="15" t="s">
        <v>60</v>
      </c>
      <c r="AV365" s="15">
        <v>30.8</v>
      </c>
      <c r="AW365" s="15" t="s">
        <v>60</v>
      </c>
      <c r="AX365" s="18">
        <v>24.9</v>
      </c>
      <c r="AY365" s="15" t="s">
        <v>60</v>
      </c>
      <c r="AZ365" s="18">
        <v>46.5</v>
      </c>
      <c r="BA365" s="15" t="s">
        <v>60</v>
      </c>
      <c r="BB365" s="19" t="s">
        <v>61</v>
      </c>
      <c r="BN365" s="20">
        <f>+BD5_N3_1H[[#This Row],[PM10_CONC]]-N366</f>
        <v>-17.54000000000002</v>
      </c>
      <c r="BO365" s="20">
        <f>+BD5_N3_1H[[#This Row],[PM25_CONC]]-R366</f>
        <v>-11.589999999999989</v>
      </c>
      <c r="BP365" s="20">
        <f>+BD5_N3_1H[[#This Row],[PM25_CONC]]/BD5_N3_1H[[#This Row],[PM10_CONC]]</f>
        <v>0.68532053785638569</v>
      </c>
      <c r="BQ365" s="21">
        <f>+(BD5_N3_1H[[#This Row],[NO2_CONC]]+BD5_N3_1H[[#This Row],[NO_CONC]])/BD5_N3_1H[[#This Row],[NOX_CONC]]</f>
        <v>1.0001490090895546</v>
      </c>
      <c r="BR365" s="22">
        <f>+BD5_N3_1H[[#This Row],[NO2_CONC]]-AJ366</f>
        <v>4.9999999999997158E-2</v>
      </c>
      <c r="BS365" s="22">
        <f>+BD5_N3_1H[[#This Row],[SO2_UGM3]]-X366</f>
        <v>-21.689999999999998</v>
      </c>
    </row>
    <row r="366" spans="1:71" x14ac:dyDescent="0.2">
      <c r="A366" s="13">
        <v>45520.166666666664</v>
      </c>
      <c r="B366" s="14">
        <v>727.6</v>
      </c>
      <c r="C366" s="15" t="s">
        <v>60</v>
      </c>
      <c r="D366" s="14">
        <v>0</v>
      </c>
      <c r="E366" s="15" t="s">
        <v>60</v>
      </c>
      <c r="F366" s="14">
        <v>13.1</v>
      </c>
      <c r="G366" s="15" t="s">
        <v>60</v>
      </c>
      <c r="H366" s="14">
        <v>92.7</v>
      </c>
      <c r="I366" s="15" t="s">
        <v>60</v>
      </c>
      <c r="J366" s="14">
        <v>0.7</v>
      </c>
      <c r="K366" s="15" t="s">
        <v>60</v>
      </c>
      <c r="L366" s="14">
        <v>195.9</v>
      </c>
      <c r="M366" s="15" t="s">
        <v>60</v>
      </c>
      <c r="N366" s="16">
        <v>196.77</v>
      </c>
      <c r="O366" s="15" t="s">
        <v>60</v>
      </c>
      <c r="P366" s="16">
        <v>1.2</v>
      </c>
      <c r="Q366" s="17" t="s">
        <v>60</v>
      </c>
      <c r="R366" s="16">
        <v>134.41999999999999</v>
      </c>
      <c r="S366" s="17" t="s">
        <v>60</v>
      </c>
      <c r="T366" s="16">
        <v>1.2</v>
      </c>
      <c r="U366" s="17" t="s">
        <v>60</v>
      </c>
      <c r="V366" s="18">
        <v>29.78</v>
      </c>
      <c r="W366" s="15" t="s">
        <v>60</v>
      </c>
      <c r="X366" s="18">
        <v>78.02</v>
      </c>
      <c r="Y366" s="15" t="s">
        <v>60</v>
      </c>
      <c r="Z366" s="15">
        <v>0.441</v>
      </c>
      <c r="AA366" s="15" t="s">
        <v>60</v>
      </c>
      <c r="AB366" s="15">
        <v>31.7</v>
      </c>
      <c r="AC366" s="15" t="s">
        <v>60</v>
      </c>
      <c r="AD366" s="15">
        <v>-682.4</v>
      </c>
      <c r="AE366" s="15" t="s">
        <v>60</v>
      </c>
      <c r="AF366" s="15">
        <v>45</v>
      </c>
      <c r="AG366" s="15" t="s">
        <v>60</v>
      </c>
      <c r="AH366" s="15">
        <v>101.1</v>
      </c>
      <c r="AI366" s="15" t="s">
        <v>60</v>
      </c>
      <c r="AJ366" s="18">
        <v>26.03</v>
      </c>
      <c r="AK366" s="15" t="s">
        <v>60</v>
      </c>
      <c r="AL366" s="18">
        <v>48.94</v>
      </c>
      <c r="AM366" s="15" t="s">
        <v>60</v>
      </c>
      <c r="AN366" s="18">
        <v>43.42</v>
      </c>
      <c r="AO366" s="15" t="s">
        <v>60</v>
      </c>
      <c r="AP366" s="18">
        <v>69.430000000000007</v>
      </c>
      <c r="AQ366" s="15" t="s">
        <v>60</v>
      </c>
      <c r="AR366" s="15">
        <v>0.65</v>
      </c>
      <c r="AS366" s="15" t="s">
        <v>60</v>
      </c>
      <c r="AT366" s="15">
        <v>30.8</v>
      </c>
      <c r="AU366" s="15" t="s">
        <v>60</v>
      </c>
      <c r="AV366" s="15">
        <v>30.8</v>
      </c>
      <c r="AW366" s="15" t="s">
        <v>60</v>
      </c>
      <c r="AX366" s="18">
        <v>24.9</v>
      </c>
      <c r="AY366" s="15" t="s">
        <v>60</v>
      </c>
      <c r="AZ366" s="18">
        <v>46.7</v>
      </c>
      <c r="BA366" s="15" t="s">
        <v>60</v>
      </c>
      <c r="BB366" s="19" t="s">
        <v>61</v>
      </c>
      <c r="BN366" s="20">
        <f>+BD5_N3_1H[[#This Row],[PM10_CONC]]-N367</f>
        <v>36.700000000000017</v>
      </c>
      <c r="BO366" s="20">
        <f>+BD5_N3_1H[[#This Row],[PM25_CONC]]-R367</f>
        <v>20.919999999999987</v>
      </c>
      <c r="BP366" s="20">
        <f>+BD5_N3_1H[[#This Row],[PM25_CONC]]/BD5_N3_1H[[#This Row],[PM10_CONC]]</f>
        <v>0.68313259135030735</v>
      </c>
      <c r="BQ366" s="21">
        <f>+(BD5_N3_1H[[#This Row],[NO2_CONC]]+BD5_N3_1H[[#This Row],[NO_CONC]])/BD5_N3_1H[[#This Row],[NOX_CONC]]</f>
        <v>1.0002880599164625</v>
      </c>
      <c r="BR366" s="22">
        <f>+BD5_N3_1H[[#This Row],[NO2_CONC]]-AJ367</f>
        <v>1.0700000000000003</v>
      </c>
      <c r="BS366" s="22">
        <f>+BD5_N3_1H[[#This Row],[SO2_UGM3]]-X367</f>
        <v>-10.460000000000008</v>
      </c>
    </row>
    <row r="367" spans="1:71" x14ac:dyDescent="0.2">
      <c r="A367" s="13">
        <v>45520.208333333336</v>
      </c>
      <c r="B367" s="14">
        <v>727.7</v>
      </c>
      <c r="C367" s="15" t="s">
        <v>60</v>
      </c>
      <c r="D367" s="14">
        <v>0</v>
      </c>
      <c r="E367" s="15" t="s">
        <v>60</v>
      </c>
      <c r="F367" s="14">
        <v>13</v>
      </c>
      <c r="G367" s="15" t="s">
        <v>60</v>
      </c>
      <c r="H367" s="14">
        <v>93.5</v>
      </c>
      <c r="I367" s="15" t="s">
        <v>60</v>
      </c>
      <c r="J367" s="14">
        <v>1.5</v>
      </c>
      <c r="K367" s="15" t="s">
        <v>60</v>
      </c>
      <c r="L367" s="14">
        <v>233</v>
      </c>
      <c r="M367" s="15" t="s">
        <v>60</v>
      </c>
      <c r="N367" s="16">
        <v>160.07</v>
      </c>
      <c r="O367" s="15" t="s">
        <v>60</v>
      </c>
      <c r="P367" s="16">
        <v>1.2010000000000001</v>
      </c>
      <c r="Q367" s="17" t="s">
        <v>60</v>
      </c>
      <c r="R367" s="16">
        <v>113.5</v>
      </c>
      <c r="S367" s="17" t="s">
        <v>60</v>
      </c>
      <c r="T367" s="16">
        <v>1.2010000000000001</v>
      </c>
      <c r="U367" s="17" t="s">
        <v>60</v>
      </c>
      <c r="V367" s="18">
        <v>33.770000000000003</v>
      </c>
      <c r="W367" s="15" t="s">
        <v>60</v>
      </c>
      <c r="X367" s="18">
        <v>88.48</v>
      </c>
      <c r="Y367" s="15" t="s">
        <v>60</v>
      </c>
      <c r="Z367" s="15">
        <v>0.441</v>
      </c>
      <c r="AA367" s="15" t="s">
        <v>60</v>
      </c>
      <c r="AB367" s="15">
        <v>31.8</v>
      </c>
      <c r="AC367" s="15" t="s">
        <v>60</v>
      </c>
      <c r="AD367" s="15">
        <v>-682.3</v>
      </c>
      <c r="AE367" s="15" t="s">
        <v>60</v>
      </c>
      <c r="AF367" s="15">
        <v>45</v>
      </c>
      <c r="AG367" s="15" t="s">
        <v>60</v>
      </c>
      <c r="AH367" s="15">
        <v>101.2</v>
      </c>
      <c r="AI367" s="15" t="s">
        <v>60</v>
      </c>
      <c r="AJ367" s="18">
        <v>24.96</v>
      </c>
      <c r="AK367" s="15" t="s">
        <v>60</v>
      </c>
      <c r="AL367" s="18">
        <v>46.92</v>
      </c>
      <c r="AM367" s="15" t="s">
        <v>60</v>
      </c>
      <c r="AN367" s="18">
        <v>31.73</v>
      </c>
      <c r="AO367" s="15" t="s">
        <v>60</v>
      </c>
      <c r="AP367" s="18">
        <v>56.69</v>
      </c>
      <c r="AQ367" s="15" t="s">
        <v>60</v>
      </c>
      <c r="AR367" s="15">
        <v>0.65</v>
      </c>
      <c r="AS367" s="15" t="s">
        <v>60</v>
      </c>
      <c r="AT367" s="15">
        <v>31</v>
      </c>
      <c r="AU367" s="15" t="s">
        <v>60</v>
      </c>
      <c r="AV367" s="15">
        <v>31</v>
      </c>
      <c r="AW367" s="15" t="s">
        <v>60</v>
      </c>
      <c r="AX367" s="18">
        <v>24.9</v>
      </c>
      <c r="AY367" s="15" t="s">
        <v>60</v>
      </c>
      <c r="AZ367" s="18">
        <v>47.1</v>
      </c>
      <c r="BA367" s="15" t="s">
        <v>60</v>
      </c>
      <c r="BB367" s="19" t="s">
        <v>61</v>
      </c>
      <c r="BN367" s="20">
        <f>+BD5_N3_1H[[#This Row],[PM10_CONC]]-N368</f>
        <v>26.590000000000003</v>
      </c>
      <c r="BO367" s="20">
        <f>+BD5_N3_1H[[#This Row],[PM25_CONC]]-R368</f>
        <v>17.480000000000004</v>
      </c>
      <c r="BP367" s="20">
        <f>+BD5_N3_1H[[#This Row],[PM25_CONC]]/BD5_N3_1H[[#This Row],[PM10_CONC]]</f>
        <v>0.70906478415693142</v>
      </c>
      <c r="BQ367" s="21">
        <f>+(BD5_N3_1H[[#This Row],[NO2_CONC]]+BD5_N3_1H[[#This Row],[NO_CONC]])/BD5_N3_1H[[#This Row],[NOX_CONC]]</f>
        <v>1</v>
      </c>
      <c r="BR367" s="22">
        <f>+BD5_N3_1H[[#This Row],[NO2_CONC]]-AJ368</f>
        <v>-0.55999999999999872</v>
      </c>
      <c r="BS367" s="22">
        <f>+BD5_N3_1H[[#This Row],[SO2_UGM3]]-X368</f>
        <v>-10.349999999999994</v>
      </c>
    </row>
    <row r="368" spans="1:71" x14ac:dyDescent="0.2">
      <c r="A368" s="13">
        <v>45520.25</v>
      </c>
      <c r="B368" s="14">
        <v>728.3</v>
      </c>
      <c r="C368" s="15" t="s">
        <v>60</v>
      </c>
      <c r="D368" s="14">
        <v>0</v>
      </c>
      <c r="E368" s="15" t="s">
        <v>60</v>
      </c>
      <c r="F368" s="14">
        <v>12.7</v>
      </c>
      <c r="G368" s="15" t="s">
        <v>60</v>
      </c>
      <c r="H368" s="14">
        <v>95.1</v>
      </c>
      <c r="I368" s="15" t="s">
        <v>60</v>
      </c>
      <c r="J368" s="14">
        <v>1.2</v>
      </c>
      <c r="K368" s="15" t="s">
        <v>60</v>
      </c>
      <c r="L368" s="14">
        <v>221.3</v>
      </c>
      <c r="M368" s="15" t="s">
        <v>60</v>
      </c>
      <c r="N368" s="16">
        <v>133.47999999999999</v>
      </c>
      <c r="O368" s="15" t="s">
        <v>60</v>
      </c>
      <c r="P368" s="16">
        <v>1.2030000000000001</v>
      </c>
      <c r="Q368" s="17" t="s">
        <v>60</v>
      </c>
      <c r="R368" s="16">
        <v>96.02</v>
      </c>
      <c r="S368" s="17" t="s">
        <v>60</v>
      </c>
      <c r="T368" s="16">
        <v>1.2030000000000001</v>
      </c>
      <c r="U368" s="17" t="s">
        <v>60</v>
      </c>
      <c r="V368" s="18">
        <v>37.72</v>
      </c>
      <c r="W368" s="15" t="s">
        <v>60</v>
      </c>
      <c r="X368" s="18">
        <v>98.83</v>
      </c>
      <c r="Y368" s="15" t="s">
        <v>60</v>
      </c>
      <c r="Z368" s="15">
        <v>0.441</v>
      </c>
      <c r="AA368" s="15" t="s">
        <v>60</v>
      </c>
      <c r="AB368" s="15">
        <v>31.7</v>
      </c>
      <c r="AC368" s="15" t="s">
        <v>60</v>
      </c>
      <c r="AD368" s="15">
        <v>-682.4</v>
      </c>
      <c r="AE368" s="15" t="s">
        <v>60</v>
      </c>
      <c r="AF368" s="15">
        <v>45</v>
      </c>
      <c r="AG368" s="15" t="s">
        <v>60</v>
      </c>
      <c r="AH368" s="15">
        <v>101.1</v>
      </c>
      <c r="AI368" s="15" t="s">
        <v>60</v>
      </c>
      <c r="AJ368" s="18">
        <v>25.52</v>
      </c>
      <c r="AK368" s="15" t="s">
        <v>60</v>
      </c>
      <c r="AL368" s="18">
        <v>47.98</v>
      </c>
      <c r="AM368" s="15" t="s">
        <v>60</v>
      </c>
      <c r="AN368" s="18">
        <v>34.58</v>
      </c>
      <c r="AO368" s="15" t="s">
        <v>60</v>
      </c>
      <c r="AP368" s="18">
        <v>60.12</v>
      </c>
      <c r="AQ368" s="15" t="s">
        <v>60</v>
      </c>
      <c r="AR368" s="15">
        <v>0.65</v>
      </c>
      <c r="AS368" s="15" t="s">
        <v>60</v>
      </c>
      <c r="AT368" s="15">
        <v>30.8</v>
      </c>
      <c r="AU368" s="15" t="s">
        <v>60</v>
      </c>
      <c r="AV368" s="15">
        <v>30.8</v>
      </c>
      <c r="AW368" s="15" t="s">
        <v>60</v>
      </c>
      <c r="AX368" s="18">
        <v>24.8</v>
      </c>
      <c r="AY368" s="15" t="s">
        <v>60</v>
      </c>
      <c r="AZ368" s="18">
        <v>46.4</v>
      </c>
      <c r="BA368" s="15" t="s">
        <v>60</v>
      </c>
      <c r="BB368" s="19" t="s">
        <v>61</v>
      </c>
      <c r="BN368" s="20">
        <f>+BD5_N3_1H[[#This Row],[PM10_CONC]]-N369</f>
        <v>23.469999999999985</v>
      </c>
      <c r="BO368" s="20">
        <f>+BD5_N3_1H[[#This Row],[PM25_CONC]]-R369</f>
        <v>17.929999999999993</v>
      </c>
      <c r="BP368" s="20">
        <f>+BD5_N3_1H[[#This Row],[PM25_CONC]]/BD5_N3_1H[[#This Row],[PM10_CONC]]</f>
        <v>0.71935870542403357</v>
      </c>
      <c r="BQ368" s="21">
        <f>+(BD5_N3_1H[[#This Row],[NO2_CONC]]+BD5_N3_1H[[#This Row],[NO_CONC]])/BD5_N3_1H[[#This Row],[NOX_CONC]]</f>
        <v>0.99966733200266134</v>
      </c>
      <c r="BR368" s="22">
        <f>+BD5_N3_1H[[#This Row],[NO2_CONC]]-AJ369</f>
        <v>-0.28000000000000114</v>
      </c>
      <c r="BS368" s="22">
        <f>+BD5_N3_1H[[#This Row],[SO2_UGM3]]-X369</f>
        <v>34.120000000000005</v>
      </c>
    </row>
    <row r="369" spans="1:71" x14ac:dyDescent="0.2">
      <c r="A369" s="13">
        <v>45520.291666666664</v>
      </c>
      <c r="B369" s="14">
        <v>729.1</v>
      </c>
      <c r="C369" s="15" t="s">
        <v>60</v>
      </c>
      <c r="D369" s="14">
        <v>0</v>
      </c>
      <c r="E369" s="15" t="s">
        <v>60</v>
      </c>
      <c r="F369" s="14">
        <v>12.7</v>
      </c>
      <c r="G369" s="15" t="s">
        <v>60</v>
      </c>
      <c r="H369" s="14">
        <v>95.6</v>
      </c>
      <c r="I369" s="15" t="s">
        <v>60</v>
      </c>
      <c r="J369" s="14">
        <v>0.9</v>
      </c>
      <c r="K369" s="15" t="s">
        <v>60</v>
      </c>
      <c r="L369" s="14">
        <v>212.2</v>
      </c>
      <c r="M369" s="15" t="s">
        <v>60</v>
      </c>
      <c r="N369" s="16">
        <v>110.01</v>
      </c>
      <c r="O369" s="15" t="s">
        <v>60</v>
      </c>
      <c r="P369" s="16">
        <v>1.206</v>
      </c>
      <c r="Q369" s="17" t="s">
        <v>60</v>
      </c>
      <c r="R369" s="16">
        <v>78.09</v>
      </c>
      <c r="S369" s="17" t="s">
        <v>60</v>
      </c>
      <c r="T369" s="16">
        <v>1.206</v>
      </c>
      <c r="U369" s="17" t="s">
        <v>60</v>
      </c>
      <c r="V369" s="18">
        <v>24.7</v>
      </c>
      <c r="W369" s="15" t="s">
        <v>60</v>
      </c>
      <c r="X369" s="18">
        <v>64.709999999999994</v>
      </c>
      <c r="Y369" s="15" t="s">
        <v>60</v>
      </c>
      <c r="Z369" s="15">
        <v>0.441</v>
      </c>
      <c r="AA369" s="15" t="s">
        <v>60</v>
      </c>
      <c r="AB369" s="15">
        <v>31.7</v>
      </c>
      <c r="AC369" s="15" t="s">
        <v>60</v>
      </c>
      <c r="AD369" s="15">
        <v>-682.2</v>
      </c>
      <c r="AE369" s="15" t="s">
        <v>60</v>
      </c>
      <c r="AF369" s="15">
        <v>45</v>
      </c>
      <c r="AG369" s="15" t="s">
        <v>60</v>
      </c>
      <c r="AH369" s="15">
        <v>101.1</v>
      </c>
      <c r="AI369" s="15" t="s">
        <v>60</v>
      </c>
      <c r="AJ369" s="18">
        <v>25.8</v>
      </c>
      <c r="AK369" s="15" t="s">
        <v>60</v>
      </c>
      <c r="AL369" s="18">
        <v>48.5</v>
      </c>
      <c r="AM369" s="15" t="s">
        <v>60</v>
      </c>
      <c r="AN369" s="18">
        <v>28.69</v>
      </c>
      <c r="AO369" s="15" t="s">
        <v>60</v>
      </c>
      <c r="AP369" s="18">
        <v>54.51</v>
      </c>
      <c r="AQ369" s="15" t="s">
        <v>60</v>
      </c>
      <c r="AR369" s="15">
        <v>0.65</v>
      </c>
      <c r="AS369" s="15" t="s">
        <v>60</v>
      </c>
      <c r="AT369" s="15">
        <v>30.8</v>
      </c>
      <c r="AU369" s="15" t="s">
        <v>60</v>
      </c>
      <c r="AV369" s="15">
        <v>30.8</v>
      </c>
      <c r="AW369" s="15" t="s">
        <v>60</v>
      </c>
      <c r="AX369" s="18">
        <v>24.9</v>
      </c>
      <c r="AY369" s="15" t="s">
        <v>60</v>
      </c>
      <c r="AZ369" s="18">
        <v>46.4</v>
      </c>
      <c r="BA369" s="15" t="s">
        <v>60</v>
      </c>
      <c r="BB369" s="19" t="s">
        <v>61</v>
      </c>
      <c r="BN369" s="20">
        <f>+BD5_N3_1H[[#This Row],[PM10_CONC]]-N370</f>
        <v>-47.290000000000006</v>
      </c>
      <c r="BO369" s="20">
        <f>+BD5_N3_1H[[#This Row],[PM25_CONC]]-R370</f>
        <v>-34.700000000000003</v>
      </c>
      <c r="BP369" s="20">
        <f>+BD5_N3_1H[[#This Row],[PM25_CONC]]/BD5_N3_1H[[#This Row],[PM10_CONC]]</f>
        <v>0.7098445595854922</v>
      </c>
      <c r="BQ369" s="21">
        <f>+(BD5_N3_1H[[#This Row],[NO2_CONC]]+BD5_N3_1H[[#This Row],[NO_CONC]])/BD5_N3_1H[[#This Row],[NOX_CONC]]</f>
        <v>0.99963309484498264</v>
      </c>
      <c r="BR369" s="22">
        <f>+BD5_N3_1H[[#This Row],[NO2_CONC]]-AJ370</f>
        <v>-0.77999999999999758</v>
      </c>
      <c r="BS369" s="22">
        <f>+BD5_N3_1H[[#This Row],[SO2_UGM3]]-X370</f>
        <v>-81.120000000000019</v>
      </c>
    </row>
    <row r="370" spans="1:71" x14ac:dyDescent="0.2">
      <c r="A370" s="13">
        <v>45520.333333333336</v>
      </c>
      <c r="B370" s="14">
        <v>729.2</v>
      </c>
      <c r="C370" s="15" t="s">
        <v>60</v>
      </c>
      <c r="D370" s="14">
        <v>0</v>
      </c>
      <c r="E370" s="15" t="s">
        <v>60</v>
      </c>
      <c r="F370" s="14">
        <v>13.3</v>
      </c>
      <c r="G370" s="15" t="s">
        <v>60</v>
      </c>
      <c r="H370" s="14">
        <v>94.1</v>
      </c>
      <c r="I370" s="15" t="s">
        <v>60</v>
      </c>
      <c r="J370" s="14">
        <v>1</v>
      </c>
      <c r="K370" s="15" t="s">
        <v>60</v>
      </c>
      <c r="L370" s="14">
        <v>230.2</v>
      </c>
      <c r="M370" s="15" t="s">
        <v>60</v>
      </c>
      <c r="N370" s="16">
        <v>157.30000000000001</v>
      </c>
      <c r="O370" s="15" t="s">
        <v>60</v>
      </c>
      <c r="P370" s="16">
        <v>1.2070000000000001</v>
      </c>
      <c r="Q370" s="17" t="s">
        <v>60</v>
      </c>
      <c r="R370" s="16">
        <v>112.79</v>
      </c>
      <c r="S370" s="17" t="s">
        <v>60</v>
      </c>
      <c r="T370" s="16">
        <v>1.2070000000000001</v>
      </c>
      <c r="U370" s="17" t="s">
        <v>60</v>
      </c>
      <c r="V370" s="18">
        <v>55.66</v>
      </c>
      <c r="W370" s="15" t="s">
        <v>60</v>
      </c>
      <c r="X370" s="18">
        <v>145.83000000000001</v>
      </c>
      <c r="Y370" s="15" t="s">
        <v>60</v>
      </c>
      <c r="Z370" s="15">
        <v>0.442</v>
      </c>
      <c r="AA370" s="15" t="s">
        <v>60</v>
      </c>
      <c r="AB370" s="15">
        <v>31.7</v>
      </c>
      <c r="AC370" s="15" t="s">
        <v>60</v>
      </c>
      <c r="AD370" s="15">
        <v>-682.2</v>
      </c>
      <c r="AE370" s="15" t="s">
        <v>60</v>
      </c>
      <c r="AF370" s="15">
        <v>45</v>
      </c>
      <c r="AG370" s="15" t="s">
        <v>60</v>
      </c>
      <c r="AH370" s="15">
        <v>101.1</v>
      </c>
      <c r="AI370" s="15" t="s">
        <v>60</v>
      </c>
      <c r="AJ370" s="18">
        <v>26.58</v>
      </c>
      <c r="AK370" s="15" t="s">
        <v>60</v>
      </c>
      <c r="AL370" s="18">
        <v>49.97</v>
      </c>
      <c r="AM370" s="15" t="s">
        <v>60</v>
      </c>
      <c r="AN370" s="18">
        <v>37.57</v>
      </c>
      <c r="AO370" s="15" t="s">
        <v>60</v>
      </c>
      <c r="AP370" s="18">
        <v>64.13</v>
      </c>
      <c r="AQ370" s="15" t="s">
        <v>60</v>
      </c>
      <c r="AR370" s="15">
        <v>0.65</v>
      </c>
      <c r="AS370" s="15" t="s">
        <v>60</v>
      </c>
      <c r="AT370" s="15">
        <v>30.7</v>
      </c>
      <c r="AU370" s="15" t="s">
        <v>60</v>
      </c>
      <c r="AV370" s="15">
        <v>30.7</v>
      </c>
      <c r="AW370" s="15" t="s">
        <v>60</v>
      </c>
      <c r="AX370" s="18">
        <v>24.9</v>
      </c>
      <c r="AY370" s="15" t="s">
        <v>60</v>
      </c>
      <c r="AZ370" s="18">
        <v>45.7</v>
      </c>
      <c r="BA370" s="15" t="s">
        <v>60</v>
      </c>
      <c r="BB370" s="19" t="s">
        <v>61</v>
      </c>
      <c r="BN370" s="20">
        <f>+BD5_N3_1H[[#This Row],[PM10_CONC]]-N371</f>
        <v>-17.009999999999991</v>
      </c>
      <c r="BO370" s="20">
        <f>+BD5_N3_1H[[#This Row],[PM25_CONC]]-R371</f>
        <v>-10.849999999999994</v>
      </c>
      <c r="BP370" s="20">
        <f>+BD5_N3_1H[[#This Row],[PM25_CONC]]/BD5_N3_1H[[#This Row],[PM10_CONC]]</f>
        <v>0.71703750794659882</v>
      </c>
      <c r="BQ370" s="21">
        <f>+(BD5_N3_1H[[#This Row],[NO2_CONC]]+BD5_N3_1H[[#This Row],[NO_CONC]])/BD5_N3_1H[[#This Row],[NOX_CONC]]</f>
        <v>1.000311866521129</v>
      </c>
      <c r="BR370" s="22">
        <f>+BD5_N3_1H[[#This Row],[NO2_CONC]]-AJ371</f>
        <v>-4.9200000000000017</v>
      </c>
      <c r="BS370" s="22">
        <f>+BD5_N3_1H[[#This Row],[SO2_UGM3]]-X371</f>
        <v>1.4200000000000159</v>
      </c>
    </row>
    <row r="371" spans="1:71" x14ac:dyDescent="0.2">
      <c r="A371" s="13">
        <v>45520.375</v>
      </c>
      <c r="B371" s="14">
        <v>729.8</v>
      </c>
      <c r="C371" s="15" t="s">
        <v>60</v>
      </c>
      <c r="D371" s="14">
        <v>0</v>
      </c>
      <c r="E371" s="15" t="s">
        <v>60</v>
      </c>
      <c r="F371" s="14">
        <v>14.1</v>
      </c>
      <c r="G371" s="15" t="s">
        <v>60</v>
      </c>
      <c r="H371" s="14">
        <v>88</v>
      </c>
      <c r="I371" s="15" t="s">
        <v>60</v>
      </c>
      <c r="J371" s="14">
        <v>1.5</v>
      </c>
      <c r="K371" s="15" t="s">
        <v>60</v>
      </c>
      <c r="L371" s="14">
        <v>214</v>
      </c>
      <c r="M371" s="15" t="s">
        <v>60</v>
      </c>
      <c r="N371" s="16">
        <v>174.31</v>
      </c>
      <c r="O371" s="15" t="s">
        <v>60</v>
      </c>
      <c r="P371" s="16">
        <v>1.2070000000000001</v>
      </c>
      <c r="Q371" s="17" t="s">
        <v>60</v>
      </c>
      <c r="R371" s="16">
        <v>123.64</v>
      </c>
      <c r="S371" s="17" t="s">
        <v>60</v>
      </c>
      <c r="T371" s="16">
        <v>1.2070000000000001</v>
      </c>
      <c r="U371" s="17" t="s">
        <v>60</v>
      </c>
      <c r="V371" s="18">
        <v>55.12</v>
      </c>
      <c r="W371" s="15" t="s">
        <v>60</v>
      </c>
      <c r="X371" s="18">
        <v>144.41</v>
      </c>
      <c r="Y371" s="15" t="s">
        <v>60</v>
      </c>
      <c r="Z371" s="15">
        <v>0.442</v>
      </c>
      <c r="AA371" s="15" t="s">
        <v>60</v>
      </c>
      <c r="AB371" s="15">
        <v>31.5</v>
      </c>
      <c r="AC371" s="15" t="s">
        <v>60</v>
      </c>
      <c r="AD371" s="15">
        <v>-682.4</v>
      </c>
      <c r="AE371" s="15" t="s">
        <v>60</v>
      </c>
      <c r="AF371" s="15">
        <v>45</v>
      </c>
      <c r="AG371" s="15" t="s">
        <v>60</v>
      </c>
      <c r="AH371" s="15">
        <v>101.1</v>
      </c>
      <c r="AI371" s="15" t="s">
        <v>60</v>
      </c>
      <c r="AJ371" s="18">
        <v>31.5</v>
      </c>
      <c r="AK371" s="15" t="s">
        <v>60</v>
      </c>
      <c r="AL371" s="18">
        <v>59.22</v>
      </c>
      <c r="AM371" s="15" t="s">
        <v>60</v>
      </c>
      <c r="AN371" s="18">
        <v>47.15</v>
      </c>
      <c r="AO371" s="15" t="s">
        <v>60</v>
      </c>
      <c r="AP371" s="18">
        <v>78.64</v>
      </c>
      <c r="AQ371" s="15" t="s">
        <v>60</v>
      </c>
      <c r="AR371" s="15">
        <v>0.65</v>
      </c>
      <c r="AS371" s="15" t="s">
        <v>60</v>
      </c>
      <c r="AT371" s="15">
        <v>30.5</v>
      </c>
      <c r="AU371" s="15" t="s">
        <v>60</v>
      </c>
      <c r="AV371" s="15">
        <v>30.5</v>
      </c>
      <c r="AW371" s="15" t="s">
        <v>60</v>
      </c>
      <c r="AX371" s="18">
        <v>24.9</v>
      </c>
      <c r="AY371" s="15" t="s">
        <v>60</v>
      </c>
      <c r="AZ371" s="18">
        <v>46.6</v>
      </c>
      <c r="BA371" s="15" t="s">
        <v>60</v>
      </c>
      <c r="BB371" s="19" t="s">
        <v>61</v>
      </c>
      <c r="BN371" s="20">
        <f>+BD5_N3_1H[[#This Row],[PM10_CONC]]-N372</f>
        <v>31.97999999999999</v>
      </c>
      <c r="BO371" s="20">
        <f>+BD5_N3_1H[[#This Row],[PM25_CONC]]-R372</f>
        <v>19.820000000000007</v>
      </c>
      <c r="BP371" s="20">
        <f>+BD5_N3_1H[[#This Row],[PM25_CONC]]/BD5_N3_1H[[#This Row],[PM10_CONC]]</f>
        <v>0.70931099764786876</v>
      </c>
      <c r="BQ371" s="21">
        <f>+(BD5_N3_1H[[#This Row],[NO2_CONC]]+BD5_N3_1H[[#This Row],[NO_CONC]])/BD5_N3_1H[[#This Row],[NOX_CONC]]</f>
        <v>1.0001271617497458</v>
      </c>
      <c r="BR371" s="22">
        <f>+BD5_N3_1H[[#This Row],[NO2_CONC]]-AJ372</f>
        <v>-1.6700000000000017</v>
      </c>
      <c r="BS371" s="22">
        <f>+BD5_N3_1H[[#This Row],[SO2_UGM3]]-X372</f>
        <v>42.05</v>
      </c>
    </row>
    <row r="372" spans="1:71" x14ac:dyDescent="0.2">
      <c r="A372" s="13">
        <v>45520.416666666664</v>
      </c>
      <c r="B372" s="14">
        <v>729.8</v>
      </c>
      <c r="C372" s="15" t="s">
        <v>60</v>
      </c>
      <c r="D372" s="14">
        <v>0</v>
      </c>
      <c r="E372" s="15" t="s">
        <v>60</v>
      </c>
      <c r="F372" s="14">
        <v>15.1</v>
      </c>
      <c r="G372" s="15" t="s">
        <v>60</v>
      </c>
      <c r="H372" s="14">
        <v>82</v>
      </c>
      <c r="I372" s="15" t="s">
        <v>60</v>
      </c>
      <c r="J372" s="14">
        <v>2.1</v>
      </c>
      <c r="K372" s="15" t="s">
        <v>60</v>
      </c>
      <c r="L372" s="14">
        <v>215.5</v>
      </c>
      <c r="M372" s="15" t="s">
        <v>60</v>
      </c>
      <c r="N372" s="16">
        <v>142.33000000000001</v>
      </c>
      <c r="O372" s="15" t="s">
        <v>60</v>
      </c>
      <c r="P372" s="16">
        <v>1.2090000000000001</v>
      </c>
      <c r="Q372" s="17" t="s">
        <v>60</v>
      </c>
      <c r="R372" s="16">
        <v>103.82</v>
      </c>
      <c r="S372" s="17" t="s">
        <v>60</v>
      </c>
      <c r="T372" s="16">
        <v>1.2090000000000001</v>
      </c>
      <c r="U372" s="17" t="s">
        <v>60</v>
      </c>
      <c r="V372" s="18">
        <v>39.07</v>
      </c>
      <c r="W372" s="15" t="s">
        <v>60</v>
      </c>
      <c r="X372" s="18">
        <v>102.36</v>
      </c>
      <c r="Y372" s="15" t="s">
        <v>60</v>
      </c>
      <c r="Z372" s="15">
        <v>0.442</v>
      </c>
      <c r="AA372" s="15" t="s">
        <v>60</v>
      </c>
      <c r="AB372" s="15">
        <v>31.5</v>
      </c>
      <c r="AC372" s="15" t="s">
        <v>60</v>
      </c>
      <c r="AD372" s="15">
        <v>-682.6</v>
      </c>
      <c r="AE372" s="15" t="s">
        <v>60</v>
      </c>
      <c r="AF372" s="15">
        <v>45</v>
      </c>
      <c r="AG372" s="15" t="s">
        <v>60</v>
      </c>
      <c r="AH372" s="15">
        <v>101.2</v>
      </c>
      <c r="AI372" s="15" t="s">
        <v>60</v>
      </c>
      <c r="AJ372" s="18">
        <v>33.17</v>
      </c>
      <c r="AK372" s="15" t="s">
        <v>60</v>
      </c>
      <c r="AL372" s="18">
        <v>62.36</v>
      </c>
      <c r="AM372" s="15" t="s">
        <v>60</v>
      </c>
      <c r="AN372" s="18">
        <v>44.81</v>
      </c>
      <c r="AO372" s="15" t="s">
        <v>60</v>
      </c>
      <c r="AP372" s="18">
        <v>77.98</v>
      </c>
      <c r="AQ372" s="15" t="s">
        <v>60</v>
      </c>
      <c r="AR372" s="15">
        <v>0.65</v>
      </c>
      <c r="AS372" s="15" t="s">
        <v>60</v>
      </c>
      <c r="AT372" s="15">
        <v>30.4</v>
      </c>
      <c r="AU372" s="15" t="s">
        <v>60</v>
      </c>
      <c r="AV372" s="15">
        <v>30.4</v>
      </c>
      <c r="AW372" s="15" t="s">
        <v>60</v>
      </c>
      <c r="AX372" s="18">
        <v>24.9</v>
      </c>
      <c r="AY372" s="15" t="s">
        <v>60</v>
      </c>
      <c r="AZ372" s="18">
        <v>46.4</v>
      </c>
      <c r="BA372" s="15" t="s">
        <v>60</v>
      </c>
      <c r="BB372" s="19" t="s">
        <v>61</v>
      </c>
      <c r="BN372" s="20">
        <f>+BD5_N3_1H[[#This Row],[PM10_CONC]]-N373</f>
        <v>23.100000000000009</v>
      </c>
      <c r="BO372" s="20">
        <f>+BD5_N3_1H[[#This Row],[PM25_CONC]]-R373</f>
        <v>16.259999999999991</v>
      </c>
      <c r="BP372" s="20">
        <f>+BD5_N3_1H[[#This Row],[PM25_CONC]]/BD5_N3_1H[[#This Row],[PM10_CONC]]</f>
        <v>0.72943160261364426</v>
      </c>
      <c r="BQ372" s="21">
        <f>+(BD5_N3_1H[[#This Row],[NO2_CONC]]+BD5_N3_1H[[#This Row],[NO_CONC]])/BD5_N3_1H[[#This Row],[NOX_CONC]]</f>
        <v>1</v>
      </c>
      <c r="BR372" s="22">
        <f>+BD5_N3_1H[[#This Row],[NO2_CONC]]-AJ373</f>
        <v>-3.8099999999999952</v>
      </c>
      <c r="BS372" s="22">
        <f>+BD5_N3_1H[[#This Row],[SO2_UGM3]]-X373</f>
        <v>20.900000000000006</v>
      </c>
    </row>
    <row r="373" spans="1:71" x14ac:dyDescent="0.2">
      <c r="A373" s="13">
        <v>45520.458333333336</v>
      </c>
      <c r="B373" s="14">
        <v>729.2</v>
      </c>
      <c r="C373" s="15" t="s">
        <v>60</v>
      </c>
      <c r="D373" s="14">
        <v>0</v>
      </c>
      <c r="E373" s="15" t="s">
        <v>60</v>
      </c>
      <c r="F373" s="14">
        <v>15.7</v>
      </c>
      <c r="G373" s="15" t="s">
        <v>60</v>
      </c>
      <c r="H373" s="14">
        <v>78.3</v>
      </c>
      <c r="I373" s="15" t="s">
        <v>60</v>
      </c>
      <c r="J373" s="14">
        <v>2.6</v>
      </c>
      <c r="K373" s="15" t="s">
        <v>60</v>
      </c>
      <c r="L373" s="14">
        <v>221.7</v>
      </c>
      <c r="M373" s="15" t="s">
        <v>60</v>
      </c>
      <c r="N373" s="16">
        <v>119.23</v>
      </c>
      <c r="O373" s="15" t="s">
        <v>60</v>
      </c>
      <c r="P373" s="16">
        <v>1.21</v>
      </c>
      <c r="Q373" s="17" t="s">
        <v>60</v>
      </c>
      <c r="R373" s="16">
        <v>87.56</v>
      </c>
      <c r="S373" s="17" t="s">
        <v>60</v>
      </c>
      <c r="T373" s="16">
        <v>1.21</v>
      </c>
      <c r="U373" s="17" t="s">
        <v>60</v>
      </c>
      <c r="V373" s="18">
        <v>31.09</v>
      </c>
      <c r="W373" s="15" t="s">
        <v>60</v>
      </c>
      <c r="X373" s="18">
        <v>81.459999999999994</v>
      </c>
      <c r="Y373" s="15" t="s">
        <v>60</v>
      </c>
      <c r="Z373" s="15">
        <v>0.442</v>
      </c>
      <c r="AA373" s="15" t="s">
        <v>60</v>
      </c>
      <c r="AB373" s="15">
        <v>31.5</v>
      </c>
      <c r="AC373" s="15" t="s">
        <v>60</v>
      </c>
      <c r="AD373" s="15">
        <v>-682.7</v>
      </c>
      <c r="AE373" s="15" t="s">
        <v>60</v>
      </c>
      <c r="AF373" s="15">
        <v>45</v>
      </c>
      <c r="AG373" s="15" t="s">
        <v>60</v>
      </c>
      <c r="AH373" s="15">
        <v>101.1</v>
      </c>
      <c r="AI373" s="15" t="s">
        <v>60</v>
      </c>
      <c r="AJ373" s="18">
        <v>36.979999999999997</v>
      </c>
      <c r="AK373" s="15" t="s">
        <v>60</v>
      </c>
      <c r="AL373" s="18">
        <v>69.52</v>
      </c>
      <c r="AM373" s="15" t="s">
        <v>60</v>
      </c>
      <c r="AN373" s="18">
        <v>43.94</v>
      </c>
      <c r="AO373" s="15" t="s">
        <v>60</v>
      </c>
      <c r="AP373" s="18">
        <v>80.900000000000006</v>
      </c>
      <c r="AQ373" s="15" t="s">
        <v>60</v>
      </c>
      <c r="AR373" s="15">
        <v>0.65</v>
      </c>
      <c r="AS373" s="15" t="s">
        <v>60</v>
      </c>
      <c r="AT373" s="15">
        <v>30.3</v>
      </c>
      <c r="AU373" s="15" t="s">
        <v>60</v>
      </c>
      <c r="AV373" s="15">
        <v>30.3</v>
      </c>
      <c r="AW373" s="15" t="s">
        <v>60</v>
      </c>
      <c r="AX373" s="18">
        <v>24.9</v>
      </c>
      <c r="AY373" s="15" t="s">
        <v>60</v>
      </c>
      <c r="AZ373" s="18">
        <v>46.7</v>
      </c>
      <c r="BA373" s="15" t="s">
        <v>60</v>
      </c>
      <c r="BB373" s="19" t="s">
        <v>61</v>
      </c>
      <c r="BN373" s="20">
        <f>+BD5_N3_1H[[#This Row],[PM10_CONC]]-N374</f>
        <v>0.10999999999999943</v>
      </c>
      <c r="BO373" s="20">
        <f>+BD5_N3_1H[[#This Row],[PM25_CONC]]-R374</f>
        <v>-1.7800000000000011</v>
      </c>
      <c r="BP373" s="20">
        <f>+BD5_N3_1H[[#This Row],[PM25_CONC]]/BD5_N3_1H[[#This Row],[PM10_CONC]]</f>
        <v>0.7343789314769773</v>
      </c>
      <c r="BQ373" s="21">
        <f>+(BD5_N3_1H[[#This Row],[NO2_CONC]]+BD5_N3_1H[[#This Row],[NO_CONC]])/BD5_N3_1H[[#This Row],[NOX_CONC]]</f>
        <v>1.0002472187886278</v>
      </c>
      <c r="BR373" s="22">
        <f>+BD5_N3_1H[[#This Row],[NO2_CONC]]-AJ374</f>
        <v>5.9199999999999982</v>
      </c>
      <c r="BS373" s="22">
        <f>+BD5_N3_1H[[#This Row],[SO2_UGM3]]-X374</f>
        <v>-35.340000000000003</v>
      </c>
    </row>
    <row r="374" spans="1:71" x14ac:dyDescent="0.2">
      <c r="A374" s="13">
        <v>45520.5</v>
      </c>
      <c r="B374" s="14">
        <v>728.6</v>
      </c>
      <c r="C374" s="15" t="s">
        <v>60</v>
      </c>
      <c r="D374" s="14">
        <v>0</v>
      </c>
      <c r="E374" s="15" t="s">
        <v>60</v>
      </c>
      <c r="F374" s="14">
        <v>16.2</v>
      </c>
      <c r="G374" s="15" t="s">
        <v>60</v>
      </c>
      <c r="H374" s="14">
        <v>76.3</v>
      </c>
      <c r="I374" s="15" t="s">
        <v>60</v>
      </c>
      <c r="J374" s="14">
        <v>3</v>
      </c>
      <c r="K374" s="15" t="s">
        <v>60</v>
      </c>
      <c r="L374" s="14">
        <v>225.8</v>
      </c>
      <c r="M374" s="15" t="s">
        <v>60</v>
      </c>
      <c r="N374" s="16">
        <v>119.12</v>
      </c>
      <c r="O374" s="15" t="s">
        <v>60</v>
      </c>
      <c r="P374" s="16">
        <v>1.21</v>
      </c>
      <c r="Q374" s="17" t="s">
        <v>60</v>
      </c>
      <c r="R374" s="16">
        <v>89.34</v>
      </c>
      <c r="S374" s="17" t="s">
        <v>60</v>
      </c>
      <c r="T374" s="16">
        <v>1.21</v>
      </c>
      <c r="U374" s="17" t="s">
        <v>60</v>
      </c>
      <c r="V374" s="18">
        <v>44.58</v>
      </c>
      <c r="W374" s="15" t="s">
        <v>60</v>
      </c>
      <c r="X374" s="18">
        <v>116.8</v>
      </c>
      <c r="Y374" s="15" t="s">
        <v>60</v>
      </c>
      <c r="Z374" s="15">
        <v>0.441</v>
      </c>
      <c r="AA374" s="15" t="s">
        <v>60</v>
      </c>
      <c r="AB374" s="15">
        <v>31.4</v>
      </c>
      <c r="AC374" s="15" t="s">
        <v>60</v>
      </c>
      <c r="AD374" s="15">
        <v>-682.8</v>
      </c>
      <c r="AE374" s="15" t="s">
        <v>60</v>
      </c>
      <c r="AF374" s="15">
        <v>45</v>
      </c>
      <c r="AG374" s="15" t="s">
        <v>60</v>
      </c>
      <c r="AH374" s="15">
        <v>101.1</v>
      </c>
      <c r="AI374" s="15" t="s">
        <v>60</v>
      </c>
      <c r="AJ374" s="18">
        <v>31.06</v>
      </c>
      <c r="AK374" s="15" t="s">
        <v>60</v>
      </c>
      <c r="AL374" s="18">
        <v>58.39</v>
      </c>
      <c r="AM374" s="15" t="s">
        <v>60</v>
      </c>
      <c r="AN374" s="18">
        <v>32.630000000000003</v>
      </c>
      <c r="AO374" s="15" t="s">
        <v>60</v>
      </c>
      <c r="AP374" s="18">
        <v>63.68</v>
      </c>
      <c r="AQ374" s="15" t="s">
        <v>60</v>
      </c>
      <c r="AR374" s="15">
        <v>0.65</v>
      </c>
      <c r="AS374" s="15" t="s">
        <v>60</v>
      </c>
      <c r="AT374" s="15">
        <v>30.1</v>
      </c>
      <c r="AU374" s="15" t="s">
        <v>60</v>
      </c>
      <c r="AV374" s="15">
        <v>30.1</v>
      </c>
      <c r="AW374" s="15" t="s">
        <v>60</v>
      </c>
      <c r="AX374" s="18">
        <v>24.9</v>
      </c>
      <c r="AY374" s="15" t="s">
        <v>60</v>
      </c>
      <c r="AZ374" s="18">
        <v>45.5</v>
      </c>
      <c r="BA374" s="15" t="s">
        <v>60</v>
      </c>
      <c r="BB374" s="19" t="s">
        <v>61</v>
      </c>
      <c r="BN374" s="20">
        <f>+BD5_N3_1H[[#This Row],[PM10_CONC]]-N375</f>
        <v>-23.5</v>
      </c>
      <c r="BO374" s="20">
        <f>+BD5_N3_1H[[#This Row],[PM25_CONC]]-R375</f>
        <v>-5.4699999999999989</v>
      </c>
      <c r="BP374" s="20">
        <f>+BD5_N3_1H[[#This Row],[PM25_CONC]]/BD5_N3_1H[[#This Row],[PM10_CONC]]</f>
        <v>0.75</v>
      </c>
      <c r="BQ374" s="21">
        <f>+(BD5_N3_1H[[#This Row],[NO2_CONC]]+BD5_N3_1H[[#This Row],[NO_CONC]])/BD5_N3_1H[[#This Row],[NOX_CONC]]</f>
        <v>1.0001570351758793</v>
      </c>
      <c r="BR374" s="22">
        <f>+BD5_N3_1H[[#This Row],[NO2_CONC]]-AJ375</f>
        <v>-1.8200000000000038</v>
      </c>
      <c r="BS374" s="22">
        <f>+BD5_N3_1H[[#This Row],[SO2_UGM3]]-X375</f>
        <v>15.799999999999997</v>
      </c>
    </row>
    <row r="375" spans="1:71" x14ac:dyDescent="0.2">
      <c r="A375" s="13">
        <v>45520.541666666664</v>
      </c>
      <c r="B375" s="14">
        <v>728</v>
      </c>
      <c r="C375" s="15" t="s">
        <v>60</v>
      </c>
      <c r="D375" s="14">
        <v>0</v>
      </c>
      <c r="E375" s="15" t="s">
        <v>60</v>
      </c>
      <c r="F375" s="14">
        <v>17.399999999999999</v>
      </c>
      <c r="G375" s="15" t="s">
        <v>60</v>
      </c>
      <c r="H375" s="14">
        <v>71</v>
      </c>
      <c r="I375" s="15" t="s">
        <v>60</v>
      </c>
      <c r="J375" s="14">
        <v>3</v>
      </c>
      <c r="K375" s="15" t="s">
        <v>60</v>
      </c>
      <c r="L375" s="14">
        <v>219.2</v>
      </c>
      <c r="M375" s="15" t="s">
        <v>60</v>
      </c>
      <c r="N375" s="16">
        <v>142.62</v>
      </c>
      <c r="O375" s="15" t="s">
        <v>60</v>
      </c>
      <c r="P375" s="16">
        <v>1.2090000000000001</v>
      </c>
      <c r="Q375" s="17" t="s">
        <v>60</v>
      </c>
      <c r="R375" s="16">
        <v>94.81</v>
      </c>
      <c r="S375" s="17" t="s">
        <v>60</v>
      </c>
      <c r="T375" s="16">
        <v>1.2090000000000001</v>
      </c>
      <c r="U375" s="17" t="s">
        <v>60</v>
      </c>
      <c r="V375" s="18">
        <v>38.549999999999997</v>
      </c>
      <c r="W375" s="15" t="s">
        <v>60</v>
      </c>
      <c r="X375" s="18">
        <v>101</v>
      </c>
      <c r="Y375" s="15" t="s">
        <v>60</v>
      </c>
      <c r="Z375" s="15">
        <v>0.441</v>
      </c>
      <c r="AA375" s="15" t="s">
        <v>60</v>
      </c>
      <c r="AB375" s="15">
        <v>31.2</v>
      </c>
      <c r="AC375" s="15" t="s">
        <v>60</v>
      </c>
      <c r="AD375" s="15">
        <v>-683</v>
      </c>
      <c r="AE375" s="15" t="s">
        <v>60</v>
      </c>
      <c r="AF375" s="15">
        <v>45</v>
      </c>
      <c r="AG375" s="15" t="s">
        <v>60</v>
      </c>
      <c r="AH375" s="15">
        <v>101.1</v>
      </c>
      <c r="AI375" s="15" t="s">
        <v>60</v>
      </c>
      <c r="AJ375" s="18">
        <v>32.880000000000003</v>
      </c>
      <c r="AK375" s="15" t="s">
        <v>60</v>
      </c>
      <c r="AL375" s="18">
        <v>61.81</v>
      </c>
      <c r="AM375" s="15" t="s">
        <v>60</v>
      </c>
      <c r="AN375" s="18">
        <v>28.23</v>
      </c>
      <c r="AO375" s="15" t="s">
        <v>60</v>
      </c>
      <c r="AP375" s="18">
        <v>61.12</v>
      </c>
      <c r="AQ375" s="15" t="s">
        <v>60</v>
      </c>
      <c r="AR375" s="15">
        <v>0.65</v>
      </c>
      <c r="AS375" s="15" t="s">
        <v>60</v>
      </c>
      <c r="AT375" s="15">
        <v>29.9</v>
      </c>
      <c r="AU375" s="15" t="s">
        <v>60</v>
      </c>
      <c r="AV375" s="15">
        <v>29.9</v>
      </c>
      <c r="AW375" s="15" t="s">
        <v>60</v>
      </c>
      <c r="AX375" s="18">
        <v>24.9</v>
      </c>
      <c r="AY375" s="15" t="s">
        <v>60</v>
      </c>
      <c r="AZ375" s="18">
        <v>45.9</v>
      </c>
      <c r="BA375" s="15" t="s">
        <v>60</v>
      </c>
      <c r="BB375" s="19" t="s">
        <v>61</v>
      </c>
      <c r="BN375" s="20">
        <f>+BD5_N3_1H[[#This Row],[PM10_CONC]]-N376</f>
        <v>-14.5</v>
      </c>
      <c r="BO375" s="20">
        <f>+BD5_N3_1H[[#This Row],[PM25_CONC]]-R376</f>
        <v>2.6400000000000006</v>
      </c>
      <c r="BP375" s="20">
        <f>+BD5_N3_1H[[#This Row],[PM25_CONC]]/BD5_N3_1H[[#This Row],[PM10_CONC]]</f>
        <v>0.66477352404992285</v>
      </c>
      <c r="BQ375" s="21">
        <f>+(BD5_N3_1H[[#This Row],[NO2_CONC]]+BD5_N3_1H[[#This Row],[NO_CONC]])/BD5_N3_1H[[#This Row],[NOX_CONC]]</f>
        <v>0.99983638743455505</v>
      </c>
      <c r="BR375" s="22">
        <f>+BD5_N3_1H[[#This Row],[NO2_CONC]]-AJ376</f>
        <v>0.15000000000000568</v>
      </c>
      <c r="BS375" s="22">
        <f>+BD5_N3_1H[[#This Row],[SO2_UGM3]]-X376</f>
        <v>2.019999999999996</v>
      </c>
    </row>
    <row r="376" spans="1:71" x14ac:dyDescent="0.2">
      <c r="A376" s="13">
        <v>45520.583333333336</v>
      </c>
      <c r="B376" s="14">
        <v>727.5</v>
      </c>
      <c r="C376" s="15" t="s">
        <v>60</v>
      </c>
      <c r="D376" s="14">
        <v>0</v>
      </c>
      <c r="E376" s="15" t="s">
        <v>60</v>
      </c>
      <c r="F376" s="14">
        <v>17.600000000000001</v>
      </c>
      <c r="G376" s="15" t="s">
        <v>60</v>
      </c>
      <c r="H376" s="14">
        <v>70</v>
      </c>
      <c r="I376" s="15" t="s">
        <v>60</v>
      </c>
      <c r="J376" s="14">
        <v>3</v>
      </c>
      <c r="K376" s="15" t="s">
        <v>60</v>
      </c>
      <c r="L376" s="14">
        <v>221.7</v>
      </c>
      <c r="M376" s="15" t="s">
        <v>60</v>
      </c>
      <c r="N376" s="16">
        <v>157.12</v>
      </c>
      <c r="O376" s="15" t="s">
        <v>60</v>
      </c>
      <c r="P376" s="16">
        <v>1.206</v>
      </c>
      <c r="Q376" s="17" t="s">
        <v>60</v>
      </c>
      <c r="R376" s="16">
        <v>92.17</v>
      </c>
      <c r="S376" s="17" t="s">
        <v>60</v>
      </c>
      <c r="T376" s="16">
        <v>1.206</v>
      </c>
      <c r="U376" s="17" t="s">
        <v>60</v>
      </c>
      <c r="V376" s="18">
        <v>37.78</v>
      </c>
      <c r="W376" s="15" t="s">
        <v>60</v>
      </c>
      <c r="X376" s="18">
        <v>98.98</v>
      </c>
      <c r="Y376" s="15" t="s">
        <v>60</v>
      </c>
      <c r="Z376" s="15">
        <v>0.441</v>
      </c>
      <c r="AA376" s="15" t="s">
        <v>60</v>
      </c>
      <c r="AB376" s="15">
        <v>31.4</v>
      </c>
      <c r="AC376" s="15" t="s">
        <v>60</v>
      </c>
      <c r="AD376" s="15">
        <v>-682.8</v>
      </c>
      <c r="AE376" s="15" t="s">
        <v>60</v>
      </c>
      <c r="AF376" s="15">
        <v>45</v>
      </c>
      <c r="AG376" s="15" t="s">
        <v>60</v>
      </c>
      <c r="AH376" s="15">
        <v>101.1</v>
      </c>
      <c r="AI376" s="15" t="s">
        <v>60</v>
      </c>
      <c r="AJ376" s="18">
        <v>32.729999999999997</v>
      </c>
      <c r="AK376" s="15" t="s">
        <v>60</v>
      </c>
      <c r="AL376" s="18">
        <v>61.53</v>
      </c>
      <c r="AM376" s="15" t="s">
        <v>60</v>
      </c>
      <c r="AN376" s="18">
        <v>26.53</v>
      </c>
      <c r="AO376" s="15" t="s">
        <v>60</v>
      </c>
      <c r="AP376" s="18">
        <v>59.27</v>
      </c>
      <c r="AQ376" s="15" t="s">
        <v>60</v>
      </c>
      <c r="AR376" s="15">
        <v>0.65</v>
      </c>
      <c r="AS376" s="15" t="s">
        <v>60</v>
      </c>
      <c r="AT376" s="15">
        <v>30.2</v>
      </c>
      <c r="AU376" s="15" t="s">
        <v>60</v>
      </c>
      <c r="AV376" s="15">
        <v>30.2</v>
      </c>
      <c r="AW376" s="15" t="s">
        <v>60</v>
      </c>
      <c r="AX376" s="18">
        <v>25.1</v>
      </c>
      <c r="AY376" s="15" t="s">
        <v>60</v>
      </c>
      <c r="AZ376" s="18">
        <v>46.5</v>
      </c>
      <c r="BA376" s="15" t="s">
        <v>60</v>
      </c>
      <c r="BB376" s="19" t="s">
        <v>61</v>
      </c>
      <c r="BN376" s="20">
        <f>+BD5_N3_1H[[#This Row],[PM10_CONC]]-N377</f>
        <v>-2.3499999999999943</v>
      </c>
      <c r="BO376" s="20">
        <f>+BD5_N3_1H[[#This Row],[PM25_CONC]]-R377</f>
        <v>-5.2099999999999937</v>
      </c>
      <c r="BP376" s="20">
        <f>+BD5_N3_1H[[#This Row],[PM25_CONC]]/BD5_N3_1H[[#This Row],[PM10_CONC]]</f>
        <v>0.58662169042769852</v>
      </c>
      <c r="BQ376" s="21">
        <f>+(BD5_N3_1H[[#This Row],[NO2_CONC]]+BD5_N3_1H[[#This Row],[NO_CONC]])/BD5_N3_1H[[#This Row],[NOX_CONC]]</f>
        <v>0.99983128058039472</v>
      </c>
      <c r="BR376" s="22">
        <f>+BD5_N3_1H[[#This Row],[NO2_CONC]]-AJ377</f>
        <v>-1.8600000000000065</v>
      </c>
      <c r="BS376" s="22">
        <f>+BD5_N3_1H[[#This Row],[SO2_UGM3]]-X377</f>
        <v>-51.089999999999989</v>
      </c>
    </row>
    <row r="377" spans="1:71" x14ac:dyDescent="0.2">
      <c r="A377" s="13">
        <v>45520.625</v>
      </c>
      <c r="B377" s="14">
        <v>727.4</v>
      </c>
      <c r="C377" s="15" t="s">
        <v>60</v>
      </c>
      <c r="D377" s="14">
        <v>0</v>
      </c>
      <c r="E377" s="15" t="s">
        <v>60</v>
      </c>
      <c r="F377" s="14">
        <v>17.2</v>
      </c>
      <c r="G377" s="15" t="s">
        <v>60</v>
      </c>
      <c r="H377" s="14">
        <v>71.400000000000006</v>
      </c>
      <c r="I377" s="15" t="s">
        <v>60</v>
      </c>
      <c r="J377" s="14">
        <v>3.6</v>
      </c>
      <c r="K377" s="15" t="s">
        <v>60</v>
      </c>
      <c r="L377" s="14">
        <v>215</v>
      </c>
      <c r="M377" s="15" t="s">
        <v>60</v>
      </c>
      <c r="N377" s="16">
        <v>159.47</v>
      </c>
      <c r="O377" s="15" t="s">
        <v>60</v>
      </c>
      <c r="P377" s="16">
        <v>1.2050000000000001</v>
      </c>
      <c r="Q377" s="17" t="s">
        <v>60</v>
      </c>
      <c r="R377" s="16">
        <v>97.38</v>
      </c>
      <c r="S377" s="17" t="s">
        <v>60</v>
      </c>
      <c r="T377" s="16">
        <v>1.2050000000000001</v>
      </c>
      <c r="U377" s="17" t="s">
        <v>60</v>
      </c>
      <c r="V377" s="18">
        <v>57.28</v>
      </c>
      <c r="W377" s="15" t="s">
        <v>60</v>
      </c>
      <c r="X377" s="18">
        <v>150.07</v>
      </c>
      <c r="Y377" s="15" t="s">
        <v>60</v>
      </c>
      <c r="Z377" s="15">
        <v>0.441</v>
      </c>
      <c r="AA377" s="15" t="s">
        <v>60</v>
      </c>
      <c r="AB377" s="15">
        <v>31.5</v>
      </c>
      <c r="AC377" s="15" t="s">
        <v>60</v>
      </c>
      <c r="AD377" s="15">
        <v>-682.8</v>
      </c>
      <c r="AE377" s="15" t="s">
        <v>60</v>
      </c>
      <c r="AF377" s="15">
        <v>45</v>
      </c>
      <c r="AG377" s="15" t="s">
        <v>60</v>
      </c>
      <c r="AH377" s="15">
        <v>101.1</v>
      </c>
      <c r="AI377" s="15" t="s">
        <v>60</v>
      </c>
      <c r="AJ377" s="18">
        <v>34.590000000000003</v>
      </c>
      <c r="AK377" s="15" t="s">
        <v>60</v>
      </c>
      <c r="AL377" s="18">
        <v>65.03</v>
      </c>
      <c r="AM377" s="15" t="s">
        <v>60</v>
      </c>
      <c r="AN377" s="18">
        <v>34.700000000000003</v>
      </c>
      <c r="AO377" s="15" t="s">
        <v>60</v>
      </c>
      <c r="AP377" s="18">
        <v>69.28</v>
      </c>
      <c r="AQ377" s="15" t="s">
        <v>60</v>
      </c>
      <c r="AR377" s="15">
        <v>0.65</v>
      </c>
      <c r="AS377" s="15" t="s">
        <v>60</v>
      </c>
      <c r="AT377" s="15">
        <v>30.4</v>
      </c>
      <c r="AU377" s="15" t="s">
        <v>60</v>
      </c>
      <c r="AV377" s="15">
        <v>30.4</v>
      </c>
      <c r="AW377" s="15" t="s">
        <v>60</v>
      </c>
      <c r="AX377" s="18">
        <v>25</v>
      </c>
      <c r="AY377" s="15" t="s">
        <v>60</v>
      </c>
      <c r="AZ377" s="18">
        <v>45.5</v>
      </c>
      <c r="BA377" s="15" t="s">
        <v>60</v>
      </c>
      <c r="BB377" s="19" t="s">
        <v>61</v>
      </c>
      <c r="BN377" s="20">
        <f>+BD5_N3_1H[[#This Row],[PM10_CONC]]-N378</f>
        <v>31.5</v>
      </c>
      <c r="BO377" s="20">
        <f>+BD5_N3_1H[[#This Row],[PM25_CONC]]-R378</f>
        <v>6.5</v>
      </c>
      <c r="BP377" s="20">
        <f>+BD5_N3_1H[[#This Row],[PM25_CONC]]/BD5_N3_1H[[#This Row],[PM10_CONC]]</f>
        <v>0.61064777074057819</v>
      </c>
      <c r="BQ377" s="21">
        <f>+(BD5_N3_1H[[#This Row],[NO2_CONC]]+BD5_N3_1H[[#This Row],[NO_CONC]])/BD5_N3_1H[[#This Row],[NOX_CONC]]</f>
        <v>1.0001443418013858</v>
      </c>
      <c r="BR377" s="22">
        <f>+BD5_N3_1H[[#This Row],[NO2_CONC]]-AJ378</f>
        <v>4.3000000000000043</v>
      </c>
      <c r="BS377" s="22">
        <f>+BD5_N3_1H[[#This Row],[SO2_UGM3]]-X378</f>
        <v>7.039999999999992</v>
      </c>
    </row>
    <row r="378" spans="1:71" x14ac:dyDescent="0.2">
      <c r="A378" s="13">
        <v>45520.666666666664</v>
      </c>
      <c r="B378" s="14">
        <v>727.7</v>
      </c>
      <c r="C378" s="15" t="s">
        <v>60</v>
      </c>
      <c r="D378" s="14">
        <v>0</v>
      </c>
      <c r="E378" s="15" t="s">
        <v>60</v>
      </c>
      <c r="F378" s="14">
        <v>15.9</v>
      </c>
      <c r="G378" s="15" t="s">
        <v>60</v>
      </c>
      <c r="H378" s="14">
        <v>77.2</v>
      </c>
      <c r="I378" s="15" t="s">
        <v>60</v>
      </c>
      <c r="J378" s="14">
        <v>3.4</v>
      </c>
      <c r="K378" s="15" t="s">
        <v>60</v>
      </c>
      <c r="L378" s="14">
        <v>218.2</v>
      </c>
      <c r="M378" s="15" t="s">
        <v>60</v>
      </c>
      <c r="N378" s="16">
        <v>127.97</v>
      </c>
      <c r="O378" s="15" t="s">
        <v>60</v>
      </c>
      <c r="P378" s="16">
        <v>1.2030000000000001</v>
      </c>
      <c r="Q378" s="17" t="s">
        <v>60</v>
      </c>
      <c r="R378" s="16">
        <v>90.88</v>
      </c>
      <c r="S378" s="17" t="s">
        <v>60</v>
      </c>
      <c r="T378" s="16">
        <v>1.2030000000000001</v>
      </c>
      <c r="U378" s="17" t="s">
        <v>60</v>
      </c>
      <c r="V378" s="18">
        <v>54.59</v>
      </c>
      <c r="W378" s="15" t="s">
        <v>60</v>
      </c>
      <c r="X378" s="18">
        <v>143.03</v>
      </c>
      <c r="Y378" s="15" t="s">
        <v>60</v>
      </c>
      <c r="Z378" s="15">
        <v>0.441</v>
      </c>
      <c r="AA378" s="15" t="s">
        <v>60</v>
      </c>
      <c r="AB378" s="15">
        <v>31.5</v>
      </c>
      <c r="AC378" s="15" t="s">
        <v>60</v>
      </c>
      <c r="AD378" s="15">
        <v>-682.8</v>
      </c>
      <c r="AE378" s="15" t="s">
        <v>60</v>
      </c>
      <c r="AF378" s="15">
        <v>45</v>
      </c>
      <c r="AG378" s="15" t="s">
        <v>60</v>
      </c>
      <c r="AH378" s="15">
        <v>101.1</v>
      </c>
      <c r="AI378" s="15" t="s">
        <v>60</v>
      </c>
      <c r="AJ378" s="18">
        <v>30.29</v>
      </c>
      <c r="AK378" s="15" t="s">
        <v>60</v>
      </c>
      <c r="AL378" s="18">
        <v>56.95</v>
      </c>
      <c r="AM378" s="15" t="s">
        <v>60</v>
      </c>
      <c r="AN378" s="18">
        <v>35.26</v>
      </c>
      <c r="AO378" s="15" t="s">
        <v>60</v>
      </c>
      <c r="AP378" s="18">
        <v>65.56</v>
      </c>
      <c r="AQ378" s="15" t="s">
        <v>60</v>
      </c>
      <c r="AR378" s="15">
        <v>0.65</v>
      </c>
      <c r="AS378" s="15" t="s">
        <v>60</v>
      </c>
      <c r="AT378" s="15">
        <v>30.5</v>
      </c>
      <c r="AU378" s="15" t="s">
        <v>60</v>
      </c>
      <c r="AV378" s="15">
        <v>30.5</v>
      </c>
      <c r="AW378" s="15" t="s">
        <v>60</v>
      </c>
      <c r="AX378" s="18">
        <v>24.9</v>
      </c>
      <c r="AY378" s="15" t="s">
        <v>60</v>
      </c>
      <c r="AZ378" s="18">
        <v>46.3</v>
      </c>
      <c r="BA378" s="15" t="s">
        <v>60</v>
      </c>
      <c r="BB378" s="19" t="s">
        <v>61</v>
      </c>
      <c r="BN378" s="20">
        <f>+BD5_N3_1H[[#This Row],[PM10_CONC]]-N379</f>
        <v>22.799999999999997</v>
      </c>
      <c r="BO378" s="20">
        <f>+BD5_N3_1H[[#This Row],[PM25_CONC]]-R379</f>
        <v>14.429999999999993</v>
      </c>
      <c r="BP378" s="20">
        <f>+BD5_N3_1H[[#This Row],[PM25_CONC]]/BD5_N3_1H[[#This Row],[PM10_CONC]]</f>
        <v>0.7101664452606079</v>
      </c>
      <c r="BQ378" s="21">
        <f>+(BD5_N3_1H[[#This Row],[NO2_CONC]]+BD5_N3_1H[[#This Row],[NO_CONC]])/BD5_N3_1H[[#This Row],[NOX_CONC]]</f>
        <v>0.99984746796827328</v>
      </c>
      <c r="BR378" s="22">
        <f>+BD5_N3_1H[[#This Row],[NO2_CONC]]-AJ379</f>
        <v>1.7899999999999991</v>
      </c>
      <c r="BS378" s="22">
        <f>+BD5_N3_1H[[#This Row],[SO2_UGM3]]-X379</f>
        <v>43.92</v>
      </c>
    </row>
    <row r="379" spans="1:71" x14ac:dyDescent="0.2">
      <c r="A379" s="13">
        <v>45520.708333333336</v>
      </c>
      <c r="B379" s="14">
        <v>728.3</v>
      </c>
      <c r="C379" s="15" t="s">
        <v>60</v>
      </c>
      <c r="D379" s="14">
        <v>0</v>
      </c>
      <c r="E379" s="15" t="s">
        <v>60</v>
      </c>
      <c r="F379" s="14">
        <v>14.6</v>
      </c>
      <c r="G379" s="15" t="s">
        <v>60</v>
      </c>
      <c r="H379" s="14">
        <v>83.5</v>
      </c>
      <c r="I379" s="15" t="s">
        <v>60</v>
      </c>
      <c r="J379" s="14">
        <v>2.5</v>
      </c>
      <c r="K379" s="15" t="s">
        <v>60</v>
      </c>
      <c r="L379" s="14">
        <v>220.7</v>
      </c>
      <c r="M379" s="15" t="s">
        <v>60</v>
      </c>
      <c r="N379" s="16">
        <v>105.17</v>
      </c>
      <c r="O379" s="15" t="s">
        <v>60</v>
      </c>
      <c r="P379" s="16">
        <v>1.204</v>
      </c>
      <c r="Q379" s="17" t="s">
        <v>60</v>
      </c>
      <c r="R379" s="16">
        <v>76.45</v>
      </c>
      <c r="S379" s="17" t="s">
        <v>60</v>
      </c>
      <c r="T379" s="16">
        <v>1.204</v>
      </c>
      <c r="U379" s="17" t="s">
        <v>60</v>
      </c>
      <c r="V379" s="18">
        <v>37.83</v>
      </c>
      <c r="W379" s="15" t="s">
        <v>60</v>
      </c>
      <c r="X379" s="18">
        <v>99.11</v>
      </c>
      <c r="Y379" s="15" t="s">
        <v>60</v>
      </c>
      <c r="Z379" s="15">
        <v>0.441</v>
      </c>
      <c r="AA379" s="15" t="s">
        <v>60</v>
      </c>
      <c r="AB379" s="15">
        <v>31.6</v>
      </c>
      <c r="AC379" s="15" t="s">
        <v>60</v>
      </c>
      <c r="AD379" s="15">
        <v>-682.7</v>
      </c>
      <c r="AE379" s="15" t="s">
        <v>60</v>
      </c>
      <c r="AF379" s="15">
        <v>45</v>
      </c>
      <c r="AG379" s="15" t="s">
        <v>60</v>
      </c>
      <c r="AH379" s="15">
        <v>101.1</v>
      </c>
      <c r="AI379" s="15" t="s">
        <v>60</v>
      </c>
      <c r="AJ379" s="18">
        <v>28.5</v>
      </c>
      <c r="AK379" s="15" t="s">
        <v>60</v>
      </c>
      <c r="AL379" s="18">
        <v>53.58</v>
      </c>
      <c r="AM379" s="15" t="s">
        <v>60</v>
      </c>
      <c r="AN379" s="18">
        <v>27.83</v>
      </c>
      <c r="AO379" s="15" t="s">
        <v>60</v>
      </c>
      <c r="AP379" s="18">
        <v>56.34</v>
      </c>
      <c r="AQ379" s="15" t="s">
        <v>60</v>
      </c>
      <c r="AR379" s="15">
        <v>0.65</v>
      </c>
      <c r="AS379" s="15" t="s">
        <v>60</v>
      </c>
      <c r="AT379" s="15">
        <v>30.7</v>
      </c>
      <c r="AU379" s="15" t="s">
        <v>60</v>
      </c>
      <c r="AV379" s="15">
        <v>30.7</v>
      </c>
      <c r="AW379" s="15" t="s">
        <v>60</v>
      </c>
      <c r="AX379" s="18">
        <v>24.8</v>
      </c>
      <c r="AY379" s="15" t="s">
        <v>60</v>
      </c>
      <c r="AZ379" s="18">
        <v>47</v>
      </c>
      <c r="BA379" s="15" t="s">
        <v>60</v>
      </c>
      <c r="BB379" s="19" t="s">
        <v>61</v>
      </c>
      <c r="BN379" s="20">
        <f>+BD5_N3_1H[[#This Row],[PM10_CONC]]-N380</f>
        <v>12.829999999999998</v>
      </c>
      <c r="BO379" s="20">
        <f>+BD5_N3_1H[[#This Row],[PM25_CONC]]-R380</f>
        <v>13.57</v>
      </c>
      <c r="BP379" s="20">
        <f>+BD5_N3_1H[[#This Row],[PM25_CONC]]/BD5_N3_1H[[#This Row],[PM10_CONC]]</f>
        <v>0.7269183227156033</v>
      </c>
      <c r="BQ379" s="21">
        <f>+(BD5_N3_1H[[#This Row],[NO2_CONC]]+BD5_N3_1H[[#This Row],[NO_CONC]])/BD5_N3_1H[[#This Row],[NOX_CONC]]</f>
        <v>0.99982250621228252</v>
      </c>
      <c r="BR379" s="22">
        <f>+BD5_N3_1H[[#This Row],[NO2_CONC]]-AJ380</f>
        <v>-1.2399999999999984</v>
      </c>
      <c r="BS379" s="22">
        <f>+BD5_N3_1H[[#This Row],[SO2_UGM3]]-X380</f>
        <v>65</v>
      </c>
    </row>
    <row r="380" spans="1:71" x14ac:dyDescent="0.2">
      <c r="A380" s="13">
        <v>45520.75</v>
      </c>
      <c r="B380" s="14">
        <v>728.5</v>
      </c>
      <c r="C380" s="15" t="s">
        <v>60</v>
      </c>
      <c r="D380" s="14">
        <v>0</v>
      </c>
      <c r="E380" s="15" t="s">
        <v>60</v>
      </c>
      <c r="F380" s="14">
        <v>14.2</v>
      </c>
      <c r="G380" s="15" t="s">
        <v>60</v>
      </c>
      <c r="H380" s="14">
        <v>85.8</v>
      </c>
      <c r="I380" s="15" t="s">
        <v>60</v>
      </c>
      <c r="J380" s="14">
        <v>1.8</v>
      </c>
      <c r="K380" s="15" t="s">
        <v>60</v>
      </c>
      <c r="L380" s="14">
        <v>223.8</v>
      </c>
      <c r="M380" s="15" t="s">
        <v>60</v>
      </c>
      <c r="N380" s="16">
        <v>92.34</v>
      </c>
      <c r="O380" s="15" t="s">
        <v>60</v>
      </c>
      <c r="P380" s="16">
        <v>1.206</v>
      </c>
      <c r="Q380" s="17" t="s">
        <v>60</v>
      </c>
      <c r="R380" s="16">
        <v>62.88</v>
      </c>
      <c r="S380" s="17" t="s">
        <v>60</v>
      </c>
      <c r="T380" s="16">
        <v>1.206</v>
      </c>
      <c r="U380" s="17" t="s">
        <v>60</v>
      </c>
      <c r="V380" s="18">
        <v>13.02</v>
      </c>
      <c r="W380" s="15" t="s">
        <v>60</v>
      </c>
      <c r="X380" s="18">
        <v>34.11</v>
      </c>
      <c r="Y380" s="15" t="s">
        <v>60</v>
      </c>
      <c r="Z380" s="15">
        <v>0.441</v>
      </c>
      <c r="AA380" s="15" t="s">
        <v>60</v>
      </c>
      <c r="AB380" s="15">
        <v>31.8</v>
      </c>
      <c r="AC380" s="15" t="s">
        <v>60</v>
      </c>
      <c r="AD380" s="15">
        <v>-682.6</v>
      </c>
      <c r="AE380" s="15" t="s">
        <v>60</v>
      </c>
      <c r="AF380" s="15">
        <v>45</v>
      </c>
      <c r="AG380" s="15" t="s">
        <v>60</v>
      </c>
      <c r="AH380" s="15">
        <v>101.1</v>
      </c>
      <c r="AI380" s="15" t="s">
        <v>60</v>
      </c>
      <c r="AJ380" s="18">
        <v>29.74</v>
      </c>
      <c r="AK380" s="15" t="s">
        <v>60</v>
      </c>
      <c r="AL380" s="18">
        <v>55.91</v>
      </c>
      <c r="AM380" s="15" t="s">
        <v>60</v>
      </c>
      <c r="AN380" s="18">
        <v>21</v>
      </c>
      <c r="AO380" s="15" t="s">
        <v>60</v>
      </c>
      <c r="AP380" s="18">
        <v>50.73</v>
      </c>
      <c r="AQ380" s="15" t="s">
        <v>60</v>
      </c>
      <c r="AR380" s="15">
        <v>0.65</v>
      </c>
      <c r="AS380" s="15" t="s">
        <v>60</v>
      </c>
      <c r="AT380" s="15">
        <v>30.9</v>
      </c>
      <c r="AU380" s="15" t="s">
        <v>60</v>
      </c>
      <c r="AV380" s="15">
        <v>30.9</v>
      </c>
      <c r="AW380" s="15" t="s">
        <v>60</v>
      </c>
      <c r="AX380" s="18">
        <v>24.9</v>
      </c>
      <c r="AY380" s="15" t="s">
        <v>60</v>
      </c>
      <c r="AZ380" s="18">
        <v>46.8</v>
      </c>
      <c r="BA380" s="15" t="s">
        <v>60</v>
      </c>
      <c r="BB380" s="19" t="s">
        <v>61</v>
      </c>
      <c r="BN380" s="20">
        <f>+BD5_N3_1H[[#This Row],[PM10_CONC]]-N381</f>
        <v>-8.36</v>
      </c>
      <c r="BO380" s="20">
        <f>+BD5_N3_1H[[#This Row],[PM25_CONC]]-R381</f>
        <v>-8.9999999999999929</v>
      </c>
      <c r="BP380" s="20">
        <f>+BD5_N3_1H[[#This Row],[PM25_CONC]]/BD5_N3_1H[[#This Row],[PM10_CONC]]</f>
        <v>0.68096166341780373</v>
      </c>
      <c r="BQ380" s="21">
        <f>+(BD5_N3_1H[[#This Row],[NO2_CONC]]+BD5_N3_1H[[#This Row],[NO_CONC]])/BD5_N3_1H[[#This Row],[NOX_CONC]]</f>
        <v>1.0001971220185295</v>
      </c>
      <c r="BR380" s="22">
        <f>+BD5_N3_1H[[#This Row],[NO2_CONC]]-AJ381</f>
        <v>-1.2000000000000028</v>
      </c>
      <c r="BS380" s="22">
        <f>+BD5_N3_1H[[#This Row],[SO2_UGM3]]-X381</f>
        <v>-18.53</v>
      </c>
    </row>
    <row r="381" spans="1:71" x14ac:dyDescent="0.2">
      <c r="A381" s="13">
        <v>45520.791666666664</v>
      </c>
      <c r="B381" s="14">
        <v>729</v>
      </c>
      <c r="C381" s="15" t="s">
        <v>60</v>
      </c>
      <c r="D381" s="14">
        <v>0</v>
      </c>
      <c r="E381" s="15" t="s">
        <v>60</v>
      </c>
      <c r="F381" s="14">
        <v>14</v>
      </c>
      <c r="G381" s="15" t="s">
        <v>60</v>
      </c>
      <c r="H381" s="14">
        <v>86.7</v>
      </c>
      <c r="I381" s="15" t="s">
        <v>60</v>
      </c>
      <c r="J381" s="14">
        <v>1.9</v>
      </c>
      <c r="K381" s="15" t="s">
        <v>60</v>
      </c>
      <c r="L381" s="14">
        <v>223.9</v>
      </c>
      <c r="M381" s="15" t="s">
        <v>60</v>
      </c>
      <c r="N381" s="16">
        <v>100.7</v>
      </c>
      <c r="O381" s="15" t="s">
        <v>60</v>
      </c>
      <c r="P381" s="16">
        <v>1.206</v>
      </c>
      <c r="Q381" s="17" t="s">
        <v>60</v>
      </c>
      <c r="R381" s="16">
        <v>71.88</v>
      </c>
      <c r="S381" s="17" t="s">
        <v>60</v>
      </c>
      <c r="T381" s="16">
        <v>1.206</v>
      </c>
      <c r="U381" s="17" t="s">
        <v>60</v>
      </c>
      <c r="V381" s="18">
        <v>20.09</v>
      </c>
      <c r="W381" s="15" t="s">
        <v>60</v>
      </c>
      <c r="X381" s="18">
        <v>52.64</v>
      </c>
      <c r="Y381" s="15" t="s">
        <v>60</v>
      </c>
      <c r="Z381" s="15">
        <v>0.442</v>
      </c>
      <c r="AA381" s="15" t="s">
        <v>60</v>
      </c>
      <c r="AB381" s="15">
        <v>31.7</v>
      </c>
      <c r="AC381" s="15" t="s">
        <v>60</v>
      </c>
      <c r="AD381" s="15">
        <v>-682.6</v>
      </c>
      <c r="AE381" s="15" t="s">
        <v>60</v>
      </c>
      <c r="AF381" s="15">
        <v>45</v>
      </c>
      <c r="AG381" s="15" t="s">
        <v>60</v>
      </c>
      <c r="AH381" s="15">
        <v>101.1</v>
      </c>
      <c r="AI381" s="15" t="s">
        <v>60</v>
      </c>
      <c r="AJ381" s="18">
        <v>30.94</v>
      </c>
      <c r="AK381" s="15" t="s">
        <v>60</v>
      </c>
      <c r="AL381" s="18">
        <v>58.17</v>
      </c>
      <c r="AM381" s="15" t="s">
        <v>60</v>
      </c>
      <c r="AN381" s="18">
        <v>32.11</v>
      </c>
      <c r="AO381" s="15" t="s">
        <v>60</v>
      </c>
      <c r="AP381" s="18">
        <v>63.05</v>
      </c>
      <c r="AQ381" s="15" t="s">
        <v>60</v>
      </c>
      <c r="AR381" s="15">
        <v>0.65</v>
      </c>
      <c r="AS381" s="15" t="s">
        <v>60</v>
      </c>
      <c r="AT381" s="15">
        <v>30.8</v>
      </c>
      <c r="AU381" s="15" t="s">
        <v>60</v>
      </c>
      <c r="AV381" s="15">
        <v>30.8</v>
      </c>
      <c r="AW381" s="15" t="s">
        <v>60</v>
      </c>
      <c r="AX381" s="18">
        <v>24.9</v>
      </c>
      <c r="AY381" s="15" t="s">
        <v>60</v>
      </c>
      <c r="AZ381" s="18">
        <v>45.6</v>
      </c>
      <c r="BA381" s="15" t="s">
        <v>60</v>
      </c>
      <c r="BB381" s="19" t="s">
        <v>61</v>
      </c>
      <c r="BN381" s="20">
        <f>+BD5_N3_1H[[#This Row],[PM10_CONC]]-N382</f>
        <v>-26.629999999999995</v>
      </c>
      <c r="BO381" s="20">
        <f>+BD5_N3_1H[[#This Row],[PM25_CONC]]-R382</f>
        <v>-16.25</v>
      </c>
      <c r="BP381" s="20">
        <f>+BD5_N3_1H[[#This Row],[PM25_CONC]]/BD5_N3_1H[[#This Row],[PM10_CONC]]</f>
        <v>0.71380337636544189</v>
      </c>
      <c r="BQ381" s="21">
        <f>+(BD5_N3_1H[[#This Row],[NO2_CONC]]+BD5_N3_1H[[#This Row],[NO_CONC]])/BD5_N3_1H[[#This Row],[NOX_CONC]]</f>
        <v>1</v>
      </c>
      <c r="BR381" s="22">
        <f>+BD5_N3_1H[[#This Row],[NO2_CONC]]-AJ382</f>
        <v>-0.76999999999999957</v>
      </c>
      <c r="BS381" s="22">
        <f>+BD5_N3_1H[[#This Row],[SO2_UGM3]]-X382</f>
        <v>2.1300000000000026</v>
      </c>
    </row>
    <row r="382" spans="1:71" x14ac:dyDescent="0.2">
      <c r="A382" s="13">
        <v>45520.833333333336</v>
      </c>
      <c r="B382" s="14">
        <v>729.1</v>
      </c>
      <c r="C382" s="15" t="s">
        <v>60</v>
      </c>
      <c r="D382" s="14">
        <v>0</v>
      </c>
      <c r="E382" s="15" t="s">
        <v>60</v>
      </c>
      <c r="F382" s="14">
        <v>14.1</v>
      </c>
      <c r="G382" s="15" t="s">
        <v>60</v>
      </c>
      <c r="H382" s="14">
        <v>86.8</v>
      </c>
      <c r="I382" s="15" t="s">
        <v>60</v>
      </c>
      <c r="J382" s="14">
        <v>1.6</v>
      </c>
      <c r="K382" s="15" t="s">
        <v>60</v>
      </c>
      <c r="L382" s="14">
        <v>217.9</v>
      </c>
      <c r="M382" s="15" t="s">
        <v>60</v>
      </c>
      <c r="N382" s="16">
        <v>127.33</v>
      </c>
      <c r="O382" s="15" t="s">
        <v>60</v>
      </c>
      <c r="P382" s="16">
        <v>1.206</v>
      </c>
      <c r="Q382" s="17" t="s">
        <v>60</v>
      </c>
      <c r="R382" s="16">
        <v>88.13</v>
      </c>
      <c r="S382" s="17" t="s">
        <v>60</v>
      </c>
      <c r="T382" s="16">
        <v>1.206</v>
      </c>
      <c r="U382" s="17" t="s">
        <v>60</v>
      </c>
      <c r="V382" s="18">
        <v>19.28</v>
      </c>
      <c r="W382" s="15" t="s">
        <v>60</v>
      </c>
      <c r="X382" s="18">
        <v>50.51</v>
      </c>
      <c r="Y382" s="15" t="s">
        <v>60</v>
      </c>
      <c r="Z382" s="15">
        <v>0.442</v>
      </c>
      <c r="AA382" s="15" t="s">
        <v>60</v>
      </c>
      <c r="AB382" s="15">
        <v>31.7</v>
      </c>
      <c r="AC382" s="15" t="s">
        <v>60</v>
      </c>
      <c r="AD382" s="15">
        <v>-682.5</v>
      </c>
      <c r="AE382" s="15" t="s">
        <v>60</v>
      </c>
      <c r="AF382" s="15">
        <v>45</v>
      </c>
      <c r="AG382" s="15" t="s">
        <v>60</v>
      </c>
      <c r="AH382" s="15">
        <v>101.1</v>
      </c>
      <c r="AI382" s="15" t="s">
        <v>60</v>
      </c>
      <c r="AJ382" s="18">
        <v>31.71</v>
      </c>
      <c r="AK382" s="15" t="s">
        <v>60</v>
      </c>
      <c r="AL382" s="18">
        <v>59.61</v>
      </c>
      <c r="AM382" s="15" t="s">
        <v>60</v>
      </c>
      <c r="AN382" s="18">
        <v>43.62</v>
      </c>
      <c r="AO382" s="15" t="s">
        <v>60</v>
      </c>
      <c r="AP382" s="18">
        <v>75.319999999999993</v>
      </c>
      <c r="AQ382" s="15" t="s">
        <v>60</v>
      </c>
      <c r="AR382" s="15">
        <v>0.65</v>
      </c>
      <c r="AS382" s="15" t="s">
        <v>60</v>
      </c>
      <c r="AT382" s="15">
        <v>30.8</v>
      </c>
      <c r="AU382" s="15" t="s">
        <v>60</v>
      </c>
      <c r="AV382" s="15">
        <v>30.8</v>
      </c>
      <c r="AW382" s="15" t="s">
        <v>60</v>
      </c>
      <c r="AX382" s="18">
        <v>24.9</v>
      </c>
      <c r="AY382" s="15" t="s">
        <v>60</v>
      </c>
      <c r="AZ382" s="18">
        <v>46</v>
      </c>
      <c r="BA382" s="15" t="s">
        <v>60</v>
      </c>
      <c r="BB382" s="19" t="s">
        <v>61</v>
      </c>
      <c r="BN382" s="20">
        <f>+BD5_N3_1H[[#This Row],[PM10_CONC]]-N383</f>
        <v>16.620000000000005</v>
      </c>
      <c r="BO382" s="20">
        <f>+BD5_N3_1H[[#This Row],[PM25_CONC]]-R383</f>
        <v>10.170000000000002</v>
      </c>
      <c r="BP382" s="20">
        <f>+BD5_N3_1H[[#This Row],[PM25_CONC]]/BD5_N3_1H[[#This Row],[PM10_CONC]]</f>
        <v>0.69213853765805389</v>
      </c>
      <c r="BQ382" s="21">
        <f>+(BD5_N3_1H[[#This Row],[NO2_CONC]]+BD5_N3_1H[[#This Row],[NO_CONC]])/BD5_N3_1H[[#This Row],[NOX_CONC]]</f>
        <v>1.0001327668613915</v>
      </c>
      <c r="BR382" s="22">
        <f>+BD5_N3_1H[[#This Row],[NO2_CONC]]-AJ383</f>
        <v>0.94000000000000128</v>
      </c>
      <c r="BS382" s="22">
        <f>+BD5_N3_1H[[#This Row],[SO2_UGM3]]-X383</f>
        <v>6.6199999999999974</v>
      </c>
    </row>
    <row r="383" spans="1:71" x14ac:dyDescent="0.2">
      <c r="A383" s="13">
        <v>45520.875</v>
      </c>
      <c r="B383" s="14">
        <v>729.4</v>
      </c>
      <c r="C383" s="15" t="s">
        <v>60</v>
      </c>
      <c r="D383" s="14">
        <v>0</v>
      </c>
      <c r="E383" s="15" t="s">
        <v>60</v>
      </c>
      <c r="F383" s="14">
        <v>13.7</v>
      </c>
      <c r="G383" s="15" t="s">
        <v>60</v>
      </c>
      <c r="H383" s="14">
        <v>88.4</v>
      </c>
      <c r="I383" s="15" t="s">
        <v>60</v>
      </c>
      <c r="J383" s="14">
        <v>1.9</v>
      </c>
      <c r="K383" s="15" t="s">
        <v>60</v>
      </c>
      <c r="L383" s="14">
        <v>230.4</v>
      </c>
      <c r="M383" s="15" t="s">
        <v>60</v>
      </c>
      <c r="N383" s="16">
        <v>110.71</v>
      </c>
      <c r="O383" s="15" t="s">
        <v>60</v>
      </c>
      <c r="P383" s="16">
        <v>1.208</v>
      </c>
      <c r="Q383" s="17" t="s">
        <v>60</v>
      </c>
      <c r="R383" s="16">
        <v>77.959999999999994</v>
      </c>
      <c r="S383" s="17" t="s">
        <v>60</v>
      </c>
      <c r="T383" s="16">
        <v>1.208</v>
      </c>
      <c r="U383" s="17" t="s">
        <v>60</v>
      </c>
      <c r="V383" s="18">
        <v>16.75</v>
      </c>
      <c r="W383" s="15" t="s">
        <v>60</v>
      </c>
      <c r="X383" s="18">
        <v>43.89</v>
      </c>
      <c r="Y383" s="15" t="s">
        <v>60</v>
      </c>
      <c r="Z383" s="15">
        <v>0.442</v>
      </c>
      <c r="AA383" s="15" t="s">
        <v>60</v>
      </c>
      <c r="AB383" s="15">
        <v>31.8</v>
      </c>
      <c r="AC383" s="15" t="s">
        <v>60</v>
      </c>
      <c r="AD383" s="15">
        <v>-682.6</v>
      </c>
      <c r="AE383" s="15" t="s">
        <v>60</v>
      </c>
      <c r="AF383" s="15">
        <v>45</v>
      </c>
      <c r="AG383" s="15" t="s">
        <v>60</v>
      </c>
      <c r="AH383" s="15">
        <v>101.1</v>
      </c>
      <c r="AI383" s="15" t="s">
        <v>60</v>
      </c>
      <c r="AJ383" s="18">
        <v>30.77</v>
      </c>
      <c r="AK383" s="15" t="s">
        <v>60</v>
      </c>
      <c r="AL383" s="18">
        <v>57.85</v>
      </c>
      <c r="AM383" s="15" t="s">
        <v>60</v>
      </c>
      <c r="AN383" s="18">
        <v>37.08</v>
      </c>
      <c r="AO383" s="15" t="s">
        <v>60</v>
      </c>
      <c r="AP383" s="18">
        <v>67.84</v>
      </c>
      <c r="AQ383" s="15" t="s">
        <v>60</v>
      </c>
      <c r="AR383" s="15">
        <v>0.65</v>
      </c>
      <c r="AS383" s="15" t="s">
        <v>60</v>
      </c>
      <c r="AT383" s="15">
        <v>30.9</v>
      </c>
      <c r="AU383" s="15" t="s">
        <v>60</v>
      </c>
      <c r="AV383" s="15">
        <v>30.9</v>
      </c>
      <c r="AW383" s="15" t="s">
        <v>60</v>
      </c>
      <c r="AX383" s="18">
        <v>24.9</v>
      </c>
      <c r="AY383" s="15" t="s">
        <v>60</v>
      </c>
      <c r="AZ383" s="18">
        <v>45.8</v>
      </c>
      <c r="BA383" s="15" t="s">
        <v>60</v>
      </c>
      <c r="BB383" s="19" t="s">
        <v>61</v>
      </c>
      <c r="BN383" s="20">
        <f>+BD5_N3_1H[[#This Row],[PM10_CONC]]-N384</f>
        <v>-16.760000000000005</v>
      </c>
      <c r="BO383" s="20">
        <f>+BD5_N3_1H[[#This Row],[PM25_CONC]]-R384</f>
        <v>-14.050000000000011</v>
      </c>
      <c r="BP383" s="20">
        <f>+BD5_N3_1H[[#This Row],[PM25_CONC]]/BD5_N3_1H[[#This Row],[PM10_CONC]]</f>
        <v>0.70418209737151116</v>
      </c>
      <c r="BQ383" s="21">
        <f>+(BD5_N3_1H[[#This Row],[NO2_CONC]]+BD5_N3_1H[[#This Row],[NO_CONC]])/BD5_N3_1H[[#This Row],[NOX_CONC]]</f>
        <v>1.0001474056603772</v>
      </c>
      <c r="BR383" s="22">
        <f>+BD5_N3_1H[[#This Row],[NO2_CONC]]-AJ384</f>
        <v>-0.42999999999999972</v>
      </c>
      <c r="BS383" s="22">
        <f>+BD5_N3_1H[[#This Row],[SO2_UGM3]]-X384</f>
        <v>-5.68</v>
      </c>
    </row>
    <row r="384" spans="1:71" x14ac:dyDescent="0.2">
      <c r="A384" s="13">
        <v>45520.916666666664</v>
      </c>
      <c r="B384" s="14">
        <v>729.8</v>
      </c>
      <c r="C384" s="15" t="s">
        <v>60</v>
      </c>
      <c r="D384" s="14">
        <v>0</v>
      </c>
      <c r="E384" s="15" t="s">
        <v>60</v>
      </c>
      <c r="F384" s="14">
        <v>13.5</v>
      </c>
      <c r="G384" s="15" t="s">
        <v>60</v>
      </c>
      <c r="H384" s="14">
        <v>88.4</v>
      </c>
      <c r="I384" s="15" t="s">
        <v>60</v>
      </c>
      <c r="J384" s="14">
        <v>1.6</v>
      </c>
      <c r="K384" s="15" t="s">
        <v>60</v>
      </c>
      <c r="L384" s="14">
        <v>228</v>
      </c>
      <c r="M384" s="15" t="s">
        <v>60</v>
      </c>
      <c r="N384" s="16">
        <v>127.47</v>
      </c>
      <c r="O384" s="15" t="s">
        <v>60</v>
      </c>
      <c r="P384" s="16">
        <v>1.208</v>
      </c>
      <c r="Q384" s="17" t="s">
        <v>60</v>
      </c>
      <c r="R384" s="16">
        <v>92.01</v>
      </c>
      <c r="S384" s="17" t="s">
        <v>60</v>
      </c>
      <c r="T384" s="16">
        <v>1.208</v>
      </c>
      <c r="U384" s="17" t="s">
        <v>60</v>
      </c>
      <c r="V384" s="18">
        <v>18.920000000000002</v>
      </c>
      <c r="W384" s="15" t="s">
        <v>60</v>
      </c>
      <c r="X384" s="18">
        <v>49.57</v>
      </c>
      <c r="Y384" s="15" t="s">
        <v>60</v>
      </c>
      <c r="Z384" s="15">
        <v>0.442</v>
      </c>
      <c r="AA384" s="15" t="s">
        <v>60</v>
      </c>
      <c r="AB384" s="15">
        <v>31.8</v>
      </c>
      <c r="AC384" s="15" t="s">
        <v>60</v>
      </c>
      <c r="AD384" s="15">
        <v>-682.5</v>
      </c>
      <c r="AE384" s="15" t="s">
        <v>60</v>
      </c>
      <c r="AF384" s="15">
        <v>45</v>
      </c>
      <c r="AG384" s="15" t="s">
        <v>60</v>
      </c>
      <c r="AH384" s="15">
        <v>101.2</v>
      </c>
      <c r="AI384" s="15" t="s">
        <v>60</v>
      </c>
      <c r="AJ384" s="18">
        <v>31.2</v>
      </c>
      <c r="AK384" s="15" t="s">
        <v>60</v>
      </c>
      <c r="AL384" s="18">
        <v>58.66</v>
      </c>
      <c r="AM384" s="15" t="s">
        <v>60</v>
      </c>
      <c r="AN384" s="18">
        <v>34.590000000000003</v>
      </c>
      <c r="AO384" s="15" t="s">
        <v>60</v>
      </c>
      <c r="AP384" s="18">
        <v>65.77</v>
      </c>
      <c r="AQ384" s="15" t="s">
        <v>60</v>
      </c>
      <c r="AR384" s="15">
        <v>0.65</v>
      </c>
      <c r="AS384" s="15" t="s">
        <v>60</v>
      </c>
      <c r="AT384" s="15">
        <v>30.9</v>
      </c>
      <c r="AU384" s="15" t="s">
        <v>60</v>
      </c>
      <c r="AV384" s="15">
        <v>30.9</v>
      </c>
      <c r="AW384" s="15" t="s">
        <v>60</v>
      </c>
      <c r="AX384" s="18">
        <v>24.9</v>
      </c>
      <c r="AY384" s="15" t="s">
        <v>60</v>
      </c>
      <c r="AZ384" s="18">
        <v>45.6</v>
      </c>
      <c r="BA384" s="15" t="s">
        <v>60</v>
      </c>
      <c r="BB384" s="19" t="s">
        <v>61</v>
      </c>
      <c r="BN384" s="20">
        <f>+BD5_N3_1H[[#This Row],[PM10_CONC]]-N385</f>
        <v>-13.599999999999994</v>
      </c>
      <c r="BO384" s="20">
        <f>+BD5_N3_1H[[#This Row],[PM25_CONC]]-R385</f>
        <v>-6.539999999999992</v>
      </c>
      <c r="BP384" s="20">
        <f>+BD5_N3_1H[[#This Row],[PM25_CONC]]/BD5_N3_1H[[#This Row],[PM10_CONC]]</f>
        <v>0.72181689809366911</v>
      </c>
      <c r="BQ384" s="21">
        <f>+(BD5_N3_1H[[#This Row],[NO2_CONC]]+BD5_N3_1H[[#This Row],[NO_CONC]])/BD5_N3_1H[[#This Row],[NOX_CONC]]</f>
        <v>1.0003040900106432</v>
      </c>
      <c r="BR384" s="22">
        <f>+BD5_N3_1H[[#This Row],[NO2_CONC]]-AJ385</f>
        <v>-0.58999999999999986</v>
      </c>
      <c r="BS384" s="22">
        <f>+BD5_N3_1H[[#This Row],[SO2_UGM3]]-X385</f>
        <v>-39.51</v>
      </c>
    </row>
    <row r="385" spans="1:71" x14ac:dyDescent="0.2">
      <c r="A385" s="13">
        <v>45520.958333333336</v>
      </c>
      <c r="B385" s="14">
        <v>729.8</v>
      </c>
      <c r="C385" s="15" t="s">
        <v>60</v>
      </c>
      <c r="D385" s="14">
        <v>0</v>
      </c>
      <c r="E385" s="15" t="s">
        <v>60</v>
      </c>
      <c r="F385" s="14">
        <v>13.5</v>
      </c>
      <c r="G385" s="15" t="s">
        <v>60</v>
      </c>
      <c r="H385" s="14">
        <v>88.6</v>
      </c>
      <c r="I385" s="15" t="s">
        <v>60</v>
      </c>
      <c r="J385" s="14">
        <v>1.4</v>
      </c>
      <c r="K385" s="15" t="s">
        <v>60</v>
      </c>
      <c r="L385" s="14">
        <v>227.9</v>
      </c>
      <c r="M385" s="15" t="s">
        <v>60</v>
      </c>
      <c r="N385" s="16">
        <v>141.07</v>
      </c>
      <c r="O385" s="15" t="s">
        <v>60</v>
      </c>
      <c r="P385" s="16">
        <v>1.208</v>
      </c>
      <c r="Q385" s="17" t="s">
        <v>60</v>
      </c>
      <c r="R385" s="16">
        <v>98.55</v>
      </c>
      <c r="S385" s="17" t="s">
        <v>60</v>
      </c>
      <c r="T385" s="16">
        <v>1.208</v>
      </c>
      <c r="U385" s="17" t="s">
        <v>60</v>
      </c>
      <c r="V385" s="18">
        <v>34</v>
      </c>
      <c r="W385" s="15" t="s">
        <v>60</v>
      </c>
      <c r="X385" s="18">
        <v>89.08</v>
      </c>
      <c r="Y385" s="15" t="s">
        <v>60</v>
      </c>
      <c r="Z385" s="15">
        <v>0.442</v>
      </c>
      <c r="AA385" s="15" t="s">
        <v>60</v>
      </c>
      <c r="AB385" s="15">
        <v>31.8</v>
      </c>
      <c r="AC385" s="15" t="s">
        <v>60</v>
      </c>
      <c r="AD385" s="15">
        <v>-682.6</v>
      </c>
      <c r="AE385" s="15" t="s">
        <v>60</v>
      </c>
      <c r="AF385" s="15">
        <v>45</v>
      </c>
      <c r="AG385" s="15" t="s">
        <v>60</v>
      </c>
      <c r="AH385" s="15">
        <v>101.1</v>
      </c>
      <c r="AI385" s="15" t="s">
        <v>60</v>
      </c>
      <c r="AJ385" s="18">
        <v>31.79</v>
      </c>
      <c r="AK385" s="15" t="s">
        <v>60</v>
      </c>
      <c r="AL385" s="18">
        <v>59.77</v>
      </c>
      <c r="AM385" s="15" t="s">
        <v>60</v>
      </c>
      <c r="AN385" s="18">
        <v>34.46</v>
      </c>
      <c r="AO385" s="15" t="s">
        <v>60</v>
      </c>
      <c r="AP385" s="18">
        <v>66.25</v>
      </c>
      <c r="AQ385" s="15" t="s">
        <v>60</v>
      </c>
      <c r="AR385" s="15">
        <v>0.65</v>
      </c>
      <c r="AS385" s="15" t="s">
        <v>60</v>
      </c>
      <c r="AT385" s="15">
        <v>30.9</v>
      </c>
      <c r="AU385" s="15" t="s">
        <v>60</v>
      </c>
      <c r="AV385" s="15">
        <v>30.9</v>
      </c>
      <c r="AW385" s="15" t="s">
        <v>60</v>
      </c>
      <c r="AX385" s="18">
        <v>24.9</v>
      </c>
      <c r="AY385" s="15" t="s">
        <v>60</v>
      </c>
      <c r="AZ385" s="18">
        <v>45.5</v>
      </c>
      <c r="BA385" s="15" t="s">
        <v>60</v>
      </c>
      <c r="BB385" s="19" t="s">
        <v>61</v>
      </c>
      <c r="BN385" s="20">
        <f>+BD5_N3_1H[[#This Row],[PM10_CONC]]-N386</f>
        <v>-2.4500000000000171</v>
      </c>
      <c r="BO385" s="20">
        <f>+BD5_N3_1H[[#This Row],[PM25_CONC]]-R386</f>
        <v>1.289999999999992</v>
      </c>
      <c r="BP385" s="20">
        <f>+BD5_N3_1H[[#This Row],[PM25_CONC]]/BD5_N3_1H[[#This Row],[PM10_CONC]]</f>
        <v>0.69858935280357271</v>
      </c>
      <c r="BQ385" s="21">
        <f>+(BD5_N3_1H[[#This Row],[NO2_CONC]]+BD5_N3_1H[[#This Row],[NO_CONC]])/BD5_N3_1H[[#This Row],[NOX_CONC]]</f>
        <v>1</v>
      </c>
      <c r="BR385" s="22">
        <f>+BD5_N3_1H[[#This Row],[NO2_CONC]]-AJ386</f>
        <v>1.2100000000000009</v>
      </c>
      <c r="BS385" s="22">
        <f>+BD5_N3_1H[[#This Row],[SO2_UGM3]]-X386</f>
        <v>-5.2900000000000063</v>
      </c>
    </row>
    <row r="386" spans="1:71" x14ac:dyDescent="0.2">
      <c r="A386" s="13">
        <v>45521</v>
      </c>
      <c r="B386" s="14">
        <v>729.8</v>
      </c>
      <c r="C386" s="15" t="s">
        <v>60</v>
      </c>
      <c r="D386" s="14">
        <v>0</v>
      </c>
      <c r="E386" s="15" t="s">
        <v>60</v>
      </c>
      <c r="F386" s="14">
        <v>13.6</v>
      </c>
      <c r="G386" s="15" t="s">
        <v>60</v>
      </c>
      <c r="H386" s="14">
        <v>88</v>
      </c>
      <c r="I386" s="15" t="s">
        <v>60</v>
      </c>
      <c r="J386" s="14">
        <v>1</v>
      </c>
      <c r="K386" s="15" t="s">
        <v>60</v>
      </c>
      <c r="L386" s="14">
        <v>220.3</v>
      </c>
      <c r="M386" s="15" t="s">
        <v>60</v>
      </c>
      <c r="N386" s="16">
        <v>143.52000000000001</v>
      </c>
      <c r="O386" s="15" t="s">
        <v>60</v>
      </c>
      <c r="P386" s="16">
        <v>1.208</v>
      </c>
      <c r="Q386" s="17" t="s">
        <v>60</v>
      </c>
      <c r="R386" s="16">
        <v>97.26</v>
      </c>
      <c r="S386" s="17" t="s">
        <v>60</v>
      </c>
      <c r="T386" s="16">
        <v>1.208</v>
      </c>
      <c r="U386" s="17" t="s">
        <v>60</v>
      </c>
      <c r="V386" s="18">
        <v>36.020000000000003</v>
      </c>
      <c r="W386" s="15" t="s">
        <v>60</v>
      </c>
      <c r="X386" s="18">
        <v>94.37</v>
      </c>
      <c r="Y386" s="15" t="s">
        <v>60</v>
      </c>
      <c r="Z386" s="15">
        <v>0.442</v>
      </c>
      <c r="AA386" s="15" t="s">
        <v>60</v>
      </c>
      <c r="AB386" s="15">
        <v>31.7</v>
      </c>
      <c r="AC386" s="15" t="s">
        <v>60</v>
      </c>
      <c r="AD386" s="15">
        <v>-682.4</v>
      </c>
      <c r="AE386" s="15" t="s">
        <v>60</v>
      </c>
      <c r="AF386" s="15">
        <v>45</v>
      </c>
      <c r="AG386" s="15" t="s">
        <v>60</v>
      </c>
      <c r="AH386" s="15">
        <v>101.1</v>
      </c>
      <c r="AI386" s="15" t="s">
        <v>60</v>
      </c>
      <c r="AJ386" s="18">
        <v>30.58</v>
      </c>
      <c r="AK386" s="15" t="s">
        <v>60</v>
      </c>
      <c r="AL386" s="18">
        <v>57.49</v>
      </c>
      <c r="AM386" s="15" t="s">
        <v>60</v>
      </c>
      <c r="AN386" s="18">
        <v>28.69</v>
      </c>
      <c r="AO386" s="15" t="s">
        <v>60</v>
      </c>
      <c r="AP386" s="18">
        <v>59.27</v>
      </c>
      <c r="AQ386" s="15" t="s">
        <v>60</v>
      </c>
      <c r="AR386" s="15">
        <v>0.65</v>
      </c>
      <c r="AS386" s="15" t="s">
        <v>60</v>
      </c>
      <c r="AT386" s="15">
        <v>30.8</v>
      </c>
      <c r="AU386" s="15" t="s">
        <v>60</v>
      </c>
      <c r="AV386" s="15">
        <v>30.8</v>
      </c>
      <c r="AW386" s="15" t="s">
        <v>60</v>
      </c>
      <c r="AX386" s="18">
        <v>24.8</v>
      </c>
      <c r="AY386" s="15" t="s">
        <v>60</v>
      </c>
      <c r="AZ386" s="18">
        <v>45.8</v>
      </c>
      <c r="BA386" s="15" t="s">
        <v>60</v>
      </c>
      <c r="BB386" s="19" t="s">
        <v>61</v>
      </c>
      <c r="BN386" s="20">
        <f>+BD5_N3_1H[[#This Row],[PM10_CONC]]-N387</f>
        <v>31.590000000000003</v>
      </c>
      <c r="BO386" s="20">
        <f>+BD5_N3_1H[[#This Row],[PM25_CONC]]-R387</f>
        <v>20.39</v>
      </c>
      <c r="BP386" s="20">
        <f>+BD5_N3_1H[[#This Row],[PM25_CONC]]/BD5_N3_1H[[#This Row],[PM10_CONC]]</f>
        <v>0.67767558528428096</v>
      </c>
      <c r="BQ386" s="21">
        <f>+(BD5_N3_1H[[#This Row],[NO2_CONC]]+BD5_N3_1H[[#This Row],[NO_CONC]])/BD5_N3_1H[[#This Row],[NOX_CONC]]</f>
        <v>0.99999999999999989</v>
      </c>
      <c r="BR386" s="22">
        <f>+BD5_N3_1H[[#This Row],[NO2_CONC]]-AJ387</f>
        <v>-0.42000000000000171</v>
      </c>
      <c r="BS386" s="22">
        <f>+BD5_N3_1H[[#This Row],[SO2_UGM3]]-X387</f>
        <v>50.070000000000007</v>
      </c>
    </row>
    <row r="387" spans="1:71" x14ac:dyDescent="0.2">
      <c r="A387" s="13">
        <v>45521.041666666664</v>
      </c>
      <c r="B387" s="14">
        <v>729.1</v>
      </c>
      <c r="C387" s="15" t="s">
        <v>60</v>
      </c>
      <c r="D387" s="14">
        <v>0</v>
      </c>
      <c r="E387" s="15" t="s">
        <v>60</v>
      </c>
      <c r="F387" s="14">
        <v>13.5</v>
      </c>
      <c r="G387" s="15" t="s">
        <v>60</v>
      </c>
      <c r="H387" s="14">
        <v>88.1</v>
      </c>
      <c r="I387" s="15" t="s">
        <v>60</v>
      </c>
      <c r="J387" s="14">
        <v>0.9</v>
      </c>
      <c r="K387" s="15" t="s">
        <v>60</v>
      </c>
      <c r="L387" s="14">
        <v>187.1</v>
      </c>
      <c r="M387" s="15" t="s">
        <v>60</v>
      </c>
      <c r="N387" s="16">
        <v>111.93</v>
      </c>
      <c r="O387" s="15" t="s">
        <v>60</v>
      </c>
      <c r="P387" s="16">
        <v>1.208</v>
      </c>
      <c r="Q387" s="17" t="s">
        <v>60</v>
      </c>
      <c r="R387" s="16">
        <v>76.87</v>
      </c>
      <c r="S387" s="17" t="s">
        <v>60</v>
      </c>
      <c r="T387" s="16">
        <v>1.208</v>
      </c>
      <c r="U387" s="17" t="s">
        <v>60</v>
      </c>
      <c r="V387" s="18">
        <v>16.91</v>
      </c>
      <c r="W387" s="15" t="s">
        <v>60</v>
      </c>
      <c r="X387" s="18">
        <v>44.3</v>
      </c>
      <c r="Y387" s="15" t="s">
        <v>60</v>
      </c>
      <c r="Z387" s="15">
        <v>0.442</v>
      </c>
      <c r="AA387" s="15" t="s">
        <v>60</v>
      </c>
      <c r="AB387" s="15">
        <v>31.8</v>
      </c>
      <c r="AC387" s="15" t="s">
        <v>60</v>
      </c>
      <c r="AD387" s="15">
        <v>-682.4</v>
      </c>
      <c r="AE387" s="15" t="s">
        <v>60</v>
      </c>
      <c r="AF387" s="15">
        <v>45</v>
      </c>
      <c r="AG387" s="15" t="s">
        <v>60</v>
      </c>
      <c r="AH387" s="15">
        <v>101.1</v>
      </c>
      <c r="AI387" s="15" t="s">
        <v>60</v>
      </c>
      <c r="AJ387" s="18">
        <v>31</v>
      </c>
      <c r="AK387" s="15" t="s">
        <v>60</v>
      </c>
      <c r="AL387" s="18">
        <v>58.28</v>
      </c>
      <c r="AM387" s="15" t="s">
        <v>60</v>
      </c>
      <c r="AN387" s="18">
        <v>25.5</v>
      </c>
      <c r="AO387" s="15" t="s">
        <v>60</v>
      </c>
      <c r="AP387" s="18">
        <v>56.47</v>
      </c>
      <c r="AQ387" s="15" t="s">
        <v>60</v>
      </c>
      <c r="AR387" s="15">
        <v>0.65</v>
      </c>
      <c r="AS387" s="15" t="s">
        <v>60</v>
      </c>
      <c r="AT387" s="15">
        <v>30.9</v>
      </c>
      <c r="AU387" s="15" t="s">
        <v>60</v>
      </c>
      <c r="AV387" s="15">
        <v>30.9</v>
      </c>
      <c r="AW387" s="15" t="s">
        <v>60</v>
      </c>
      <c r="AX387" s="18">
        <v>24.9</v>
      </c>
      <c r="AY387" s="15" t="s">
        <v>60</v>
      </c>
      <c r="AZ387" s="18">
        <v>45.5</v>
      </c>
      <c r="BA387" s="15" t="s">
        <v>60</v>
      </c>
      <c r="BB387" s="19" t="s">
        <v>61</v>
      </c>
      <c r="BN387" s="20">
        <f>+BD5_N3_1H[[#This Row],[PM10_CONC]]-N388</f>
        <v>-73.109999999999985</v>
      </c>
      <c r="BO387" s="20">
        <f>+BD5_N3_1H[[#This Row],[PM25_CONC]]-R388</f>
        <v>-47.16</v>
      </c>
      <c r="BP387" s="20">
        <f>+BD5_N3_1H[[#This Row],[PM25_CONC]]/BD5_N3_1H[[#This Row],[PM10_CONC]]</f>
        <v>0.68676851603680877</v>
      </c>
      <c r="BQ387" s="21">
        <f>+(BD5_N3_1H[[#This Row],[NO2_CONC]]+BD5_N3_1H[[#This Row],[NO_CONC]])/BD5_N3_1H[[#This Row],[NOX_CONC]]</f>
        <v>1.0005312555339119</v>
      </c>
      <c r="BR387" s="22">
        <f>+BD5_N3_1H[[#This Row],[NO2_CONC]]-AJ388</f>
        <v>-3.9999999999999147E-2</v>
      </c>
      <c r="BS387" s="22">
        <f>+BD5_N3_1H[[#This Row],[SO2_UGM3]]-X388</f>
        <v>-103.00000000000001</v>
      </c>
    </row>
    <row r="388" spans="1:71" x14ac:dyDescent="0.2">
      <c r="A388" s="13">
        <v>45521.083333333336</v>
      </c>
      <c r="B388" s="14">
        <v>729.1</v>
      </c>
      <c r="C388" s="15" t="s">
        <v>60</v>
      </c>
      <c r="D388" s="14">
        <v>0</v>
      </c>
      <c r="E388" s="15" t="s">
        <v>60</v>
      </c>
      <c r="F388" s="14">
        <v>13.8</v>
      </c>
      <c r="G388" s="15" t="s">
        <v>60</v>
      </c>
      <c r="H388" s="14">
        <v>86.7</v>
      </c>
      <c r="I388" s="15" t="s">
        <v>60</v>
      </c>
      <c r="J388" s="14">
        <v>0.5</v>
      </c>
      <c r="K388" s="15" t="s">
        <v>60</v>
      </c>
      <c r="L388" s="14">
        <v>212.6</v>
      </c>
      <c r="M388" s="15" t="s">
        <v>60</v>
      </c>
      <c r="N388" s="16">
        <v>185.04</v>
      </c>
      <c r="O388" s="15" t="s">
        <v>60</v>
      </c>
      <c r="P388" s="16">
        <v>1.208</v>
      </c>
      <c r="Q388" s="17" t="s">
        <v>60</v>
      </c>
      <c r="R388" s="16">
        <v>124.03</v>
      </c>
      <c r="S388" s="17" t="s">
        <v>60</v>
      </c>
      <c r="T388" s="16">
        <v>1.208</v>
      </c>
      <c r="U388" s="17" t="s">
        <v>60</v>
      </c>
      <c r="V388" s="18">
        <v>56.22</v>
      </c>
      <c r="W388" s="15" t="s">
        <v>60</v>
      </c>
      <c r="X388" s="18">
        <v>147.30000000000001</v>
      </c>
      <c r="Y388" s="15" t="s">
        <v>60</v>
      </c>
      <c r="Z388" s="15">
        <v>0.442</v>
      </c>
      <c r="AA388" s="15" t="s">
        <v>60</v>
      </c>
      <c r="AB388" s="15">
        <v>31.7</v>
      </c>
      <c r="AC388" s="15" t="s">
        <v>60</v>
      </c>
      <c r="AD388" s="15">
        <v>-682.7</v>
      </c>
      <c r="AE388" s="15" t="s">
        <v>60</v>
      </c>
      <c r="AF388" s="15">
        <v>45</v>
      </c>
      <c r="AG388" s="15" t="s">
        <v>60</v>
      </c>
      <c r="AH388" s="15">
        <v>101.1</v>
      </c>
      <c r="AI388" s="15" t="s">
        <v>60</v>
      </c>
      <c r="AJ388" s="18">
        <v>31.04</v>
      </c>
      <c r="AK388" s="15" t="s">
        <v>60</v>
      </c>
      <c r="AL388" s="18">
        <v>58.36</v>
      </c>
      <c r="AM388" s="15" t="s">
        <v>60</v>
      </c>
      <c r="AN388" s="18">
        <v>34.85</v>
      </c>
      <c r="AO388" s="15" t="s">
        <v>60</v>
      </c>
      <c r="AP388" s="18">
        <v>65.849999999999994</v>
      </c>
      <c r="AQ388" s="15" t="s">
        <v>60</v>
      </c>
      <c r="AR388" s="15">
        <v>0.65</v>
      </c>
      <c r="AS388" s="15" t="s">
        <v>60</v>
      </c>
      <c r="AT388" s="15">
        <v>30.8</v>
      </c>
      <c r="AU388" s="15" t="s">
        <v>60</v>
      </c>
      <c r="AV388" s="15">
        <v>30.8</v>
      </c>
      <c r="AW388" s="15" t="s">
        <v>60</v>
      </c>
      <c r="AX388" s="18">
        <v>24.8</v>
      </c>
      <c r="AY388" s="15" t="s">
        <v>60</v>
      </c>
      <c r="AZ388" s="18">
        <v>45.8</v>
      </c>
      <c r="BA388" s="15" t="s">
        <v>60</v>
      </c>
      <c r="BB388" s="19" t="s">
        <v>61</v>
      </c>
      <c r="BN388" s="20">
        <f>+BD5_N3_1H[[#This Row],[PM10_CONC]]-N389</f>
        <v>16.169999999999987</v>
      </c>
      <c r="BO388" s="20">
        <f>+BD5_N3_1H[[#This Row],[PM25_CONC]]-R389</f>
        <v>10.960000000000008</v>
      </c>
      <c r="BP388" s="20">
        <f>+BD5_N3_1H[[#This Row],[PM25_CONC]]/BD5_N3_1H[[#This Row],[PM10_CONC]]</f>
        <v>0.67028750540423698</v>
      </c>
      <c r="BQ388" s="21">
        <f>+(BD5_N3_1H[[#This Row],[NO2_CONC]]+BD5_N3_1H[[#This Row],[NO_CONC]])/BD5_N3_1H[[#This Row],[NOX_CONC]]</f>
        <v>1.0006074411541384</v>
      </c>
      <c r="BR388" s="22">
        <f>+BD5_N3_1H[[#This Row],[NO2_CONC]]-AJ389</f>
        <v>-1.3100000000000023</v>
      </c>
      <c r="BS388" s="22">
        <f>+BD5_N3_1H[[#This Row],[SO2_UGM3]]-X389</f>
        <v>78.320000000000007</v>
      </c>
    </row>
    <row r="389" spans="1:71" x14ac:dyDescent="0.2">
      <c r="A389" s="13">
        <v>45521.125</v>
      </c>
      <c r="B389" s="14">
        <v>728.3</v>
      </c>
      <c r="C389" s="15" t="s">
        <v>60</v>
      </c>
      <c r="D389" s="14">
        <v>0</v>
      </c>
      <c r="E389" s="15" t="s">
        <v>60</v>
      </c>
      <c r="F389" s="14">
        <v>13.7</v>
      </c>
      <c r="G389" s="15" t="s">
        <v>60</v>
      </c>
      <c r="H389" s="14">
        <v>87</v>
      </c>
      <c r="I389" s="15" t="s">
        <v>60</v>
      </c>
      <c r="J389" s="14">
        <v>0.8</v>
      </c>
      <c r="K389" s="15" t="s">
        <v>60</v>
      </c>
      <c r="L389" s="14">
        <v>201.2</v>
      </c>
      <c r="M389" s="15" t="s">
        <v>60</v>
      </c>
      <c r="N389" s="16">
        <v>168.87</v>
      </c>
      <c r="O389" s="15" t="s">
        <v>60</v>
      </c>
      <c r="P389" s="16">
        <v>1.206</v>
      </c>
      <c r="Q389" s="17" t="s">
        <v>60</v>
      </c>
      <c r="R389" s="16">
        <v>113.07</v>
      </c>
      <c r="S389" s="17" t="s">
        <v>60</v>
      </c>
      <c r="T389" s="16">
        <v>1.206</v>
      </c>
      <c r="U389" s="17" t="s">
        <v>60</v>
      </c>
      <c r="V389" s="18">
        <v>26.33</v>
      </c>
      <c r="W389" s="15" t="s">
        <v>60</v>
      </c>
      <c r="X389" s="18">
        <v>68.98</v>
      </c>
      <c r="Y389" s="15" t="s">
        <v>60</v>
      </c>
      <c r="Z389" s="15">
        <v>0.441</v>
      </c>
      <c r="AA389" s="15" t="s">
        <v>60</v>
      </c>
      <c r="AB389" s="15">
        <v>31.8</v>
      </c>
      <c r="AC389" s="15" t="s">
        <v>60</v>
      </c>
      <c r="AD389" s="15">
        <v>-682.5</v>
      </c>
      <c r="AE389" s="15" t="s">
        <v>60</v>
      </c>
      <c r="AF389" s="15">
        <v>45</v>
      </c>
      <c r="AG389" s="15" t="s">
        <v>60</v>
      </c>
      <c r="AH389" s="15">
        <v>101.1</v>
      </c>
      <c r="AI389" s="15" t="s">
        <v>60</v>
      </c>
      <c r="AJ389" s="18">
        <v>32.35</v>
      </c>
      <c r="AK389" s="15" t="s">
        <v>60</v>
      </c>
      <c r="AL389" s="18">
        <v>60.82</v>
      </c>
      <c r="AM389" s="15" t="s">
        <v>60</v>
      </c>
      <c r="AN389" s="18">
        <v>37.65</v>
      </c>
      <c r="AO389" s="15" t="s">
        <v>60</v>
      </c>
      <c r="AP389" s="18">
        <v>70.010000000000005</v>
      </c>
      <c r="AQ389" s="15" t="s">
        <v>60</v>
      </c>
      <c r="AR389" s="15">
        <v>0.65</v>
      </c>
      <c r="AS389" s="15" t="s">
        <v>60</v>
      </c>
      <c r="AT389" s="15">
        <v>30.9</v>
      </c>
      <c r="AU389" s="15" t="s">
        <v>60</v>
      </c>
      <c r="AV389" s="15">
        <v>30.9</v>
      </c>
      <c r="AW389" s="15" t="s">
        <v>60</v>
      </c>
      <c r="AX389" s="18">
        <v>24.8</v>
      </c>
      <c r="AY389" s="15" t="s">
        <v>60</v>
      </c>
      <c r="AZ389" s="18">
        <v>46</v>
      </c>
      <c r="BA389" s="15" t="s">
        <v>60</v>
      </c>
      <c r="BB389" s="19" t="s">
        <v>61</v>
      </c>
      <c r="BN389" s="20">
        <f>+BD5_N3_1H[[#This Row],[PM10_CONC]]-N390</f>
        <v>-22.449999999999989</v>
      </c>
      <c r="BO389" s="20">
        <f>+BD5_N3_1H[[#This Row],[PM25_CONC]]-R390</f>
        <v>-15.319999999999993</v>
      </c>
      <c r="BP389" s="20">
        <f>+BD5_N3_1H[[#This Row],[PM25_CONC]]/BD5_N3_1H[[#This Row],[PM10_CONC]]</f>
        <v>0.66956830698170189</v>
      </c>
      <c r="BQ389" s="21">
        <f>+(BD5_N3_1H[[#This Row],[NO2_CONC]]+BD5_N3_1H[[#This Row],[NO_CONC]])/BD5_N3_1H[[#This Row],[NOX_CONC]]</f>
        <v>0.99985716326239105</v>
      </c>
      <c r="BR389" s="22">
        <f>+BD5_N3_1H[[#This Row],[NO2_CONC]]-AJ390</f>
        <v>-0.53999999999999915</v>
      </c>
      <c r="BS389" s="22">
        <f>+BD5_N3_1H[[#This Row],[SO2_UGM3]]-X390</f>
        <v>-16.299999999999997</v>
      </c>
    </row>
    <row r="390" spans="1:71" x14ac:dyDescent="0.2">
      <c r="A390" s="13">
        <v>45521.166666666664</v>
      </c>
      <c r="B390" s="14">
        <v>728.3</v>
      </c>
      <c r="C390" s="15" t="s">
        <v>60</v>
      </c>
      <c r="D390" s="14">
        <v>0</v>
      </c>
      <c r="E390" s="15" t="s">
        <v>60</v>
      </c>
      <c r="F390" s="14">
        <v>13.4</v>
      </c>
      <c r="G390" s="15" t="s">
        <v>60</v>
      </c>
      <c r="H390" s="14">
        <v>88</v>
      </c>
      <c r="I390" s="15" t="s">
        <v>60</v>
      </c>
      <c r="J390" s="14">
        <v>0.7</v>
      </c>
      <c r="K390" s="15" t="s">
        <v>60</v>
      </c>
      <c r="L390" s="14">
        <v>229.4</v>
      </c>
      <c r="M390" s="15" t="s">
        <v>60</v>
      </c>
      <c r="N390" s="16">
        <v>191.32</v>
      </c>
      <c r="O390" s="15" t="s">
        <v>60</v>
      </c>
      <c r="P390" s="16">
        <v>1.2030000000000001</v>
      </c>
      <c r="Q390" s="17" t="s">
        <v>60</v>
      </c>
      <c r="R390" s="16">
        <v>128.38999999999999</v>
      </c>
      <c r="S390" s="17" t="s">
        <v>60</v>
      </c>
      <c r="T390" s="16">
        <v>1.2030000000000001</v>
      </c>
      <c r="U390" s="17" t="s">
        <v>60</v>
      </c>
      <c r="V390" s="18">
        <v>32.549999999999997</v>
      </c>
      <c r="W390" s="15" t="s">
        <v>60</v>
      </c>
      <c r="X390" s="18">
        <v>85.28</v>
      </c>
      <c r="Y390" s="15" t="s">
        <v>60</v>
      </c>
      <c r="Z390" s="15">
        <v>0.441</v>
      </c>
      <c r="AA390" s="15" t="s">
        <v>60</v>
      </c>
      <c r="AB390" s="15">
        <v>31.9</v>
      </c>
      <c r="AC390" s="15" t="s">
        <v>60</v>
      </c>
      <c r="AD390" s="15">
        <v>-682.6</v>
      </c>
      <c r="AE390" s="15" t="s">
        <v>60</v>
      </c>
      <c r="AF390" s="15">
        <v>45</v>
      </c>
      <c r="AG390" s="15" t="s">
        <v>60</v>
      </c>
      <c r="AH390" s="15">
        <v>101.1</v>
      </c>
      <c r="AI390" s="15" t="s">
        <v>60</v>
      </c>
      <c r="AJ390" s="18">
        <v>32.89</v>
      </c>
      <c r="AK390" s="15" t="s">
        <v>60</v>
      </c>
      <c r="AL390" s="18">
        <v>61.83</v>
      </c>
      <c r="AM390" s="15" t="s">
        <v>60</v>
      </c>
      <c r="AN390" s="18">
        <v>49.08</v>
      </c>
      <c r="AO390" s="15" t="s">
        <v>60</v>
      </c>
      <c r="AP390" s="18">
        <v>81.96</v>
      </c>
      <c r="AQ390" s="15" t="s">
        <v>60</v>
      </c>
      <c r="AR390" s="15">
        <v>0.65</v>
      </c>
      <c r="AS390" s="15" t="s">
        <v>60</v>
      </c>
      <c r="AT390" s="15">
        <v>31</v>
      </c>
      <c r="AU390" s="15" t="s">
        <v>60</v>
      </c>
      <c r="AV390" s="15">
        <v>31</v>
      </c>
      <c r="AW390" s="15" t="s">
        <v>60</v>
      </c>
      <c r="AX390" s="18">
        <v>24.9</v>
      </c>
      <c r="AY390" s="15" t="s">
        <v>60</v>
      </c>
      <c r="AZ390" s="18">
        <v>45.2</v>
      </c>
      <c r="BA390" s="15" t="s">
        <v>60</v>
      </c>
      <c r="BB390" s="19" t="s">
        <v>61</v>
      </c>
      <c r="BN390" s="20">
        <f>+BD5_N3_1H[[#This Row],[PM10_CONC]]-N391</f>
        <v>19.840000000000003</v>
      </c>
      <c r="BO390" s="20">
        <f>+BD5_N3_1H[[#This Row],[PM25_CONC]]-R391</f>
        <v>7.7799999999999869</v>
      </c>
      <c r="BP390" s="20">
        <f>+BD5_N3_1H[[#This Row],[PM25_CONC]]/BD5_N3_1H[[#This Row],[PM10_CONC]]</f>
        <v>0.67107463934768974</v>
      </c>
      <c r="BQ390" s="21">
        <f>+(BD5_N3_1H[[#This Row],[NO2_CONC]]+BD5_N3_1H[[#This Row],[NO_CONC]])/BD5_N3_1H[[#This Row],[NOX_CONC]]</f>
        <v>1.0001220107369448</v>
      </c>
      <c r="BR390" s="22">
        <f>+BD5_N3_1H[[#This Row],[NO2_CONC]]-AJ391</f>
        <v>-0.71999999999999886</v>
      </c>
      <c r="BS390" s="22">
        <f>+BD5_N3_1H[[#This Row],[SO2_UGM3]]-X391</f>
        <v>28.770000000000003</v>
      </c>
    </row>
    <row r="391" spans="1:71" x14ac:dyDescent="0.2">
      <c r="A391" s="13">
        <v>45521.208333333336</v>
      </c>
      <c r="B391" s="14">
        <v>728.4</v>
      </c>
      <c r="C391" s="15" t="s">
        <v>60</v>
      </c>
      <c r="D391" s="14">
        <v>0</v>
      </c>
      <c r="E391" s="15" t="s">
        <v>60</v>
      </c>
      <c r="F391" s="14">
        <v>13.3</v>
      </c>
      <c r="G391" s="15" t="s">
        <v>60</v>
      </c>
      <c r="H391" s="14">
        <v>89</v>
      </c>
      <c r="I391" s="15" t="s">
        <v>60</v>
      </c>
      <c r="J391" s="14">
        <v>1.4</v>
      </c>
      <c r="K391" s="15" t="s">
        <v>60</v>
      </c>
      <c r="L391" s="14">
        <v>227.8</v>
      </c>
      <c r="M391" s="15" t="s">
        <v>60</v>
      </c>
      <c r="N391" s="16">
        <v>171.48</v>
      </c>
      <c r="O391" s="15" t="s">
        <v>60</v>
      </c>
      <c r="P391" s="16">
        <v>1.2050000000000001</v>
      </c>
      <c r="Q391" s="17" t="s">
        <v>60</v>
      </c>
      <c r="R391" s="16">
        <v>120.61</v>
      </c>
      <c r="S391" s="17" t="s">
        <v>60</v>
      </c>
      <c r="T391" s="16">
        <v>1.2050000000000001</v>
      </c>
      <c r="U391" s="17" t="s">
        <v>60</v>
      </c>
      <c r="V391" s="18">
        <v>21.57</v>
      </c>
      <c r="W391" s="15" t="s">
        <v>60</v>
      </c>
      <c r="X391" s="18">
        <v>56.51</v>
      </c>
      <c r="Y391" s="15" t="s">
        <v>60</v>
      </c>
      <c r="Z391" s="15">
        <v>0.441</v>
      </c>
      <c r="AA391" s="15" t="s">
        <v>60</v>
      </c>
      <c r="AB391" s="15">
        <v>31.9</v>
      </c>
      <c r="AC391" s="15" t="s">
        <v>60</v>
      </c>
      <c r="AD391" s="15">
        <v>-682.3</v>
      </c>
      <c r="AE391" s="15" t="s">
        <v>60</v>
      </c>
      <c r="AF391" s="15">
        <v>45</v>
      </c>
      <c r="AG391" s="15" t="s">
        <v>60</v>
      </c>
      <c r="AH391" s="15">
        <v>101.1</v>
      </c>
      <c r="AI391" s="15" t="s">
        <v>60</v>
      </c>
      <c r="AJ391" s="18">
        <v>33.61</v>
      </c>
      <c r="AK391" s="15" t="s">
        <v>60</v>
      </c>
      <c r="AL391" s="18">
        <v>63.19</v>
      </c>
      <c r="AM391" s="15" t="s">
        <v>60</v>
      </c>
      <c r="AN391" s="18">
        <v>54.08</v>
      </c>
      <c r="AO391" s="15" t="s">
        <v>60</v>
      </c>
      <c r="AP391" s="18">
        <v>87.66</v>
      </c>
      <c r="AQ391" s="15" t="s">
        <v>60</v>
      </c>
      <c r="AR391" s="15">
        <v>0.65</v>
      </c>
      <c r="AS391" s="15" t="s">
        <v>60</v>
      </c>
      <c r="AT391" s="15">
        <v>31.1</v>
      </c>
      <c r="AU391" s="15" t="s">
        <v>60</v>
      </c>
      <c r="AV391" s="15">
        <v>31.1</v>
      </c>
      <c r="AW391" s="15" t="s">
        <v>60</v>
      </c>
      <c r="AX391" s="18">
        <v>24.9</v>
      </c>
      <c r="AY391" s="15" t="s">
        <v>60</v>
      </c>
      <c r="AZ391" s="18">
        <v>44.8</v>
      </c>
      <c r="BA391" s="15" t="s">
        <v>60</v>
      </c>
      <c r="BB391" s="19" t="s">
        <v>61</v>
      </c>
      <c r="BN391" s="20">
        <f>+BD5_N3_1H[[#This Row],[PM10_CONC]]-N392</f>
        <v>-21.77000000000001</v>
      </c>
      <c r="BO391" s="20">
        <f>+BD5_N3_1H[[#This Row],[PM25_CONC]]-R392</f>
        <v>-9.480000000000004</v>
      </c>
      <c r="BP391" s="20">
        <f>+BD5_N3_1H[[#This Row],[PM25_CONC]]/BD5_N3_1H[[#This Row],[PM10_CONC]]</f>
        <v>0.70334732913459297</v>
      </c>
      <c r="BQ391" s="21">
        <f>+(BD5_N3_1H[[#This Row],[NO2_CONC]]+BD5_N3_1H[[#This Row],[NO_CONC]])/BD5_N3_1H[[#This Row],[NOX_CONC]]</f>
        <v>1.0003422313483916</v>
      </c>
      <c r="BR391" s="22">
        <f>+BD5_N3_1H[[#This Row],[NO2_CONC]]-AJ392</f>
        <v>-0.43999999999999773</v>
      </c>
      <c r="BS391" s="22">
        <f>+BD5_N3_1H[[#This Row],[SO2_UGM3]]-X392</f>
        <v>-17.850000000000001</v>
      </c>
    </row>
    <row r="392" spans="1:71" x14ac:dyDescent="0.2">
      <c r="A392" s="13">
        <v>45521.25</v>
      </c>
      <c r="B392" s="14">
        <v>729.1</v>
      </c>
      <c r="C392" s="15" t="s">
        <v>60</v>
      </c>
      <c r="D392" s="14">
        <v>0</v>
      </c>
      <c r="E392" s="15" t="s">
        <v>60</v>
      </c>
      <c r="F392" s="14">
        <v>13.3</v>
      </c>
      <c r="G392" s="15" t="s">
        <v>60</v>
      </c>
      <c r="H392" s="14">
        <v>89.2</v>
      </c>
      <c r="I392" s="15" t="s">
        <v>60</v>
      </c>
      <c r="J392" s="14">
        <v>1</v>
      </c>
      <c r="K392" s="15" t="s">
        <v>60</v>
      </c>
      <c r="L392" s="14">
        <v>219</v>
      </c>
      <c r="M392" s="15" t="s">
        <v>60</v>
      </c>
      <c r="N392" s="16">
        <v>193.25</v>
      </c>
      <c r="O392" s="15" t="s">
        <v>60</v>
      </c>
      <c r="P392" s="16">
        <v>1.206</v>
      </c>
      <c r="Q392" s="17" t="s">
        <v>60</v>
      </c>
      <c r="R392" s="16">
        <v>130.09</v>
      </c>
      <c r="S392" s="17" t="s">
        <v>60</v>
      </c>
      <c r="T392" s="16">
        <v>1.206</v>
      </c>
      <c r="U392" s="17" t="s">
        <v>60</v>
      </c>
      <c r="V392" s="18">
        <v>28.38</v>
      </c>
      <c r="W392" s="15" t="s">
        <v>60</v>
      </c>
      <c r="X392" s="18">
        <v>74.36</v>
      </c>
      <c r="Y392" s="15" t="s">
        <v>60</v>
      </c>
      <c r="Z392" s="15">
        <v>0.442</v>
      </c>
      <c r="AA392" s="15" t="s">
        <v>60</v>
      </c>
      <c r="AB392" s="15">
        <v>31.7</v>
      </c>
      <c r="AC392" s="15" t="s">
        <v>60</v>
      </c>
      <c r="AD392" s="15">
        <v>-682.5</v>
      </c>
      <c r="AE392" s="15" t="s">
        <v>60</v>
      </c>
      <c r="AF392" s="15">
        <v>45</v>
      </c>
      <c r="AG392" s="15" t="s">
        <v>60</v>
      </c>
      <c r="AH392" s="15">
        <v>101.2</v>
      </c>
      <c r="AI392" s="15" t="s">
        <v>60</v>
      </c>
      <c r="AJ392" s="18">
        <v>34.049999999999997</v>
      </c>
      <c r="AK392" s="15" t="s">
        <v>60</v>
      </c>
      <c r="AL392" s="18">
        <v>64.010000000000005</v>
      </c>
      <c r="AM392" s="15" t="s">
        <v>60</v>
      </c>
      <c r="AN392" s="18">
        <v>55.75</v>
      </c>
      <c r="AO392" s="15" t="s">
        <v>60</v>
      </c>
      <c r="AP392" s="18">
        <v>89.81</v>
      </c>
      <c r="AQ392" s="15" t="s">
        <v>60</v>
      </c>
      <c r="AR392" s="15">
        <v>0.65</v>
      </c>
      <c r="AS392" s="15" t="s">
        <v>60</v>
      </c>
      <c r="AT392" s="15">
        <v>30.8</v>
      </c>
      <c r="AU392" s="15" t="s">
        <v>60</v>
      </c>
      <c r="AV392" s="15">
        <v>30.8</v>
      </c>
      <c r="AW392" s="15" t="s">
        <v>60</v>
      </c>
      <c r="AX392" s="18">
        <v>24.8</v>
      </c>
      <c r="AY392" s="15" t="s">
        <v>60</v>
      </c>
      <c r="AZ392" s="18">
        <v>45.5</v>
      </c>
      <c r="BA392" s="15" t="s">
        <v>60</v>
      </c>
      <c r="BB392" s="19" t="s">
        <v>61</v>
      </c>
      <c r="BN392" s="20">
        <f>+BD5_N3_1H[[#This Row],[PM10_CONC]]-N393</f>
        <v>15.860000000000014</v>
      </c>
      <c r="BO392" s="20">
        <f>+BD5_N3_1H[[#This Row],[PM25_CONC]]-R393</f>
        <v>11.27000000000001</v>
      </c>
      <c r="BP392" s="20">
        <f>+BD5_N3_1H[[#This Row],[PM25_CONC]]/BD5_N3_1H[[#This Row],[PM10_CONC]]</f>
        <v>0.67316946959896506</v>
      </c>
      <c r="BQ392" s="21">
        <f>+(BD5_N3_1H[[#This Row],[NO2_CONC]]+BD5_N3_1H[[#This Row],[NO_CONC]])/BD5_N3_1H[[#This Row],[NOX_CONC]]</f>
        <v>0.99988865382474101</v>
      </c>
      <c r="BR392" s="22">
        <f>+BD5_N3_1H[[#This Row],[NO2_CONC]]-AJ393</f>
        <v>-0.65000000000000568</v>
      </c>
      <c r="BS392" s="22">
        <f>+BD5_N3_1H[[#This Row],[SO2_UGM3]]-X393</f>
        <v>23.64</v>
      </c>
    </row>
    <row r="393" spans="1:71" x14ac:dyDescent="0.2">
      <c r="A393" s="13">
        <v>45521.291666666664</v>
      </c>
      <c r="B393" s="14">
        <v>729.4</v>
      </c>
      <c r="C393" s="15" t="s">
        <v>60</v>
      </c>
      <c r="D393" s="14">
        <v>0</v>
      </c>
      <c r="E393" s="15" t="s">
        <v>60</v>
      </c>
      <c r="F393" s="14">
        <v>13.3</v>
      </c>
      <c r="G393" s="15" t="s">
        <v>60</v>
      </c>
      <c r="H393" s="14">
        <v>89.5</v>
      </c>
      <c r="I393" s="15" t="s">
        <v>60</v>
      </c>
      <c r="J393" s="14">
        <v>0.6</v>
      </c>
      <c r="K393" s="15" t="s">
        <v>60</v>
      </c>
      <c r="L393" s="14">
        <v>178.4</v>
      </c>
      <c r="M393" s="15" t="s">
        <v>60</v>
      </c>
      <c r="N393" s="16">
        <v>177.39</v>
      </c>
      <c r="O393" s="15" t="s">
        <v>60</v>
      </c>
      <c r="P393" s="16">
        <v>1.208</v>
      </c>
      <c r="Q393" s="17" t="s">
        <v>60</v>
      </c>
      <c r="R393" s="16">
        <v>118.82</v>
      </c>
      <c r="S393" s="17" t="s">
        <v>60</v>
      </c>
      <c r="T393" s="16">
        <v>1.208</v>
      </c>
      <c r="U393" s="17" t="s">
        <v>60</v>
      </c>
      <c r="V393" s="18">
        <v>19.36</v>
      </c>
      <c r="W393" s="15" t="s">
        <v>60</v>
      </c>
      <c r="X393" s="18">
        <v>50.72</v>
      </c>
      <c r="Y393" s="15" t="s">
        <v>60</v>
      </c>
      <c r="Z393" s="15">
        <v>0.442</v>
      </c>
      <c r="AA393" s="15" t="s">
        <v>60</v>
      </c>
      <c r="AB393" s="15">
        <v>31.7</v>
      </c>
      <c r="AC393" s="15" t="s">
        <v>60</v>
      </c>
      <c r="AD393" s="15">
        <v>-682.7</v>
      </c>
      <c r="AE393" s="15" t="s">
        <v>60</v>
      </c>
      <c r="AF393" s="15">
        <v>45</v>
      </c>
      <c r="AG393" s="15" t="s">
        <v>60</v>
      </c>
      <c r="AH393" s="15">
        <v>101.1</v>
      </c>
      <c r="AI393" s="15" t="s">
        <v>60</v>
      </c>
      <c r="AJ393" s="18">
        <v>34.700000000000003</v>
      </c>
      <c r="AK393" s="15" t="s">
        <v>60</v>
      </c>
      <c r="AL393" s="18">
        <v>65.239999999999995</v>
      </c>
      <c r="AM393" s="15" t="s">
        <v>60</v>
      </c>
      <c r="AN393" s="18">
        <v>52.83</v>
      </c>
      <c r="AO393" s="15" t="s">
        <v>60</v>
      </c>
      <c r="AP393" s="18">
        <v>87.52</v>
      </c>
      <c r="AQ393" s="15" t="s">
        <v>60</v>
      </c>
      <c r="AR393" s="15">
        <v>0.65</v>
      </c>
      <c r="AS393" s="15" t="s">
        <v>60</v>
      </c>
      <c r="AT393" s="15">
        <v>30.6</v>
      </c>
      <c r="AU393" s="15" t="s">
        <v>60</v>
      </c>
      <c r="AV393" s="15">
        <v>30.6</v>
      </c>
      <c r="AW393" s="15" t="s">
        <v>60</v>
      </c>
      <c r="AX393" s="18">
        <v>24.9</v>
      </c>
      <c r="AY393" s="15" t="s">
        <v>60</v>
      </c>
      <c r="AZ393" s="18">
        <v>44.8</v>
      </c>
      <c r="BA393" s="15" t="s">
        <v>60</v>
      </c>
      <c r="BB393" s="19" t="s">
        <v>61</v>
      </c>
      <c r="BN393" s="20">
        <f>+BD5_N3_1H[[#This Row],[PM10_CONC]]-N394</f>
        <v>-35.52000000000001</v>
      </c>
      <c r="BO393" s="20">
        <f>+BD5_N3_1H[[#This Row],[PM25_CONC]]-R394</f>
        <v>-26.210000000000008</v>
      </c>
      <c r="BP393" s="20">
        <f>+BD5_N3_1H[[#This Row],[PM25_CONC]]/BD5_N3_1H[[#This Row],[PM10_CONC]]</f>
        <v>0.66982355262416149</v>
      </c>
      <c r="BQ393" s="21">
        <f>+(BD5_N3_1H[[#This Row],[NO2_CONC]]+BD5_N3_1H[[#This Row],[NO_CONC]])/BD5_N3_1H[[#This Row],[NOX_CONC]]</f>
        <v>1.0001142595978063</v>
      </c>
      <c r="BR393" s="22">
        <f>+BD5_N3_1H[[#This Row],[NO2_CONC]]-AJ394</f>
        <v>-4.4799999999999969</v>
      </c>
      <c r="BS393" s="22">
        <f>+BD5_N3_1H[[#This Row],[SO2_UGM3]]-X394</f>
        <v>-90.289999999999992</v>
      </c>
    </row>
    <row r="394" spans="1:71" x14ac:dyDescent="0.2">
      <c r="A394" s="13">
        <v>45521.333333333336</v>
      </c>
      <c r="B394" s="14">
        <v>730</v>
      </c>
      <c r="C394" s="15" t="s">
        <v>60</v>
      </c>
      <c r="D394" s="14">
        <v>0</v>
      </c>
      <c r="E394" s="15" t="s">
        <v>60</v>
      </c>
      <c r="F394" s="14">
        <v>13.8</v>
      </c>
      <c r="G394" s="15" t="s">
        <v>60</v>
      </c>
      <c r="H394" s="14">
        <v>87.2</v>
      </c>
      <c r="I394" s="15" t="s">
        <v>60</v>
      </c>
      <c r="J394" s="14">
        <v>1</v>
      </c>
      <c r="K394" s="15" t="s">
        <v>60</v>
      </c>
      <c r="L394" s="14">
        <v>242.4</v>
      </c>
      <c r="M394" s="15" t="s">
        <v>60</v>
      </c>
      <c r="N394" s="16">
        <v>212.91</v>
      </c>
      <c r="O394" s="15" t="s">
        <v>60</v>
      </c>
      <c r="P394" s="16">
        <v>1.21</v>
      </c>
      <c r="Q394" s="17" t="s">
        <v>60</v>
      </c>
      <c r="R394" s="16">
        <v>145.03</v>
      </c>
      <c r="S394" s="17" t="s">
        <v>60</v>
      </c>
      <c r="T394" s="16">
        <v>1.21</v>
      </c>
      <c r="U394" s="17" t="s">
        <v>60</v>
      </c>
      <c r="V394" s="18">
        <v>53.82</v>
      </c>
      <c r="W394" s="15" t="s">
        <v>60</v>
      </c>
      <c r="X394" s="18">
        <v>141.01</v>
      </c>
      <c r="Y394" s="15" t="s">
        <v>60</v>
      </c>
      <c r="Z394" s="15">
        <v>0.442</v>
      </c>
      <c r="AA394" s="15" t="s">
        <v>60</v>
      </c>
      <c r="AB394" s="15">
        <v>31.6</v>
      </c>
      <c r="AC394" s="15" t="s">
        <v>60</v>
      </c>
      <c r="AD394" s="15">
        <v>-682.7</v>
      </c>
      <c r="AE394" s="15" t="s">
        <v>60</v>
      </c>
      <c r="AF394" s="15">
        <v>45</v>
      </c>
      <c r="AG394" s="15" t="s">
        <v>60</v>
      </c>
      <c r="AH394" s="15">
        <v>101.1</v>
      </c>
      <c r="AI394" s="15" t="s">
        <v>60</v>
      </c>
      <c r="AJ394" s="18">
        <v>39.18</v>
      </c>
      <c r="AK394" s="15" t="s">
        <v>60</v>
      </c>
      <c r="AL394" s="18">
        <v>73.66</v>
      </c>
      <c r="AM394" s="15" t="s">
        <v>60</v>
      </c>
      <c r="AN394" s="18">
        <v>54.26</v>
      </c>
      <c r="AO394" s="15" t="s">
        <v>60</v>
      </c>
      <c r="AP394" s="18">
        <v>93.42</v>
      </c>
      <c r="AQ394" s="15" t="s">
        <v>60</v>
      </c>
      <c r="AR394" s="15">
        <v>0.65</v>
      </c>
      <c r="AS394" s="15" t="s">
        <v>60</v>
      </c>
      <c r="AT394" s="15">
        <v>30.6</v>
      </c>
      <c r="AU394" s="15" t="s">
        <v>60</v>
      </c>
      <c r="AV394" s="15">
        <v>30.6</v>
      </c>
      <c r="AW394" s="15" t="s">
        <v>60</v>
      </c>
      <c r="AX394" s="18">
        <v>24.9</v>
      </c>
      <c r="AY394" s="15" t="s">
        <v>60</v>
      </c>
      <c r="AZ394" s="18">
        <v>45.1</v>
      </c>
      <c r="BA394" s="15" t="s">
        <v>60</v>
      </c>
      <c r="BB394" s="19" t="s">
        <v>61</v>
      </c>
      <c r="BN394" s="20">
        <f>+BD5_N3_1H[[#This Row],[PM10_CONC]]-N395</f>
        <v>37.449999999999989</v>
      </c>
      <c r="BO394" s="20">
        <f>+BD5_N3_1H[[#This Row],[PM25_CONC]]-R395</f>
        <v>17.760000000000005</v>
      </c>
      <c r="BP394" s="20">
        <f>+BD5_N3_1H[[#This Row],[PM25_CONC]]/BD5_N3_1H[[#This Row],[PM10_CONC]]</f>
        <v>0.68117984124747544</v>
      </c>
      <c r="BQ394" s="21">
        <f>+(BD5_N3_1H[[#This Row],[NO2_CONC]]+BD5_N3_1H[[#This Row],[NO_CONC]])/BD5_N3_1H[[#This Row],[NOX_CONC]]</f>
        <v>1.0002140869192893</v>
      </c>
      <c r="BR394" s="22">
        <f>+BD5_N3_1H[[#This Row],[NO2_CONC]]-AJ395</f>
        <v>-0.41000000000000369</v>
      </c>
      <c r="BS394" s="22">
        <f>+BD5_N3_1H[[#This Row],[SO2_UGM3]]-X395</f>
        <v>100.10999999999999</v>
      </c>
    </row>
    <row r="395" spans="1:71" x14ac:dyDescent="0.2">
      <c r="A395" s="13">
        <v>45521.375</v>
      </c>
      <c r="B395" s="14">
        <v>730.6</v>
      </c>
      <c r="C395" s="15" t="s">
        <v>60</v>
      </c>
      <c r="D395" s="14">
        <v>0</v>
      </c>
      <c r="E395" s="15" t="s">
        <v>60</v>
      </c>
      <c r="F395" s="14">
        <v>14.8</v>
      </c>
      <c r="G395" s="15" t="s">
        <v>60</v>
      </c>
      <c r="H395" s="14">
        <v>81.900000000000006</v>
      </c>
      <c r="I395" s="15" t="s">
        <v>60</v>
      </c>
      <c r="J395" s="14">
        <v>1.4</v>
      </c>
      <c r="K395" s="15" t="s">
        <v>60</v>
      </c>
      <c r="L395" s="14">
        <v>181.7</v>
      </c>
      <c r="M395" s="15" t="s">
        <v>60</v>
      </c>
      <c r="N395" s="16">
        <v>175.46</v>
      </c>
      <c r="O395" s="15" t="s">
        <v>60</v>
      </c>
      <c r="P395" s="16">
        <v>1.21</v>
      </c>
      <c r="Q395" s="17" t="s">
        <v>60</v>
      </c>
      <c r="R395" s="16">
        <v>127.27</v>
      </c>
      <c r="S395" s="17" t="s">
        <v>60</v>
      </c>
      <c r="T395" s="16">
        <v>1.21</v>
      </c>
      <c r="U395" s="17" t="s">
        <v>60</v>
      </c>
      <c r="V395" s="18">
        <v>15.61</v>
      </c>
      <c r="W395" s="15" t="s">
        <v>60</v>
      </c>
      <c r="X395" s="18">
        <v>40.9</v>
      </c>
      <c r="Y395" s="15" t="s">
        <v>60</v>
      </c>
      <c r="Z395" s="15">
        <v>0.442</v>
      </c>
      <c r="AA395" s="15" t="s">
        <v>60</v>
      </c>
      <c r="AB395" s="15">
        <v>31.5</v>
      </c>
      <c r="AC395" s="15" t="s">
        <v>60</v>
      </c>
      <c r="AD395" s="15">
        <v>-682.8</v>
      </c>
      <c r="AE395" s="15" t="s">
        <v>60</v>
      </c>
      <c r="AF395" s="15">
        <v>45</v>
      </c>
      <c r="AG395" s="15" t="s">
        <v>60</v>
      </c>
      <c r="AH395" s="15">
        <v>101.1</v>
      </c>
      <c r="AI395" s="15" t="s">
        <v>60</v>
      </c>
      <c r="AJ395" s="18">
        <v>39.590000000000003</v>
      </c>
      <c r="AK395" s="15" t="s">
        <v>60</v>
      </c>
      <c r="AL395" s="18">
        <v>74.430000000000007</v>
      </c>
      <c r="AM395" s="15" t="s">
        <v>60</v>
      </c>
      <c r="AN395" s="18">
        <v>42.32</v>
      </c>
      <c r="AO395" s="15" t="s">
        <v>60</v>
      </c>
      <c r="AP395" s="18">
        <v>81.88</v>
      </c>
      <c r="AQ395" s="15" t="s">
        <v>60</v>
      </c>
      <c r="AR395" s="15">
        <v>0.65</v>
      </c>
      <c r="AS395" s="15" t="s">
        <v>60</v>
      </c>
      <c r="AT395" s="15">
        <v>30.4</v>
      </c>
      <c r="AU395" s="15" t="s">
        <v>60</v>
      </c>
      <c r="AV395" s="15">
        <v>30.4</v>
      </c>
      <c r="AW395" s="15" t="s">
        <v>60</v>
      </c>
      <c r="AX395" s="18">
        <v>24.9</v>
      </c>
      <c r="AY395" s="15" t="s">
        <v>60</v>
      </c>
      <c r="AZ395" s="18">
        <v>44.8</v>
      </c>
      <c r="BA395" s="15" t="s">
        <v>60</v>
      </c>
      <c r="BB395" s="19" t="s">
        <v>61</v>
      </c>
      <c r="BN395" s="20">
        <f>+BD5_N3_1H[[#This Row],[PM10_CONC]]-N396</f>
        <v>-62.03</v>
      </c>
      <c r="BO395" s="20">
        <f>+BD5_N3_1H[[#This Row],[PM25_CONC]]-R396</f>
        <v>-20.060000000000016</v>
      </c>
      <c r="BP395" s="20">
        <f>+BD5_N3_1H[[#This Row],[PM25_CONC]]/BD5_N3_1H[[#This Row],[PM10_CONC]]</f>
        <v>0.72535050723811689</v>
      </c>
      <c r="BQ395" s="21">
        <f>+(BD5_N3_1H[[#This Row],[NO2_CONC]]+BD5_N3_1H[[#This Row],[NO_CONC]])/BD5_N3_1H[[#This Row],[NOX_CONC]]</f>
        <v>1.0003663898387885</v>
      </c>
      <c r="BR395" s="22">
        <f>+BD5_N3_1H[[#This Row],[NO2_CONC]]-AJ396</f>
        <v>-5.2299999999999969</v>
      </c>
      <c r="BS395" s="22">
        <f>+BD5_N3_1H[[#This Row],[SO2_UGM3]]-X396</f>
        <v>-45.46</v>
      </c>
    </row>
    <row r="396" spans="1:71" x14ac:dyDescent="0.2">
      <c r="A396" s="13">
        <v>45521.416666666664</v>
      </c>
      <c r="B396" s="14">
        <v>729.8</v>
      </c>
      <c r="C396" s="15" t="s">
        <v>60</v>
      </c>
      <c r="D396" s="14">
        <v>0</v>
      </c>
      <c r="E396" s="15" t="s">
        <v>60</v>
      </c>
      <c r="F396" s="14">
        <v>17.399999999999999</v>
      </c>
      <c r="G396" s="15" t="s">
        <v>60</v>
      </c>
      <c r="H396" s="14">
        <v>70.900000000000006</v>
      </c>
      <c r="I396" s="15" t="s">
        <v>60</v>
      </c>
      <c r="J396" s="14">
        <v>1.2</v>
      </c>
      <c r="K396" s="15" t="s">
        <v>60</v>
      </c>
      <c r="L396" s="14">
        <v>242.7</v>
      </c>
      <c r="M396" s="15" t="s">
        <v>60</v>
      </c>
      <c r="N396" s="16">
        <v>237.49</v>
      </c>
      <c r="O396" s="15" t="s">
        <v>60</v>
      </c>
      <c r="P396" s="16">
        <v>1.21</v>
      </c>
      <c r="Q396" s="17" t="s">
        <v>60</v>
      </c>
      <c r="R396" s="16">
        <v>147.33000000000001</v>
      </c>
      <c r="S396" s="17" t="s">
        <v>60</v>
      </c>
      <c r="T396" s="16">
        <v>1.21</v>
      </c>
      <c r="U396" s="17" t="s">
        <v>60</v>
      </c>
      <c r="V396" s="18">
        <v>32.96</v>
      </c>
      <c r="W396" s="15" t="s">
        <v>60</v>
      </c>
      <c r="X396" s="18">
        <v>86.36</v>
      </c>
      <c r="Y396" s="15" t="s">
        <v>60</v>
      </c>
      <c r="Z396" s="15">
        <v>0.442</v>
      </c>
      <c r="AA396" s="15" t="s">
        <v>60</v>
      </c>
      <c r="AB396" s="15">
        <v>31.3</v>
      </c>
      <c r="AC396" s="15" t="s">
        <v>60</v>
      </c>
      <c r="AD396" s="15">
        <v>-683</v>
      </c>
      <c r="AE396" s="15" t="s">
        <v>60</v>
      </c>
      <c r="AF396" s="15">
        <v>45</v>
      </c>
      <c r="AG396" s="15" t="s">
        <v>60</v>
      </c>
      <c r="AH396" s="15">
        <v>101.2</v>
      </c>
      <c r="AI396" s="15" t="s">
        <v>60</v>
      </c>
      <c r="AJ396" s="18">
        <v>44.82</v>
      </c>
      <c r="AK396" s="15" t="s">
        <v>60</v>
      </c>
      <c r="AL396" s="18">
        <v>84.26</v>
      </c>
      <c r="AM396" s="15" t="s">
        <v>60</v>
      </c>
      <c r="AN396" s="18">
        <v>37.15</v>
      </c>
      <c r="AO396" s="15" t="s">
        <v>60</v>
      </c>
      <c r="AP396" s="18">
        <v>81.97</v>
      </c>
      <c r="AQ396" s="15" t="s">
        <v>60</v>
      </c>
      <c r="AR396" s="15">
        <v>0.65</v>
      </c>
      <c r="AS396" s="15" t="s">
        <v>60</v>
      </c>
      <c r="AT396" s="15">
        <v>29.9</v>
      </c>
      <c r="AU396" s="15" t="s">
        <v>60</v>
      </c>
      <c r="AV396" s="15">
        <v>29.9</v>
      </c>
      <c r="AW396" s="15" t="s">
        <v>60</v>
      </c>
      <c r="AX396" s="18">
        <v>24.9</v>
      </c>
      <c r="AY396" s="15" t="s">
        <v>60</v>
      </c>
      <c r="AZ396" s="18">
        <v>45.1</v>
      </c>
      <c r="BA396" s="15" t="s">
        <v>60</v>
      </c>
      <c r="BB396" s="19" t="s">
        <v>61</v>
      </c>
      <c r="BN396" s="20">
        <f>+BD5_N3_1H[[#This Row],[PM10_CONC]]-N397</f>
        <v>38.900000000000006</v>
      </c>
      <c r="BO396" s="20">
        <f>+BD5_N3_1H[[#This Row],[PM25_CONC]]-R397</f>
        <v>24.320000000000007</v>
      </c>
      <c r="BP396" s="20">
        <f>+BD5_N3_1H[[#This Row],[PM25_CONC]]/BD5_N3_1H[[#This Row],[PM10_CONC]]</f>
        <v>0.62036296265105906</v>
      </c>
      <c r="BQ396" s="21">
        <f>+(BD5_N3_1H[[#This Row],[NO2_CONC]]+BD5_N3_1H[[#This Row],[NO_CONC]])/BD5_N3_1H[[#This Row],[NOX_CONC]]</f>
        <v>1</v>
      </c>
      <c r="BR396" s="22">
        <f>+BD5_N3_1H[[#This Row],[NO2_CONC]]-AJ397</f>
        <v>-1.6000000000000014</v>
      </c>
      <c r="BS396" s="22">
        <f>+BD5_N3_1H[[#This Row],[SO2_UGM3]]-X397</f>
        <v>24.92</v>
      </c>
    </row>
    <row r="397" spans="1:71" x14ac:dyDescent="0.2">
      <c r="A397" s="13">
        <v>45521.458333333336</v>
      </c>
      <c r="B397" s="14">
        <v>729.8</v>
      </c>
      <c r="C397" s="15" t="s">
        <v>60</v>
      </c>
      <c r="D397" s="14">
        <v>0</v>
      </c>
      <c r="E397" s="15" t="s">
        <v>60</v>
      </c>
      <c r="F397" s="14">
        <v>19</v>
      </c>
      <c r="G397" s="15" t="s">
        <v>60</v>
      </c>
      <c r="H397" s="14">
        <v>64.099999999999994</v>
      </c>
      <c r="I397" s="15" t="s">
        <v>60</v>
      </c>
      <c r="J397" s="14">
        <v>2.2000000000000002</v>
      </c>
      <c r="K397" s="15" t="s">
        <v>60</v>
      </c>
      <c r="L397" s="14">
        <v>225.3</v>
      </c>
      <c r="M397" s="15" t="s">
        <v>60</v>
      </c>
      <c r="N397" s="16">
        <v>198.59</v>
      </c>
      <c r="O397" s="15" t="s">
        <v>60</v>
      </c>
      <c r="P397" s="16">
        <v>1.21</v>
      </c>
      <c r="Q397" s="17" t="s">
        <v>60</v>
      </c>
      <c r="R397" s="16">
        <v>123.01</v>
      </c>
      <c r="S397" s="17" t="s">
        <v>60</v>
      </c>
      <c r="T397" s="16">
        <v>1.21</v>
      </c>
      <c r="U397" s="17" t="s">
        <v>60</v>
      </c>
      <c r="V397" s="18">
        <v>23.45</v>
      </c>
      <c r="W397" s="15" t="s">
        <v>60</v>
      </c>
      <c r="X397" s="18">
        <v>61.44</v>
      </c>
      <c r="Y397" s="15" t="s">
        <v>60</v>
      </c>
      <c r="Z397" s="15">
        <v>0.442</v>
      </c>
      <c r="AA397" s="15" t="s">
        <v>60</v>
      </c>
      <c r="AB397" s="15">
        <v>31.3</v>
      </c>
      <c r="AC397" s="15" t="s">
        <v>60</v>
      </c>
      <c r="AD397" s="15">
        <v>-683</v>
      </c>
      <c r="AE397" s="15" t="s">
        <v>60</v>
      </c>
      <c r="AF397" s="15">
        <v>45</v>
      </c>
      <c r="AG397" s="15" t="s">
        <v>60</v>
      </c>
      <c r="AH397" s="15">
        <v>101.2</v>
      </c>
      <c r="AI397" s="15" t="s">
        <v>60</v>
      </c>
      <c r="AJ397" s="18">
        <v>46.42</v>
      </c>
      <c r="AK397" s="15" t="s">
        <v>60</v>
      </c>
      <c r="AL397" s="18">
        <v>87.27</v>
      </c>
      <c r="AM397" s="15" t="s">
        <v>60</v>
      </c>
      <c r="AN397" s="18">
        <v>28.09</v>
      </c>
      <c r="AO397" s="15" t="s">
        <v>60</v>
      </c>
      <c r="AP397" s="18">
        <v>74.5</v>
      </c>
      <c r="AQ397" s="15" t="s">
        <v>60</v>
      </c>
      <c r="AR397" s="15">
        <v>0.65</v>
      </c>
      <c r="AS397" s="15" t="s">
        <v>60</v>
      </c>
      <c r="AT397" s="15">
        <v>29.9</v>
      </c>
      <c r="AU397" s="15" t="s">
        <v>60</v>
      </c>
      <c r="AV397" s="15">
        <v>29.9</v>
      </c>
      <c r="AW397" s="15" t="s">
        <v>60</v>
      </c>
      <c r="AX397" s="18">
        <v>25</v>
      </c>
      <c r="AY397" s="15" t="s">
        <v>60</v>
      </c>
      <c r="AZ397" s="18">
        <v>45.7</v>
      </c>
      <c r="BA397" s="15" t="s">
        <v>60</v>
      </c>
      <c r="BB397" s="19" t="s">
        <v>61</v>
      </c>
      <c r="BN397" s="20">
        <f>+BD5_N3_1H[[#This Row],[PM10_CONC]]-N398</f>
        <v>-5.5900000000000034</v>
      </c>
      <c r="BO397" s="20">
        <f>+BD5_N3_1H[[#This Row],[PM25_CONC]]-R398</f>
        <v>10.969999999999999</v>
      </c>
      <c r="BP397" s="20">
        <f>+BD5_N3_1H[[#This Row],[PM25_CONC]]/BD5_N3_1H[[#This Row],[PM10_CONC]]</f>
        <v>0.61941688906792891</v>
      </c>
      <c r="BQ397" s="21">
        <f>+(BD5_N3_1H[[#This Row],[NO2_CONC]]+BD5_N3_1H[[#This Row],[NO_CONC]])/BD5_N3_1H[[#This Row],[NOX_CONC]]</f>
        <v>1.0001342281879195</v>
      </c>
      <c r="BR397" s="22">
        <f>+BD5_N3_1H[[#This Row],[NO2_CONC]]-AJ398</f>
        <v>5.8000000000000043</v>
      </c>
      <c r="BS397" s="22">
        <f>+BD5_N3_1H[[#This Row],[SO2_UGM3]]-X398</f>
        <v>7.019999999999996</v>
      </c>
    </row>
    <row r="398" spans="1:71" x14ac:dyDescent="0.2">
      <c r="A398" s="13">
        <v>45521.5</v>
      </c>
      <c r="B398" s="14">
        <v>729.5</v>
      </c>
      <c r="C398" s="15" t="s">
        <v>60</v>
      </c>
      <c r="D398" s="14">
        <v>0</v>
      </c>
      <c r="E398" s="15" t="s">
        <v>60</v>
      </c>
      <c r="F398" s="14">
        <v>19.7</v>
      </c>
      <c r="G398" s="15" t="s">
        <v>60</v>
      </c>
      <c r="H398" s="14">
        <v>62.1</v>
      </c>
      <c r="I398" s="15" t="s">
        <v>60</v>
      </c>
      <c r="J398" s="14">
        <v>3.3</v>
      </c>
      <c r="K398" s="15" t="s">
        <v>60</v>
      </c>
      <c r="L398" s="14">
        <v>219.8</v>
      </c>
      <c r="M398" s="15" t="s">
        <v>60</v>
      </c>
      <c r="N398" s="16">
        <v>204.18</v>
      </c>
      <c r="O398" s="15" t="s">
        <v>60</v>
      </c>
      <c r="P398" s="16">
        <v>1.21</v>
      </c>
      <c r="Q398" s="17" t="s">
        <v>60</v>
      </c>
      <c r="R398" s="16">
        <v>112.04</v>
      </c>
      <c r="S398" s="17" t="s">
        <v>60</v>
      </c>
      <c r="T398" s="16">
        <v>1.21</v>
      </c>
      <c r="U398" s="17" t="s">
        <v>60</v>
      </c>
      <c r="V398" s="18">
        <v>20.77</v>
      </c>
      <c r="W398" s="15" t="s">
        <v>60</v>
      </c>
      <c r="X398" s="18">
        <v>54.42</v>
      </c>
      <c r="Y398" s="15" t="s">
        <v>60</v>
      </c>
      <c r="Z398" s="15">
        <v>0.442</v>
      </c>
      <c r="AA398" s="15" t="s">
        <v>60</v>
      </c>
      <c r="AB398" s="15">
        <v>31.3</v>
      </c>
      <c r="AC398" s="15" t="s">
        <v>60</v>
      </c>
      <c r="AD398" s="15">
        <v>-682.9</v>
      </c>
      <c r="AE398" s="15" t="s">
        <v>60</v>
      </c>
      <c r="AF398" s="15">
        <v>45</v>
      </c>
      <c r="AG398" s="15" t="s">
        <v>60</v>
      </c>
      <c r="AH398" s="15">
        <v>101.1</v>
      </c>
      <c r="AI398" s="15" t="s">
        <v>60</v>
      </c>
      <c r="AJ398" s="18">
        <v>40.619999999999997</v>
      </c>
      <c r="AK398" s="15" t="s">
        <v>60</v>
      </c>
      <c r="AL398" s="18">
        <v>76.37</v>
      </c>
      <c r="AM398" s="15" t="s">
        <v>60</v>
      </c>
      <c r="AN398" s="18">
        <v>28.26</v>
      </c>
      <c r="AO398" s="15" t="s">
        <v>60</v>
      </c>
      <c r="AP398" s="18">
        <v>68.89</v>
      </c>
      <c r="AQ398" s="15" t="s">
        <v>60</v>
      </c>
      <c r="AR398" s="15">
        <v>0.65</v>
      </c>
      <c r="AS398" s="15" t="s">
        <v>60</v>
      </c>
      <c r="AT398" s="15">
        <v>29.9</v>
      </c>
      <c r="AU398" s="15" t="s">
        <v>60</v>
      </c>
      <c r="AV398" s="15">
        <v>29.9</v>
      </c>
      <c r="AW398" s="15" t="s">
        <v>60</v>
      </c>
      <c r="AX398" s="18">
        <v>25</v>
      </c>
      <c r="AY398" s="15" t="s">
        <v>60</v>
      </c>
      <c r="AZ398" s="18">
        <v>46.7</v>
      </c>
      <c r="BA398" s="15" t="s">
        <v>60</v>
      </c>
      <c r="BB398" s="19" t="s">
        <v>61</v>
      </c>
      <c r="BN398" s="20">
        <f>+BD5_N3_1H[[#This Row],[PM10_CONC]]-N399</f>
        <v>19.300000000000011</v>
      </c>
      <c r="BO398" s="20">
        <f>+BD5_N3_1H[[#This Row],[PM25_CONC]]-R399</f>
        <v>16.620000000000005</v>
      </c>
      <c r="BP398" s="20">
        <f>+BD5_N3_1H[[#This Row],[PM25_CONC]]/BD5_N3_1H[[#This Row],[PM10_CONC]]</f>
        <v>0.54873151141149967</v>
      </c>
      <c r="BQ398" s="21">
        <f>+(BD5_N3_1H[[#This Row],[NO2_CONC]]+BD5_N3_1H[[#This Row],[NO_CONC]])/BD5_N3_1H[[#This Row],[NOX_CONC]]</f>
        <v>0.99985484105095068</v>
      </c>
      <c r="BR398" s="22">
        <f>+BD5_N3_1H[[#This Row],[NO2_CONC]]-AJ399</f>
        <v>5.8299999999999983</v>
      </c>
      <c r="BS398" s="22">
        <f>+BD5_N3_1H[[#This Row],[SO2_UGM3]]-X399</f>
        <v>-9.0599999999999952</v>
      </c>
    </row>
    <row r="399" spans="1:71" x14ac:dyDescent="0.2">
      <c r="A399" s="13">
        <v>45521.541666666664</v>
      </c>
      <c r="B399" s="14">
        <v>729.1</v>
      </c>
      <c r="C399" s="15" t="s">
        <v>60</v>
      </c>
      <c r="D399" s="14">
        <v>0</v>
      </c>
      <c r="E399" s="15" t="s">
        <v>60</v>
      </c>
      <c r="F399" s="14">
        <v>19.5</v>
      </c>
      <c r="G399" s="15" t="s">
        <v>60</v>
      </c>
      <c r="H399" s="14">
        <v>62.8</v>
      </c>
      <c r="I399" s="15" t="s">
        <v>60</v>
      </c>
      <c r="J399" s="14">
        <v>3.8</v>
      </c>
      <c r="K399" s="15" t="s">
        <v>60</v>
      </c>
      <c r="L399" s="14">
        <v>219.3</v>
      </c>
      <c r="M399" s="15" t="s">
        <v>60</v>
      </c>
      <c r="N399" s="16">
        <v>184.88</v>
      </c>
      <c r="O399" s="15" t="s">
        <v>60</v>
      </c>
      <c r="P399" s="16">
        <v>1.21</v>
      </c>
      <c r="Q399" s="17" t="s">
        <v>60</v>
      </c>
      <c r="R399" s="16">
        <v>95.42</v>
      </c>
      <c r="S399" s="17" t="s">
        <v>60</v>
      </c>
      <c r="T399" s="16">
        <v>1.21</v>
      </c>
      <c r="U399" s="17" t="s">
        <v>60</v>
      </c>
      <c r="V399" s="18">
        <v>24.23</v>
      </c>
      <c r="W399" s="15" t="s">
        <v>60</v>
      </c>
      <c r="X399" s="18">
        <v>63.48</v>
      </c>
      <c r="Y399" s="15" t="s">
        <v>60</v>
      </c>
      <c r="Z399" s="15">
        <v>0.442</v>
      </c>
      <c r="AA399" s="15" t="s">
        <v>60</v>
      </c>
      <c r="AB399" s="15">
        <v>31.3</v>
      </c>
      <c r="AC399" s="15" t="s">
        <v>60</v>
      </c>
      <c r="AD399" s="15">
        <v>-683</v>
      </c>
      <c r="AE399" s="15" t="s">
        <v>60</v>
      </c>
      <c r="AF399" s="15">
        <v>45</v>
      </c>
      <c r="AG399" s="15" t="s">
        <v>60</v>
      </c>
      <c r="AH399" s="15">
        <v>101.1</v>
      </c>
      <c r="AI399" s="15" t="s">
        <v>60</v>
      </c>
      <c r="AJ399" s="18">
        <v>34.79</v>
      </c>
      <c r="AK399" s="15" t="s">
        <v>60</v>
      </c>
      <c r="AL399" s="18">
        <v>65.41</v>
      </c>
      <c r="AM399" s="15" t="s">
        <v>60</v>
      </c>
      <c r="AN399" s="18">
        <v>20.62</v>
      </c>
      <c r="AO399" s="15" t="s">
        <v>60</v>
      </c>
      <c r="AP399" s="18">
        <v>55.4</v>
      </c>
      <c r="AQ399" s="15" t="s">
        <v>60</v>
      </c>
      <c r="AR399" s="15">
        <v>0.65</v>
      </c>
      <c r="AS399" s="15" t="s">
        <v>60</v>
      </c>
      <c r="AT399" s="15">
        <v>30</v>
      </c>
      <c r="AU399" s="15" t="s">
        <v>60</v>
      </c>
      <c r="AV399" s="15">
        <v>30</v>
      </c>
      <c r="AW399" s="15" t="s">
        <v>60</v>
      </c>
      <c r="AX399" s="18">
        <v>25.1</v>
      </c>
      <c r="AY399" s="15" t="s">
        <v>60</v>
      </c>
      <c r="AZ399" s="18">
        <v>46.4</v>
      </c>
      <c r="BA399" s="15" t="s">
        <v>60</v>
      </c>
      <c r="BB399" s="19" t="s">
        <v>61</v>
      </c>
      <c r="BN399" s="20">
        <f>+BD5_N3_1H[[#This Row],[PM10_CONC]]-N400</f>
        <v>36.699999999999989</v>
      </c>
      <c r="BO399" s="20">
        <f>+BD5_N3_1H[[#This Row],[PM25_CONC]]-R400</f>
        <v>9.2199999999999989</v>
      </c>
      <c r="BP399" s="20">
        <f>+BD5_N3_1H[[#This Row],[PM25_CONC]]/BD5_N3_1H[[#This Row],[PM10_CONC]]</f>
        <v>0.51611856339247086</v>
      </c>
      <c r="BQ399" s="21">
        <f>+(BD5_N3_1H[[#This Row],[NO2_CONC]]+BD5_N3_1H[[#This Row],[NO_CONC]])/BD5_N3_1H[[#This Row],[NOX_CONC]]</f>
        <v>1.0001805054151625</v>
      </c>
      <c r="BR399" s="22">
        <f>+BD5_N3_1H[[#This Row],[NO2_CONC]]-AJ400</f>
        <v>2.5499999999999972</v>
      </c>
      <c r="BS399" s="22">
        <f>+BD5_N3_1H[[#This Row],[SO2_UGM3]]-X400</f>
        <v>-16.479999999999997</v>
      </c>
    </row>
    <row r="400" spans="1:71" x14ac:dyDescent="0.2">
      <c r="A400" s="13">
        <v>45521.583333333336</v>
      </c>
      <c r="B400" s="14">
        <v>728.4</v>
      </c>
      <c r="C400" s="15" t="s">
        <v>60</v>
      </c>
      <c r="D400" s="14">
        <v>0</v>
      </c>
      <c r="E400" s="15" t="s">
        <v>60</v>
      </c>
      <c r="F400" s="14">
        <v>19.5</v>
      </c>
      <c r="G400" s="15" t="s">
        <v>60</v>
      </c>
      <c r="H400" s="14">
        <v>61.9</v>
      </c>
      <c r="I400" s="15" t="s">
        <v>60</v>
      </c>
      <c r="J400" s="14">
        <v>3.7</v>
      </c>
      <c r="K400" s="15" t="s">
        <v>60</v>
      </c>
      <c r="L400" s="14">
        <v>221.6</v>
      </c>
      <c r="M400" s="15" t="s">
        <v>60</v>
      </c>
      <c r="N400" s="16">
        <v>148.18</v>
      </c>
      <c r="O400" s="15" t="s">
        <v>60</v>
      </c>
      <c r="P400" s="16">
        <v>1.21</v>
      </c>
      <c r="Q400" s="17" t="s">
        <v>60</v>
      </c>
      <c r="R400" s="16">
        <v>86.2</v>
      </c>
      <c r="S400" s="17" t="s">
        <v>60</v>
      </c>
      <c r="T400" s="16">
        <v>1.21</v>
      </c>
      <c r="U400" s="17" t="s">
        <v>60</v>
      </c>
      <c r="V400" s="18">
        <v>30.52</v>
      </c>
      <c r="W400" s="15" t="s">
        <v>60</v>
      </c>
      <c r="X400" s="18">
        <v>79.959999999999994</v>
      </c>
      <c r="Y400" s="15" t="s">
        <v>60</v>
      </c>
      <c r="Z400" s="15">
        <v>0.441</v>
      </c>
      <c r="AA400" s="15" t="s">
        <v>60</v>
      </c>
      <c r="AB400" s="15">
        <v>31.4</v>
      </c>
      <c r="AC400" s="15" t="s">
        <v>60</v>
      </c>
      <c r="AD400" s="15">
        <v>-683</v>
      </c>
      <c r="AE400" s="15" t="s">
        <v>60</v>
      </c>
      <c r="AF400" s="15">
        <v>45</v>
      </c>
      <c r="AG400" s="15" t="s">
        <v>60</v>
      </c>
      <c r="AH400" s="15">
        <v>101.1</v>
      </c>
      <c r="AI400" s="15" t="s">
        <v>60</v>
      </c>
      <c r="AJ400" s="18">
        <v>32.24</v>
      </c>
      <c r="AK400" s="15" t="s">
        <v>60</v>
      </c>
      <c r="AL400" s="18">
        <v>60.61</v>
      </c>
      <c r="AM400" s="15" t="s">
        <v>60</v>
      </c>
      <c r="AN400" s="18">
        <v>16.25</v>
      </c>
      <c r="AO400" s="15" t="s">
        <v>60</v>
      </c>
      <c r="AP400" s="18">
        <v>48.48</v>
      </c>
      <c r="AQ400" s="15" t="s">
        <v>60</v>
      </c>
      <c r="AR400" s="15">
        <v>0.65</v>
      </c>
      <c r="AS400" s="15" t="s">
        <v>60</v>
      </c>
      <c r="AT400" s="15">
        <v>30.2</v>
      </c>
      <c r="AU400" s="15" t="s">
        <v>60</v>
      </c>
      <c r="AV400" s="15">
        <v>30.2</v>
      </c>
      <c r="AW400" s="15" t="s">
        <v>60</v>
      </c>
      <c r="AX400" s="18">
        <v>25.2</v>
      </c>
      <c r="AY400" s="15" t="s">
        <v>60</v>
      </c>
      <c r="AZ400" s="18">
        <v>46.1</v>
      </c>
      <c r="BA400" s="15" t="s">
        <v>60</v>
      </c>
      <c r="BB400" s="19" t="s">
        <v>61</v>
      </c>
      <c r="BN400" s="20">
        <f>+BD5_N3_1H[[#This Row],[PM10_CONC]]-N401</f>
        <v>16.430000000000007</v>
      </c>
      <c r="BO400" s="20">
        <f>+BD5_N3_1H[[#This Row],[PM25_CONC]]-R401</f>
        <v>12.170000000000002</v>
      </c>
      <c r="BP400" s="20">
        <f>+BD5_N3_1H[[#This Row],[PM25_CONC]]/BD5_N3_1H[[#This Row],[PM10_CONC]]</f>
        <v>0.58172492914023488</v>
      </c>
      <c r="BQ400" s="21">
        <f>+(BD5_N3_1H[[#This Row],[NO2_CONC]]+BD5_N3_1H[[#This Row],[NO_CONC]])/BD5_N3_1H[[#This Row],[NOX_CONC]]</f>
        <v>1.0002062706270629</v>
      </c>
      <c r="BR400" s="22">
        <f>+BD5_N3_1H[[#This Row],[NO2_CONC]]-AJ401</f>
        <v>1.1500000000000021</v>
      </c>
      <c r="BS400" s="22">
        <f>+BD5_N3_1H[[#This Row],[SO2_UGM3]]-X401</f>
        <v>2.3799999999999955</v>
      </c>
    </row>
    <row r="401" spans="1:71" x14ac:dyDescent="0.2">
      <c r="A401" s="13">
        <v>45521.625</v>
      </c>
      <c r="B401" s="14">
        <v>728.3</v>
      </c>
      <c r="C401" s="15" t="s">
        <v>60</v>
      </c>
      <c r="D401" s="14">
        <v>0</v>
      </c>
      <c r="E401" s="15" t="s">
        <v>60</v>
      </c>
      <c r="F401" s="14">
        <v>19</v>
      </c>
      <c r="G401" s="15" t="s">
        <v>60</v>
      </c>
      <c r="H401" s="14">
        <v>62.5</v>
      </c>
      <c r="I401" s="15" t="s">
        <v>60</v>
      </c>
      <c r="J401" s="14">
        <v>3.3</v>
      </c>
      <c r="K401" s="15" t="s">
        <v>60</v>
      </c>
      <c r="L401" s="14">
        <v>215</v>
      </c>
      <c r="M401" s="15" t="s">
        <v>60</v>
      </c>
      <c r="N401" s="16">
        <v>131.75</v>
      </c>
      <c r="O401" s="15" t="s">
        <v>60</v>
      </c>
      <c r="P401" s="16">
        <v>1.21</v>
      </c>
      <c r="Q401" s="17" t="s">
        <v>60</v>
      </c>
      <c r="R401" s="16">
        <v>74.03</v>
      </c>
      <c r="S401" s="17" t="s">
        <v>60</v>
      </c>
      <c r="T401" s="16">
        <v>1.21</v>
      </c>
      <c r="U401" s="17" t="s">
        <v>60</v>
      </c>
      <c r="V401" s="18">
        <v>29.61</v>
      </c>
      <c r="W401" s="15" t="s">
        <v>60</v>
      </c>
      <c r="X401" s="18">
        <v>77.58</v>
      </c>
      <c r="Y401" s="15" t="s">
        <v>60</v>
      </c>
      <c r="Z401" s="15">
        <v>0.441</v>
      </c>
      <c r="AA401" s="15" t="s">
        <v>60</v>
      </c>
      <c r="AB401" s="15">
        <v>31.5</v>
      </c>
      <c r="AC401" s="15" t="s">
        <v>60</v>
      </c>
      <c r="AD401" s="15">
        <v>-683</v>
      </c>
      <c r="AE401" s="15" t="s">
        <v>60</v>
      </c>
      <c r="AF401" s="15">
        <v>45</v>
      </c>
      <c r="AG401" s="15" t="s">
        <v>60</v>
      </c>
      <c r="AH401" s="15">
        <v>101.2</v>
      </c>
      <c r="AI401" s="15" t="s">
        <v>60</v>
      </c>
      <c r="AJ401" s="18">
        <v>31.09</v>
      </c>
      <c r="AK401" s="15" t="s">
        <v>60</v>
      </c>
      <c r="AL401" s="18">
        <v>58.45</v>
      </c>
      <c r="AM401" s="15" t="s">
        <v>60</v>
      </c>
      <c r="AN401" s="18">
        <v>16.27</v>
      </c>
      <c r="AO401" s="15" t="s">
        <v>60</v>
      </c>
      <c r="AP401" s="18">
        <v>47.38</v>
      </c>
      <c r="AQ401" s="15" t="s">
        <v>60</v>
      </c>
      <c r="AR401" s="15">
        <v>0.65</v>
      </c>
      <c r="AS401" s="15" t="s">
        <v>60</v>
      </c>
      <c r="AT401" s="15">
        <v>30.4</v>
      </c>
      <c r="AU401" s="15" t="s">
        <v>60</v>
      </c>
      <c r="AV401" s="15">
        <v>30.4</v>
      </c>
      <c r="AW401" s="15" t="s">
        <v>60</v>
      </c>
      <c r="AX401" s="18">
        <v>25.2</v>
      </c>
      <c r="AY401" s="15" t="s">
        <v>60</v>
      </c>
      <c r="AZ401" s="18">
        <v>45.2</v>
      </c>
      <c r="BA401" s="15" t="s">
        <v>60</v>
      </c>
      <c r="BB401" s="19" t="s">
        <v>61</v>
      </c>
      <c r="BN401" s="20">
        <f>+BD5_N3_1H[[#This Row],[PM10_CONC]]-N402</f>
        <v>-32.159999999999997</v>
      </c>
      <c r="BO401" s="20">
        <f>+BD5_N3_1H[[#This Row],[PM25_CONC]]-R402</f>
        <v>-4.019999999999996</v>
      </c>
      <c r="BP401" s="20">
        <f>+BD5_N3_1H[[#This Row],[PM25_CONC]]/BD5_N3_1H[[#This Row],[PM10_CONC]]</f>
        <v>0.56189753320683111</v>
      </c>
      <c r="BQ401" s="21">
        <f>+(BD5_N3_1H[[#This Row],[NO2_CONC]]+BD5_N3_1H[[#This Row],[NO_CONC]])/BD5_N3_1H[[#This Row],[NOX_CONC]]</f>
        <v>0.99957788096243139</v>
      </c>
      <c r="BR401" s="22">
        <f>+BD5_N3_1H[[#This Row],[NO2_CONC]]-AJ402</f>
        <v>-0.23000000000000043</v>
      </c>
      <c r="BS401" s="22">
        <f>+BD5_N3_1H[[#This Row],[SO2_UGM3]]-X402</f>
        <v>-23.950000000000003</v>
      </c>
    </row>
    <row r="402" spans="1:71" x14ac:dyDescent="0.2">
      <c r="A402" s="13">
        <v>45521.666666666664</v>
      </c>
      <c r="B402" s="14">
        <v>728.3</v>
      </c>
      <c r="C402" s="15" t="s">
        <v>60</v>
      </c>
      <c r="D402" s="14">
        <v>0</v>
      </c>
      <c r="E402" s="15" t="s">
        <v>60</v>
      </c>
      <c r="F402" s="14">
        <v>19.399999999999999</v>
      </c>
      <c r="G402" s="15" t="s">
        <v>60</v>
      </c>
      <c r="H402" s="14">
        <v>60.9</v>
      </c>
      <c r="I402" s="15" t="s">
        <v>60</v>
      </c>
      <c r="J402" s="14">
        <v>1.6</v>
      </c>
      <c r="K402" s="15" t="s">
        <v>60</v>
      </c>
      <c r="L402" s="14">
        <v>222.5</v>
      </c>
      <c r="M402" s="15" t="s">
        <v>60</v>
      </c>
      <c r="N402" s="16">
        <v>163.91</v>
      </c>
      <c r="O402" s="15" t="s">
        <v>60</v>
      </c>
      <c r="P402" s="16">
        <v>1.2090000000000001</v>
      </c>
      <c r="Q402" s="17" t="s">
        <v>60</v>
      </c>
      <c r="R402" s="16">
        <v>78.05</v>
      </c>
      <c r="S402" s="17" t="s">
        <v>60</v>
      </c>
      <c r="T402" s="16">
        <v>1.2090000000000001</v>
      </c>
      <c r="U402" s="17" t="s">
        <v>60</v>
      </c>
      <c r="V402" s="18">
        <v>38.75</v>
      </c>
      <c r="W402" s="15" t="s">
        <v>60</v>
      </c>
      <c r="X402" s="18">
        <v>101.53</v>
      </c>
      <c r="Y402" s="15" t="s">
        <v>60</v>
      </c>
      <c r="Z402" s="15">
        <v>0.441</v>
      </c>
      <c r="AA402" s="15" t="s">
        <v>60</v>
      </c>
      <c r="AB402" s="15">
        <v>31.6</v>
      </c>
      <c r="AC402" s="15" t="s">
        <v>60</v>
      </c>
      <c r="AD402" s="15">
        <v>-682.8</v>
      </c>
      <c r="AE402" s="15" t="s">
        <v>60</v>
      </c>
      <c r="AF402" s="15">
        <v>45</v>
      </c>
      <c r="AG402" s="15" t="s">
        <v>60</v>
      </c>
      <c r="AH402" s="15">
        <v>101.1</v>
      </c>
      <c r="AI402" s="15" t="s">
        <v>60</v>
      </c>
      <c r="AJ402" s="18">
        <v>31.32</v>
      </c>
      <c r="AK402" s="15" t="s">
        <v>60</v>
      </c>
      <c r="AL402" s="18">
        <v>58.88</v>
      </c>
      <c r="AM402" s="15" t="s">
        <v>60</v>
      </c>
      <c r="AN402" s="18">
        <v>13.34</v>
      </c>
      <c r="AO402" s="15" t="s">
        <v>60</v>
      </c>
      <c r="AP402" s="18">
        <v>44.65</v>
      </c>
      <c r="AQ402" s="15" t="s">
        <v>60</v>
      </c>
      <c r="AR402" s="15">
        <v>0.65</v>
      </c>
      <c r="AS402" s="15" t="s">
        <v>60</v>
      </c>
      <c r="AT402" s="15">
        <v>30.6</v>
      </c>
      <c r="AU402" s="15" t="s">
        <v>60</v>
      </c>
      <c r="AV402" s="15">
        <v>30.6</v>
      </c>
      <c r="AW402" s="15" t="s">
        <v>60</v>
      </c>
      <c r="AX402" s="18">
        <v>25.3</v>
      </c>
      <c r="AY402" s="15" t="s">
        <v>60</v>
      </c>
      <c r="AZ402" s="18">
        <v>44.2</v>
      </c>
      <c r="BA402" s="15" t="s">
        <v>60</v>
      </c>
      <c r="BB402" s="19" t="s">
        <v>61</v>
      </c>
      <c r="BN402" s="20">
        <f>+BD5_N3_1H[[#This Row],[PM10_CONC]]-N403</f>
        <v>-36.620000000000005</v>
      </c>
      <c r="BO402" s="20">
        <f>+BD5_N3_1H[[#This Row],[PM25_CONC]]-R403</f>
        <v>-14.350000000000009</v>
      </c>
      <c r="BP402" s="20">
        <f>+BD5_N3_1H[[#This Row],[PM25_CONC]]/BD5_N3_1H[[#This Row],[PM10_CONC]]</f>
        <v>0.47617595021658227</v>
      </c>
      <c r="BQ402" s="21">
        <f>+(BD5_N3_1H[[#This Row],[NO2_CONC]]+BD5_N3_1H[[#This Row],[NO_CONC]])/BD5_N3_1H[[#This Row],[NOX_CONC]]</f>
        <v>1.0002239641657333</v>
      </c>
      <c r="BR402" s="22">
        <f>+BD5_N3_1H[[#This Row],[NO2_CONC]]-AJ403</f>
        <v>-6.2299999999999969</v>
      </c>
      <c r="BS402" s="22">
        <f>+BD5_N3_1H[[#This Row],[SO2_UGM3]]-X403</f>
        <v>45.300000000000004</v>
      </c>
    </row>
    <row r="403" spans="1:71" x14ac:dyDescent="0.2">
      <c r="A403" s="13">
        <v>45521.708333333336</v>
      </c>
      <c r="B403" s="14">
        <v>728.3</v>
      </c>
      <c r="C403" s="15" t="s">
        <v>60</v>
      </c>
      <c r="D403" s="14">
        <v>0</v>
      </c>
      <c r="E403" s="15" t="s">
        <v>60</v>
      </c>
      <c r="F403" s="14">
        <v>19.100000000000001</v>
      </c>
      <c r="G403" s="15" t="s">
        <v>60</v>
      </c>
      <c r="H403" s="14">
        <v>62.4</v>
      </c>
      <c r="I403" s="15" t="s">
        <v>60</v>
      </c>
      <c r="J403" s="14">
        <v>1.5</v>
      </c>
      <c r="K403" s="15" t="s">
        <v>60</v>
      </c>
      <c r="L403" s="14">
        <v>222.6</v>
      </c>
      <c r="M403" s="15" t="s">
        <v>60</v>
      </c>
      <c r="N403" s="16">
        <v>200.53</v>
      </c>
      <c r="O403" s="15" t="s">
        <v>60</v>
      </c>
      <c r="P403" s="16">
        <v>1.2070000000000001</v>
      </c>
      <c r="Q403" s="17" t="s">
        <v>60</v>
      </c>
      <c r="R403" s="16">
        <v>92.4</v>
      </c>
      <c r="S403" s="17" t="s">
        <v>60</v>
      </c>
      <c r="T403" s="16">
        <v>1.2070000000000001</v>
      </c>
      <c r="U403" s="17" t="s">
        <v>60</v>
      </c>
      <c r="V403" s="18">
        <v>21.46</v>
      </c>
      <c r="W403" s="15" t="s">
        <v>60</v>
      </c>
      <c r="X403" s="18">
        <v>56.23</v>
      </c>
      <c r="Y403" s="15" t="s">
        <v>60</v>
      </c>
      <c r="Z403" s="15">
        <v>0.441</v>
      </c>
      <c r="AA403" s="15" t="s">
        <v>60</v>
      </c>
      <c r="AB403" s="15">
        <v>31.6</v>
      </c>
      <c r="AC403" s="15" t="s">
        <v>60</v>
      </c>
      <c r="AD403" s="15">
        <v>-682.9</v>
      </c>
      <c r="AE403" s="15" t="s">
        <v>60</v>
      </c>
      <c r="AF403" s="15">
        <v>45</v>
      </c>
      <c r="AG403" s="15" t="s">
        <v>60</v>
      </c>
      <c r="AH403" s="15">
        <v>101.1</v>
      </c>
      <c r="AI403" s="15" t="s">
        <v>60</v>
      </c>
      <c r="AJ403" s="18">
        <v>37.549999999999997</v>
      </c>
      <c r="AK403" s="15" t="s">
        <v>60</v>
      </c>
      <c r="AL403" s="18">
        <v>70.59</v>
      </c>
      <c r="AM403" s="15" t="s">
        <v>60</v>
      </c>
      <c r="AN403" s="18">
        <v>17.760000000000002</v>
      </c>
      <c r="AO403" s="15" t="s">
        <v>60</v>
      </c>
      <c r="AP403" s="18">
        <v>55.32</v>
      </c>
      <c r="AQ403" s="15" t="s">
        <v>60</v>
      </c>
      <c r="AR403" s="15">
        <v>0.65</v>
      </c>
      <c r="AS403" s="15" t="s">
        <v>60</v>
      </c>
      <c r="AT403" s="15">
        <v>30.6</v>
      </c>
      <c r="AU403" s="15" t="s">
        <v>60</v>
      </c>
      <c r="AV403" s="15">
        <v>30.6</v>
      </c>
      <c r="AW403" s="15" t="s">
        <v>60</v>
      </c>
      <c r="AX403" s="18">
        <v>25.1</v>
      </c>
      <c r="AY403" s="15" t="s">
        <v>60</v>
      </c>
      <c r="AZ403" s="18">
        <v>46.1</v>
      </c>
      <c r="BA403" s="15" t="s">
        <v>60</v>
      </c>
      <c r="BB403" s="19" t="s">
        <v>61</v>
      </c>
      <c r="BN403" s="20">
        <f>+BD5_N3_1H[[#This Row],[PM10_CONC]]-N404</f>
        <v>38.620000000000005</v>
      </c>
      <c r="BO403" s="20">
        <f>+BD5_N3_1H[[#This Row],[PM25_CONC]]-R404</f>
        <v>-4.289999999999992</v>
      </c>
      <c r="BP403" s="20">
        <f>+BD5_N3_1H[[#This Row],[PM25_CONC]]/BD5_N3_1H[[#This Row],[PM10_CONC]]</f>
        <v>0.46077893582007684</v>
      </c>
      <c r="BQ403" s="21">
        <f>+(BD5_N3_1H[[#This Row],[NO2_CONC]]+BD5_N3_1H[[#This Row],[NO_CONC]])/BD5_N3_1H[[#This Row],[NOX_CONC]]</f>
        <v>0.99981923355025315</v>
      </c>
      <c r="BR403" s="22">
        <f>+BD5_N3_1H[[#This Row],[NO2_CONC]]-AJ404</f>
        <v>3.9999999999999147E-2</v>
      </c>
      <c r="BS403" s="22">
        <f>+BD5_N3_1H[[#This Row],[SO2_UGM3]]-X404</f>
        <v>-18.70000000000001</v>
      </c>
    </row>
    <row r="404" spans="1:71" x14ac:dyDescent="0.2">
      <c r="A404" s="13">
        <v>45521.75</v>
      </c>
      <c r="B404" s="14">
        <v>728.3</v>
      </c>
      <c r="C404" s="15" t="s">
        <v>60</v>
      </c>
      <c r="D404" s="14">
        <v>0</v>
      </c>
      <c r="E404" s="15" t="s">
        <v>60</v>
      </c>
      <c r="F404" s="14">
        <v>17.100000000000001</v>
      </c>
      <c r="G404" s="15" t="s">
        <v>60</v>
      </c>
      <c r="H404" s="14">
        <v>71.099999999999994</v>
      </c>
      <c r="I404" s="15" t="s">
        <v>60</v>
      </c>
      <c r="J404" s="14">
        <v>1.5</v>
      </c>
      <c r="K404" s="15" t="s">
        <v>60</v>
      </c>
      <c r="L404" s="14">
        <v>207.7</v>
      </c>
      <c r="M404" s="15" t="s">
        <v>60</v>
      </c>
      <c r="N404" s="16">
        <v>161.91</v>
      </c>
      <c r="O404" s="15" t="s">
        <v>60</v>
      </c>
      <c r="P404" s="16">
        <v>1.2070000000000001</v>
      </c>
      <c r="Q404" s="17" t="s">
        <v>60</v>
      </c>
      <c r="R404" s="16">
        <v>96.69</v>
      </c>
      <c r="S404" s="17" t="s">
        <v>60</v>
      </c>
      <c r="T404" s="16">
        <v>1.2070000000000001</v>
      </c>
      <c r="U404" s="17" t="s">
        <v>60</v>
      </c>
      <c r="V404" s="18">
        <v>28.6</v>
      </c>
      <c r="W404" s="15" t="s">
        <v>60</v>
      </c>
      <c r="X404" s="18">
        <v>74.930000000000007</v>
      </c>
      <c r="Y404" s="15" t="s">
        <v>60</v>
      </c>
      <c r="Z404" s="15">
        <v>0.441</v>
      </c>
      <c r="AA404" s="15" t="s">
        <v>60</v>
      </c>
      <c r="AB404" s="15">
        <v>31.8</v>
      </c>
      <c r="AC404" s="15" t="s">
        <v>60</v>
      </c>
      <c r="AD404" s="15">
        <v>-682.4</v>
      </c>
      <c r="AE404" s="15" t="s">
        <v>60</v>
      </c>
      <c r="AF404" s="15">
        <v>45</v>
      </c>
      <c r="AG404" s="15" t="s">
        <v>60</v>
      </c>
      <c r="AH404" s="15">
        <v>101.1</v>
      </c>
      <c r="AI404" s="15" t="s">
        <v>60</v>
      </c>
      <c r="AJ404" s="18">
        <v>37.51</v>
      </c>
      <c r="AK404" s="15" t="s">
        <v>60</v>
      </c>
      <c r="AL404" s="18">
        <v>70.52</v>
      </c>
      <c r="AM404" s="15" t="s">
        <v>60</v>
      </c>
      <c r="AN404" s="18">
        <v>40.83</v>
      </c>
      <c r="AO404" s="15" t="s">
        <v>60</v>
      </c>
      <c r="AP404" s="18">
        <v>78.33</v>
      </c>
      <c r="AQ404" s="15" t="s">
        <v>60</v>
      </c>
      <c r="AR404" s="15">
        <v>0.65</v>
      </c>
      <c r="AS404" s="15" t="s">
        <v>60</v>
      </c>
      <c r="AT404" s="15">
        <v>30.9</v>
      </c>
      <c r="AU404" s="15" t="s">
        <v>60</v>
      </c>
      <c r="AV404" s="15">
        <v>30.9</v>
      </c>
      <c r="AW404" s="15" t="s">
        <v>60</v>
      </c>
      <c r="AX404" s="18">
        <v>25</v>
      </c>
      <c r="AY404" s="15" t="s">
        <v>60</v>
      </c>
      <c r="AZ404" s="18">
        <v>45.8</v>
      </c>
      <c r="BA404" s="15" t="s">
        <v>60</v>
      </c>
      <c r="BB404" s="19" t="s">
        <v>61</v>
      </c>
      <c r="BN404" s="20">
        <f>+BD5_N3_1H[[#This Row],[PM10_CONC]]-N405</f>
        <v>85.08</v>
      </c>
      <c r="BO404" s="20">
        <f>+BD5_N3_1H[[#This Row],[PM25_CONC]]-R405</f>
        <v>44.69</v>
      </c>
      <c r="BP404" s="20">
        <f>+BD5_N3_1H[[#This Row],[PM25_CONC]]/BD5_N3_1H[[#This Row],[PM10_CONC]]</f>
        <v>0.59718362052992402</v>
      </c>
      <c r="BQ404" s="21">
        <f>+(BD5_N3_1H[[#This Row],[NO2_CONC]]+BD5_N3_1H[[#This Row],[NO_CONC]])/BD5_N3_1H[[#This Row],[NOX_CONC]]</f>
        <v>1.0001276650070217</v>
      </c>
      <c r="BR404" s="22">
        <f>+BD5_N3_1H[[#This Row],[NO2_CONC]]-AJ405</f>
        <v>4.93</v>
      </c>
      <c r="BS404" s="22">
        <f>+BD5_N3_1H[[#This Row],[SO2_UGM3]]-X405</f>
        <v>37.830000000000005</v>
      </c>
    </row>
    <row r="405" spans="1:71" x14ac:dyDescent="0.2">
      <c r="A405" s="13">
        <v>45521.791666666664</v>
      </c>
      <c r="B405" s="14">
        <v>728.3</v>
      </c>
      <c r="C405" s="15" t="s">
        <v>60</v>
      </c>
      <c r="D405" s="14">
        <v>0</v>
      </c>
      <c r="E405" s="15" t="s">
        <v>60</v>
      </c>
      <c r="F405" s="14">
        <v>15.8</v>
      </c>
      <c r="G405" s="15" t="s">
        <v>60</v>
      </c>
      <c r="H405" s="14">
        <v>77.599999999999994</v>
      </c>
      <c r="I405" s="15" t="s">
        <v>60</v>
      </c>
      <c r="J405" s="14">
        <v>1</v>
      </c>
      <c r="K405" s="15" t="s">
        <v>60</v>
      </c>
      <c r="L405" s="14">
        <v>191.6</v>
      </c>
      <c r="M405" s="15" t="s">
        <v>60</v>
      </c>
      <c r="N405" s="16">
        <v>76.83</v>
      </c>
      <c r="O405" s="15" t="s">
        <v>60</v>
      </c>
      <c r="P405" s="16">
        <v>1.204</v>
      </c>
      <c r="Q405" s="17" t="s">
        <v>60</v>
      </c>
      <c r="R405" s="16">
        <v>52</v>
      </c>
      <c r="S405" s="17" t="s">
        <v>60</v>
      </c>
      <c r="T405" s="16">
        <v>1.204</v>
      </c>
      <c r="U405" s="17" t="s">
        <v>60</v>
      </c>
      <c r="V405" s="18">
        <v>14.16</v>
      </c>
      <c r="W405" s="15" t="s">
        <v>60</v>
      </c>
      <c r="X405" s="18">
        <v>37.1</v>
      </c>
      <c r="Y405" s="15" t="s">
        <v>60</v>
      </c>
      <c r="Z405" s="15">
        <v>0.441</v>
      </c>
      <c r="AA405" s="15" t="s">
        <v>60</v>
      </c>
      <c r="AB405" s="15">
        <v>31.8</v>
      </c>
      <c r="AC405" s="15" t="s">
        <v>60</v>
      </c>
      <c r="AD405" s="15">
        <v>-682.5</v>
      </c>
      <c r="AE405" s="15" t="s">
        <v>60</v>
      </c>
      <c r="AF405" s="15">
        <v>45</v>
      </c>
      <c r="AG405" s="15" t="s">
        <v>60</v>
      </c>
      <c r="AH405" s="15">
        <v>101.2</v>
      </c>
      <c r="AI405" s="15" t="s">
        <v>60</v>
      </c>
      <c r="AJ405" s="18">
        <v>32.58</v>
      </c>
      <c r="AK405" s="15" t="s">
        <v>60</v>
      </c>
      <c r="AL405" s="18">
        <v>61.25</v>
      </c>
      <c r="AM405" s="15" t="s">
        <v>60</v>
      </c>
      <c r="AN405" s="18">
        <v>44.43</v>
      </c>
      <c r="AO405" s="15" t="s">
        <v>60</v>
      </c>
      <c r="AP405" s="18">
        <v>76.989999999999995</v>
      </c>
      <c r="AQ405" s="15" t="s">
        <v>60</v>
      </c>
      <c r="AR405" s="15">
        <v>0.65</v>
      </c>
      <c r="AS405" s="15" t="s">
        <v>60</v>
      </c>
      <c r="AT405" s="15">
        <v>30.9</v>
      </c>
      <c r="AU405" s="15" t="s">
        <v>60</v>
      </c>
      <c r="AV405" s="15">
        <v>30.9</v>
      </c>
      <c r="AW405" s="15" t="s">
        <v>60</v>
      </c>
      <c r="AX405" s="18">
        <v>24.9</v>
      </c>
      <c r="AY405" s="15" t="s">
        <v>60</v>
      </c>
      <c r="AZ405" s="18">
        <v>46.8</v>
      </c>
      <c r="BA405" s="15" t="s">
        <v>60</v>
      </c>
      <c r="BB405" s="19" t="s">
        <v>61</v>
      </c>
      <c r="BN405" s="20">
        <f>+BD5_N3_1H[[#This Row],[PM10_CONC]]-N406</f>
        <v>-55.600000000000009</v>
      </c>
      <c r="BO405" s="20">
        <f>+BD5_N3_1H[[#This Row],[PM25_CONC]]-R406</f>
        <v>-45.25</v>
      </c>
      <c r="BP405" s="20">
        <f>+BD5_N3_1H[[#This Row],[PM25_CONC]]/BD5_N3_1H[[#This Row],[PM10_CONC]]</f>
        <v>0.67681895093062605</v>
      </c>
      <c r="BQ405" s="21">
        <f>+(BD5_N3_1H[[#This Row],[NO2_CONC]]+BD5_N3_1H[[#This Row],[NO_CONC]])/BD5_N3_1H[[#This Row],[NOX_CONC]]</f>
        <v>1.0002597739966228</v>
      </c>
      <c r="BR405" s="22">
        <f>+BD5_N3_1H[[#This Row],[NO2_CONC]]-AJ406</f>
        <v>0.76999999999999957</v>
      </c>
      <c r="BS405" s="22">
        <f>+BD5_N3_1H[[#This Row],[SO2_UGM3]]-X406</f>
        <v>-21.119999999999997</v>
      </c>
    </row>
    <row r="406" spans="1:71" x14ac:dyDescent="0.2">
      <c r="A406" s="13">
        <v>45521.833333333336</v>
      </c>
      <c r="B406" s="14">
        <v>728.3</v>
      </c>
      <c r="C406" s="15" t="s">
        <v>60</v>
      </c>
      <c r="D406" s="14">
        <v>0</v>
      </c>
      <c r="E406" s="15" t="s">
        <v>60</v>
      </c>
      <c r="F406" s="14">
        <v>14.7</v>
      </c>
      <c r="G406" s="15" t="s">
        <v>60</v>
      </c>
      <c r="H406" s="14">
        <v>84</v>
      </c>
      <c r="I406" s="15" t="s">
        <v>60</v>
      </c>
      <c r="J406" s="14">
        <v>1.8</v>
      </c>
      <c r="K406" s="15" t="s">
        <v>60</v>
      </c>
      <c r="L406" s="14">
        <v>207.8</v>
      </c>
      <c r="M406" s="15" t="s">
        <v>60</v>
      </c>
      <c r="N406" s="16">
        <v>132.43</v>
      </c>
      <c r="O406" s="15" t="s">
        <v>60</v>
      </c>
      <c r="P406" s="16">
        <v>1.2030000000000001</v>
      </c>
      <c r="Q406" s="17" t="s">
        <v>60</v>
      </c>
      <c r="R406" s="16">
        <v>97.25</v>
      </c>
      <c r="S406" s="17" t="s">
        <v>60</v>
      </c>
      <c r="T406" s="16">
        <v>1.2030000000000001</v>
      </c>
      <c r="U406" s="17" t="s">
        <v>60</v>
      </c>
      <c r="V406" s="18">
        <v>22.22</v>
      </c>
      <c r="W406" s="15" t="s">
        <v>60</v>
      </c>
      <c r="X406" s="18">
        <v>58.22</v>
      </c>
      <c r="Y406" s="15" t="s">
        <v>60</v>
      </c>
      <c r="Z406" s="15">
        <v>0.441</v>
      </c>
      <c r="AA406" s="15" t="s">
        <v>60</v>
      </c>
      <c r="AB406" s="15">
        <v>31.9</v>
      </c>
      <c r="AC406" s="15" t="s">
        <v>60</v>
      </c>
      <c r="AD406" s="15">
        <v>-682.5</v>
      </c>
      <c r="AE406" s="15" t="s">
        <v>60</v>
      </c>
      <c r="AF406" s="15">
        <v>45</v>
      </c>
      <c r="AG406" s="15" t="s">
        <v>60</v>
      </c>
      <c r="AH406" s="15">
        <v>101.2</v>
      </c>
      <c r="AI406" s="15" t="s">
        <v>60</v>
      </c>
      <c r="AJ406" s="18">
        <v>31.81</v>
      </c>
      <c r="AK406" s="15" t="s">
        <v>60</v>
      </c>
      <c r="AL406" s="18">
        <v>59.8</v>
      </c>
      <c r="AM406" s="15" t="s">
        <v>60</v>
      </c>
      <c r="AN406" s="18">
        <v>66.180000000000007</v>
      </c>
      <c r="AO406" s="15" t="s">
        <v>60</v>
      </c>
      <c r="AP406" s="18">
        <v>97.96</v>
      </c>
      <c r="AQ406" s="15" t="s">
        <v>60</v>
      </c>
      <c r="AR406" s="15">
        <v>0.65</v>
      </c>
      <c r="AS406" s="15" t="s">
        <v>60</v>
      </c>
      <c r="AT406" s="15">
        <v>31</v>
      </c>
      <c r="AU406" s="15" t="s">
        <v>60</v>
      </c>
      <c r="AV406" s="15">
        <v>31</v>
      </c>
      <c r="AW406" s="15" t="s">
        <v>60</v>
      </c>
      <c r="AX406" s="18">
        <v>24.9</v>
      </c>
      <c r="AY406" s="15" t="s">
        <v>60</v>
      </c>
      <c r="AZ406" s="18">
        <v>47.1</v>
      </c>
      <c r="BA406" s="15" t="s">
        <v>60</v>
      </c>
      <c r="BB406" s="19" t="s">
        <v>61</v>
      </c>
      <c r="BN406" s="20">
        <f>+BD5_N3_1H[[#This Row],[PM10_CONC]]-N407</f>
        <v>6.6600000000000108</v>
      </c>
      <c r="BO406" s="20">
        <f>+BD5_N3_1H[[#This Row],[PM25_CONC]]-R407</f>
        <v>-1.8799999999999955</v>
      </c>
      <c r="BP406" s="20">
        <f>+BD5_N3_1H[[#This Row],[PM25_CONC]]/BD5_N3_1H[[#This Row],[PM10_CONC]]</f>
        <v>0.73435022275919348</v>
      </c>
      <c r="BQ406" s="21">
        <f>+(BD5_N3_1H[[#This Row],[NO2_CONC]]+BD5_N3_1H[[#This Row],[NO_CONC]])/BD5_N3_1H[[#This Row],[NOX_CONC]]</f>
        <v>1.0003062474479381</v>
      </c>
      <c r="BR406" s="22">
        <f>+BD5_N3_1H[[#This Row],[NO2_CONC]]-AJ407</f>
        <v>1.9499999999999993</v>
      </c>
      <c r="BS406" s="22">
        <f>+BD5_N3_1H[[#This Row],[SO2_UGM3]]-X407</f>
        <v>-0.13000000000000256</v>
      </c>
    </row>
    <row r="407" spans="1:71" x14ac:dyDescent="0.2">
      <c r="A407" s="13">
        <v>45521.875</v>
      </c>
      <c r="B407" s="14">
        <v>729.1</v>
      </c>
      <c r="C407" s="15" t="s">
        <v>60</v>
      </c>
      <c r="D407" s="14">
        <v>0</v>
      </c>
      <c r="E407" s="15" t="s">
        <v>60</v>
      </c>
      <c r="F407" s="14">
        <v>13.6</v>
      </c>
      <c r="G407" s="15" t="s">
        <v>60</v>
      </c>
      <c r="H407" s="14">
        <v>90.4</v>
      </c>
      <c r="I407" s="15" t="s">
        <v>60</v>
      </c>
      <c r="J407" s="14">
        <v>2.1</v>
      </c>
      <c r="K407" s="15" t="s">
        <v>60</v>
      </c>
      <c r="L407" s="14">
        <v>216.9</v>
      </c>
      <c r="M407" s="15" t="s">
        <v>60</v>
      </c>
      <c r="N407" s="16">
        <v>125.77</v>
      </c>
      <c r="O407" s="15" t="s">
        <v>60</v>
      </c>
      <c r="P407" s="16">
        <v>1.2050000000000001</v>
      </c>
      <c r="Q407" s="17" t="s">
        <v>60</v>
      </c>
      <c r="R407" s="16">
        <v>99.13</v>
      </c>
      <c r="S407" s="17" t="s">
        <v>60</v>
      </c>
      <c r="T407" s="16">
        <v>1.2050000000000001</v>
      </c>
      <c r="U407" s="17" t="s">
        <v>60</v>
      </c>
      <c r="V407" s="18">
        <v>22.27</v>
      </c>
      <c r="W407" s="15" t="s">
        <v>60</v>
      </c>
      <c r="X407" s="18">
        <v>58.35</v>
      </c>
      <c r="Y407" s="15" t="s">
        <v>60</v>
      </c>
      <c r="Z407" s="15">
        <v>0.442</v>
      </c>
      <c r="AA407" s="15" t="s">
        <v>60</v>
      </c>
      <c r="AB407" s="15">
        <v>32</v>
      </c>
      <c r="AC407" s="15" t="s">
        <v>60</v>
      </c>
      <c r="AD407" s="15">
        <v>-682.4</v>
      </c>
      <c r="AE407" s="15" t="s">
        <v>60</v>
      </c>
      <c r="AF407" s="15">
        <v>45</v>
      </c>
      <c r="AG407" s="15" t="s">
        <v>60</v>
      </c>
      <c r="AH407" s="15">
        <v>101.1</v>
      </c>
      <c r="AI407" s="15" t="s">
        <v>60</v>
      </c>
      <c r="AJ407" s="18">
        <v>29.86</v>
      </c>
      <c r="AK407" s="15" t="s">
        <v>60</v>
      </c>
      <c r="AL407" s="18">
        <v>56.14</v>
      </c>
      <c r="AM407" s="15" t="s">
        <v>60</v>
      </c>
      <c r="AN407" s="18">
        <v>50.97</v>
      </c>
      <c r="AO407" s="15" t="s">
        <v>60</v>
      </c>
      <c r="AP407" s="18">
        <v>80.83</v>
      </c>
      <c r="AQ407" s="15" t="s">
        <v>60</v>
      </c>
      <c r="AR407" s="15">
        <v>0.65</v>
      </c>
      <c r="AS407" s="15" t="s">
        <v>60</v>
      </c>
      <c r="AT407" s="15">
        <v>31.1</v>
      </c>
      <c r="AU407" s="15" t="s">
        <v>60</v>
      </c>
      <c r="AV407" s="15">
        <v>31.1</v>
      </c>
      <c r="AW407" s="15" t="s">
        <v>60</v>
      </c>
      <c r="AX407" s="18">
        <v>25.1</v>
      </c>
      <c r="AY407" s="15" t="s">
        <v>60</v>
      </c>
      <c r="AZ407" s="18">
        <v>45.4</v>
      </c>
      <c r="BA407" s="15" t="s">
        <v>60</v>
      </c>
      <c r="BB407" s="19" t="s">
        <v>61</v>
      </c>
      <c r="BN407" s="20">
        <f>+BD5_N3_1H[[#This Row],[PM10_CONC]]-N408</f>
        <v>3.7199999999999989</v>
      </c>
      <c r="BO407" s="20">
        <f>+BD5_N3_1H[[#This Row],[PM25_CONC]]-R408</f>
        <v>13.36999999999999</v>
      </c>
      <c r="BP407" s="20">
        <f>+BD5_N3_1H[[#This Row],[PM25_CONC]]/BD5_N3_1H[[#This Row],[PM10_CONC]]</f>
        <v>0.78818478174445417</v>
      </c>
      <c r="BQ407" s="21">
        <f>+(BD5_N3_1H[[#This Row],[NO2_CONC]]+BD5_N3_1H[[#This Row],[NO_CONC]])/BD5_N3_1H[[#This Row],[NOX_CONC]]</f>
        <v>1</v>
      </c>
      <c r="BR407" s="22">
        <f>+BD5_N3_1H[[#This Row],[NO2_CONC]]-AJ408</f>
        <v>0.98999999999999844</v>
      </c>
      <c r="BS407" s="22">
        <f>+BD5_N3_1H[[#This Row],[SO2_UGM3]]-X408</f>
        <v>32.18</v>
      </c>
    </row>
    <row r="408" spans="1:71" x14ac:dyDescent="0.2">
      <c r="A408" s="13">
        <v>45521.916666666664</v>
      </c>
      <c r="B408" s="14">
        <v>729.4</v>
      </c>
      <c r="C408" s="15" t="s">
        <v>60</v>
      </c>
      <c r="D408" s="14">
        <v>0</v>
      </c>
      <c r="E408" s="15" t="s">
        <v>60</v>
      </c>
      <c r="F408" s="14">
        <v>13.5</v>
      </c>
      <c r="G408" s="15" t="s">
        <v>60</v>
      </c>
      <c r="H408" s="14">
        <v>92.4</v>
      </c>
      <c r="I408" s="15" t="s">
        <v>60</v>
      </c>
      <c r="J408" s="14">
        <v>1</v>
      </c>
      <c r="K408" s="15" t="s">
        <v>60</v>
      </c>
      <c r="L408" s="14">
        <v>163.1</v>
      </c>
      <c r="M408" s="15" t="s">
        <v>60</v>
      </c>
      <c r="N408" s="16">
        <v>122.05</v>
      </c>
      <c r="O408" s="15" t="s">
        <v>60</v>
      </c>
      <c r="P408" s="16">
        <v>1.2070000000000001</v>
      </c>
      <c r="Q408" s="17" t="s">
        <v>60</v>
      </c>
      <c r="R408" s="16">
        <v>85.76</v>
      </c>
      <c r="S408" s="17" t="s">
        <v>60</v>
      </c>
      <c r="T408" s="16">
        <v>1.2070000000000001</v>
      </c>
      <c r="U408" s="17" t="s">
        <v>60</v>
      </c>
      <c r="V408" s="18">
        <v>9.99</v>
      </c>
      <c r="W408" s="15" t="s">
        <v>60</v>
      </c>
      <c r="X408" s="18">
        <v>26.17</v>
      </c>
      <c r="Y408" s="15" t="s">
        <v>60</v>
      </c>
      <c r="Z408" s="15">
        <v>0.442</v>
      </c>
      <c r="AA408" s="15" t="s">
        <v>60</v>
      </c>
      <c r="AB408" s="15">
        <v>31.8</v>
      </c>
      <c r="AC408" s="15" t="s">
        <v>60</v>
      </c>
      <c r="AD408" s="15">
        <v>-682.4</v>
      </c>
      <c r="AE408" s="15" t="s">
        <v>60</v>
      </c>
      <c r="AF408" s="15">
        <v>45</v>
      </c>
      <c r="AG408" s="15" t="s">
        <v>60</v>
      </c>
      <c r="AH408" s="15">
        <v>101.1</v>
      </c>
      <c r="AI408" s="15" t="s">
        <v>60</v>
      </c>
      <c r="AJ408" s="18">
        <v>28.87</v>
      </c>
      <c r="AK408" s="15" t="s">
        <v>60</v>
      </c>
      <c r="AL408" s="18">
        <v>54.28</v>
      </c>
      <c r="AM408" s="15" t="s">
        <v>60</v>
      </c>
      <c r="AN408" s="18">
        <v>34.49</v>
      </c>
      <c r="AO408" s="15" t="s">
        <v>60</v>
      </c>
      <c r="AP408" s="18">
        <v>63.33</v>
      </c>
      <c r="AQ408" s="15" t="s">
        <v>60</v>
      </c>
      <c r="AR408" s="15">
        <v>0.65</v>
      </c>
      <c r="AS408" s="15" t="s">
        <v>60</v>
      </c>
      <c r="AT408" s="15">
        <v>30.9</v>
      </c>
      <c r="AU408" s="15" t="s">
        <v>60</v>
      </c>
      <c r="AV408" s="15">
        <v>30.9</v>
      </c>
      <c r="AW408" s="15" t="s">
        <v>60</v>
      </c>
      <c r="AX408" s="18">
        <v>24.9</v>
      </c>
      <c r="AY408" s="15" t="s">
        <v>60</v>
      </c>
      <c r="AZ408" s="18">
        <v>46.5</v>
      </c>
      <c r="BA408" s="15" t="s">
        <v>60</v>
      </c>
      <c r="BB408" s="19" t="s">
        <v>61</v>
      </c>
      <c r="BN408" s="20">
        <f>+BD5_N3_1H[[#This Row],[PM10_CONC]]-N409</f>
        <v>-55.470000000000013</v>
      </c>
      <c r="BO408" s="20">
        <f>+BD5_N3_1H[[#This Row],[PM25_CONC]]-R409</f>
        <v>-32.86</v>
      </c>
      <c r="BP408" s="20">
        <f>+BD5_N3_1H[[#This Row],[PM25_CONC]]/BD5_N3_1H[[#This Row],[PM10_CONC]]</f>
        <v>0.70266284309709137</v>
      </c>
      <c r="BQ408" s="21">
        <f>+(BD5_N3_1H[[#This Row],[NO2_CONC]]+BD5_N3_1H[[#This Row],[NO_CONC]])/BD5_N3_1H[[#This Row],[NOX_CONC]]</f>
        <v>1.0004737091425864</v>
      </c>
      <c r="BR408" s="22">
        <f>+BD5_N3_1H[[#This Row],[NO2_CONC]]-AJ409</f>
        <v>-0.16999999999999815</v>
      </c>
      <c r="BS408" s="22">
        <f>+BD5_N3_1H[[#This Row],[SO2_UGM3]]-X409</f>
        <v>-15.57</v>
      </c>
    </row>
    <row r="409" spans="1:71" x14ac:dyDescent="0.2">
      <c r="A409" s="13">
        <v>45521.958333333336</v>
      </c>
      <c r="B409" s="14">
        <v>729.1</v>
      </c>
      <c r="C409" s="15" t="s">
        <v>60</v>
      </c>
      <c r="D409" s="14">
        <v>0</v>
      </c>
      <c r="E409" s="15" t="s">
        <v>60</v>
      </c>
      <c r="F409" s="14">
        <v>13.7</v>
      </c>
      <c r="G409" s="15" t="s">
        <v>60</v>
      </c>
      <c r="H409" s="14">
        <v>91.8</v>
      </c>
      <c r="I409" s="15" t="s">
        <v>60</v>
      </c>
      <c r="J409" s="14">
        <v>0.3</v>
      </c>
      <c r="K409" s="15" t="s">
        <v>60</v>
      </c>
      <c r="L409" s="14">
        <v>137</v>
      </c>
      <c r="M409" s="15" t="s">
        <v>60</v>
      </c>
      <c r="N409" s="16">
        <v>177.52</v>
      </c>
      <c r="O409" s="15" t="s">
        <v>60</v>
      </c>
      <c r="P409" s="16">
        <v>1.2070000000000001</v>
      </c>
      <c r="Q409" s="17" t="s">
        <v>60</v>
      </c>
      <c r="R409" s="16">
        <v>118.62</v>
      </c>
      <c r="S409" s="17" t="s">
        <v>60</v>
      </c>
      <c r="T409" s="16">
        <v>1.2070000000000001</v>
      </c>
      <c r="U409" s="17" t="s">
        <v>60</v>
      </c>
      <c r="V409" s="18">
        <v>15.93</v>
      </c>
      <c r="W409" s="15" t="s">
        <v>60</v>
      </c>
      <c r="X409" s="18">
        <v>41.74</v>
      </c>
      <c r="Y409" s="15" t="s">
        <v>60</v>
      </c>
      <c r="Z409" s="15">
        <v>0.442</v>
      </c>
      <c r="AA409" s="15" t="s">
        <v>60</v>
      </c>
      <c r="AB409" s="15">
        <v>31.7</v>
      </c>
      <c r="AC409" s="15" t="s">
        <v>60</v>
      </c>
      <c r="AD409" s="15">
        <v>-682.4</v>
      </c>
      <c r="AE409" s="15" t="s">
        <v>60</v>
      </c>
      <c r="AF409" s="15">
        <v>45</v>
      </c>
      <c r="AG409" s="15" t="s">
        <v>60</v>
      </c>
      <c r="AH409" s="15">
        <v>101.1</v>
      </c>
      <c r="AI409" s="15" t="s">
        <v>60</v>
      </c>
      <c r="AJ409" s="18">
        <v>29.04</v>
      </c>
      <c r="AK409" s="15" t="s">
        <v>60</v>
      </c>
      <c r="AL409" s="18">
        <v>54.6</v>
      </c>
      <c r="AM409" s="15" t="s">
        <v>60</v>
      </c>
      <c r="AN409" s="18">
        <v>42.51</v>
      </c>
      <c r="AO409" s="15" t="s">
        <v>60</v>
      </c>
      <c r="AP409" s="18">
        <v>71.540000000000006</v>
      </c>
      <c r="AQ409" s="15" t="s">
        <v>60</v>
      </c>
      <c r="AR409" s="15">
        <v>0.65</v>
      </c>
      <c r="AS409" s="15" t="s">
        <v>60</v>
      </c>
      <c r="AT409" s="15">
        <v>30.8</v>
      </c>
      <c r="AU409" s="15" t="s">
        <v>60</v>
      </c>
      <c r="AV409" s="15">
        <v>30.8</v>
      </c>
      <c r="AW409" s="15" t="s">
        <v>60</v>
      </c>
      <c r="AX409" s="18">
        <v>24.9</v>
      </c>
      <c r="AY409" s="15" t="s">
        <v>60</v>
      </c>
      <c r="AZ409" s="18">
        <v>46.6</v>
      </c>
      <c r="BA409" s="15" t="s">
        <v>60</v>
      </c>
      <c r="BB409" s="19" t="s">
        <v>61</v>
      </c>
      <c r="BN409" s="20">
        <f>+BD5_N3_1H[[#This Row],[PM10_CONC]]-N410</f>
        <v>6.7700000000000102</v>
      </c>
      <c r="BO409" s="20">
        <f>+BD5_N3_1H[[#This Row],[PM25_CONC]]-R410</f>
        <v>-3.9399999999999977</v>
      </c>
      <c r="BP409" s="20">
        <f>+BD5_N3_1H[[#This Row],[PM25_CONC]]/BD5_N3_1H[[#This Row],[PM10_CONC]]</f>
        <v>0.66820639927895442</v>
      </c>
      <c r="BQ409" s="21">
        <f>+(BD5_N3_1H[[#This Row],[NO2_CONC]]+BD5_N3_1H[[#This Row],[NO_CONC]])/BD5_N3_1H[[#This Row],[NOX_CONC]]</f>
        <v>1.0001397819401732</v>
      </c>
      <c r="BR409" s="22">
        <f>+BD5_N3_1H[[#This Row],[NO2_CONC]]-AJ410</f>
        <v>-0.48000000000000043</v>
      </c>
      <c r="BS409" s="22">
        <f>+BD5_N3_1H[[#This Row],[SO2_UGM3]]-X410</f>
        <v>-26.979999999999997</v>
      </c>
    </row>
    <row r="410" spans="1:71" x14ac:dyDescent="0.2">
      <c r="A410" s="13">
        <v>45522</v>
      </c>
      <c r="B410" s="14">
        <v>729.1</v>
      </c>
      <c r="C410" s="15" t="s">
        <v>60</v>
      </c>
      <c r="D410" s="14">
        <v>0</v>
      </c>
      <c r="E410" s="15" t="s">
        <v>60</v>
      </c>
      <c r="F410" s="14">
        <v>13.8</v>
      </c>
      <c r="G410" s="15" t="s">
        <v>60</v>
      </c>
      <c r="H410" s="14">
        <v>90.6</v>
      </c>
      <c r="I410" s="15" t="s">
        <v>60</v>
      </c>
      <c r="J410" s="14">
        <v>1.5</v>
      </c>
      <c r="K410" s="15" t="s">
        <v>60</v>
      </c>
      <c r="L410" s="14">
        <v>246.8</v>
      </c>
      <c r="M410" s="15" t="s">
        <v>60</v>
      </c>
      <c r="N410" s="16">
        <v>170.75</v>
      </c>
      <c r="O410" s="15" t="s">
        <v>60</v>
      </c>
      <c r="P410" s="16">
        <v>1.208</v>
      </c>
      <c r="Q410" s="17" t="s">
        <v>60</v>
      </c>
      <c r="R410" s="16">
        <v>122.56</v>
      </c>
      <c r="S410" s="17" t="s">
        <v>60</v>
      </c>
      <c r="T410" s="16">
        <v>1.208</v>
      </c>
      <c r="U410" s="17" t="s">
        <v>60</v>
      </c>
      <c r="V410" s="18">
        <v>26.23</v>
      </c>
      <c r="W410" s="15" t="s">
        <v>60</v>
      </c>
      <c r="X410" s="18">
        <v>68.72</v>
      </c>
      <c r="Y410" s="15" t="s">
        <v>60</v>
      </c>
      <c r="Z410" s="15">
        <v>0.442</v>
      </c>
      <c r="AA410" s="15" t="s">
        <v>60</v>
      </c>
      <c r="AB410" s="15">
        <v>31.8</v>
      </c>
      <c r="AC410" s="15" t="s">
        <v>60</v>
      </c>
      <c r="AD410" s="15">
        <v>-682.5</v>
      </c>
      <c r="AE410" s="15" t="s">
        <v>60</v>
      </c>
      <c r="AF410" s="15">
        <v>45</v>
      </c>
      <c r="AG410" s="15" t="s">
        <v>60</v>
      </c>
      <c r="AH410" s="15">
        <v>101.1</v>
      </c>
      <c r="AI410" s="15" t="s">
        <v>60</v>
      </c>
      <c r="AJ410" s="18">
        <v>29.52</v>
      </c>
      <c r="AK410" s="15" t="s">
        <v>60</v>
      </c>
      <c r="AL410" s="18">
        <v>55.5</v>
      </c>
      <c r="AM410" s="15" t="s">
        <v>60</v>
      </c>
      <c r="AN410" s="18">
        <v>45.72</v>
      </c>
      <c r="AO410" s="15" t="s">
        <v>60</v>
      </c>
      <c r="AP410" s="18">
        <v>75.23</v>
      </c>
      <c r="AQ410" s="15" t="s">
        <v>60</v>
      </c>
      <c r="AR410" s="15">
        <v>0.65</v>
      </c>
      <c r="AS410" s="15" t="s">
        <v>60</v>
      </c>
      <c r="AT410" s="15">
        <v>30.9</v>
      </c>
      <c r="AU410" s="15" t="s">
        <v>60</v>
      </c>
      <c r="AV410" s="15">
        <v>30.9</v>
      </c>
      <c r="AW410" s="15" t="s">
        <v>60</v>
      </c>
      <c r="AX410" s="18">
        <v>24.9</v>
      </c>
      <c r="AY410" s="15" t="s">
        <v>60</v>
      </c>
      <c r="AZ410" s="18">
        <v>46.8</v>
      </c>
      <c r="BA410" s="15" t="s">
        <v>60</v>
      </c>
      <c r="BB410" s="19" t="s">
        <v>61</v>
      </c>
      <c r="BN410" s="20">
        <f>+BD5_N3_1H[[#This Row],[PM10_CONC]]-N411</f>
        <v>-1.4499999999999886</v>
      </c>
      <c r="BO410" s="20">
        <f>+BD5_N3_1H[[#This Row],[PM25_CONC]]-R411</f>
        <v>2</v>
      </c>
      <c r="BP410" s="20">
        <f>+BD5_N3_1H[[#This Row],[PM25_CONC]]/BD5_N3_1H[[#This Row],[PM10_CONC]]</f>
        <v>0.71777452415812593</v>
      </c>
      <c r="BQ410" s="21">
        <f>+(BD5_N3_1H[[#This Row],[NO2_CONC]]+BD5_N3_1H[[#This Row],[NO_CONC]])/BD5_N3_1H[[#This Row],[NOX_CONC]]</f>
        <v>1.0001329256945366</v>
      </c>
      <c r="BR410" s="22">
        <f>+BD5_N3_1H[[#This Row],[NO2_CONC]]-AJ411</f>
        <v>0.35999999999999943</v>
      </c>
      <c r="BS410" s="22">
        <f>+BD5_N3_1H[[#This Row],[SO2_UGM3]]-X411</f>
        <v>27.17</v>
      </c>
    </row>
    <row r="411" spans="1:71" x14ac:dyDescent="0.2">
      <c r="A411" s="13">
        <v>45522.041666666664</v>
      </c>
      <c r="B411" s="14">
        <v>728.7</v>
      </c>
      <c r="C411" s="15" t="s">
        <v>60</v>
      </c>
      <c r="D411" s="14">
        <v>0</v>
      </c>
      <c r="E411" s="15" t="s">
        <v>60</v>
      </c>
      <c r="F411" s="14">
        <v>13.7</v>
      </c>
      <c r="G411" s="15" t="s">
        <v>60</v>
      </c>
      <c r="H411" s="14">
        <v>90.4</v>
      </c>
      <c r="I411" s="15" t="s">
        <v>60</v>
      </c>
      <c r="J411" s="14">
        <v>0.8</v>
      </c>
      <c r="K411" s="15" t="s">
        <v>60</v>
      </c>
      <c r="L411" s="14">
        <v>125.7</v>
      </c>
      <c r="M411" s="15" t="s">
        <v>60</v>
      </c>
      <c r="N411" s="16">
        <v>172.2</v>
      </c>
      <c r="O411" s="15" t="s">
        <v>60</v>
      </c>
      <c r="P411" s="16">
        <v>1.2070000000000001</v>
      </c>
      <c r="Q411" s="17" t="s">
        <v>60</v>
      </c>
      <c r="R411" s="16">
        <v>120.56</v>
      </c>
      <c r="S411" s="17" t="s">
        <v>60</v>
      </c>
      <c r="T411" s="16">
        <v>1.2070000000000001</v>
      </c>
      <c r="U411" s="17" t="s">
        <v>60</v>
      </c>
      <c r="V411" s="18">
        <v>15.86</v>
      </c>
      <c r="W411" s="15" t="s">
        <v>60</v>
      </c>
      <c r="X411" s="18">
        <v>41.55</v>
      </c>
      <c r="Y411" s="15" t="s">
        <v>60</v>
      </c>
      <c r="Z411" s="15">
        <v>0.442</v>
      </c>
      <c r="AA411" s="15" t="s">
        <v>60</v>
      </c>
      <c r="AB411" s="15">
        <v>31.7</v>
      </c>
      <c r="AC411" s="15" t="s">
        <v>60</v>
      </c>
      <c r="AD411" s="15">
        <v>-682.6</v>
      </c>
      <c r="AE411" s="15" t="s">
        <v>60</v>
      </c>
      <c r="AF411" s="15">
        <v>45</v>
      </c>
      <c r="AG411" s="15" t="s">
        <v>60</v>
      </c>
      <c r="AH411" s="15">
        <v>101.1</v>
      </c>
      <c r="AI411" s="15" t="s">
        <v>60</v>
      </c>
      <c r="AJ411" s="18">
        <v>29.16</v>
      </c>
      <c r="AK411" s="15" t="s">
        <v>60</v>
      </c>
      <c r="AL411" s="18">
        <v>54.82</v>
      </c>
      <c r="AM411" s="15" t="s">
        <v>60</v>
      </c>
      <c r="AN411" s="18">
        <v>45.05</v>
      </c>
      <c r="AO411" s="15" t="s">
        <v>60</v>
      </c>
      <c r="AP411" s="18">
        <v>74.209999999999994</v>
      </c>
      <c r="AQ411" s="15" t="s">
        <v>60</v>
      </c>
      <c r="AR411" s="15">
        <v>0.65</v>
      </c>
      <c r="AS411" s="15" t="s">
        <v>60</v>
      </c>
      <c r="AT411" s="15">
        <v>30.8</v>
      </c>
      <c r="AU411" s="15" t="s">
        <v>60</v>
      </c>
      <c r="AV411" s="15">
        <v>30.8</v>
      </c>
      <c r="AW411" s="15" t="s">
        <v>60</v>
      </c>
      <c r="AX411" s="18">
        <v>24.9</v>
      </c>
      <c r="AY411" s="15" t="s">
        <v>60</v>
      </c>
      <c r="AZ411" s="18">
        <v>46.6</v>
      </c>
      <c r="BA411" s="15" t="s">
        <v>60</v>
      </c>
      <c r="BB411" s="19" t="s">
        <v>61</v>
      </c>
      <c r="BN411" s="20">
        <f>+BD5_N3_1H[[#This Row],[PM10_CONC]]-N412</f>
        <v>-62.200000000000017</v>
      </c>
      <c r="BO411" s="20">
        <f>+BD5_N3_1H[[#This Row],[PM25_CONC]]-R412</f>
        <v>-36.550000000000011</v>
      </c>
      <c r="BP411" s="20">
        <f>+BD5_N3_1H[[#This Row],[PM25_CONC]]/BD5_N3_1H[[#This Row],[PM10_CONC]]</f>
        <v>0.70011614401858313</v>
      </c>
      <c r="BQ411" s="21">
        <f>+(BD5_N3_1H[[#This Row],[NO2_CONC]]+BD5_N3_1H[[#This Row],[NO_CONC]])/BD5_N3_1H[[#This Row],[NOX_CONC]]</f>
        <v>1</v>
      </c>
      <c r="BR411" s="22">
        <f>+BD5_N3_1H[[#This Row],[NO2_CONC]]-AJ412</f>
        <v>-1.1600000000000001</v>
      </c>
      <c r="BS411" s="22">
        <f>+BD5_N3_1H[[#This Row],[SO2_UGM3]]-X412</f>
        <v>-51.010000000000005</v>
      </c>
    </row>
    <row r="412" spans="1:71" x14ac:dyDescent="0.2">
      <c r="A412" s="13">
        <v>45522.083333333336</v>
      </c>
      <c r="B412" s="14">
        <v>728.3</v>
      </c>
      <c r="C412" s="15" t="s">
        <v>60</v>
      </c>
      <c r="D412" s="14">
        <v>0</v>
      </c>
      <c r="E412" s="15" t="s">
        <v>60</v>
      </c>
      <c r="F412" s="14">
        <v>14</v>
      </c>
      <c r="G412" s="15" t="s">
        <v>60</v>
      </c>
      <c r="H412" s="14">
        <v>88.8</v>
      </c>
      <c r="I412" s="15" t="s">
        <v>60</v>
      </c>
      <c r="J412" s="14">
        <v>0.6</v>
      </c>
      <c r="K412" s="15" t="s">
        <v>60</v>
      </c>
      <c r="L412" s="14">
        <v>297.8</v>
      </c>
      <c r="M412" s="15" t="s">
        <v>60</v>
      </c>
      <c r="N412" s="16">
        <v>234.4</v>
      </c>
      <c r="O412" s="15" t="s">
        <v>60</v>
      </c>
      <c r="P412" s="16">
        <v>1.206</v>
      </c>
      <c r="Q412" s="17" t="s">
        <v>60</v>
      </c>
      <c r="R412" s="16">
        <v>157.11000000000001</v>
      </c>
      <c r="S412" s="17" t="s">
        <v>60</v>
      </c>
      <c r="T412" s="16">
        <v>1.206</v>
      </c>
      <c r="U412" s="17" t="s">
        <v>60</v>
      </c>
      <c r="V412" s="18">
        <v>35.33</v>
      </c>
      <c r="W412" s="15" t="s">
        <v>60</v>
      </c>
      <c r="X412" s="18">
        <v>92.56</v>
      </c>
      <c r="Y412" s="15" t="s">
        <v>60</v>
      </c>
      <c r="Z412" s="15">
        <v>0.441</v>
      </c>
      <c r="AA412" s="15" t="s">
        <v>60</v>
      </c>
      <c r="AB412" s="15">
        <v>31.8</v>
      </c>
      <c r="AC412" s="15" t="s">
        <v>60</v>
      </c>
      <c r="AD412" s="15">
        <v>-682.8</v>
      </c>
      <c r="AE412" s="15" t="s">
        <v>60</v>
      </c>
      <c r="AF412" s="15">
        <v>45</v>
      </c>
      <c r="AG412" s="15" t="s">
        <v>60</v>
      </c>
      <c r="AH412" s="15">
        <v>101.1</v>
      </c>
      <c r="AI412" s="15" t="s">
        <v>60</v>
      </c>
      <c r="AJ412" s="18">
        <v>30.32</v>
      </c>
      <c r="AK412" s="15" t="s">
        <v>60</v>
      </c>
      <c r="AL412" s="18">
        <v>57</v>
      </c>
      <c r="AM412" s="15" t="s">
        <v>60</v>
      </c>
      <c r="AN412" s="18">
        <v>53.61</v>
      </c>
      <c r="AO412" s="15" t="s">
        <v>60</v>
      </c>
      <c r="AP412" s="18">
        <v>83.94</v>
      </c>
      <c r="AQ412" s="15" t="s">
        <v>60</v>
      </c>
      <c r="AR412" s="15">
        <v>0.65</v>
      </c>
      <c r="AS412" s="15" t="s">
        <v>60</v>
      </c>
      <c r="AT412" s="15">
        <v>30.8</v>
      </c>
      <c r="AU412" s="15" t="s">
        <v>60</v>
      </c>
      <c r="AV412" s="15">
        <v>30.8</v>
      </c>
      <c r="AW412" s="15" t="s">
        <v>60</v>
      </c>
      <c r="AX412" s="18">
        <v>24.9</v>
      </c>
      <c r="AY412" s="15" t="s">
        <v>60</v>
      </c>
      <c r="AZ412" s="18">
        <v>46.9</v>
      </c>
      <c r="BA412" s="15" t="s">
        <v>60</v>
      </c>
      <c r="BB412" s="19" t="s">
        <v>61</v>
      </c>
      <c r="BN412" s="20">
        <f>+BD5_N3_1H[[#This Row],[PM10_CONC]]-N413</f>
        <v>25.03</v>
      </c>
      <c r="BO412" s="20">
        <f>+BD5_N3_1H[[#This Row],[PM25_CONC]]-R413</f>
        <v>11.710000000000008</v>
      </c>
      <c r="BP412" s="20">
        <f>+BD5_N3_1H[[#This Row],[PM25_CONC]]/BD5_N3_1H[[#This Row],[PM10_CONC]]</f>
        <v>0.67026450511945401</v>
      </c>
      <c r="BQ412" s="21">
        <f>+(BD5_N3_1H[[#This Row],[NO2_CONC]]+BD5_N3_1H[[#This Row],[NO_CONC]])/BD5_N3_1H[[#This Row],[NOX_CONC]]</f>
        <v>0.99988086728615688</v>
      </c>
      <c r="BR412" s="22">
        <f>+BD5_N3_1H[[#This Row],[NO2_CONC]]-AJ413</f>
        <v>0.92000000000000171</v>
      </c>
      <c r="BS412" s="22">
        <f>+BD5_N3_1H[[#This Row],[SO2_UGM3]]-X413</f>
        <v>-3.7999999999999972</v>
      </c>
    </row>
    <row r="413" spans="1:71" x14ac:dyDescent="0.2">
      <c r="A413" s="13">
        <v>45522.125</v>
      </c>
      <c r="B413" s="14">
        <v>728.3</v>
      </c>
      <c r="C413" s="15" t="s">
        <v>60</v>
      </c>
      <c r="D413" s="14">
        <v>0</v>
      </c>
      <c r="E413" s="15" t="s">
        <v>60</v>
      </c>
      <c r="F413" s="14">
        <v>13.9</v>
      </c>
      <c r="G413" s="15" t="s">
        <v>60</v>
      </c>
      <c r="H413" s="14">
        <v>88.3</v>
      </c>
      <c r="I413" s="15" t="s">
        <v>60</v>
      </c>
      <c r="J413" s="14">
        <v>1.2</v>
      </c>
      <c r="K413" s="15" t="s">
        <v>60</v>
      </c>
      <c r="L413" s="14">
        <v>252.3</v>
      </c>
      <c r="M413" s="15" t="s">
        <v>60</v>
      </c>
      <c r="N413" s="16">
        <v>209.37</v>
      </c>
      <c r="O413" s="15" t="s">
        <v>60</v>
      </c>
      <c r="P413" s="16">
        <v>1.202</v>
      </c>
      <c r="Q413" s="17" t="s">
        <v>60</v>
      </c>
      <c r="R413" s="16">
        <v>145.4</v>
      </c>
      <c r="S413" s="17" t="s">
        <v>60</v>
      </c>
      <c r="T413" s="16">
        <v>1.202</v>
      </c>
      <c r="U413" s="17" t="s">
        <v>60</v>
      </c>
      <c r="V413" s="18">
        <v>36.78</v>
      </c>
      <c r="W413" s="15" t="s">
        <v>60</v>
      </c>
      <c r="X413" s="18">
        <v>96.36</v>
      </c>
      <c r="Y413" s="15" t="s">
        <v>60</v>
      </c>
      <c r="Z413" s="15">
        <v>0.441</v>
      </c>
      <c r="AA413" s="15" t="s">
        <v>60</v>
      </c>
      <c r="AB413" s="15">
        <v>31.8</v>
      </c>
      <c r="AC413" s="15" t="s">
        <v>60</v>
      </c>
      <c r="AD413" s="15">
        <v>-682.6</v>
      </c>
      <c r="AE413" s="15" t="s">
        <v>60</v>
      </c>
      <c r="AF413" s="15">
        <v>45</v>
      </c>
      <c r="AG413" s="15" t="s">
        <v>60</v>
      </c>
      <c r="AH413" s="15">
        <v>101.1</v>
      </c>
      <c r="AI413" s="15" t="s">
        <v>60</v>
      </c>
      <c r="AJ413" s="18">
        <v>29.4</v>
      </c>
      <c r="AK413" s="15" t="s">
        <v>60</v>
      </c>
      <c r="AL413" s="18">
        <v>55.27</v>
      </c>
      <c r="AM413" s="15" t="s">
        <v>60</v>
      </c>
      <c r="AN413" s="18">
        <v>47.38</v>
      </c>
      <c r="AO413" s="15" t="s">
        <v>60</v>
      </c>
      <c r="AP413" s="18">
        <v>76.78</v>
      </c>
      <c r="AQ413" s="15" t="s">
        <v>60</v>
      </c>
      <c r="AR413" s="15">
        <v>0.65</v>
      </c>
      <c r="AS413" s="15" t="s">
        <v>60</v>
      </c>
      <c r="AT413" s="15">
        <v>30.9</v>
      </c>
      <c r="AU413" s="15" t="s">
        <v>60</v>
      </c>
      <c r="AV413" s="15">
        <v>30.9</v>
      </c>
      <c r="AW413" s="15" t="s">
        <v>60</v>
      </c>
      <c r="AX413" s="18">
        <v>24.9</v>
      </c>
      <c r="AY413" s="15" t="s">
        <v>60</v>
      </c>
      <c r="AZ413" s="18">
        <v>46.8</v>
      </c>
      <c r="BA413" s="15" t="s">
        <v>60</v>
      </c>
      <c r="BB413" s="19" t="s">
        <v>61</v>
      </c>
      <c r="BN413" s="20">
        <f>+BD5_N3_1H[[#This Row],[PM10_CONC]]-N414</f>
        <v>13.460000000000008</v>
      </c>
      <c r="BO413" s="20">
        <f>+BD5_N3_1H[[#This Row],[PM25_CONC]]-R414</f>
        <v>8.8799999999999955</v>
      </c>
      <c r="BP413" s="20">
        <f>+BD5_N3_1H[[#This Row],[PM25_CONC]]/BD5_N3_1H[[#This Row],[PM10_CONC]]</f>
        <v>0.69446434541720403</v>
      </c>
      <c r="BQ413" s="21">
        <f>+(BD5_N3_1H[[#This Row],[NO2_CONC]]+BD5_N3_1H[[#This Row],[NO_CONC]])/BD5_N3_1H[[#This Row],[NOX_CONC]]</f>
        <v>1</v>
      </c>
      <c r="BR413" s="22">
        <f>+BD5_N3_1H[[#This Row],[NO2_CONC]]-AJ414</f>
        <v>3.9999999999999147E-2</v>
      </c>
      <c r="BS413" s="22">
        <f>+BD5_N3_1H[[#This Row],[SO2_UGM3]]-X414</f>
        <v>16.819999999999993</v>
      </c>
    </row>
    <row r="414" spans="1:71" x14ac:dyDescent="0.2">
      <c r="A414" s="13">
        <v>45522.166666666664</v>
      </c>
      <c r="B414" s="14">
        <v>728.3</v>
      </c>
      <c r="C414" s="15" t="s">
        <v>60</v>
      </c>
      <c r="D414" s="14">
        <v>0</v>
      </c>
      <c r="E414" s="15" t="s">
        <v>60</v>
      </c>
      <c r="F414" s="14">
        <v>13.7</v>
      </c>
      <c r="G414" s="15" t="s">
        <v>60</v>
      </c>
      <c r="H414" s="14">
        <v>89.2</v>
      </c>
      <c r="I414" s="15" t="s">
        <v>60</v>
      </c>
      <c r="J414" s="14">
        <v>0.8</v>
      </c>
      <c r="K414" s="15" t="s">
        <v>60</v>
      </c>
      <c r="L414" s="14">
        <v>199.1</v>
      </c>
      <c r="M414" s="15" t="s">
        <v>60</v>
      </c>
      <c r="N414" s="16">
        <v>195.91</v>
      </c>
      <c r="O414" s="15" t="s">
        <v>60</v>
      </c>
      <c r="P414" s="16">
        <v>1.2030000000000001</v>
      </c>
      <c r="Q414" s="17" t="s">
        <v>60</v>
      </c>
      <c r="R414" s="16">
        <v>136.52000000000001</v>
      </c>
      <c r="S414" s="17" t="s">
        <v>60</v>
      </c>
      <c r="T414" s="16">
        <v>1.2030000000000001</v>
      </c>
      <c r="U414" s="17" t="s">
        <v>60</v>
      </c>
      <c r="V414" s="18">
        <v>30.36</v>
      </c>
      <c r="W414" s="15" t="s">
        <v>60</v>
      </c>
      <c r="X414" s="18">
        <v>79.540000000000006</v>
      </c>
      <c r="Y414" s="15" t="s">
        <v>60</v>
      </c>
      <c r="Z414" s="15">
        <v>0.441</v>
      </c>
      <c r="AA414" s="15" t="s">
        <v>60</v>
      </c>
      <c r="AB414" s="15">
        <v>31.8</v>
      </c>
      <c r="AC414" s="15" t="s">
        <v>60</v>
      </c>
      <c r="AD414" s="15">
        <v>-682.6</v>
      </c>
      <c r="AE414" s="15" t="s">
        <v>60</v>
      </c>
      <c r="AF414" s="15">
        <v>45</v>
      </c>
      <c r="AG414" s="15" t="s">
        <v>60</v>
      </c>
      <c r="AH414" s="15">
        <v>101.1</v>
      </c>
      <c r="AI414" s="15" t="s">
        <v>60</v>
      </c>
      <c r="AJ414" s="18">
        <v>29.36</v>
      </c>
      <c r="AK414" s="15" t="s">
        <v>60</v>
      </c>
      <c r="AL414" s="18">
        <v>55.2</v>
      </c>
      <c r="AM414" s="15" t="s">
        <v>60</v>
      </c>
      <c r="AN414" s="18">
        <v>45.85</v>
      </c>
      <c r="AO414" s="15" t="s">
        <v>60</v>
      </c>
      <c r="AP414" s="18">
        <v>75.19</v>
      </c>
      <c r="AQ414" s="15" t="s">
        <v>60</v>
      </c>
      <c r="AR414" s="15">
        <v>0.65</v>
      </c>
      <c r="AS414" s="15" t="s">
        <v>60</v>
      </c>
      <c r="AT414" s="15">
        <v>30.9</v>
      </c>
      <c r="AU414" s="15" t="s">
        <v>60</v>
      </c>
      <c r="AV414" s="15">
        <v>30.9</v>
      </c>
      <c r="AW414" s="15" t="s">
        <v>60</v>
      </c>
      <c r="AX414" s="18">
        <v>24.9</v>
      </c>
      <c r="AY414" s="15" t="s">
        <v>60</v>
      </c>
      <c r="AZ414" s="18">
        <v>47.4</v>
      </c>
      <c r="BA414" s="15" t="s">
        <v>60</v>
      </c>
      <c r="BB414" s="19" t="s">
        <v>61</v>
      </c>
      <c r="BN414" s="20">
        <f>+BD5_N3_1H[[#This Row],[PM10_CONC]]-N415</f>
        <v>-20.580000000000013</v>
      </c>
      <c r="BO414" s="20">
        <f>+BD5_N3_1H[[#This Row],[PM25_CONC]]-R415</f>
        <v>-9.9399999999999977</v>
      </c>
      <c r="BP414" s="20">
        <f>+BD5_N3_1H[[#This Row],[PM25_CONC]]/BD5_N3_1H[[#This Row],[PM10_CONC]]</f>
        <v>0.69685059466081367</v>
      </c>
      <c r="BQ414" s="21">
        <f>+(BD5_N3_1H[[#This Row],[NO2_CONC]]+BD5_N3_1H[[#This Row],[NO_CONC]])/BD5_N3_1H[[#This Row],[NOX_CONC]]</f>
        <v>1.0002659928181941</v>
      </c>
      <c r="BR414" s="22">
        <f>+BD5_N3_1H[[#This Row],[NO2_CONC]]-AJ415</f>
        <v>-0.28999999999999915</v>
      </c>
      <c r="BS414" s="22">
        <f>+BD5_N3_1H[[#This Row],[SO2_UGM3]]-X415</f>
        <v>20.690000000000005</v>
      </c>
    </row>
    <row r="415" spans="1:71" x14ac:dyDescent="0.2">
      <c r="A415" s="13">
        <v>45522.208333333336</v>
      </c>
      <c r="B415" s="14">
        <v>728.3</v>
      </c>
      <c r="C415" s="15" t="s">
        <v>60</v>
      </c>
      <c r="D415" s="14">
        <v>0</v>
      </c>
      <c r="E415" s="15" t="s">
        <v>60</v>
      </c>
      <c r="F415" s="14">
        <v>13.8</v>
      </c>
      <c r="G415" s="15" t="s">
        <v>60</v>
      </c>
      <c r="H415" s="14">
        <v>89.3</v>
      </c>
      <c r="I415" s="15" t="s">
        <v>60</v>
      </c>
      <c r="J415" s="14">
        <v>0.6</v>
      </c>
      <c r="K415" s="15" t="s">
        <v>60</v>
      </c>
      <c r="L415" s="14">
        <v>119.4</v>
      </c>
      <c r="M415" s="15" t="s">
        <v>60</v>
      </c>
      <c r="N415" s="16">
        <v>216.49</v>
      </c>
      <c r="O415" s="15" t="s">
        <v>60</v>
      </c>
      <c r="P415" s="16">
        <v>1.2030000000000001</v>
      </c>
      <c r="Q415" s="17" t="s">
        <v>60</v>
      </c>
      <c r="R415" s="16">
        <v>146.46</v>
      </c>
      <c r="S415" s="17" t="s">
        <v>60</v>
      </c>
      <c r="T415" s="16">
        <v>1.2030000000000001</v>
      </c>
      <c r="U415" s="17" t="s">
        <v>60</v>
      </c>
      <c r="V415" s="18">
        <v>22.46</v>
      </c>
      <c r="W415" s="15" t="s">
        <v>60</v>
      </c>
      <c r="X415" s="18">
        <v>58.85</v>
      </c>
      <c r="Y415" s="15" t="s">
        <v>60</v>
      </c>
      <c r="Z415" s="15">
        <v>0.441</v>
      </c>
      <c r="AA415" s="15" t="s">
        <v>60</v>
      </c>
      <c r="AB415" s="15">
        <v>31.8</v>
      </c>
      <c r="AC415" s="15" t="s">
        <v>60</v>
      </c>
      <c r="AD415" s="15">
        <v>-682.7</v>
      </c>
      <c r="AE415" s="15" t="s">
        <v>60</v>
      </c>
      <c r="AF415" s="15">
        <v>45</v>
      </c>
      <c r="AG415" s="15" t="s">
        <v>60</v>
      </c>
      <c r="AH415" s="15">
        <v>101.1</v>
      </c>
      <c r="AI415" s="15" t="s">
        <v>60</v>
      </c>
      <c r="AJ415" s="18">
        <v>29.65</v>
      </c>
      <c r="AK415" s="15" t="s">
        <v>60</v>
      </c>
      <c r="AL415" s="18">
        <v>55.74</v>
      </c>
      <c r="AM415" s="15" t="s">
        <v>60</v>
      </c>
      <c r="AN415" s="18">
        <v>48.09</v>
      </c>
      <c r="AO415" s="15" t="s">
        <v>60</v>
      </c>
      <c r="AP415" s="18">
        <v>77.739999999999995</v>
      </c>
      <c r="AQ415" s="15" t="s">
        <v>60</v>
      </c>
      <c r="AR415" s="15">
        <v>0.65</v>
      </c>
      <c r="AS415" s="15" t="s">
        <v>60</v>
      </c>
      <c r="AT415" s="15">
        <v>30.8</v>
      </c>
      <c r="AU415" s="15" t="s">
        <v>60</v>
      </c>
      <c r="AV415" s="15">
        <v>30.8</v>
      </c>
      <c r="AW415" s="15" t="s">
        <v>60</v>
      </c>
      <c r="AX415" s="18">
        <v>24.9</v>
      </c>
      <c r="AY415" s="15" t="s">
        <v>60</v>
      </c>
      <c r="AZ415" s="18">
        <v>44.9</v>
      </c>
      <c r="BA415" s="15" t="s">
        <v>60</v>
      </c>
      <c r="BB415" s="19" t="s">
        <v>61</v>
      </c>
      <c r="BN415" s="20">
        <f>+BD5_N3_1H[[#This Row],[PM10_CONC]]-N416</f>
        <v>-38.649999999999977</v>
      </c>
      <c r="BO415" s="20">
        <f>+BD5_N3_1H[[#This Row],[PM25_CONC]]-R416</f>
        <v>-25.310000000000002</v>
      </c>
      <c r="BP415" s="20">
        <f>+BD5_N3_1H[[#This Row],[PM25_CONC]]/BD5_N3_1H[[#This Row],[PM10_CONC]]</f>
        <v>0.67652085546676521</v>
      </c>
      <c r="BQ415" s="21">
        <f>+(BD5_N3_1H[[#This Row],[NO2_CONC]]+BD5_N3_1H[[#This Row],[NO_CONC]])/BD5_N3_1H[[#This Row],[NOX_CONC]]</f>
        <v>1.0000000000000002</v>
      </c>
      <c r="BR415" s="22">
        <f>+BD5_N3_1H[[#This Row],[NO2_CONC]]-AJ416</f>
        <v>-1.9299999999999997</v>
      </c>
      <c r="BS415" s="22">
        <f>+BD5_N3_1H[[#This Row],[SO2_UGM3]]-X416</f>
        <v>-70.580000000000013</v>
      </c>
    </row>
    <row r="416" spans="1:71" x14ac:dyDescent="0.2">
      <c r="A416" s="13">
        <v>45522.25</v>
      </c>
      <c r="B416" s="14">
        <v>728.6</v>
      </c>
      <c r="C416" s="15" t="s">
        <v>60</v>
      </c>
      <c r="D416" s="14">
        <v>0</v>
      </c>
      <c r="E416" s="15" t="s">
        <v>60</v>
      </c>
      <c r="F416" s="14">
        <v>14</v>
      </c>
      <c r="G416" s="15" t="s">
        <v>60</v>
      </c>
      <c r="H416" s="14">
        <v>87.8</v>
      </c>
      <c r="I416" s="15" t="s">
        <v>60</v>
      </c>
      <c r="J416" s="14">
        <v>0.9</v>
      </c>
      <c r="K416" s="15" t="s">
        <v>60</v>
      </c>
      <c r="L416" s="14">
        <v>279</v>
      </c>
      <c r="M416" s="15" t="s">
        <v>60</v>
      </c>
      <c r="N416" s="16">
        <v>255.14</v>
      </c>
      <c r="O416" s="15" t="s">
        <v>60</v>
      </c>
      <c r="P416" s="16">
        <v>1.2030000000000001</v>
      </c>
      <c r="Q416" s="17" t="s">
        <v>60</v>
      </c>
      <c r="R416" s="16">
        <v>171.77</v>
      </c>
      <c r="S416" s="17" t="s">
        <v>60</v>
      </c>
      <c r="T416" s="16">
        <v>1.2030000000000001</v>
      </c>
      <c r="U416" s="17" t="s">
        <v>60</v>
      </c>
      <c r="V416" s="18">
        <v>49.4</v>
      </c>
      <c r="W416" s="15" t="s">
        <v>60</v>
      </c>
      <c r="X416" s="18">
        <v>129.43</v>
      </c>
      <c r="Y416" s="15" t="s">
        <v>60</v>
      </c>
      <c r="Z416" s="15">
        <v>0.442</v>
      </c>
      <c r="AA416" s="15" t="s">
        <v>60</v>
      </c>
      <c r="AB416" s="15">
        <v>31.7</v>
      </c>
      <c r="AC416" s="15" t="s">
        <v>60</v>
      </c>
      <c r="AD416" s="15">
        <v>-682.6</v>
      </c>
      <c r="AE416" s="15" t="s">
        <v>60</v>
      </c>
      <c r="AF416" s="15">
        <v>45</v>
      </c>
      <c r="AG416" s="15" t="s">
        <v>60</v>
      </c>
      <c r="AH416" s="15">
        <v>101.2</v>
      </c>
      <c r="AI416" s="15" t="s">
        <v>60</v>
      </c>
      <c r="AJ416" s="18">
        <v>31.58</v>
      </c>
      <c r="AK416" s="15" t="s">
        <v>60</v>
      </c>
      <c r="AL416" s="18">
        <v>59.37</v>
      </c>
      <c r="AM416" s="15" t="s">
        <v>60</v>
      </c>
      <c r="AN416" s="18">
        <v>53.34</v>
      </c>
      <c r="AO416" s="15" t="s">
        <v>60</v>
      </c>
      <c r="AP416" s="18">
        <v>84.9</v>
      </c>
      <c r="AQ416" s="15" t="s">
        <v>60</v>
      </c>
      <c r="AR416" s="15">
        <v>0.65</v>
      </c>
      <c r="AS416" s="15" t="s">
        <v>60</v>
      </c>
      <c r="AT416" s="15">
        <v>30.7</v>
      </c>
      <c r="AU416" s="15" t="s">
        <v>60</v>
      </c>
      <c r="AV416" s="15">
        <v>30.7</v>
      </c>
      <c r="AW416" s="15" t="s">
        <v>60</v>
      </c>
      <c r="AX416" s="18">
        <v>24.9</v>
      </c>
      <c r="AY416" s="15" t="s">
        <v>60</v>
      </c>
      <c r="AZ416" s="18">
        <v>46.4</v>
      </c>
      <c r="BA416" s="15" t="s">
        <v>60</v>
      </c>
      <c r="BB416" s="19" t="s">
        <v>61</v>
      </c>
      <c r="BN416" s="20">
        <f>+BD5_N3_1H[[#This Row],[PM10_CONC]]-N417</f>
        <v>100.88999999999999</v>
      </c>
      <c r="BO416" s="20">
        <f>+BD5_N3_1H[[#This Row],[PM25_CONC]]-R417</f>
        <v>56.120000000000005</v>
      </c>
      <c r="BP416" s="20">
        <f>+BD5_N3_1H[[#This Row],[PM25_CONC]]/BD5_N3_1H[[#This Row],[PM10_CONC]]</f>
        <v>0.67323822215254381</v>
      </c>
      <c r="BQ416" s="21">
        <f>+(BD5_N3_1H[[#This Row],[NO2_CONC]]+BD5_N3_1H[[#This Row],[NO_CONC]])/BD5_N3_1H[[#This Row],[NOX_CONC]]</f>
        <v>1.0002355712603062</v>
      </c>
      <c r="BR416" s="22">
        <f>+BD5_N3_1H[[#This Row],[NO2_CONC]]-AJ417</f>
        <v>3.0299999999999976</v>
      </c>
      <c r="BS416" s="22">
        <f>+BD5_N3_1H[[#This Row],[SO2_UGM3]]-X417</f>
        <v>57.220000000000013</v>
      </c>
    </row>
    <row r="417" spans="1:71" x14ac:dyDescent="0.2">
      <c r="A417" s="13">
        <v>45522.291666666664</v>
      </c>
      <c r="B417" s="14">
        <v>729.5</v>
      </c>
      <c r="C417" s="15" t="s">
        <v>60</v>
      </c>
      <c r="D417" s="14">
        <v>0</v>
      </c>
      <c r="E417" s="15" t="s">
        <v>60</v>
      </c>
      <c r="F417" s="14">
        <v>13.7</v>
      </c>
      <c r="G417" s="15" t="s">
        <v>60</v>
      </c>
      <c r="H417" s="14">
        <v>88</v>
      </c>
      <c r="I417" s="15" t="s">
        <v>60</v>
      </c>
      <c r="J417" s="14">
        <v>1.4</v>
      </c>
      <c r="K417" s="15" t="s">
        <v>60</v>
      </c>
      <c r="L417" s="14">
        <v>228.8</v>
      </c>
      <c r="M417" s="15" t="s">
        <v>60</v>
      </c>
      <c r="N417" s="16">
        <v>154.25</v>
      </c>
      <c r="O417" s="15" t="s">
        <v>60</v>
      </c>
      <c r="P417" s="16">
        <v>1.2070000000000001</v>
      </c>
      <c r="Q417" s="17" t="s">
        <v>60</v>
      </c>
      <c r="R417" s="16">
        <v>115.65</v>
      </c>
      <c r="S417" s="17" t="s">
        <v>60</v>
      </c>
      <c r="T417" s="16">
        <v>1.2070000000000001</v>
      </c>
      <c r="U417" s="17" t="s">
        <v>60</v>
      </c>
      <c r="V417" s="18">
        <v>27.56</v>
      </c>
      <c r="W417" s="15" t="s">
        <v>60</v>
      </c>
      <c r="X417" s="18">
        <v>72.209999999999994</v>
      </c>
      <c r="Y417" s="15" t="s">
        <v>60</v>
      </c>
      <c r="Z417" s="15">
        <v>0.442</v>
      </c>
      <c r="AA417" s="15" t="s">
        <v>60</v>
      </c>
      <c r="AB417" s="15">
        <v>31.6</v>
      </c>
      <c r="AC417" s="15" t="s">
        <v>60</v>
      </c>
      <c r="AD417" s="15">
        <v>-682.4</v>
      </c>
      <c r="AE417" s="15" t="s">
        <v>60</v>
      </c>
      <c r="AF417" s="15">
        <v>45</v>
      </c>
      <c r="AG417" s="15" t="s">
        <v>60</v>
      </c>
      <c r="AH417" s="15">
        <v>101.1</v>
      </c>
      <c r="AI417" s="15" t="s">
        <v>60</v>
      </c>
      <c r="AJ417" s="18">
        <v>28.55</v>
      </c>
      <c r="AK417" s="15" t="s">
        <v>60</v>
      </c>
      <c r="AL417" s="18">
        <v>53.67</v>
      </c>
      <c r="AM417" s="15" t="s">
        <v>60</v>
      </c>
      <c r="AN417" s="18">
        <v>37</v>
      </c>
      <c r="AO417" s="15" t="s">
        <v>60</v>
      </c>
      <c r="AP417" s="18">
        <v>65.55</v>
      </c>
      <c r="AQ417" s="15" t="s">
        <v>60</v>
      </c>
      <c r="AR417" s="15">
        <v>0.65</v>
      </c>
      <c r="AS417" s="15" t="s">
        <v>60</v>
      </c>
      <c r="AT417" s="15">
        <v>30.7</v>
      </c>
      <c r="AU417" s="15" t="s">
        <v>60</v>
      </c>
      <c r="AV417" s="15">
        <v>30.7</v>
      </c>
      <c r="AW417" s="15" t="s">
        <v>60</v>
      </c>
      <c r="AX417" s="18">
        <v>24.8</v>
      </c>
      <c r="AY417" s="15" t="s">
        <v>60</v>
      </c>
      <c r="AZ417" s="18">
        <v>47.2</v>
      </c>
      <c r="BA417" s="15" t="s">
        <v>60</v>
      </c>
      <c r="BB417" s="19" t="s">
        <v>61</v>
      </c>
      <c r="BN417" s="20">
        <f>+BD5_N3_1H[[#This Row],[PM10_CONC]]-N418</f>
        <v>38.400000000000006</v>
      </c>
      <c r="BO417" s="20">
        <f>+BD5_N3_1H[[#This Row],[PM25_CONC]]-R418</f>
        <v>32.52000000000001</v>
      </c>
      <c r="BP417" s="20">
        <f>+BD5_N3_1H[[#This Row],[PM25_CONC]]/BD5_N3_1H[[#This Row],[PM10_CONC]]</f>
        <v>0.74975688816855757</v>
      </c>
      <c r="BQ417" s="21">
        <f>+(BD5_N3_1H[[#This Row],[NO2_CONC]]+BD5_N3_1H[[#This Row],[NO_CONC]])/BD5_N3_1H[[#This Row],[NOX_CONC]]</f>
        <v>1</v>
      </c>
      <c r="BR417" s="22">
        <f>+BD5_N3_1H[[#This Row],[NO2_CONC]]-AJ418</f>
        <v>-0.39999999999999858</v>
      </c>
      <c r="BS417" s="22">
        <f>+BD5_N3_1H[[#This Row],[SO2_UGM3]]-X418</f>
        <v>48.97</v>
      </c>
    </row>
    <row r="418" spans="1:71" x14ac:dyDescent="0.2">
      <c r="A418" s="13">
        <v>45522.333333333336</v>
      </c>
      <c r="B418" s="14">
        <v>729.8</v>
      </c>
      <c r="C418" s="15" t="s">
        <v>60</v>
      </c>
      <c r="D418" s="14">
        <v>0</v>
      </c>
      <c r="E418" s="15" t="s">
        <v>60</v>
      </c>
      <c r="F418" s="14">
        <v>13.7</v>
      </c>
      <c r="G418" s="15" t="s">
        <v>60</v>
      </c>
      <c r="H418" s="14">
        <v>88.6</v>
      </c>
      <c r="I418" s="15" t="s">
        <v>60</v>
      </c>
      <c r="J418" s="14">
        <v>1.1000000000000001</v>
      </c>
      <c r="K418" s="15" t="s">
        <v>60</v>
      </c>
      <c r="L418" s="14">
        <v>187</v>
      </c>
      <c r="M418" s="15" t="s">
        <v>60</v>
      </c>
      <c r="N418" s="16">
        <v>115.85</v>
      </c>
      <c r="O418" s="15" t="s">
        <v>60</v>
      </c>
      <c r="P418" s="16">
        <v>1.2070000000000001</v>
      </c>
      <c r="Q418" s="17" t="s">
        <v>60</v>
      </c>
      <c r="R418" s="16">
        <v>83.13</v>
      </c>
      <c r="S418" s="17" t="s">
        <v>60</v>
      </c>
      <c r="T418" s="16">
        <v>1.2070000000000001</v>
      </c>
      <c r="U418" s="17" t="s">
        <v>60</v>
      </c>
      <c r="V418" s="18">
        <v>8.8699999999999992</v>
      </c>
      <c r="W418" s="15" t="s">
        <v>60</v>
      </c>
      <c r="X418" s="18">
        <v>23.24</v>
      </c>
      <c r="Y418" s="15" t="s">
        <v>60</v>
      </c>
      <c r="Z418" s="15">
        <v>0.442</v>
      </c>
      <c r="AA418" s="15" t="s">
        <v>60</v>
      </c>
      <c r="AB418" s="15">
        <v>31.6</v>
      </c>
      <c r="AC418" s="15" t="s">
        <v>60</v>
      </c>
      <c r="AD418" s="15">
        <v>-682.5</v>
      </c>
      <c r="AE418" s="15" t="s">
        <v>60</v>
      </c>
      <c r="AF418" s="15">
        <v>45</v>
      </c>
      <c r="AG418" s="15" t="s">
        <v>60</v>
      </c>
      <c r="AH418" s="15">
        <v>101.1</v>
      </c>
      <c r="AI418" s="15" t="s">
        <v>60</v>
      </c>
      <c r="AJ418" s="18">
        <v>28.95</v>
      </c>
      <c r="AK418" s="15" t="s">
        <v>60</v>
      </c>
      <c r="AL418" s="18">
        <v>54.43</v>
      </c>
      <c r="AM418" s="15" t="s">
        <v>60</v>
      </c>
      <c r="AN418" s="18">
        <v>28.47</v>
      </c>
      <c r="AO418" s="15" t="s">
        <v>60</v>
      </c>
      <c r="AP418" s="18">
        <v>57.37</v>
      </c>
      <c r="AQ418" s="15" t="s">
        <v>60</v>
      </c>
      <c r="AR418" s="15">
        <v>0.65</v>
      </c>
      <c r="AS418" s="15" t="s">
        <v>60</v>
      </c>
      <c r="AT418" s="15">
        <v>30.7</v>
      </c>
      <c r="AU418" s="15" t="s">
        <v>60</v>
      </c>
      <c r="AV418" s="15">
        <v>30.7</v>
      </c>
      <c r="AW418" s="15" t="s">
        <v>60</v>
      </c>
      <c r="AX418" s="18">
        <v>24.9</v>
      </c>
      <c r="AY418" s="15" t="s">
        <v>60</v>
      </c>
      <c r="AZ418" s="18">
        <v>46.4</v>
      </c>
      <c r="BA418" s="15" t="s">
        <v>60</v>
      </c>
      <c r="BB418" s="19" t="s">
        <v>61</v>
      </c>
      <c r="BN418" s="20">
        <f>+BD5_N3_1H[[#This Row],[PM10_CONC]]-N419</f>
        <v>3.3999999999999915</v>
      </c>
      <c r="BO418" s="20">
        <f>+BD5_N3_1H[[#This Row],[PM25_CONC]]-R419</f>
        <v>-1.4000000000000057</v>
      </c>
      <c r="BP418" s="20">
        <f>+BD5_N3_1H[[#This Row],[PM25_CONC]]/BD5_N3_1H[[#This Row],[PM10_CONC]]</f>
        <v>0.71756581786793272</v>
      </c>
      <c r="BQ418" s="21">
        <f>+(BD5_N3_1H[[#This Row],[NO2_CONC]]+BD5_N3_1H[[#This Row],[NO_CONC]])/BD5_N3_1H[[#This Row],[NOX_CONC]]</f>
        <v>1.000871535645808</v>
      </c>
      <c r="BR418" s="22">
        <f>+BD5_N3_1H[[#This Row],[NO2_CONC]]-AJ419</f>
        <v>-0.73000000000000043</v>
      </c>
      <c r="BS418" s="22">
        <f>+BD5_N3_1H[[#This Row],[SO2_UGM3]]-X419</f>
        <v>-8.2800000000000011</v>
      </c>
    </row>
    <row r="419" spans="1:71" x14ac:dyDescent="0.2">
      <c r="A419" s="13">
        <v>45522.375</v>
      </c>
      <c r="B419" s="14">
        <v>729.8</v>
      </c>
      <c r="C419" s="15" t="s">
        <v>60</v>
      </c>
      <c r="D419" s="14">
        <v>0</v>
      </c>
      <c r="E419" s="15" t="s">
        <v>60</v>
      </c>
      <c r="F419" s="14">
        <v>14.1</v>
      </c>
      <c r="G419" s="15" t="s">
        <v>60</v>
      </c>
      <c r="H419" s="14">
        <v>86.6</v>
      </c>
      <c r="I419" s="15" t="s">
        <v>60</v>
      </c>
      <c r="J419" s="14">
        <v>1.6</v>
      </c>
      <c r="K419" s="15" t="s">
        <v>60</v>
      </c>
      <c r="L419" s="14">
        <v>189.1</v>
      </c>
      <c r="M419" s="15" t="s">
        <v>60</v>
      </c>
      <c r="N419" s="16">
        <v>112.45</v>
      </c>
      <c r="O419" s="15" t="s">
        <v>60</v>
      </c>
      <c r="P419" s="16">
        <v>1.208</v>
      </c>
      <c r="Q419" s="17" t="s">
        <v>60</v>
      </c>
      <c r="R419" s="16">
        <v>84.53</v>
      </c>
      <c r="S419" s="17" t="s">
        <v>60</v>
      </c>
      <c r="T419" s="16">
        <v>1.208</v>
      </c>
      <c r="U419" s="17" t="s">
        <v>60</v>
      </c>
      <c r="V419" s="18">
        <v>12.03</v>
      </c>
      <c r="W419" s="15" t="s">
        <v>60</v>
      </c>
      <c r="X419" s="18">
        <v>31.52</v>
      </c>
      <c r="Y419" s="15" t="s">
        <v>60</v>
      </c>
      <c r="Z419" s="15">
        <v>0.442</v>
      </c>
      <c r="AA419" s="15" t="s">
        <v>60</v>
      </c>
      <c r="AB419" s="15">
        <v>31.6</v>
      </c>
      <c r="AC419" s="15" t="s">
        <v>60</v>
      </c>
      <c r="AD419" s="15">
        <v>-682.7</v>
      </c>
      <c r="AE419" s="15" t="s">
        <v>60</v>
      </c>
      <c r="AF419" s="15">
        <v>45</v>
      </c>
      <c r="AG419" s="15" t="s">
        <v>60</v>
      </c>
      <c r="AH419" s="15">
        <v>101.2</v>
      </c>
      <c r="AI419" s="15" t="s">
        <v>60</v>
      </c>
      <c r="AJ419" s="18">
        <v>29.68</v>
      </c>
      <c r="AK419" s="15" t="s">
        <v>60</v>
      </c>
      <c r="AL419" s="18">
        <v>55.8</v>
      </c>
      <c r="AM419" s="15" t="s">
        <v>60</v>
      </c>
      <c r="AN419" s="18">
        <v>25.28</v>
      </c>
      <c r="AO419" s="15" t="s">
        <v>60</v>
      </c>
      <c r="AP419" s="18">
        <v>54.95</v>
      </c>
      <c r="AQ419" s="15" t="s">
        <v>60</v>
      </c>
      <c r="AR419" s="15">
        <v>0.65</v>
      </c>
      <c r="AS419" s="15" t="s">
        <v>60</v>
      </c>
      <c r="AT419" s="15">
        <v>30.5</v>
      </c>
      <c r="AU419" s="15" t="s">
        <v>60</v>
      </c>
      <c r="AV419" s="15">
        <v>30.5</v>
      </c>
      <c r="AW419" s="15" t="s">
        <v>60</v>
      </c>
      <c r="AX419" s="18">
        <v>24.9</v>
      </c>
      <c r="AY419" s="15" t="s">
        <v>60</v>
      </c>
      <c r="AZ419" s="18">
        <v>46.2</v>
      </c>
      <c r="BA419" s="15" t="s">
        <v>60</v>
      </c>
      <c r="BB419" s="19" t="s">
        <v>61</v>
      </c>
      <c r="BN419" s="20">
        <f>+BD5_N3_1H[[#This Row],[PM10_CONC]]-N420</f>
        <v>-2.2099999999999937</v>
      </c>
      <c r="BO419" s="20">
        <f>+BD5_N3_1H[[#This Row],[PM25_CONC]]-R420</f>
        <v>-7.3400000000000034</v>
      </c>
      <c r="BP419" s="20">
        <f>+BD5_N3_1H[[#This Row],[PM25_CONC]]/BD5_N3_1H[[#This Row],[PM10_CONC]]</f>
        <v>0.75171187194308575</v>
      </c>
      <c r="BQ419" s="21">
        <f>+(BD5_N3_1H[[#This Row],[NO2_CONC]]+BD5_N3_1H[[#This Row],[NO_CONC]])/BD5_N3_1H[[#This Row],[NOX_CONC]]</f>
        <v>1.000181983621474</v>
      </c>
      <c r="BR419" s="22">
        <f>+BD5_N3_1H[[#This Row],[NO2_CONC]]-AJ420</f>
        <v>0.91999999999999815</v>
      </c>
      <c r="BS419" s="22">
        <f>+BD5_N3_1H[[#This Row],[SO2_UGM3]]-X420</f>
        <v>-37.180000000000007</v>
      </c>
    </row>
    <row r="420" spans="1:71" x14ac:dyDescent="0.2">
      <c r="A420" s="13">
        <v>45522.416666666664</v>
      </c>
      <c r="B420" s="14">
        <v>729.8</v>
      </c>
      <c r="C420" s="15" t="s">
        <v>60</v>
      </c>
      <c r="D420" s="14">
        <v>0</v>
      </c>
      <c r="E420" s="15" t="s">
        <v>60</v>
      </c>
      <c r="F420" s="14">
        <v>14.3</v>
      </c>
      <c r="G420" s="15" t="s">
        <v>60</v>
      </c>
      <c r="H420" s="14">
        <v>86.9</v>
      </c>
      <c r="I420" s="15" t="s">
        <v>60</v>
      </c>
      <c r="J420" s="14">
        <v>1.9</v>
      </c>
      <c r="K420" s="15" t="s">
        <v>60</v>
      </c>
      <c r="L420" s="14">
        <v>217.2</v>
      </c>
      <c r="M420" s="15" t="s">
        <v>60</v>
      </c>
      <c r="N420" s="16">
        <v>114.66</v>
      </c>
      <c r="O420" s="15" t="s">
        <v>60</v>
      </c>
      <c r="P420" s="16">
        <v>1.208</v>
      </c>
      <c r="Q420" s="17" t="s">
        <v>60</v>
      </c>
      <c r="R420" s="16">
        <v>91.87</v>
      </c>
      <c r="S420" s="17" t="s">
        <v>60</v>
      </c>
      <c r="T420" s="16">
        <v>1.208</v>
      </c>
      <c r="U420" s="17" t="s">
        <v>60</v>
      </c>
      <c r="V420" s="18">
        <v>26.22</v>
      </c>
      <c r="W420" s="15" t="s">
        <v>60</v>
      </c>
      <c r="X420" s="18">
        <v>68.7</v>
      </c>
      <c r="Y420" s="15" t="s">
        <v>60</v>
      </c>
      <c r="Z420" s="15">
        <v>0.442</v>
      </c>
      <c r="AA420" s="15" t="s">
        <v>60</v>
      </c>
      <c r="AB420" s="15">
        <v>31.5</v>
      </c>
      <c r="AC420" s="15" t="s">
        <v>60</v>
      </c>
      <c r="AD420" s="15">
        <v>-683</v>
      </c>
      <c r="AE420" s="15" t="s">
        <v>60</v>
      </c>
      <c r="AF420" s="15">
        <v>45</v>
      </c>
      <c r="AG420" s="15" t="s">
        <v>60</v>
      </c>
      <c r="AH420" s="15">
        <v>101.1</v>
      </c>
      <c r="AI420" s="15" t="s">
        <v>60</v>
      </c>
      <c r="AJ420" s="18">
        <v>28.76</v>
      </c>
      <c r="AK420" s="15" t="s">
        <v>60</v>
      </c>
      <c r="AL420" s="18">
        <v>54.07</v>
      </c>
      <c r="AM420" s="15" t="s">
        <v>60</v>
      </c>
      <c r="AN420" s="18">
        <v>28.23</v>
      </c>
      <c r="AO420" s="15" t="s">
        <v>60</v>
      </c>
      <c r="AP420" s="18">
        <v>57</v>
      </c>
      <c r="AQ420" s="15" t="s">
        <v>60</v>
      </c>
      <c r="AR420" s="15">
        <v>0.65</v>
      </c>
      <c r="AS420" s="15" t="s">
        <v>60</v>
      </c>
      <c r="AT420" s="15">
        <v>30.4</v>
      </c>
      <c r="AU420" s="15" t="s">
        <v>60</v>
      </c>
      <c r="AV420" s="15">
        <v>30.4</v>
      </c>
      <c r="AW420" s="15" t="s">
        <v>60</v>
      </c>
      <c r="AX420" s="18">
        <v>24.8</v>
      </c>
      <c r="AY420" s="15" t="s">
        <v>60</v>
      </c>
      <c r="AZ420" s="18">
        <v>48.3</v>
      </c>
      <c r="BA420" s="15" t="s">
        <v>60</v>
      </c>
      <c r="BB420" s="19" t="s">
        <v>61</v>
      </c>
      <c r="BN420" s="20">
        <f>+BD5_N3_1H[[#This Row],[PM10_CONC]]-N421</f>
        <v>0.86999999999999034</v>
      </c>
      <c r="BO420" s="20">
        <f>+BD5_N3_1H[[#This Row],[PM25_CONC]]-R421</f>
        <v>-5.5499999999999972</v>
      </c>
      <c r="BP420" s="20">
        <f>+BD5_N3_1H[[#This Row],[PM25_CONC]]/BD5_N3_1H[[#This Row],[PM10_CONC]]</f>
        <v>0.80123844409558698</v>
      </c>
      <c r="BQ420" s="21">
        <f>+(BD5_N3_1H[[#This Row],[NO2_CONC]]+BD5_N3_1H[[#This Row],[NO_CONC]])/BD5_N3_1H[[#This Row],[NOX_CONC]]</f>
        <v>0.99982456140350884</v>
      </c>
      <c r="BR420" s="22">
        <f>+BD5_N3_1H[[#This Row],[NO2_CONC]]-AJ421</f>
        <v>-0.11999999999999744</v>
      </c>
      <c r="BS420" s="22">
        <f>+BD5_N3_1H[[#This Row],[SO2_UGM3]]-X421</f>
        <v>-21.239999999999995</v>
      </c>
    </row>
    <row r="421" spans="1:71" x14ac:dyDescent="0.2">
      <c r="A421" s="13">
        <v>45522.458333333336</v>
      </c>
      <c r="B421" s="14">
        <v>729.8</v>
      </c>
      <c r="C421" s="15" t="s">
        <v>60</v>
      </c>
      <c r="D421" s="14">
        <v>0</v>
      </c>
      <c r="E421" s="15" t="s">
        <v>60</v>
      </c>
      <c r="F421" s="14">
        <v>14.5</v>
      </c>
      <c r="G421" s="15" t="s">
        <v>60</v>
      </c>
      <c r="H421" s="14">
        <v>86.2</v>
      </c>
      <c r="I421" s="15" t="s">
        <v>60</v>
      </c>
      <c r="J421" s="14">
        <v>2.2999999999999998</v>
      </c>
      <c r="K421" s="15" t="s">
        <v>60</v>
      </c>
      <c r="L421" s="14">
        <v>222</v>
      </c>
      <c r="M421" s="15" t="s">
        <v>60</v>
      </c>
      <c r="N421" s="16">
        <v>113.79</v>
      </c>
      <c r="O421" s="15" t="s">
        <v>60</v>
      </c>
      <c r="P421" s="16">
        <v>1.208</v>
      </c>
      <c r="Q421" s="17" t="s">
        <v>60</v>
      </c>
      <c r="R421" s="16">
        <v>97.42</v>
      </c>
      <c r="S421" s="17" t="s">
        <v>60</v>
      </c>
      <c r="T421" s="16">
        <v>1.208</v>
      </c>
      <c r="U421" s="17" t="s">
        <v>60</v>
      </c>
      <c r="V421" s="18">
        <v>34.33</v>
      </c>
      <c r="W421" s="15" t="s">
        <v>60</v>
      </c>
      <c r="X421" s="18">
        <v>89.94</v>
      </c>
      <c r="Y421" s="15" t="s">
        <v>60</v>
      </c>
      <c r="Z421" s="15">
        <v>0.442</v>
      </c>
      <c r="AA421" s="15" t="s">
        <v>60</v>
      </c>
      <c r="AB421" s="15">
        <v>31.5</v>
      </c>
      <c r="AC421" s="15" t="s">
        <v>60</v>
      </c>
      <c r="AD421" s="15">
        <v>-682.8</v>
      </c>
      <c r="AE421" s="15" t="s">
        <v>60</v>
      </c>
      <c r="AF421" s="15">
        <v>45</v>
      </c>
      <c r="AG421" s="15" t="s">
        <v>60</v>
      </c>
      <c r="AH421" s="15">
        <v>101.1</v>
      </c>
      <c r="AI421" s="15" t="s">
        <v>60</v>
      </c>
      <c r="AJ421" s="18">
        <v>28.88</v>
      </c>
      <c r="AK421" s="15" t="s">
        <v>60</v>
      </c>
      <c r="AL421" s="18">
        <v>54.29</v>
      </c>
      <c r="AM421" s="15" t="s">
        <v>60</v>
      </c>
      <c r="AN421" s="18">
        <v>27.38</v>
      </c>
      <c r="AO421" s="15" t="s">
        <v>60</v>
      </c>
      <c r="AP421" s="18">
        <v>56.26</v>
      </c>
      <c r="AQ421" s="15" t="s">
        <v>60</v>
      </c>
      <c r="AR421" s="15">
        <v>0.65</v>
      </c>
      <c r="AS421" s="15" t="s">
        <v>60</v>
      </c>
      <c r="AT421" s="15">
        <v>30.4</v>
      </c>
      <c r="AU421" s="15" t="s">
        <v>60</v>
      </c>
      <c r="AV421" s="15">
        <v>30.4</v>
      </c>
      <c r="AW421" s="15" t="s">
        <v>60</v>
      </c>
      <c r="AX421" s="18">
        <v>24.9</v>
      </c>
      <c r="AY421" s="15" t="s">
        <v>60</v>
      </c>
      <c r="AZ421" s="18">
        <v>46.8</v>
      </c>
      <c r="BA421" s="15" t="s">
        <v>60</v>
      </c>
      <c r="BB421" s="19" t="s">
        <v>61</v>
      </c>
      <c r="BN421" s="20">
        <f>+BD5_N3_1H[[#This Row],[PM10_CONC]]-N422</f>
        <v>21.560000000000002</v>
      </c>
      <c r="BO421" s="20">
        <f>+BD5_N3_1H[[#This Row],[PM25_CONC]]-R422</f>
        <v>22.47</v>
      </c>
      <c r="BP421" s="20">
        <f>+BD5_N3_1H[[#This Row],[PM25_CONC]]/BD5_N3_1H[[#This Row],[PM10_CONC]]</f>
        <v>0.85613850074699005</v>
      </c>
      <c r="BQ421" s="21">
        <f>+(BD5_N3_1H[[#This Row],[NO2_CONC]]+BD5_N3_1H[[#This Row],[NO_CONC]])/BD5_N3_1H[[#This Row],[NOX_CONC]]</f>
        <v>1</v>
      </c>
      <c r="BR421" s="22">
        <f>+BD5_N3_1H[[#This Row],[NO2_CONC]]-AJ422</f>
        <v>2.9199999999999982</v>
      </c>
      <c r="BS421" s="22">
        <f>+BD5_N3_1H[[#This Row],[SO2_UGM3]]-X422</f>
        <v>14.459999999999994</v>
      </c>
    </row>
    <row r="422" spans="1:71" x14ac:dyDescent="0.2">
      <c r="A422" s="13">
        <v>45522.5</v>
      </c>
      <c r="B422" s="14">
        <v>729.2</v>
      </c>
      <c r="C422" s="15" t="s">
        <v>60</v>
      </c>
      <c r="D422" s="14">
        <v>0</v>
      </c>
      <c r="E422" s="15" t="s">
        <v>60</v>
      </c>
      <c r="F422" s="14">
        <v>14.8</v>
      </c>
      <c r="G422" s="15" t="s">
        <v>60</v>
      </c>
      <c r="H422" s="14">
        <v>85.8</v>
      </c>
      <c r="I422" s="15" t="s">
        <v>60</v>
      </c>
      <c r="J422" s="14">
        <v>1.8</v>
      </c>
      <c r="K422" s="15" t="s">
        <v>60</v>
      </c>
      <c r="L422" s="14">
        <v>225.6</v>
      </c>
      <c r="M422" s="15" t="s">
        <v>60</v>
      </c>
      <c r="N422" s="16">
        <v>92.23</v>
      </c>
      <c r="O422" s="15" t="s">
        <v>60</v>
      </c>
      <c r="P422" s="16">
        <v>1.208</v>
      </c>
      <c r="Q422" s="17" t="s">
        <v>60</v>
      </c>
      <c r="R422" s="16">
        <v>74.95</v>
      </c>
      <c r="S422" s="17" t="s">
        <v>60</v>
      </c>
      <c r="T422" s="16">
        <v>1.208</v>
      </c>
      <c r="U422" s="17" t="s">
        <v>60</v>
      </c>
      <c r="V422" s="18">
        <v>28.81</v>
      </c>
      <c r="W422" s="15" t="s">
        <v>60</v>
      </c>
      <c r="X422" s="18">
        <v>75.48</v>
      </c>
      <c r="Y422" s="15" t="s">
        <v>60</v>
      </c>
      <c r="Z422" s="15">
        <v>0.442</v>
      </c>
      <c r="AA422" s="15" t="s">
        <v>60</v>
      </c>
      <c r="AB422" s="15">
        <v>31.6</v>
      </c>
      <c r="AC422" s="15" t="s">
        <v>60</v>
      </c>
      <c r="AD422" s="15">
        <v>-683</v>
      </c>
      <c r="AE422" s="15" t="s">
        <v>60</v>
      </c>
      <c r="AF422" s="15">
        <v>45</v>
      </c>
      <c r="AG422" s="15" t="s">
        <v>60</v>
      </c>
      <c r="AH422" s="15">
        <v>101</v>
      </c>
      <c r="AI422" s="15" t="s">
        <v>60</v>
      </c>
      <c r="AJ422" s="18">
        <v>25.96</v>
      </c>
      <c r="AK422" s="15" t="s">
        <v>60</v>
      </c>
      <c r="AL422" s="18">
        <v>48.8</v>
      </c>
      <c r="AM422" s="15" t="s">
        <v>60</v>
      </c>
      <c r="AN422" s="18">
        <v>15.6</v>
      </c>
      <c r="AO422" s="15" t="s">
        <v>60</v>
      </c>
      <c r="AP422" s="18">
        <v>41.56</v>
      </c>
      <c r="AQ422" s="15" t="s">
        <v>60</v>
      </c>
      <c r="AR422" s="15">
        <v>0.65</v>
      </c>
      <c r="AS422" s="15" t="s">
        <v>60</v>
      </c>
      <c r="AT422" s="15">
        <v>30.5</v>
      </c>
      <c r="AU422" s="15" t="s">
        <v>60</v>
      </c>
      <c r="AV422" s="15">
        <v>30.5</v>
      </c>
      <c r="AW422" s="15" t="s">
        <v>60</v>
      </c>
      <c r="AX422" s="18">
        <v>24.9</v>
      </c>
      <c r="AY422" s="15" t="s">
        <v>60</v>
      </c>
      <c r="AZ422" s="18">
        <v>46</v>
      </c>
      <c r="BA422" s="15" t="s">
        <v>60</v>
      </c>
      <c r="BB422" s="19" t="s">
        <v>61</v>
      </c>
      <c r="BN422" s="20">
        <f>+BD5_N3_1H[[#This Row],[PM10_CONC]]-N423</f>
        <v>-28.75</v>
      </c>
      <c r="BO422" s="20">
        <f>+BD5_N3_1H[[#This Row],[PM25_CONC]]-R423</f>
        <v>-20.64</v>
      </c>
      <c r="BP422" s="20">
        <f>+BD5_N3_1H[[#This Row],[PM25_CONC]]/BD5_N3_1H[[#This Row],[PM10_CONC]]</f>
        <v>0.81264230727529008</v>
      </c>
      <c r="BQ422" s="21">
        <f>+(BD5_N3_1H[[#This Row],[NO2_CONC]]+BD5_N3_1H[[#This Row],[NO_CONC]])/BD5_N3_1H[[#This Row],[NOX_CONC]]</f>
        <v>1</v>
      </c>
      <c r="BR422" s="22">
        <f>+BD5_N3_1H[[#This Row],[NO2_CONC]]-AJ423</f>
        <v>-0.17999999999999972</v>
      </c>
      <c r="BS422" s="22">
        <f>+BD5_N3_1H[[#This Row],[SO2_UGM3]]-X423</f>
        <v>5.3200000000000074</v>
      </c>
    </row>
    <row r="423" spans="1:71" x14ac:dyDescent="0.2">
      <c r="A423" s="13">
        <v>45522.541666666664</v>
      </c>
      <c r="B423" s="14">
        <v>728</v>
      </c>
      <c r="C423" s="15" t="s">
        <v>60</v>
      </c>
      <c r="D423" s="14">
        <v>0</v>
      </c>
      <c r="E423" s="15" t="s">
        <v>60</v>
      </c>
      <c r="F423" s="14">
        <v>17.2</v>
      </c>
      <c r="G423" s="15" t="s">
        <v>60</v>
      </c>
      <c r="H423" s="14">
        <v>74.8</v>
      </c>
      <c r="I423" s="15" t="s">
        <v>60</v>
      </c>
      <c r="J423" s="14">
        <v>2</v>
      </c>
      <c r="K423" s="15" t="s">
        <v>60</v>
      </c>
      <c r="L423" s="14">
        <v>218.2</v>
      </c>
      <c r="M423" s="15" t="s">
        <v>60</v>
      </c>
      <c r="N423" s="16">
        <v>120.98</v>
      </c>
      <c r="O423" s="15" t="s">
        <v>60</v>
      </c>
      <c r="P423" s="16">
        <v>1.21</v>
      </c>
      <c r="Q423" s="17" t="s">
        <v>60</v>
      </c>
      <c r="R423" s="16">
        <v>95.59</v>
      </c>
      <c r="S423" s="17" t="s">
        <v>60</v>
      </c>
      <c r="T423" s="16">
        <v>1.21</v>
      </c>
      <c r="U423" s="17" t="s">
        <v>60</v>
      </c>
      <c r="V423" s="18">
        <v>26.78</v>
      </c>
      <c r="W423" s="15" t="s">
        <v>60</v>
      </c>
      <c r="X423" s="18">
        <v>70.16</v>
      </c>
      <c r="Y423" s="15" t="s">
        <v>60</v>
      </c>
      <c r="Z423" s="15">
        <v>0.441</v>
      </c>
      <c r="AA423" s="15" t="s">
        <v>60</v>
      </c>
      <c r="AB423" s="15">
        <v>31.4</v>
      </c>
      <c r="AC423" s="15" t="s">
        <v>60</v>
      </c>
      <c r="AD423" s="15">
        <v>-683</v>
      </c>
      <c r="AE423" s="15" t="s">
        <v>60</v>
      </c>
      <c r="AF423" s="15">
        <v>45</v>
      </c>
      <c r="AG423" s="15" t="s">
        <v>60</v>
      </c>
      <c r="AH423" s="15">
        <v>101.1</v>
      </c>
      <c r="AI423" s="15" t="s">
        <v>60</v>
      </c>
      <c r="AJ423" s="18">
        <v>26.14</v>
      </c>
      <c r="AK423" s="15" t="s">
        <v>60</v>
      </c>
      <c r="AL423" s="18">
        <v>49.14</v>
      </c>
      <c r="AM423" s="15" t="s">
        <v>60</v>
      </c>
      <c r="AN423" s="18">
        <v>16.170000000000002</v>
      </c>
      <c r="AO423" s="15" t="s">
        <v>60</v>
      </c>
      <c r="AP423" s="18">
        <v>42.32</v>
      </c>
      <c r="AQ423" s="15" t="s">
        <v>60</v>
      </c>
      <c r="AR423" s="15">
        <v>0.65</v>
      </c>
      <c r="AS423" s="15" t="s">
        <v>60</v>
      </c>
      <c r="AT423" s="15">
        <v>30.2</v>
      </c>
      <c r="AU423" s="15" t="s">
        <v>60</v>
      </c>
      <c r="AV423" s="15">
        <v>30.2</v>
      </c>
      <c r="AW423" s="15" t="s">
        <v>60</v>
      </c>
      <c r="AX423" s="18">
        <v>25.3</v>
      </c>
      <c r="AY423" s="15" t="s">
        <v>60</v>
      </c>
      <c r="AZ423" s="18">
        <v>46</v>
      </c>
      <c r="BA423" s="15" t="s">
        <v>60</v>
      </c>
      <c r="BB423" s="19" t="s">
        <v>61</v>
      </c>
      <c r="BN423" s="20">
        <f>+BD5_N3_1H[[#This Row],[PM10_CONC]]-N424</f>
        <v>3.1300000000000097</v>
      </c>
      <c r="BO423" s="20">
        <f>+BD5_N3_1H[[#This Row],[PM25_CONC]]-R424</f>
        <v>8.4300000000000068</v>
      </c>
      <c r="BP423" s="20">
        <f>+BD5_N3_1H[[#This Row],[PM25_CONC]]/BD5_N3_1H[[#This Row],[PM10_CONC]]</f>
        <v>0.79013060009919001</v>
      </c>
      <c r="BQ423" s="21">
        <f>+(BD5_N3_1H[[#This Row],[NO2_CONC]]+BD5_N3_1H[[#This Row],[NO_CONC]])/BD5_N3_1H[[#This Row],[NOX_CONC]]</f>
        <v>0.99976370510396984</v>
      </c>
      <c r="BR423" s="22">
        <f>+BD5_N3_1H[[#This Row],[NO2_CONC]]-AJ424</f>
        <v>-2.3999999999999986</v>
      </c>
      <c r="BS423" s="22">
        <f>+BD5_N3_1H[[#This Row],[SO2_UGM3]]-X424</f>
        <v>10.159999999999997</v>
      </c>
    </row>
    <row r="424" spans="1:71" x14ac:dyDescent="0.2">
      <c r="A424" s="13">
        <v>45522.583333333336</v>
      </c>
      <c r="B424" s="14">
        <v>727.3</v>
      </c>
      <c r="C424" s="15" t="s">
        <v>60</v>
      </c>
      <c r="D424" s="14">
        <v>0</v>
      </c>
      <c r="E424" s="15" t="s">
        <v>60</v>
      </c>
      <c r="F424" s="14">
        <v>18.2</v>
      </c>
      <c r="G424" s="15" t="s">
        <v>60</v>
      </c>
      <c r="H424" s="14">
        <v>69.7</v>
      </c>
      <c r="I424" s="15" t="s">
        <v>60</v>
      </c>
      <c r="J424" s="14">
        <v>2.6</v>
      </c>
      <c r="K424" s="15" t="s">
        <v>60</v>
      </c>
      <c r="L424" s="14">
        <v>218.6</v>
      </c>
      <c r="M424" s="15" t="s">
        <v>60</v>
      </c>
      <c r="N424" s="16">
        <v>117.85</v>
      </c>
      <c r="O424" s="15" t="s">
        <v>60</v>
      </c>
      <c r="P424" s="16">
        <v>1.208</v>
      </c>
      <c r="Q424" s="17" t="s">
        <v>60</v>
      </c>
      <c r="R424" s="16">
        <v>87.16</v>
      </c>
      <c r="S424" s="17" t="s">
        <v>60</v>
      </c>
      <c r="T424" s="16">
        <v>1.208</v>
      </c>
      <c r="U424" s="17" t="s">
        <v>60</v>
      </c>
      <c r="V424" s="18">
        <v>22.9</v>
      </c>
      <c r="W424" s="15" t="s">
        <v>60</v>
      </c>
      <c r="X424" s="18">
        <v>60</v>
      </c>
      <c r="Y424" s="15" t="s">
        <v>60</v>
      </c>
      <c r="Z424" s="15">
        <v>0.441</v>
      </c>
      <c r="AA424" s="15" t="s">
        <v>60</v>
      </c>
      <c r="AB424" s="15">
        <v>31.4</v>
      </c>
      <c r="AC424" s="15" t="s">
        <v>60</v>
      </c>
      <c r="AD424" s="15">
        <v>-683</v>
      </c>
      <c r="AE424" s="15" t="s">
        <v>60</v>
      </c>
      <c r="AF424" s="15">
        <v>45</v>
      </c>
      <c r="AG424" s="15" t="s">
        <v>60</v>
      </c>
      <c r="AH424" s="15">
        <v>101.1</v>
      </c>
      <c r="AI424" s="15" t="s">
        <v>60</v>
      </c>
      <c r="AJ424" s="18">
        <v>28.54</v>
      </c>
      <c r="AK424" s="15" t="s">
        <v>60</v>
      </c>
      <c r="AL424" s="18">
        <v>53.66</v>
      </c>
      <c r="AM424" s="15" t="s">
        <v>60</v>
      </c>
      <c r="AN424" s="18">
        <v>12.91</v>
      </c>
      <c r="AO424" s="15" t="s">
        <v>60</v>
      </c>
      <c r="AP424" s="18">
        <v>41.45</v>
      </c>
      <c r="AQ424" s="15" t="s">
        <v>60</v>
      </c>
      <c r="AR424" s="15">
        <v>0.65</v>
      </c>
      <c r="AS424" s="15" t="s">
        <v>60</v>
      </c>
      <c r="AT424" s="15">
        <v>30.1</v>
      </c>
      <c r="AU424" s="15" t="s">
        <v>60</v>
      </c>
      <c r="AV424" s="15">
        <v>30.1</v>
      </c>
      <c r="AW424" s="15" t="s">
        <v>60</v>
      </c>
      <c r="AX424" s="18">
        <v>25.2</v>
      </c>
      <c r="AY424" s="15" t="s">
        <v>60</v>
      </c>
      <c r="AZ424" s="18">
        <v>46.1</v>
      </c>
      <c r="BA424" s="15" t="s">
        <v>60</v>
      </c>
      <c r="BB424" s="19" t="s">
        <v>61</v>
      </c>
      <c r="BN424" s="20">
        <f>+BD5_N3_1H[[#This Row],[PM10_CONC]]-N425</f>
        <v>-10.240000000000009</v>
      </c>
      <c r="BO424" s="20">
        <f>+BD5_N3_1H[[#This Row],[PM25_CONC]]-R425</f>
        <v>-5.710000000000008</v>
      </c>
      <c r="BP424" s="20">
        <f>+BD5_N3_1H[[#This Row],[PM25_CONC]]/BD5_N3_1H[[#This Row],[PM10_CONC]]</f>
        <v>0.73958421722528633</v>
      </c>
      <c r="BQ424" s="21">
        <f>+(BD5_N3_1H[[#This Row],[NO2_CONC]]+BD5_N3_1H[[#This Row],[NO_CONC]])/BD5_N3_1H[[#This Row],[NOX_CONC]]</f>
        <v>1</v>
      </c>
      <c r="BR424" s="22">
        <f>+BD5_N3_1H[[#This Row],[NO2_CONC]]-AJ425</f>
        <v>-2.4200000000000017</v>
      </c>
      <c r="BS424" s="22">
        <f>+BD5_N3_1H[[#This Row],[SO2_UGM3]]-X425</f>
        <v>-74.139999999999986</v>
      </c>
    </row>
    <row r="425" spans="1:71" x14ac:dyDescent="0.2">
      <c r="A425" s="13">
        <v>45522.625</v>
      </c>
      <c r="B425" s="14">
        <v>726.8</v>
      </c>
      <c r="C425" s="15" t="s">
        <v>60</v>
      </c>
      <c r="D425" s="14">
        <v>0</v>
      </c>
      <c r="E425" s="15" t="s">
        <v>60</v>
      </c>
      <c r="F425" s="14">
        <v>18.100000000000001</v>
      </c>
      <c r="G425" s="15" t="s">
        <v>60</v>
      </c>
      <c r="H425" s="14">
        <v>70.900000000000006</v>
      </c>
      <c r="I425" s="15" t="s">
        <v>60</v>
      </c>
      <c r="J425" s="14">
        <v>3.2</v>
      </c>
      <c r="K425" s="15" t="s">
        <v>60</v>
      </c>
      <c r="L425" s="14">
        <v>218.4</v>
      </c>
      <c r="M425" s="15" t="s">
        <v>60</v>
      </c>
      <c r="N425" s="16">
        <v>128.09</v>
      </c>
      <c r="O425" s="15" t="s">
        <v>60</v>
      </c>
      <c r="P425" s="16">
        <v>1.204</v>
      </c>
      <c r="Q425" s="17" t="s">
        <v>60</v>
      </c>
      <c r="R425" s="16">
        <v>92.87</v>
      </c>
      <c r="S425" s="17" t="s">
        <v>60</v>
      </c>
      <c r="T425" s="16">
        <v>1.204</v>
      </c>
      <c r="U425" s="17" t="s">
        <v>60</v>
      </c>
      <c r="V425" s="18">
        <v>51.2</v>
      </c>
      <c r="W425" s="15" t="s">
        <v>60</v>
      </c>
      <c r="X425" s="18">
        <v>134.13999999999999</v>
      </c>
      <c r="Y425" s="15" t="s">
        <v>60</v>
      </c>
      <c r="Z425" s="15">
        <v>0.441</v>
      </c>
      <c r="AA425" s="15" t="s">
        <v>60</v>
      </c>
      <c r="AB425" s="15">
        <v>31.4</v>
      </c>
      <c r="AC425" s="15" t="s">
        <v>60</v>
      </c>
      <c r="AD425" s="15">
        <v>-682.8</v>
      </c>
      <c r="AE425" s="15" t="s">
        <v>60</v>
      </c>
      <c r="AF425" s="15">
        <v>45</v>
      </c>
      <c r="AG425" s="15" t="s">
        <v>60</v>
      </c>
      <c r="AH425" s="15">
        <v>101.2</v>
      </c>
      <c r="AI425" s="15" t="s">
        <v>60</v>
      </c>
      <c r="AJ425" s="18">
        <v>30.96</v>
      </c>
      <c r="AK425" s="15" t="s">
        <v>60</v>
      </c>
      <c r="AL425" s="18">
        <v>58.2</v>
      </c>
      <c r="AM425" s="15" t="s">
        <v>60</v>
      </c>
      <c r="AN425" s="18">
        <v>17.77</v>
      </c>
      <c r="AO425" s="15" t="s">
        <v>60</v>
      </c>
      <c r="AP425" s="18">
        <v>48.71</v>
      </c>
      <c r="AQ425" s="15" t="s">
        <v>60</v>
      </c>
      <c r="AR425" s="15">
        <v>0.65</v>
      </c>
      <c r="AS425" s="15" t="s">
        <v>60</v>
      </c>
      <c r="AT425" s="15">
        <v>30.3</v>
      </c>
      <c r="AU425" s="15" t="s">
        <v>60</v>
      </c>
      <c r="AV425" s="15">
        <v>30.3</v>
      </c>
      <c r="AW425" s="15" t="s">
        <v>60</v>
      </c>
      <c r="AX425" s="18">
        <v>25.1</v>
      </c>
      <c r="AY425" s="15" t="s">
        <v>60</v>
      </c>
      <c r="AZ425" s="18">
        <v>48.8</v>
      </c>
      <c r="BA425" s="15" t="s">
        <v>60</v>
      </c>
      <c r="BB425" s="19" t="s">
        <v>61</v>
      </c>
      <c r="BN425" s="20">
        <f>+BD5_N3_1H[[#This Row],[PM10_CONC]]-N426</f>
        <v>21.28</v>
      </c>
      <c r="BO425" s="20">
        <f>+BD5_N3_1H[[#This Row],[PM25_CONC]]-R426</f>
        <v>8.960000000000008</v>
      </c>
      <c r="BP425" s="20">
        <f>+BD5_N3_1H[[#This Row],[PM25_CONC]]/BD5_N3_1H[[#This Row],[PM10_CONC]]</f>
        <v>0.72503708330080419</v>
      </c>
      <c r="BQ425" s="21">
        <f>+(BD5_N3_1H[[#This Row],[NO2_CONC]]+BD5_N3_1H[[#This Row],[NO_CONC]])/BD5_N3_1H[[#This Row],[NOX_CONC]]</f>
        <v>1.0004105933073291</v>
      </c>
      <c r="BR425" s="22">
        <f>+BD5_N3_1H[[#This Row],[NO2_CONC]]-AJ426</f>
        <v>5.1099999999999994</v>
      </c>
      <c r="BS425" s="22">
        <f>+BD5_N3_1H[[#This Row],[SO2_UGM3]]-X426</f>
        <v>-2.2000000000000171</v>
      </c>
    </row>
    <row r="426" spans="1:71" x14ac:dyDescent="0.2">
      <c r="A426" s="13">
        <v>45522.666666666664</v>
      </c>
      <c r="B426" s="14">
        <v>727.6</v>
      </c>
      <c r="C426" s="15" t="s">
        <v>60</v>
      </c>
      <c r="D426" s="14">
        <v>0</v>
      </c>
      <c r="E426" s="15" t="s">
        <v>60</v>
      </c>
      <c r="F426" s="14">
        <v>16.8</v>
      </c>
      <c r="G426" s="15" t="s">
        <v>60</v>
      </c>
      <c r="H426" s="14">
        <v>76</v>
      </c>
      <c r="I426" s="15" t="s">
        <v>60</v>
      </c>
      <c r="J426" s="14">
        <v>2.9</v>
      </c>
      <c r="K426" s="15" t="s">
        <v>60</v>
      </c>
      <c r="L426" s="14">
        <v>219.8</v>
      </c>
      <c r="M426" s="15" t="s">
        <v>60</v>
      </c>
      <c r="N426" s="16">
        <v>106.81</v>
      </c>
      <c r="O426" s="15" t="s">
        <v>60</v>
      </c>
      <c r="P426" s="16">
        <v>1.206</v>
      </c>
      <c r="Q426" s="17" t="s">
        <v>60</v>
      </c>
      <c r="R426" s="16">
        <v>83.91</v>
      </c>
      <c r="S426" s="17" t="s">
        <v>60</v>
      </c>
      <c r="T426" s="16">
        <v>1.206</v>
      </c>
      <c r="U426" s="17" t="s">
        <v>60</v>
      </c>
      <c r="V426" s="18">
        <v>52.04</v>
      </c>
      <c r="W426" s="15" t="s">
        <v>60</v>
      </c>
      <c r="X426" s="18">
        <v>136.34</v>
      </c>
      <c r="Y426" s="15" t="s">
        <v>60</v>
      </c>
      <c r="Z426" s="15">
        <v>0.441</v>
      </c>
      <c r="AA426" s="15" t="s">
        <v>60</v>
      </c>
      <c r="AB426" s="15">
        <v>31.6</v>
      </c>
      <c r="AC426" s="15" t="s">
        <v>60</v>
      </c>
      <c r="AD426" s="15">
        <v>-683</v>
      </c>
      <c r="AE426" s="15" t="s">
        <v>60</v>
      </c>
      <c r="AF426" s="15">
        <v>45</v>
      </c>
      <c r="AG426" s="15" t="s">
        <v>60</v>
      </c>
      <c r="AH426" s="15">
        <v>101.1</v>
      </c>
      <c r="AI426" s="15" t="s">
        <v>60</v>
      </c>
      <c r="AJ426" s="18">
        <v>25.85</v>
      </c>
      <c r="AK426" s="15" t="s">
        <v>60</v>
      </c>
      <c r="AL426" s="18">
        <v>48.6</v>
      </c>
      <c r="AM426" s="15" t="s">
        <v>60</v>
      </c>
      <c r="AN426" s="18">
        <v>14.83</v>
      </c>
      <c r="AO426" s="15" t="s">
        <v>60</v>
      </c>
      <c r="AP426" s="18">
        <v>40.67</v>
      </c>
      <c r="AQ426" s="15" t="s">
        <v>60</v>
      </c>
      <c r="AR426" s="15">
        <v>0.65</v>
      </c>
      <c r="AS426" s="15" t="s">
        <v>60</v>
      </c>
      <c r="AT426" s="15">
        <v>30.5</v>
      </c>
      <c r="AU426" s="15" t="s">
        <v>60</v>
      </c>
      <c r="AV426" s="15">
        <v>30.5</v>
      </c>
      <c r="AW426" s="15" t="s">
        <v>60</v>
      </c>
      <c r="AX426" s="18">
        <v>25</v>
      </c>
      <c r="AY426" s="15" t="s">
        <v>60</v>
      </c>
      <c r="AZ426" s="18">
        <v>47.1</v>
      </c>
      <c r="BA426" s="15" t="s">
        <v>60</v>
      </c>
      <c r="BB426" s="19" t="s">
        <v>61</v>
      </c>
      <c r="BN426" s="20">
        <f>+BD5_N3_1H[[#This Row],[PM10_CONC]]-N427</f>
        <v>-3.4299999999999926</v>
      </c>
      <c r="BO426" s="20">
        <f>+BD5_N3_1H[[#This Row],[PM25_CONC]]-R427</f>
        <v>-8.6700000000000017</v>
      </c>
      <c r="BP426" s="20">
        <f>+BD5_N3_1H[[#This Row],[PM25_CONC]]/BD5_N3_1H[[#This Row],[PM10_CONC]]</f>
        <v>0.78560059919483194</v>
      </c>
      <c r="BQ426" s="21">
        <f>+(BD5_N3_1H[[#This Row],[NO2_CONC]]+BD5_N3_1H[[#This Row],[NO_CONC]])/BD5_N3_1H[[#This Row],[NOX_CONC]]</f>
        <v>1.0002458814851241</v>
      </c>
      <c r="BR426" s="22">
        <f>+BD5_N3_1H[[#This Row],[NO2_CONC]]-AJ427</f>
        <v>-1.0599999999999987</v>
      </c>
      <c r="BS426" s="22">
        <f>+BD5_N3_1H[[#This Row],[SO2_UGM3]]-X427</f>
        <v>-41.19</v>
      </c>
    </row>
    <row r="427" spans="1:71" x14ac:dyDescent="0.2">
      <c r="A427" s="13">
        <v>45522.708333333336</v>
      </c>
      <c r="B427" s="14">
        <v>727.6</v>
      </c>
      <c r="C427" s="15" t="s">
        <v>60</v>
      </c>
      <c r="D427" s="14">
        <v>0</v>
      </c>
      <c r="E427" s="15" t="s">
        <v>60</v>
      </c>
      <c r="F427" s="14">
        <v>15.4</v>
      </c>
      <c r="G427" s="15" t="s">
        <v>60</v>
      </c>
      <c r="H427" s="14">
        <v>82.4</v>
      </c>
      <c r="I427" s="15" t="s">
        <v>60</v>
      </c>
      <c r="J427" s="14">
        <v>2.6</v>
      </c>
      <c r="K427" s="15" t="s">
        <v>60</v>
      </c>
      <c r="L427" s="14">
        <v>213.1</v>
      </c>
      <c r="M427" s="15" t="s">
        <v>60</v>
      </c>
      <c r="N427" s="16">
        <v>110.24</v>
      </c>
      <c r="O427" s="15" t="s">
        <v>60</v>
      </c>
      <c r="P427" s="16">
        <v>1.202</v>
      </c>
      <c r="Q427" s="17" t="s">
        <v>60</v>
      </c>
      <c r="R427" s="16">
        <v>92.58</v>
      </c>
      <c r="S427" s="17" t="s">
        <v>60</v>
      </c>
      <c r="T427" s="16">
        <v>1.202</v>
      </c>
      <c r="U427" s="17" t="s">
        <v>60</v>
      </c>
      <c r="V427" s="18">
        <v>67.760000000000005</v>
      </c>
      <c r="W427" s="15" t="s">
        <v>60</v>
      </c>
      <c r="X427" s="18">
        <v>177.53</v>
      </c>
      <c r="Y427" s="15" t="s">
        <v>60</v>
      </c>
      <c r="Z427" s="15">
        <v>0.441</v>
      </c>
      <c r="AA427" s="15" t="s">
        <v>60</v>
      </c>
      <c r="AB427" s="15">
        <v>31.6</v>
      </c>
      <c r="AC427" s="15" t="s">
        <v>60</v>
      </c>
      <c r="AD427" s="15">
        <v>-682.9</v>
      </c>
      <c r="AE427" s="15" t="s">
        <v>60</v>
      </c>
      <c r="AF427" s="15">
        <v>45</v>
      </c>
      <c r="AG427" s="15" t="s">
        <v>60</v>
      </c>
      <c r="AH427" s="15">
        <v>101.1</v>
      </c>
      <c r="AI427" s="15" t="s">
        <v>60</v>
      </c>
      <c r="AJ427" s="18">
        <v>26.91</v>
      </c>
      <c r="AK427" s="15" t="s">
        <v>60</v>
      </c>
      <c r="AL427" s="18">
        <v>50.59</v>
      </c>
      <c r="AM427" s="15" t="s">
        <v>60</v>
      </c>
      <c r="AN427" s="18">
        <v>22.33</v>
      </c>
      <c r="AO427" s="15" t="s">
        <v>60</v>
      </c>
      <c r="AP427" s="18">
        <v>49.25</v>
      </c>
      <c r="AQ427" s="15" t="s">
        <v>60</v>
      </c>
      <c r="AR427" s="15">
        <v>0.65</v>
      </c>
      <c r="AS427" s="15" t="s">
        <v>60</v>
      </c>
      <c r="AT427" s="15">
        <v>30.7</v>
      </c>
      <c r="AU427" s="15" t="s">
        <v>60</v>
      </c>
      <c r="AV427" s="15">
        <v>30.7</v>
      </c>
      <c r="AW427" s="15" t="s">
        <v>60</v>
      </c>
      <c r="AX427" s="18">
        <v>24.8</v>
      </c>
      <c r="AY427" s="15" t="s">
        <v>60</v>
      </c>
      <c r="AZ427" s="18">
        <v>49</v>
      </c>
      <c r="BA427" s="15" t="s">
        <v>60</v>
      </c>
      <c r="BB427" s="19" t="s">
        <v>61</v>
      </c>
      <c r="BN427" s="20">
        <f>+BD5_N3_1H[[#This Row],[PM10_CONC]]-N428</f>
        <v>17.36</v>
      </c>
      <c r="BO427" s="20">
        <f>+BD5_N3_1H[[#This Row],[PM25_CONC]]-R428</f>
        <v>21.14</v>
      </c>
      <c r="BP427" s="20">
        <f>+BD5_N3_1H[[#This Row],[PM25_CONC]]/BD5_N3_1H[[#This Row],[PM10_CONC]]</f>
        <v>0.83980406386066764</v>
      </c>
      <c r="BQ427" s="21">
        <f>+(BD5_N3_1H[[#This Row],[NO2_CONC]]+BD5_N3_1H[[#This Row],[NO_CONC]])/BD5_N3_1H[[#This Row],[NOX_CONC]]</f>
        <v>0.99979695431472071</v>
      </c>
      <c r="BR427" s="22">
        <f>+BD5_N3_1H[[#This Row],[NO2_CONC]]-AJ428</f>
        <v>-0.76000000000000156</v>
      </c>
      <c r="BS427" s="22">
        <f>+BD5_N3_1H[[#This Row],[SO2_UGM3]]-X428</f>
        <v>88.24</v>
      </c>
    </row>
    <row r="428" spans="1:71" x14ac:dyDescent="0.2">
      <c r="A428" s="13">
        <v>45522.75</v>
      </c>
      <c r="B428" s="14">
        <v>728.2</v>
      </c>
      <c r="C428" s="15" t="s">
        <v>60</v>
      </c>
      <c r="D428" s="14">
        <v>0</v>
      </c>
      <c r="E428" s="15" t="s">
        <v>60</v>
      </c>
      <c r="F428" s="14">
        <v>14.3</v>
      </c>
      <c r="G428" s="15" t="s">
        <v>60</v>
      </c>
      <c r="H428" s="14">
        <v>87.4</v>
      </c>
      <c r="I428" s="15" t="s">
        <v>60</v>
      </c>
      <c r="J428" s="14">
        <v>2</v>
      </c>
      <c r="K428" s="15" t="s">
        <v>60</v>
      </c>
      <c r="L428" s="14">
        <v>206.3</v>
      </c>
      <c r="M428" s="15" t="s">
        <v>60</v>
      </c>
      <c r="N428" s="16">
        <v>92.88</v>
      </c>
      <c r="O428" s="15" t="s">
        <v>60</v>
      </c>
      <c r="P428" s="16">
        <v>1.202</v>
      </c>
      <c r="Q428" s="17" t="s">
        <v>60</v>
      </c>
      <c r="R428" s="16">
        <v>71.44</v>
      </c>
      <c r="S428" s="17" t="s">
        <v>60</v>
      </c>
      <c r="T428" s="16">
        <v>1.202</v>
      </c>
      <c r="U428" s="17" t="s">
        <v>60</v>
      </c>
      <c r="V428" s="18">
        <v>34.08</v>
      </c>
      <c r="W428" s="15" t="s">
        <v>60</v>
      </c>
      <c r="X428" s="18">
        <v>89.29</v>
      </c>
      <c r="Y428" s="15" t="s">
        <v>60</v>
      </c>
      <c r="Z428" s="15">
        <v>0.441</v>
      </c>
      <c r="AA428" s="15" t="s">
        <v>60</v>
      </c>
      <c r="AB428" s="15">
        <v>31.8</v>
      </c>
      <c r="AC428" s="15" t="s">
        <v>60</v>
      </c>
      <c r="AD428" s="15">
        <v>-682.6</v>
      </c>
      <c r="AE428" s="15" t="s">
        <v>60</v>
      </c>
      <c r="AF428" s="15">
        <v>45</v>
      </c>
      <c r="AG428" s="15" t="s">
        <v>60</v>
      </c>
      <c r="AH428" s="15">
        <v>101.1</v>
      </c>
      <c r="AI428" s="15" t="s">
        <v>60</v>
      </c>
      <c r="AJ428" s="18">
        <v>27.67</v>
      </c>
      <c r="AK428" s="15" t="s">
        <v>60</v>
      </c>
      <c r="AL428" s="18">
        <v>52.02</v>
      </c>
      <c r="AM428" s="15" t="s">
        <v>60</v>
      </c>
      <c r="AN428" s="18">
        <v>15.26</v>
      </c>
      <c r="AO428" s="15" t="s">
        <v>60</v>
      </c>
      <c r="AP428" s="18">
        <v>42.93</v>
      </c>
      <c r="AQ428" s="15" t="s">
        <v>60</v>
      </c>
      <c r="AR428" s="15">
        <v>0.65</v>
      </c>
      <c r="AS428" s="15" t="s">
        <v>60</v>
      </c>
      <c r="AT428" s="15">
        <v>31</v>
      </c>
      <c r="AU428" s="15" t="s">
        <v>60</v>
      </c>
      <c r="AV428" s="15">
        <v>31</v>
      </c>
      <c r="AW428" s="15" t="s">
        <v>60</v>
      </c>
      <c r="AX428" s="18">
        <v>25</v>
      </c>
      <c r="AY428" s="15" t="s">
        <v>60</v>
      </c>
      <c r="AZ428" s="18">
        <v>47</v>
      </c>
      <c r="BA428" s="15" t="s">
        <v>60</v>
      </c>
      <c r="BB428" s="19" t="s">
        <v>61</v>
      </c>
      <c r="BN428" s="20">
        <f>+BD5_N3_1H[[#This Row],[PM10_CONC]]-N429</f>
        <v>-26.990000000000009</v>
      </c>
      <c r="BO428" s="20">
        <f>+BD5_N3_1H[[#This Row],[PM25_CONC]]-R429</f>
        <v>-20.350000000000009</v>
      </c>
      <c r="BP428" s="20">
        <f>+BD5_N3_1H[[#This Row],[PM25_CONC]]/BD5_N3_1H[[#This Row],[PM10_CONC]]</f>
        <v>0.76916451335055991</v>
      </c>
      <c r="BQ428" s="21">
        <f>+(BD5_N3_1H[[#This Row],[NO2_CONC]]+BD5_N3_1H[[#This Row],[NO_CONC]])/BD5_N3_1H[[#This Row],[NOX_CONC]]</f>
        <v>1</v>
      </c>
      <c r="BR428" s="22">
        <f>+BD5_N3_1H[[#This Row],[NO2_CONC]]-AJ429</f>
        <v>0.55000000000000071</v>
      </c>
      <c r="BS428" s="22">
        <f>+BD5_N3_1H[[#This Row],[SO2_UGM3]]-X429</f>
        <v>-37.22999999999999</v>
      </c>
    </row>
    <row r="429" spans="1:71" x14ac:dyDescent="0.2">
      <c r="A429" s="13">
        <v>45522.791666666664</v>
      </c>
      <c r="B429" s="14">
        <v>728.5</v>
      </c>
      <c r="C429" s="15" t="s">
        <v>60</v>
      </c>
      <c r="D429" s="14">
        <v>0</v>
      </c>
      <c r="E429" s="15" t="s">
        <v>60</v>
      </c>
      <c r="F429" s="14">
        <v>14</v>
      </c>
      <c r="G429" s="15" t="s">
        <v>60</v>
      </c>
      <c r="H429" s="14">
        <v>89.2</v>
      </c>
      <c r="I429" s="15" t="s">
        <v>60</v>
      </c>
      <c r="J429" s="14">
        <v>1.5</v>
      </c>
      <c r="K429" s="15" t="s">
        <v>60</v>
      </c>
      <c r="L429" s="14">
        <v>217.3</v>
      </c>
      <c r="M429" s="15" t="s">
        <v>60</v>
      </c>
      <c r="N429" s="16">
        <v>119.87</v>
      </c>
      <c r="O429" s="15" t="s">
        <v>60</v>
      </c>
      <c r="P429" s="16">
        <v>1.2030000000000001</v>
      </c>
      <c r="Q429" s="17" t="s">
        <v>60</v>
      </c>
      <c r="R429" s="16">
        <v>91.79</v>
      </c>
      <c r="S429" s="17" t="s">
        <v>60</v>
      </c>
      <c r="T429" s="16">
        <v>1.2030000000000001</v>
      </c>
      <c r="U429" s="17" t="s">
        <v>60</v>
      </c>
      <c r="V429" s="18">
        <v>48.29</v>
      </c>
      <c r="W429" s="15" t="s">
        <v>60</v>
      </c>
      <c r="X429" s="18">
        <v>126.52</v>
      </c>
      <c r="Y429" s="15" t="s">
        <v>60</v>
      </c>
      <c r="Z429" s="15">
        <v>0.442</v>
      </c>
      <c r="AA429" s="15" t="s">
        <v>60</v>
      </c>
      <c r="AB429" s="15">
        <v>31.8</v>
      </c>
      <c r="AC429" s="15" t="s">
        <v>60</v>
      </c>
      <c r="AD429" s="15">
        <v>-682.6</v>
      </c>
      <c r="AE429" s="15" t="s">
        <v>60</v>
      </c>
      <c r="AF429" s="15">
        <v>45</v>
      </c>
      <c r="AG429" s="15" t="s">
        <v>60</v>
      </c>
      <c r="AH429" s="15">
        <v>101.1</v>
      </c>
      <c r="AI429" s="15" t="s">
        <v>60</v>
      </c>
      <c r="AJ429" s="18">
        <v>27.12</v>
      </c>
      <c r="AK429" s="15" t="s">
        <v>60</v>
      </c>
      <c r="AL429" s="18">
        <v>50.99</v>
      </c>
      <c r="AM429" s="15" t="s">
        <v>60</v>
      </c>
      <c r="AN429" s="18">
        <v>19.940000000000001</v>
      </c>
      <c r="AO429" s="15" t="s">
        <v>60</v>
      </c>
      <c r="AP429" s="18">
        <v>47.07</v>
      </c>
      <c r="AQ429" s="15" t="s">
        <v>60</v>
      </c>
      <c r="AR429" s="15">
        <v>0.65</v>
      </c>
      <c r="AS429" s="15" t="s">
        <v>60</v>
      </c>
      <c r="AT429" s="15">
        <v>31.1</v>
      </c>
      <c r="AU429" s="15" t="s">
        <v>60</v>
      </c>
      <c r="AV429" s="15">
        <v>31.1</v>
      </c>
      <c r="AW429" s="15" t="s">
        <v>60</v>
      </c>
      <c r="AX429" s="18">
        <v>25</v>
      </c>
      <c r="AY429" s="15" t="s">
        <v>60</v>
      </c>
      <c r="AZ429" s="18">
        <v>47.3</v>
      </c>
      <c r="BA429" s="15" t="s">
        <v>60</v>
      </c>
      <c r="BB429" s="19" t="s">
        <v>61</v>
      </c>
      <c r="BN429" s="20">
        <f>+BD5_N3_1H[[#This Row],[PM10_CONC]]-N430</f>
        <v>12.219999999999999</v>
      </c>
      <c r="BO429" s="20">
        <f>+BD5_N3_1H[[#This Row],[PM25_CONC]]-R430</f>
        <v>16.290000000000006</v>
      </c>
      <c r="BP429" s="20">
        <f>+BD5_N3_1H[[#This Row],[PM25_CONC]]/BD5_N3_1H[[#This Row],[PM10_CONC]]</f>
        <v>0.76574622507716694</v>
      </c>
      <c r="BQ429" s="21">
        <f>+(BD5_N3_1H[[#This Row],[NO2_CONC]]+BD5_N3_1H[[#This Row],[NO_CONC]])/BD5_N3_1H[[#This Row],[NOX_CONC]]</f>
        <v>0.99978755045676659</v>
      </c>
      <c r="BR429" s="22">
        <f>+BD5_N3_1H[[#This Row],[NO2_CONC]]-AJ430</f>
        <v>0.33999999999999986</v>
      </c>
      <c r="BS429" s="22">
        <f>+BD5_N3_1H[[#This Row],[SO2_UGM3]]-X430</f>
        <v>84.86</v>
      </c>
    </row>
    <row r="430" spans="1:71" x14ac:dyDescent="0.2">
      <c r="A430" s="13">
        <v>45522.833333333336</v>
      </c>
      <c r="B430" s="14">
        <v>729.1</v>
      </c>
      <c r="C430" s="15" t="s">
        <v>60</v>
      </c>
      <c r="D430" s="14">
        <v>0</v>
      </c>
      <c r="E430" s="15" t="s">
        <v>60</v>
      </c>
      <c r="F430" s="14">
        <v>14</v>
      </c>
      <c r="G430" s="15" t="s">
        <v>60</v>
      </c>
      <c r="H430" s="14">
        <v>89.7</v>
      </c>
      <c r="I430" s="15" t="s">
        <v>60</v>
      </c>
      <c r="J430" s="14">
        <v>0.5</v>
      </c>
      <c r="K430" s="15" t="s">
        <v>60</v>
      </c>
      <c r="L430" s="14">
        <v>198.9</v>
      </c>
      <c r="M430" s="15" t="s">
        <v>60</v>
      </c>
      <c r="N430" s="16">
        <v>107.65</v>
      </c>
      <c r="O430" s="15" t="s">
        <v>60</v>
      </c>
      <c r="P430" s="16">
        <v>1.2050000000000001</v>
      </c>
      <c r="Q430" s="17" t="s">
        <v>60</v>
      </c>
      <c r="R430" s="16">
        <v>75.5</v>
      </c>
      <c r="S430" s="17" t="s">
        <v>60</v>
      </c>
      <c r="T430" s="16">
        <v>1.2050000000000001</v>
      </c>
      <c r="U430" s="17" t="s">
        <v>60</v>
      </c>
      <c r="V430" s="18">
        <v>15.9</v>
      </c>
      <c r="W430" s="15" t="s">
        <v>60</v>
      </c>
      <c r="X430" s="18">
        <v>41.66</v>
      </c>
      <c r="Y430" s="15" t="s">
        <v>60</v>
      </c>
      <c r="Z430" s="15">
        <v>0.442</v>
      </c>
      <c r="AA430" s="15" t="s">
        <v>60</v>
      </c>
      <c r="AB430" s="15">
        <v>31.7</v>
      </c>
      <c r="AC430" s="15" t="s">
        <v>60</v>
      </c>
      <c r="AD430" s="15">
        <v>-682.8</v>
      </c>
      <c r="AE430" s="15" t="s">
        <v>60</v>
      </c>
      <c r="AF430" s="15">
        <v>45</v>
      </c>
      <c r="AG430" s="15" t="s">
        <v>60</v>
      </c>
      <c r="AH430" s="15">
        <v>101.2</v>
      </c>
      <c r="AI430" s="15" t="s">
        <v>60</v>
      </c>
      <c r="AJ430" s="18">
        <v>26.78</v>
      </c>
      <c r="AK430" s="15" t="s">
        <v>60</v>
      </c>
      <c r="AL430" s="18">
        <v>50.35</v>
      </c>
      <c r="AM430" s="15" t="s">
        <v>60</v>
      </c>
      <c r="AN430" s="18">
        <v>10.69</v>
      </c>
      <c r="AO430" s="15" t="s">
        <v>60</v>
      </c>
      <c r="AP430" s="18">
        <v>37.49</v>
      </c>
      <c r="AQ430" s="15" t="s">
        <v>60</v>
      </c>
      <c r="AR430" s="15">
        <v>0.65</v>
      </c>
      <c r="AS430" s="15" t="s">
        <v>60</v>
      </c>
      <c r="AT430" s="15">
        <v>30.8</v>
      </c>
      <c r="AU430" s="15" t="s">
        <v>60</v>
      </c>
      <c r="AV430" s="15">
        <v>30.8</v>
      </c>
      <c r="AW430" s="15" t="s">
        <v>60</v>
      </c>
      <c r="AX430" s="18">
        <v>24.9</v>
      </c>
      <c r="AY430" s="15" t="s">
        <v>60</v>
      </c>
      <c r="AZ430" s="18">
        <v>47.2</v>
      </c>
      <c r="BA430" s="15" t="s">
        <v>60</v>
      </c>
      <c r="BB430" s="19" t="s">
        <v>61</v>
      </c>
      <c r="BN430" s="20">
        <f>+BD5_N3_1H[[#This Row],[PM10_CONC]]-N431</f>
        <v>-39.599999999999994</v>
      </c>
      <c r="BO430" s="20">
        <f>+BD5_N3_1H[[#This Row],[PM25_CONC]]-R431</f>
        <v>-28.799999999999997</v>
      </c>
      <c r="BP430" s="20">
        <f>+BD5_N3_1H[[#This Row],[PM25_CONC]]/BD5_N3_1H[[#This Row],[PM10_CONC]]</f>
        <v>0.70134695773339517</v>
      </c>
      <c r="BQ430" s="21">
        <f>+(BD5_N3_1H[[#This Row],[NO2_CONC]]+BD5_N3_1H[[#This Row],[NO_CONC]])/BD5_N3_1H[[#This Row],[NOX_CONC]]</f>
        <v>0.99946652440650829</v>
      </c>
      <c r="BR430" s="22">
        <f>+BD5_N3_1H[[#This Row],[NO2_CONC]]-AJ431</f>
        <v>-0.51999999999999957</v>
      </c>
      <c r="BS430" s="22">
        <f>+BD5_N3_1H[[#This Row],[SO2_UGM3]]-X431</f>
        <v>-75.95</v>
      </c>
    </row>
    <row r="431" spans="1:71" x14ac:dyDescent="0.2">
      <c r="A431" s="13">
        <v>45522.875</v>
      </c>
      <c r="B431" s="14">
        <v>729.1</v>
      </c>
      <c r="C431" s="15" t="s">
        <v>60</v>
      </c>
      <c r="D431" s="14">
        <v>0</v>
      </c>
      <c r="E431" s="15" t="s">
        <v>60</v>
      </c>
      <c r="F431" s="14">
        <v>14</v>
      </c>
      <c r="G431" s="15" t="s">
        <v>60</v>
      </c>
      <c r="H431" s="14">
        <v>89.1</v>
      </c>
      <c r="I431" s="15" t="s">
        <v>60</v>
      </c>
      <c r="J431" s="14">
        <v>0.5</v>
      </c>
      <c r="K431" s="15" t="s">
        <v>60</v>
      </c>
      <c r="L431" s="14">
        <v>235.6</v>
      </c>
      <c r="M431" s="15" t="s">
        <v>60</v>
      </c>
      <c r="N431" s="16">
        <v>147.25</v>
      </c>
      <c r="O431" s="15" t="s">
        <v>60</v>
      </c>
      <c r="P431" s="16">
        <v>1.2070000000000001</v>
      </c>
      <c r="Q431" s="17" t="s">
        <v>60</v>
      </c>
      <c r="R431" s="16">
        <v>104.3</v>
      </c>
      <c r="S431" s="17" t="s">
        <v>60</v>
      </c>
      <c r="T431" s="16">
        <v>1.2070000000000001</v>
      </c>
      <c r="U431" s="17" t="s">
        <v>60</v>
      </c>
      <c r="V431" s="18">
        <v>44.89</v>
      </c>
      <c r="W431" s="15" t="s">
        <v>60</v>
      </c>
      <c r="X431" s="18">
        <v>117.61</v>
      </c>
      <c r="Y431" s="15" t="s">
        <v>60</v>
      </c>
      <c r="Z431" s="15">
        <v>0.442</v>
      </c>
      <c r="AA431" s="15" t="s">
        <v>60</v>
      </c>
      <c r="AB431" s="15">
        <v>31.8</v>
      </c>
      <c r="AC431" s="15" t="s">
        <v>60</v>
      </c>
      <c r="AD431" s="15">
        <v>-682.5</v>
      </c>
      <c r="AE431" s="15" t="s">
        <v>60</v>
      </c>
      <c r="AF431" s="15">
        <v>45</v>
      </c>
      <c r="AG431" s="15" t="s">
        <v>60</v>
      </c>
      <c r="AH431" s="15">
        <v>101.1</v>
      </c>
      <c r="AI431" s="15" t="s">
        <v>60</v>
      </c>
      <c r="AJ431" s="18">
        <v>27.3</v>
      </c>
      <c r="AK431" s="15" t="s">
        <v>60</v>
      </c>
      <c r="AL431" s="18">
        <v>51.32</v>
      </c>
      <c r="AM431" s="15" t="s">
        <v>60</v>
      </c>
      <c r="AN431" s="18">
        <v>17.36</v>
      </c>
      <c r="AO431" s="15" t="s">
        <v>60</v>
      </c>
      <c r="AP431" s="18">
        <v>44.66</v>
      </c>
      <c r="AQ431" s="15" t="s">
        <v>60</v>
      </c>
      <c r="AR431" s="15">
        <v>0.65</v>
      </c>
      <c r="AS431" s="15" t="s">
        <v>60</v>
      </c>
      <c r="AT431" s="15">
        <v>30.9</v>
      </c>
      <c r="AU431" s="15" t="s">
        <v>60</v>
      </c>
      <c r="AV431" s="15">
        <v>30.9</v>
      </c>
      <c r="AW431" s="15" t="s">
        <v>60</v>
      </c>
      <c r="AX431" s="18">
        <v>24.9</v>
      </c>
      <c r="AY431" s="15" t="s">
        <v>60</v>
      </c>
      <c r="AZ431" s="18">
        <v>47.4</v>
      </c>
      <c r="BA431" s="15" t="s">
        <v>60</v>
      </c>
      <c r="BB431" s="19" t="s">
        <v>61</v>
      </c>
      <c r="BN431" s="20">
        <f>+BD5_N3_1H[[#This Row],[PM10_CONC]]-N432</f>
        <v>36.090000000000003</v>
      </c>
      <c r="BO431" s="20">
        <f>+BD5_N3_1H[[#This Row],[PM25_CONC]]-R432</f>
        <v>25.230000000000004</v>
      </c>
      <c r="BP431" s="20">
        <f>+BD5_N3_1H[[#This Row],[PM25_CONC]]/BD5_N3_1H[[#This Row],[PM10_CONC]]</f>
        <v>0.70831918505942271</v>
      </c>
      <c r="BQ431" s="21">
        <f>+(BD5_N3_1H[[#This Row],[NO2_CONC]]+BD5_N3_1H[[#This Row],[NO_CONC]])/BD5_N3_1H[[#This Row],[NOX_CONC]]</f>
        <v>1</v>
      </c>
      <c r="BR431" s="22">
        <f>+BD5_N3_1H[[#This Row],[NO2_CONC]]-AJ432</f>
        <v>1.9499999999999993</v>
      </c>
      <c r="BS431" s="22">
        <f>+BD5_N3_1H[[#This Row],[SO2_UGM3]]-X432</f>
        <v>76.759999999999991</v>
      </c>
    </row>
    <row r="432" spans="1:71" x14ac:dyDescent="0.2">
      <c r="A432" s="13">
        <v>45522.916666666664</v>
      </c>
      <c r="B432" s="14">
        <v>729.1</v>
      </c>
      <c r="C432" s="15" t="s">
        <v>60</v>
      </c>
      <c r="D432" s="14">
        <v>0</v>
      </c>
      <c r="E432" s="15" t="s">
        <v>60</v>
      </c>
      <c r="F432" s="14">
        <v>13.7</v>
      </c>
      <c r="G432" s="15" t="s">
        <v>60</v>
      </c>
      <c r="H432" s="14">
        <v>89.4</v>
      </c>
      <c r="I432" s="15" t="s">
        <v>60</v>
      </c>
      <c r="J432" s="14">
        <v>1.1000000000000001</v>
      </c>
      <c r="K432" s="15" t="s">
        <v>60</v>
      </c>
      <c r="L432" s="14">
        <v>229.8</v>
      </c>
      <c r="M432" s="15" t="s">
        <v>60</v>
      </c>
      <c r="N432" s="16">
        <v>111.16</v>
      </c>
      <c r="O432" s="15" t="s">
        <v>60</v>
      </c>
      <c r="P432" s="16">
        <v>1.2070000000000001</v>
      </c>
      <c r="Q432" s="17" t="s">
        <v>60</v>
      </c>
      <c r="R432" s="16">
        <v>79.069999999999993</v>
      </c>
      <c r="S432" s="17" t="s">
        <v>60</v>
      </c>
      <c r="T432" s="16">
        <v>1.2070000000000001</v>
      </c>
      <c r="U432" s="17" t="s">
        <v>60</v>
      </c>
      <c r="V432" s="18">
        <v>15.59</v>
      </c>
      <c r="W432" s="15" t="s">
        <v>60</v>
      </c>
      <c r="X432" s="18">
        <v>40.85</v>
      </c>
      <c r="Y432" s="15" t="s">
        <v>60</v>
      </c>
      <c r="Z432" s="15">
        <v>0.442</v>
      </c>
      <c r="AA432" s="15" t="s">
        <v>60</v>
      </c>
      <c r="AB432" s="15">
        <v>31.8</v>
      </c>
      <c r="AC432" s="15" t="s">
        <v>60</v>
      </c>
      <c r="AD432" s="15">
        <v>-682.5</v>
      </c>
      <c r="AE432" s="15" t="s">
        <v>60</v>
      </c>
      <c r="AF432" s="15">
        <v>45</v>
      </c>
      <c r="AG432" s="15" t="s">
        <v>60</v>
      </c>
      <c r="AH432" s="15">
        <v>101.1</v>
      </c>
      <c r="AI432" s="15" t="s">
        <v>60</v>
      </c>
      <c r="AJ432" s="18">
        <v>25.35</v>
      </c>
      <c r="AK432" s="15" t="s">
        <v>60</v>
      </c>
      <c r="AL432" s="18">
        <v>47.66</v>
      </c>
      <c r="AM432" s="15" t="s">
        <v>60</v>
      </c>
      <c r="AN432" s="18">
        <v>26.91</v>
      </c>
      <c r="AO432" s="15" t="s">
        <v>60</v>
      </c>
      <c r="AP432" s="18">
        <v>52.25</v>
      </c>
      <c r="AQ432" s="15" t="s">
        <v>60</v>
      </c>
      <c r="AR432" s="15">
        <v>0.65</v>
      </c>
      <c r="AS432" s="15" t="s">
        <v>60</v>
      </c>
      <c r="AT432" s="15">
        <v>31</v>
      </c>
      <c r="AU432" s="15" t="s">
        <v>60</v>
      </c>
      <c r="AV432" s="15">
        <v>31</v>
      </c>
      <c r="AW432" s="15" t="s">
        <v>60</v>
      </c>
      <c r="AX432" s="18">
        <v>24.8</v>
      </c>
      <c r="AY432" s="15" t="s">
        <v>60</v>
      </c>
      <c r="AZ432" s="18">
        <v>47.9</v>
      </c>
      <c r="BA432" s="15" t="s">
        <v>60</v>
      </c>
      <c r="BB432" s="19" t="s">
        <v>61</v>
      </c>
      <c r="BN432" s="20">
        <f>+BD5_N3_1H[[#This Row],[PM10_CONC]]-N433</f>
        <v>-26.53</v>
      </c>
      <c r="BO432" s="20">
        <f>+BD5_N3_1H[[#This Row],[PM25_CONC]]-R433</f>
        <v>-22.300000000000011</v>
      </c>
      <c r="BP432" s="20">
        <f>+BD5_N3_1H[[#This Row],[PM25_CONC]]/BD5_N3_1H[[#This Row],[PM10_CONC]]</f>
        <v>0.71131702051097512</v>
      </c>
      <c r="BQ432" s="21">
        <f>+(BD5_N3_1H[[#This Row],[NO2_CONC]]+BD5_N3_1H[[#This Row],[NO_CONC]])/BD5_N3_1H[[#This Row],[NOX_CONC]]</f>
        <v>1.0001913875598087</v>
      </c>
      <c r="BR432" s="22">
        <f>+BD5_N3_1H[[#This Row],[NO2_CONC]]-AJ433</f>
        <v>-0.35999999999999943</v>
      </c>
      <c r="BS432" s="22">
        <f>+BD5_N3_1H[[#This Row],[SO2_UGM3]]-X433</f>
        <v>-11.519999999999996</v>
      </c>
    </row>
    <row r="433" spans="1:71" x14ac:dyDescent="0.2">
      <c r="A433" s="13">
        <v>45522.958333333336</v>
      </c>
      <c r="B433" s="14">
        <v>729.4</v>
      </c>
      <c r="C433" s="15" t="s">
        <v>60</v>
      </c>
      <c r="D433" s="14">
        <v>0</v>
      </c>
      <c r="E433" s="15" t="s">
        <v>60</v>
      </c>
      <c r="F433" s="14">
        <v>13.7</v>
      </c>
      <c r="G433" s="15" t="s">
        <v>60</v>
      </c>
      <c r="H433" s="14">
        <v>90</v>
      </c>
      <c r="I433" s="15" t="s">
        <v>60</v>
      </c>
      <c r="J433" s="14">
        <v>1.2</v>
      </c>
      <c r="K433" s="15" t="s">
        <v>60</v>
      </c>
      <c r="L433" s="14">
        <v>214.8</v>
      </c>
      <c r="M433" s="15" t="s">
        <v>60</v>
      </c>
      <c r="N433" s="16">
        <v>137.69</v>
      </c>
      <c r="O433" s="15" t="s">
        <v>60</v>
      </c>
      <c r="P433" s="16">
        <v>1.206</v>
      </c>
      <c r="Q433" s="17" t="s">
        <v>60</v>
      </c>
      <c r="R433" s="16">
        <v>101.37</v>
      </c>
      <c r="S433" s="17" t="s">
        <v>60</v>
      </c>
      <c r="T433" s="16">
        <v>1.206</v>
      </c>
      <c r="U433" s="17" t="s">
        <v>60</v>
      </c>
      <c r="V433" s="18">
        <v>19.989999999999998</v>
      </c>
      <c r="W433" s="15" t="s">
        <v>60</v>
      </c>
      <c r="X433" s="18">
        <v>52.37</v>
      </c>
      <c r="Y433" s="15" t="s">
        <v>60</v>
      </c>
      <c r="Z433" s="15">
        <v>0.442</v>
      </c>
      <c r="AA433" s="15" t="s">
        <v>60</v>
      </c>
      <c r="AB433" s="15">
        <v>31.8</v>
      </c>
      <c r="AC433" s="15" t="s">
        <v>60</v>
      </c>
      <c r="AD433" s="15">
        <v>-682.5</v>
      </c>
      <c r="AE433" s="15" t="s">
        <v>60</v>
      </c>
      <c r="AF433" s="15">
        <v>45</v>
      </c>
      <c r="AG433" s="15" t="s">
        <v>60</v>
      </c>
      <c r="AH433" s="15">
        <v>101.1</v>
      </c>
      <c r="AI433" s="15" t="s">
        <v>60</v>
      </c>
      <c r="AJ433" s="18">
        <v>25.71</v>
      </c>
      <c r="AK433" s="15" t="s">
        <v>60</v>
      </c>
      <c r="AL433" s="18">
        <v>48.33</v>
      </c>
      <c r="AM433" s="15" t="s">
        <v>60</v>
      </c>
      <c r="AN433" s="18">
        <v>26.97</v>
      </c>
      <c r="AO433" s="15" t="s">
        <v>60</v>
      </c>
      <c r="AP433" s="18">
        <v>52.67</v>
      </c>
      <c r="AQ433" s="15" t="s">
        <v>60</v>
      </c>
      <c r="AR433" s="15">
        <v>0.65</v>
      </c>
      <c r="AS433" s="15" t="s">
        <v>60</v>
      </c>
      <c r="AT433" s="15">
        <v>30.9</v>
      </c>
      <c r="AU433" s="15" t="s">
        <v>60</v>
      </c>
      <c r="AV433" s="15">
        <v>30.9</v>
      </c>
      <c r="AW433" s="15" t="s">
        <v>60</v>
      </c>
      <c r="AX433" s="18">
        <v>24.9</v>
      </c>
      <c r="AY433" s="15" t="s">
        <v>60</v>
      </c>
      <c r="AZ433" s="18">
        <v>46.9</v>
      </c>
      <c r="BA433" s="15" t="s">
        <v>60</v>
      </c>
      <c r="BB433" s="19" t="s">
        <v>61</v>
      </c>
      <c r="BN433" s="20">
        <f>+BD5_N3_1H[[#This Row],[PM10_CONC]]-N434</f>
        <v>-7.3000000000000114</v>
      </c>
      <c r="BO433" s="20">
        <f>+BD5_N3_1H[[#This Row],[PM25_CONC]]-R434</f>
        <v>-2.3499999999999943</v>
      </c>
      <c r="BP433" s="20">
        <f>+BD5_N3_1H[[#This Row],[PM25_CONC]]/BD5_N3_1H[[#This Row],[PM10_CONC]]</f>
        <v>0.73621904277725325</v>
      </c>
      <c r="BQ433" s="21">
        <f>+(BD5_N3_1H[[#This Row],[NO2_CONC]]+BD5_N3_1H[[#This Row],[NO_CONC]])/BD5_N3_1H[[#This Row],[NOX_CONC]]</f>
        <v>1.000189861401177</v>
      </c>
      <c r="BR433" s="22">
        <f>+BD5_N3_1H[[#This Row],[NO2_CONC]]-AJ434</f>
        <v>-0.69999999999999929</v>
      </c>
      <c r="BS433" s="22">
        <f>+BD5_N3_1H[[#This Row],[SO2_UGM3]]-X434</f>
        <v>-12.110000000000007</v>
      </c>
    </row>
    <row r="434" spans="1:71" x14ac:dyDescent="0.2">
      <c r="A434" s="13">
        <v>45523</v>
      </c>
      <c r="B434" s="14">
        <v>729.1</v>
      </c>
      <c r="C434" s="15" t="s">
        <v>60</v>
      </c>
      <c r="D434" s="14">
        <v>0</v>
      </c>
      <c r="E434" s="15" t="s">
        <v>60</v>
      </c>
      <c r="F434" s="14">
        <v>13.7</v>
      </c>
      <c r="G434" s="15" t="s">
        <v>60</v>
      </c>
      <c r="H434" s="14">
        <v>90.7</v>
      </c>
      <c r="I434" s="15" t="s">
        <v>60</v>
      </c>
      <c r="J434" s="14">
        <v>0.7</v>
      </c>
      <c r="K434" s="15" t="s">
        <v>60</v>
      </c>
      <c r="L434" s="14">
        <v>144.19999999999999</v>
      </c>
      <c r="M434" s="15" t="s">
        <v>60</v>
      </c>
      <c r="N434" s="16">
        <v>144.99</v>
      </c>
      <c r="O434" s="15" t="s">
        <v>60</v>
      </c>
      <c r="P434" s="16">
        <v>1.2070000000000001</v>
      </c>
      <c r="Q434" s="17" t="s">
        <v>60</v>
      </c>
      <c r="R434" s="16">
        <v>103.72</v>
      </c>
      <c r="S434" s="17" t="s">
        <v>60</v>
      </c>
      <c r="T434" s="16">
        <v>1.2070000000000001</v>
      </c>
      <c r="U434" s="17" t="s">
        <v>60</v>
      </c>
      <c r="V434" s="18">
        <v>24.61</v>
      </c>
      <c r="W434" s="15" t="s">
        <v>60</v>
      </c>
      <c r="X434" s="18">
        <v>64.48</v>
      </c>
      <c r="Y434" s="15" t="s">
        <v>60</v>
      </c>
      <c r="Z434" s="15">
        <v>0.442</v>
      </c>
      <c r="AA434" s="15" t="s">
        <v>60</v>
      </c>
      <c r="AB434" s="15">
        <v>31.7</v>
      </c>
      <c r="AC434" s="15" t="s">
        <v>60</v>
      </c>
      <c r="AD434" s="15">
        <v>-682.4</v>
      </c>
      <c r="AE434" s="15" t="s">
        <v>60</v>
      </c>
      <c r="AF434" s="15">
        <v>45</v>
      </c>
      <c r="AG434" s="15" t="s">
        <v>60</v>
      </c>
      <c r="AH434" s="15">
        <v>101.1</v>
      </c>
      <c r="AI434" s="15" t="s">
        <v>60</v>
      </c>
      <c r="AJ434" s="18">
        <v>26.41</v>
      </c>
      <c r="AK434" s="15" t="s">
        <v>60</v>
      </c>
      <c r="AL434" s="18">
        <v>49.65</v>
      </c>
      <c r="AM434" s="15" t="s">
        <v>60</v>
      </c>
      <c r="AN434" s="18">
        <v>23.65</v>
      </c>
      <c r="AO434" s="15" t="s">
        <v>60</v>
      </c>
      <c r="AP434" s="18">
        <v>50.05</v>
      </c>
      <c r="AQ434" s="15" t="s">
        <v>60</v>
      </c>
      <c r="AR434" s="15">
        <v>0.65</v>
      </c>
      <c r="AS434" s="15" t="s">
        <v>60</v>
      </c>
      <c r="AT434" s="15">
        <v>30.8</v>
      </c>
      <c r="AU434" s="15" t="s">
        <v>60</v>
      </c>
      <c r="AV434" s="15">
        <v>30.8</v>
      </c>
      <c r="AW434" s="15" t="s">
        <v>60</v>
      </c>
      <c r="AX434" s="18">
        <v>24.9</v>
      </c>
      <c r="AY434" s="15" t="s">
        <v>60</v>
      </c>
      <c r="AZ434" s="18">
        <v>48.1</v>
      </c>
      <c r="BA434" s="15" t="s">
        <v>60</v>
      </c>
      <c r="BB434" s="19" t="s">
        <v>61</v>
      </c>
      <c r="BN434" s="20">
        <f>+BD5_N3_1H[[#This Row],[PM10_CONC]]-N435</f>
        <v>-14.810000000000002</v>
      </c>
      <c r="BO434" s="20">
        <f>+BD5_N3_1H[[#This Row],[PM25_CONC]]-R435</f>
        <v>-10.170000000000002</v>
      </c>
      <c r="BP434" s="20">
        <f>+BD5_N3_1H[[#This Row],[PM25_CONC]]/BD5_N3_1H[[#This Row],[PM10_CONC]]</f>
        <v>0.71535967997792949</v>
      </c>
      <c r="BQ434" s="21">
        <f>+(BD5_N3_1H[[#This Row],[NO2_CONC]]+BD5_N3_1H[[#This Row],[NO_CONC]])/BD5_N3_1H[[#This Row],[NOX_CONC]]</f>
        <v>1.0001998001998003</v>
      </c>
      <c r="BR434" s="22">
        <f>+BD5_N3_1H[[#This Row],[NO2_CONC]]-AJ435</f>
        <v>0.48999999999999844</v>
      </c>
      <c r="BS434" s="22">
        <f>+BD5_N3_1H[[#This Row],[SO2_UGM3]]-X435</f>
        <v>12.71</v>
      </c>
    </row>
    <row r="435" spans="1:71" x14ac:dyDescent="0.2">
      <c r="A435" s="13">
        <v>45523.041666666664</v>
      </c>
      <c r="B435" s="14">
        <v>729.1</v>
      </c>
      <c r="C435" s="15" t="s">
        <v>60</v>
      </c>
      <c r="D435" s="14">
        <v>0</v>
      </c>
      <c r="E435" s="15" t="s">
        <v>60</v>
      </c>
      <c r="F435" s="14">
        <v>13.6</v>
      </c>
      <c r="G435" s="15" t="s">
        <v>60</v>
      </c>
      <c r="H435" s="14">
        <v>91.1</v>
      </c>
      <c r="I435" s="15" t="s">
        <v>60</v>
      </c>
      <c r="J435" s="14">
        <v>0.6</v>
      </c>
      <c r="K435" s="15" t="s">
        <v>60</v>
      </c>
      <c r="L435" s="14">
        <v>163.9</v>
      </c>
      <c r="M435" s="15" t="s">
        <v>60</v>
      </c>
      <c r="N435" s="16">
        <v>159.80000000000001</v>
      </c>
      <c r="O435" s="15" t="s">
        <v>60</v>
      </c>
      <c r="P435" s="16">
        <v>1.2050000000000001</v>
      </c>
      <c r="Q435" s="17" t="s">
        <v>60</v>
      </c>
      <c r="R435" s="16">
        <v>113.89</v>
      </c>
      <c r="S435" s="17" t="s">
        <v>60</v>
      </c>
      <c r="T435" s="16">
        <v>1.2050000000000001</v>
      </c>
      <c r="U435" s="17" t="s">
        <v>60</v>
      </c>
      <c r="V435" s="18">
        <v>19.760000000000002</v>
      </c>
      <c r="W435" s="15" t="s">
        <v>60</v>
      </c>
      <c r="X435" s="18">
        <v>51.77</v>
      </c>
      <c r="Y435" s="15" t="s">
        <v>60</v>
      </c>
      <c r="Z435" s="15">
        <v>0.442</v>
      </c>
      <c r="AA435" s="15" t="s">
        <v>60</v>
      </c>
      <c r="AB435" s="15">
        <v>31.7</v>
      </c>
      <c r="AC435" s="15" t="s">
        <v>60</v>
      </c>
      <c r="AD435" s="15">
        <v>-682.6</v>
      </c>
      <c r="AE435" s="15" t="s">
        <v>60</v>
      </c>
      <c r="AF435" s="15">
        <v>45</v>
      </c>
      <c r="AG435" s="15" t="s">
        <v>60</v>
      </c>
      <c r="AH435" s="15">
        <v>101.2</v>
      </c>
      <c r="AI435" s="15" t="s">
        <v>60</v>
      </c>
      <c r="AJ435" s="18">
        <v>25.92</v>
      </c>
      <c r="AK435" s="15" t="s">
        <v>60</v>
      </c>
      <c r="AL435" s="18">
        <v>48.73</v>
      </c>
      <c r="AM435" s="15" t="s">
        <v>60</v>
      </c>
      <c r="AN435" s="18">
        <v>24.02</v>
      </c>
      <c r="AO435" s="15" t="s">
        <v>60</v>
      </c>
      <c r="AP435" s="18">
        <v>49.94</v>
      </c>
      <c r="AQ435" s="15" t="s">
        <v>60</v>
      </c>
      <c r="AR435" s="15">
        <v>0.65</v>
      </c>
      <c r="AS435" s="15" t="s">
        <v>60</v>
      </c>
      <c r="AT435" s="15">
        <v>30.7</v>
      </c>
      <c r="AU435" s="15" t="s">
        <v>60</v>
      </c>
      <c r="AV435" s="15">
        <v>30.7</v>
      </c>
      <c r="AW435" s="15" t="s">
        <v>60</v>
      </c>
      <c r="AX435" s="18">
        <v>24.9</v>
      </c>
      <c r="AY435" s="15" t="s">
        <v>60</v>
      </c>
      <c r="AZ435" s="18">
        <v>46.2</v>
      </c>
      <c r="BA435" s="15" t="s">
        <v>60</v>
      </c>
      <c r="BB435" s="19" t="s">
        <v>61</v>
      </c>
      <c r="BN435" s="20">
        <f>+BD5_N3_1H[[#This Row],[PM10_CONC]]-N436</f>
        <v>-4.8799999999999955</v>
      </c>
      <c r="BO435" s="20">
        <f>+BD5_N3_1H[[#This Row],[PM25_CONC]]-R436</f>
        <v>-11.230000000000004</v>
      </c>
      <c r="BP435" s="20">
        <f>+BD5_N3_1H[[#This Row],[PM25_CONC]]/BD5_N3_1H[[#This Row],[PM10_CONC]]</f>
        <v>0.71270337922403004</v>
      </c>
      <c r="BQ435" s="21">
        <f>+(BD5_N3_1H[[#This Row],[NO2_CONC]]+BD5_N3_1H[[#This Row],[NO_CONC]])/BD5_N3_1H[[#This Row],[NOX_CONC]]</f>
        <v>1</v>
      </c>
      <c r="BR435" s="22">
        <f>+BD5_N3_1H[[#This Row],[NO2_CONC]]-AJ436</f>
        <v>-1.4499999999999993</v>
      </c>
      <c r="BS435" s="22">
        <f>+BD5_N3_1H[[#This Row],[SO2_UGM3]]-X436</f>
        <v>-49.359999999999992</v>
      </c>
    </row>
    <row r="436" spans="1:71" x14ac:dyDescent="0.2">
      <c r="A436" s="13">
        <v>45523.083333333336</v>
      </c>
      <c r="B436" s="14">
        <v>728.4</v>
      </c>
      <c r="C436" s="15" t="s">
        <v>60</v>
      </c>
      <c r="D436" s="14">
        <v>0</v>
      </c>
      <c r="E436" s="15" t="s">
        <v>60</v>
      </c>
      <c r="F436" s="14">
        <v>13.5</v>
      </c>
      <c r="G436" s="15" t="s">
        <v>60</v>
      </c>
      <c r="H436" s="14">
        <v>91.5</v>
      </c>
      <c r="I436" s="15" t="s">
        <v>60</v>
      </c>
      <c r="J436" s="14">
        <v>0.5</v>
      </c>
      <c r="K436" s="15" t="s">
        <v>60</v>
      </c>
      <c r="L436" s="14">
        <v>54.5</v>
      </c>
      <c r="M436" s="15" t="s">
        <v>60</v>
      </c>
      <c r="N436" s="16">
        <v>164.68</v>
      </c>
      <c r="O436" s="15" t="s">
        <v>60</v>
      </c>
      <c r="P436" s="16">
        <v>1.202</v>
      </c>
      <c r="Q436" s="17" t="s">
        <v>60</v>
      </c>
      <c r="R436" s="16">
        <v>125.12</v>
      </c>
      <c r="S436" s="17" t="s">
        <v>60</v>
      </c>
      <c r="T436" s="16">
        <v>1.202</v>
      </c>
      <c r="U436" s="17" t="s">
        <v>60</v>
      </c>
      <c r="V436" s="18">
        <v>38.6</v>
      </c>
      <c r="W436" s="15" t="s">
        <v>60</v>
      </c>
      <c r="X436" s="18">
        <v>101.13</v>
      </c>
      <c r="Y436" s="15" t="s">
        <v>60</v>
      </c>
      <c r="Z436" s="15">
        <v>0.442</v>
      </c>
      <c r="AA436" s="15" t="s">
        <v>60</v>
      </c>
      <c r="AB436" s="15">
        <v>31.7</v>
      </c>
      <c r="AC436" s="15" t="s">
        <v>60</v>
      </c>
      <c r="AD436" s="15">
        <v>-682.5</v>
      </c>
      <c r="AE436" s="15" t="s">
        <v>60</v>
      </c>
      <c r="AF436" s="15">
        <v>45</v>
      </c>
      <c r="AG436" s="15" t="s">
        <v>60</v>
      </c>
      <c r="AH436" s="15">
        <v>101.1</v>
      </c>
      <c r="AI436" s="15" t="s">
        <v>60</v>
      </c>
      <c r="AJ436" s="18">
        <v>27.37</v>
      </c>
      <c r="AK436" s="15" t="s">
        <v>60</v>
      </c>
      <c r="AL436" s="18">
        <v>51.46</v>
      </c>
      <c r="AM436" s="15" t="s">
        <v>60</v>
      </c>
      <c r="AN436" s="18">
        <v>27.06</v>
      </c>
      <c r="AO436" s="15" t="s">
        <v>60</v>
      </c>
      <c r="AP436" s="18">
        <v>54.44</v>
      </c>
      <c r="AQ436" s="15" t="s">
        <v>60</v>
      </c>
      <c r="AR436" s="15">
        <v>0.65</v>
      </c>
      <c r="AS436" s="15" t="s">
        <v>60</v>
      </c>
      <c r="AT436" s="15">
        <v>30.8</v>
      </c>
      <c r="AU436" s="15" t="s">
        <v>60</v>
      </c>
      <c r="AV436" s="15">
        <v>30.8</v>
      </c>
      <c r="AW436" s="15" t="s">
        <v>60</v>
      </c>
      <c r="AX436" s="18">
        <v>25</v>
      </c>
      <c r="AY436" s="15" t="s">
        <v>60</v>
      </c>
      <c r="AZ436" s="18">
        <v>46.8</v>
      </c>
      <c r="BA436" s="15" t="s">
        <v>60</v>
      </c>
      <c r="BB436" s="19" t="s">
        <v>61</v>
      </c>
      <c r="BN436" s="20">
        <f>+BD5_N3_1H[[#This Row],[PM10_CONC]]-N437</f>
        <v>8.1500000000000057</v>
      </c>
      <c r="BO436" s="20">
        <f>+BD5_N3_1H[[#This Row],[PM25_CONC]]-R437</f>
        <v>5.8500000000000085</v>
      </c>
      <c r="BP436" s="20">
        <f>+BD5_N3_1H[[#This Row],[PM25_CONC]]/BD5_N3_1H[[#This Row],[PM10_CONC]]</f>
        <v>0.75977653631284914</v>
      </c>
      <c r="BQ436" s="21">
        <f>+(BD5_N3_1H[[#This Row],[NO2_CONC]]+BD5_N3_1H[[#This Row],[NO_CONC]])/BD5_N3_1H[[#This Row],[NOX_CONC]]</f>
        <v>0.99981631153563555</v>
      </c>
      <c r="BR436" s="22">
        <f>+BD5_N3_1H[[#This Row],[NO2_CONC]]-AJ437</f>
        <v>2.8300000000000018</v>
      </c>
      <c r="BS436" s="22">
        <f>+BD5_N3_1H[[#This Row],[SO2_UGM3]]-X437</f>
        <v>2.8799999999999955</v>
      </c>
    </row>
    <row r="437" spans="1:71" x14ac:dyDescent="0.2">
      <c r="A437" s="13">
        <v>45523.125</v>
      </c>
      <c r="B437" s="14">
        <v>728.3</v>
      </c>
      <c r="C437" s="15" t="s">
        <v>60</v>
      </c>
      <c r="D437" s="14">
        <v>0</v>
      </c>
      <c r="E437" s="15" t="s">
        <v>60</v>
      </c>
      <c r="F437" s="14">
        <v>13.5</v>
      </c>
      <c r="G437" s="15" t="s">
        <v>60</v>
      </c>
      <c r="H437" s="14">
        <v>91.5</v>
      </c>
      <c r="I437" s="15" t="s">
        <v>60</v>
      </c>
      <c r="J437" s="14">
        <v>1.1000000000000001</v>
      </c>
      <c r="K437" s="15" t="s">
        <v>60</v>
      </c>
      <c r="L437" s="14">
        <v>229.7</v>
      </c>
      <c r="M437" s="15" t="s">
        <v>60</v>
      </c>
      <c r="N437" s="16">
        <v>156.53</v>
      </c>
      <c r="O437" s="15" t="s">
        <v>60</v>
      </c>
      <c r="P437" s="16">
        <v>1.202</v>
      </c>
      <c r="Q437" s="17" t="s">
        <v>60</v>
      </c>
      <c r="R437" s="16">
        <v>119.27</v>
      </c>
      <c r="S437" s="17" t="s">
        <v>60</v>
      </c>
      <c r="T437" s="16">
        <v>1.202</v>
      </c>
      <c r="U437" s="17" t="s">
        <v>60</v>
      </c>
      <c r="V437" s="18">
        <v>37.5</v>
      </c>
      <c r="W437" s="15" t="s">
        <v>60</v>
      </c>
      <c r="X437" s="18">
        <v>98.25</v>
      </c>
      <c r="Y437" s="15" t="s">
        <v>60</v>
      </c>
      <c r="Z437" s="15">
        <v>0.442</v>
      </c>
      <c r="AA437" s="15" t="s">
        <v>60</v>
      </c>
      <c r="AB437" s="15">
        <v>31.7</v>
      </c>
      <c r="AC437" s="15" t="s">
        <v>60</v>
      </c>
      <c r="AD437" s="15">
        <v>-682.5</v>
      </c>
      <c r="AE437" s="15" t="s">
        <v>60</v>
      </c>
      <c r="AF437" s="15">
        <v>45</v>
      </c>
      <c r="AG437" s="15" t="s">
        <v>60</v>
      </c>
      <c r="AH437" s="15">
        <v>101.1</v>
      </c>
      <c r="AI437" s="15" t="s">
        <v>60</v>
      </c>
      <c r="AJ437" s="18">
        <v>24.54</v>
      </c>
      <c r="AK437" s="15" t="s">
        <v>60</v>
      </c>
      <c r="AL437" s="18">
        <v>46.14</v>
      </c>
      <c r="AM437" s="15" t="s">
        <v>60</v>
      </c>
      <c r="AN437" s="18">
        <v>23.91</v>
      </c>
      <c r="AO437" s="15" t="s">
        <v>60</v>
      </c>
      <c r="AP437" s="18">
        <v>48.42</v>
      </c>
      <c r="AQ437" s="15" t="s">
        <v>60</v>
      </c>
      <c r="AR437" s="15">
        <v>0.65</v>
      </c>
      <c r="AS437" s="15" t="s">
        <v>60</v>
      </c>
      <c r="AT437" s="15">
        <v>30.8</v>
      </c>
      <c r="AU437" s="15" t="s">
        <v>60</v>
      </c>
      <c r="AV437" s="15">
        <v>30.8</v>
      </c>
      <c r="AW437" s="15" t="s">
        <v>60</v>
      </c>
      <c r="AX437" s="18">
        <v>24.9</v>
      </c>
      <c r="AY437" s="15" t="s">
        <v>60</v>
      </c>
      <c r="AZ437" s="18">
        <v>47</v>
      </c>
      <c r="BA437" s="15" t="s">
        <v>60</v>
      </c>
      <c r="BB437" s="19" t="s">
        <v>61</v>
      </c>
      <c r="BN437" s="20">
        <f>+BD5_N3_1H[[#This Row],[PM10_CONC]]-N438</f>
        <v>0.39000000000001478</v>
      </c>
      <c r="BO437" s="20">
        <f>+BD5_N3_1H[[#This Row],[PM25_CONC]]-R438</f>
        <v>1.1599999999999966</v>
      </c>
      <c r="BP437" s="20">
        <f>+BD5_N3_1H[[#This Row],[PM25_CONC]]/BD5_N3_1H[[#This Row],[PM10_CONC]]</f>
        <v>0.76196256308694821</v>
      </c>
      <c r="BQ437" s="21">
        <f>+(BD5_N3_1H[[#This Row],[NO2_CONC]]+BD5_N3_1H[[#This Row],[NO_CONC]])/BD5_N3_1H[[#This Row],[NOX_CONC]]</f>
        <v>1.0006195786864933</v>
      </c>
      <c r="BR437" s="22">
        <f>+BD5_N3_1H[[#This Row],[NO2_CONC]]-AJ438</f>
        <v>-0.33999999999999986</v>
      </c>
      <c r="BS437" s="22">
        <f>+BD5_N3_1H[[#This Row],[SO2_UGM3]]-X438</f>
        <v>21.14</v>
      </c>
    </row>
    <row r="438" spans="1:71" x14ac:dyDescent="0.2">
      <c r="A438" s="13">
        <v>45523.166666666664</v>
      </c>
      <c r="B438" s="14">
        <v>728.8</v>
      </c>
      <c r="C438" s="15" t="s">
        <v>60</v>
      </c>
      <c r="D438" s="14">
        <v>0</v>
      </c>
      <c r="E438" s="15" t="s">
        <v>60</v>
      </c>
      <c r="F438" s="14">
        <v>13.3</v>
      </c>
      <c r="G438" s="15" t="s">
        <v>60</v>
      </c>
      <c r="H438" s="14">
        <v>91.8</v>
      </c>
      <c r="I438" s="15" t="s">
        <v>60</v>
      </c>
      <c r="J438" s="14">
        <v>0.7</v>
      </c>
      <c r="K438" s="15" t="s">
        <v>60</v>
      </c>
      <c r="L438" s="14">
        <v>216.3</v>
      </c>
      <c r="M438" s="15" t="s">
        <v>60</v>
      </c>
      <c r="N438" s="16">
        <v>156.13999999999999</v>
      </c>
      <c r="O438" s="15" t="s">
        <v>60</v>
      </c>
      <c r="P438" s="16">
        <v>1.204</v>
      </c>
      <c r="Q438" s="17" t="s">
        <v>60</v>
      </c>
      <c r="R438" s="16">
        <v>118.11</v>
      </c>
      <c r="S438" s="17" t="s">
        <v>60</v>
      </c>
      <c r="T438" s="16">
        <v>1.204</v>
      </c>
      <c r="U438" s="17" t="s">
        <v>60</v>
      </c>
      <c r="V438" s="18">
        <v>29.43</v>
      </c>
      <c r="W438" s="15" t="s">
        <v>60</v>
      </c>
      <c r="X438" s="18">
        <v>77.11</v>
      </c>
      <c r="Y438" s="15" t="s">
        <v>60</v>
      </c>
      <c r="Z438" s="15">
        <v>0.442</v>
      </c>
      <c r="AA438" s="15" t="s">
        <v>60</v>
      </c>
      <c r="AB438" s="15">
        <v>31.7</v>
      </c>
      <c r="AC438" s="15" t="s">
        <v>60</v>
      </c>
      <c r="AD438" s="15">
        <v>-682.4</v>
      </c>
      <c r="AE438" s="15" t="s">
        <v>60</v>
      </c>
      <c r="AF438" s="15">
        <v>45</v>
      </c>
      <c r="AG438" s="15" t="s">
        <v>60</v>
      </c>
      <c r="AH438" s="15">
        <v>101.2</v>
      </c>
      <c r="AI438" s="15" t="s">
        <v>60</v>
      </c>
      <c r="AJ438" s="18">
        <v>24.88</v>
      </c>
      <c r="AK438" s="15" t="s">
        <v>60</v>
      </c>
      <c r="AL438" s="18">
        <v>46.77</v>
      </c>
      <c r="AM438" s="15" t="s">
        <v>60</v>
      </c>
      <c r="AN438" s="18">
        <v>20.18</v>
      </c>
      <c r="AO438" s="15" t="s">
        <v>60</v>
      </c>
      <c r="AP438" s="18">
        <v>45.06</v>
      </c>
      <c r="AQ438" s="15" t="s">
        <v>60</v>
      </c>
      <c r="AR438" s="15">
        <v>0.65</v>
      </c>
      <c r="AS438" s="15" t="s">
        <v>60</v>
      </c>
      <c r="AT438" s="15">
        <v>30.8</v>
      </c>
      <c r="AU438" s="15" t="s">
        <v>60</v>
      </c>
      <c r="AV438" s="15">
        <v>30.8</v>
      </c>
      <c r="AW438" s="15" t="s">
        <v>60</v>
      </c>
      <c r="AX438" s="18">
        <v>24.8</v>
      </c>
      <c r="AY438" s="15" t="s">
        <v>60</v>
      </c>
      <c r="AZ438" s="18">
        <v>47.1</v>
      </c>
      <c r="BA438" s="15" t="s">
        <v>60</v>
      </c>
      <c r="BB438" s="19" t="s">
        <v>61</v>
      </c>
      <c r="BN438" s="20">
        <f>+BD5_N3_1H[[#This Row],[PM10_CONC]]-N439</f>
        <v>-19.340000000000003</v>
      </c>
      <c r="BO438" s="20">
        <f>+BD5_N3_1H[[#This Row],[PM25_CONC]]-R439</f>
        <v>-9.7600000000000051</v>
      </c>
      <c r="BP438" s="20">
        <f>+BD5_N3_1H[[#This Row],[PM25_CONC]]/BD5_N3_1H[[#This Row],[PM10_CONC]]</f>
        <v>0.756436531318048</v>
      </c>
      <c r="BQ438" s="21">
        <f>+(BD5_N3_1H[[#This Row],[NO2_CONC]]+BD5_N3_1H[[#This Row],[NO_CONC]])/BD5_N3_1H[[#This Row],[NOX_CONC]]</f>
        <v>1</v>
      </c>
      <c r="BR438" s="22">
        <f>+BD5_N3_1H[[#This Row],[NO2_CONC]]-AJ439</f>
        <v>-0.80000000000000071</v>
      </c>
      <c r="BS438" s="22">
        <f>+BD5_N3_1H[[#This Row],[SO2_UGM3]]-X439</f>
        <v>-48.47</v>
      </c>
    </row>
    <row r="439" spans="1:71" x14ac:dyDescent="0.2">
      <c r="A439" s="13">
        <v>45523.208333333336</v>
      </c>
      <c r="B439" s="14">
        <v>729.1</v>
      </c>
      <c r="C439" s="15" t="s">
        <v>60</v>
      </c>
      <c r="D439" s="14">
        <v>0</v>
      </c>
      <c r="E439" s="15" t="s">
        <v>60</v>
      </c>
      <c r="F439" s="14">
        <v>13.3</v>
      </c>
      <c r="G439" s="15" t="s">
        <v>60</v>
      </c>
      <c r="H439" s="14">
        <v>92.2</v>
      </c>
      <c r="I439" s="15" t="s">
        <v>60</v>
      </c>
      <c r="J439" s="14">
        <v>0.5</v>
      </c>
      <c r="K439" s="15" t="s">
        <v>60</v>
      </c>
      <c r="L439" s="14">
        <v>209.8</v>
      </c>
      <c r="M439" s="15" t="s">
        <v>60</v>
      </c>
      <c r="N439" s="16">
        <v>175.48</v>
      </c>
      <c r="O439" s="15" t="s">
        <v>60</v>
      </c>
      <c r="P439" s="16">
        <v>1.206</v>
      </c>
      <c r="Q439" s="17" t="s">
        <v>60</v>
      </c>
      <c r="R439" s="16">
        <v>127.87</v>
      </c>
      <c r="S439" s="17" t="s">
        <v>60</v>
      </c>
      <c r="T439" s="16">
        <v>1.206</v>
      </c>
      <c r="U439" s="17" t="s">
        <v>60</v>
      </c>
      <c r="V439" s="18">
        <v>47.93</v>
      </c>
      <c r="W439" s="15" t="s">
        <v>60</v>
      </c>
      <c r="X439" s="18">
        <v>125.58</v>
      </c>
      <c r="Y439" s="15" t="s">
        <v>60</v>
      </c>
      <c r="Z439" s="15">
        <v>0.442</v>
      </c>
      <c r="AA439" s="15" t="s">
        <v>60</v>
      </c>
      <c r="AB439" s="15">
        <v>31.7</v>
      </c>
      <c r="AC439" s="15" t="s">
        <v>60</v>
      </c>
      <c r="AD439" s="15">
        <v>-682.5</v>
      </c>
      <c r="AE439" s="15" t="s">
        <v>60</v>
      </c>
      <c r="AF439" s="15">
        <v>45</v>
      </c>
      <c r="AG439" s="15" t="s">
        <v>60</v>
      </c>
      <c r="AH439" s="15">
        <v>101.1</v>
      </c>
      <c r="AI439" s="15" t="s">
        <v>60</v>
      </c>
      <c r="AJ439" s="18">
        <v>25.68</v>
      </c>
      <c r="AK439" s="15" t="s">
        <v>60</v>
      </c>
      <c r="AL439" s="18">
        <v>48.28</v>
      </c>
      <c r="AM439" s="15" t="s">
        <v>60</v>
      </c>
      <c r="AN439" s="18">
        <v>26.32</v>
      </c>
      <c r="AO439" s="15" t="s">
        <v>60</v>
      </c>
      <c r="AP439" s="18">
        <v>51.98</v>
      </c>
      <c r="AQ439" s="15" t="s">
        <v>60</v>
      </c>
      <c r="AR439" s="15">
        <v>0.65</v>
      </c>
      <c r="AS439" s="15" t="s">
        <v>60</v>
      </c>
      <c r="AT439" s="15">
        <v>30.7</v>
      </c>
      <c r="AU439" s="15" t="s">
        <v>60</v>
      </c>
      <c r="AV439" s="15">
        <v>30.7</v>
      </c>
      <c r="AW439" s="15" t="s">
        <v>60</v>
      </c>
      <c r="AX439" s="18">
        <v>24.8</v>
      </c>
      <c r="AY439" s="15" t="s">
        <v>60</v>
      </c>
      <c r="AZ439" s="18">
        <v>47.1</v>
      </c>
      <c r="BA439" s="15" t="s">
        <v>60</v>
      </c>
      <c r="BB439" s="19" t="s">
        <v>61</v>
      </c>
      <c r="BN439" s="20">
        <f>+BD5_N3_1H[[#This Row],[PM10_CONC]]-N440</f>
        <v>-50.430000000000007</v>
      </c>
      <c r="BO439" s="20">
        <f>+BD5_N3_1H[[#This Row],[PM25_CONC]]-R440</f>
        <v>-25.169999999999987</v>
      </c>
      <c r="BP439" s="20">
        <f>+BD5_N3_1H[[#This Row],[PM25_CONC]]/BD5_N3_1H[[#This Row],[PM10_CONC]]</f>
        <v>0.72868702986095291</v>
      </c>
      <c r="BQ439" s="21">
        <f>+(BD5_N3_1H[[#This Row],[NO2_CONC]]+BD5_N3_1H[[#This Row],[NO_CONC]])/BD5_N3_1H[[#This Row],[NOX_CONC]]</f>
        <v>1.0003847633705272</v>
      </c>
      <c r="BR439" s="22">
        <f>+BD5_N3_1H[[#This Row],[NO2_CONC]]-AJ440</f>
        <v>-4.2600000000000016</v>
      </c>
      <c r="BS439" s="22">
        <f>+BD5_N3_1H[[#This Row],[SO2_UGM3]]-X440</f>
        <v>4.8799999999999955</v>
      </c>
    </row>
    <row r="440" spans="1:71" x14ac:dyDescent="0.2">
      <c r="A440" s="13">
        <v>45523.25</v>
      </c>
      <c r="B440" s="14">
        <v>729.1</v>
      </c>
      <c r="C440" s="15" t="s">
        <v>60</v>
      </c>
      <c r="D440" s="14">
        <v>0</v>
      </c>
      <c r="E440" s="15" t="s">
        <v>60</v>
      </c>
      <c r="F440" s="14">
        <v>13.6</v>
      </c>
      <c r="G440" s="15" t="s">
        <v>60</v>
      </c>
      <c r="H440" s="14">
        <v>91.5</v>
      </c>
      <c r="I440" s="15" t="s">
        <v>60</v>
      </c>
      <c r="J440" s="14">
        <v>0.7</v>
      </c>
      <c r="K440" s="15" t="s">
        <v>60</v>
      </c>
      <c r="L440" s="14">
        <v>225</v>
      </c>
      <c r="M440" s="15" t="s">
        <v>60</v>
      </c>
      <c r="N440" s="16">
        <v>225.91</v>
      </c>
      <c r="O440" s="15" t="s">
        <v>60</v>
      </c>
      <c r="P440" s="16">
        <v>1.2070000000000001</v>
      </c>
      <c r="Q440" s="17" t="s">
        <v>60</v>
      </c>
      <c r="R440" s="16">
        <v>153.04</v>
      </c>
      <c r="S440" s="17" t="s">
        <v>60</v>
      </c>
      <c r="T440" s="16">
        <v>1.2070000000000001</v>
      </c>
      <c r="U440" s="17" t="s">
        <v>60</v>
      </c>
      <c r="V440" s="18">
        <v>46.07</v>
      </c>
      <c r="W440" s="15" t="s">
        <v>60</v>
      </c>
      <c r="X440" s="18">
        <v>120.7</v>
      </c>
      <c r="Y440" s="15" t="s">
        <v>60</v>
      </c>
      <c r="Z440" s="15">
        <v>0.442</v>
      </c>
      <c r="AA440" s="15" t="s">
        <v>60</v>
      </c>
      <c r="AB440" s="15">
        <v>31.6</v>
      </c>
      <c r="AC440" s="15" t="s">
        <v>60</v>
      </c>
      <c r="AD440" s="15">
        <v>-682.6</v>
      </c>
      <c r="AE440" s="15" t="s">
        <v>60</v>
      </c>
      <c r="AF440" s="15">
        <v>45</v>
      </c>
      <c r="AG440" s="15" t="s">
        <v>60</v>
      </c>
      <c r="AH440" s="15">
        <v>101.1</v>
      </c>
      <c r="AI440" s="15" t="s">
        <v>60</v>
      </c>
      <c r="AJ440" s="18">
        <v>29.94</v>
      </c>
      <c r="AK440" s="15" t="s">
        <v>60</v>
      </c>
      <c r="AL440" s="18">
        <v>56.29</v>
      </c>
      <c r="AM440" s="15" t="s">
        <v>60</v>
      </c>
      <c r="AN440" s="18">
        <v>39.21</v>
      </c>
      <c r="AO440" s="15" t="s">
        <v>60</v>
      </c>
      <c r="AP440" s="18">
        <v>69.13</v>
      </c>
      <c r="AQ440" s="15" t="s">
        <v>60</v>
      </c>
      <c r="AR440" s="15">
        <v>0.65</v>
      </c>
      <c r="AS440" s="15" t="s">
        <v>60</v>
      </c>
      <c r="AT440" s="15">
        <v>30.7</v>
      </c>
      <c r="AU440" s="15" t="s">
        <v>60</v>
      </c>
      <c r="AV440" s="15">
        <v>30.7</v>
      </c>
      <c r="AW440" s="15" t="s">
        <v>60</v>
      </c>
      <c r="AX440" s="18">
        <v>24.8</v>
      </c>
      <c r="AY440" s="15" t="s">
        <v>60</v>
      </c>
      <c r="AZ440" s="18">
        <v>47</v>
      </c>
      <c r="BA440" s="15" t="s">
        <v>60</v>
      </c>
      <c r="BB440" s="19" t="s">
        <v>61</v>
      </c>
      <c r="BN440" s="20">
        <f>+BD5_N3_1H[[#This Row],[PM10_CONC]]-N441</f>
        <v>-18.629999999999995</v>
      </c>
      <c r="BO440" s="20">
        <f>+BD5_N3_1H[[#This Row],[PM25_CONC]]-R441</f>
        <v>-13.29000000000002</v>
      </c>
      <c r="BP440" s="20">
        <f>+BD5_N3_1H[[#This Row],[PM25_CONC]]/BD5_N3_1H[[#This Row],[PM10_CONC]]</f>
        <v>0.67743791775485807</v>
      </c>
      <c r="BQ440" s="21">
        <f>+(BD5_N3_1H[[#This Row],[NO2_CONC]]+BD5_N3_1H[[#This Row],[NO_CONC]])/BD5_N3_1H[[#This Row],[NOX_CONC]]</f>
        <v>1.0002893099956605</v>
      </c>
      <c r="BR440" s="22">
        <f>+BD5_N3_1H[[#This Row],[NO2_CONC]]-AJ441</f>
        <v>-1.8999999999999986</v>
      </c>
      <c r="BS440" s="22">
        <f>+BD5_N3_1H[[#This Row],[SO2_UGM3]]-X441</f>
        <v>-19.260000000000005</v>
      </c>
    </row>
    <row r="441" spans="1:71" x14ac:dyDescent="0.2">
      <c r="A441" s="13">
        <v>45523.291666666664</v>
      </c>
      <c r="B441" s="14">
        <v>729.6</v>
      </c>
      <c r="C441" s="15" t="s">
        <v>60</v>
      </c>
      <c r="D441" s="14">
        <v>0</v>
      </c>
      <c r="E441" s="15" t="s">
        <v>60</v>
      </c>
      <c r="F441" s="14">
        <v>13.8</v>
      </c>
      <c r="G441" s="15" t="s">
        <v>60</v>
      </c>
      <c r="H441" s="14">
        <v>89.9</v>
      </c>
      <c r="I441" s="15" t="s">
        <v>60</v>
      </c>
      <c r="J441" s="14">
        <v>0.7</v>
      </c>
      <c r="K441" s="15" t="s">
        <v>60</v>
      </c>
      <c r="L441" s="14">
        <v>278.60000000000002</v>
      </c>
      <c r="M441" s="15" t="s">
        <v>60</v>
      </c>
      <c r="N441" s="16">
        <v>244.54</v>
      </c>
      <c r="O441" s="15" t="s">
        <v>60</v>
      </c>
      <c r="P441" s="16">
        <v>1.208</v>
      </c>
      <c r="Q441" s="17" t="s">
        <v>60</v>
      </c>
      <c r="R441" s="16">
        <v>166.33</v>
      </c>
      <c r="S441" s="17" t="s">
        <v>60</v>
      </c>
      <c r="T441" s="16">
        <v>1.208</v>
      </c>
      <c r="U441" s="17" t="s">
        <v>60</v>
      </c>
      <c r="V441" s="18">
        <v>53.42</v>
      </c>
      <c r="W441" s="15" t="s">
        <v>60</v>
      </c>
      <c r="X441" s="18">
        <v>139.96</v>
      </c>
      <c r="Y441" s="15" t="s">
        <v>60</v>
      </c>
      <c r="Z441" s="15">
        <v>0.442</v>
      </c>
      <c r="AA441" s="15" t="s">
        <v>60</v>
      </c>
      <c r="AB441" s="15">
        <v>31.7</v>
      </c>
      <c r="AC441" s="15" t="s">
        <v>60</v>
      </c>
      <c r="AD441" s="15">
        <v>-682.4</v>
      </c>
      <c r="AE441" s="15" t="s">
        <v>60</v>
      </c>
      <c r="AF441" s="15">
        <v>45</v>
      </c>
      <c r="AG441" s="15" t="s">
        <v>60</v>
      </c>
      <c r="AH441" s="15">
        <v>101.2</v>
      </c>
      <c r="AI441" s="15" t="s">
        <v>60</v>
      </c>
      <c r="AJ441" s="18">
        <v>31.84</v>
      </c>
      <c r="AK441" s="15" t="s">
        <v>60</v>
      </c>
      <c r="AL441" s="18">
        <v>59.86</v>
      </c>
      <c r="AM441" s="15" t="s">
        <v>60</v>
      </c>
      <c r="AN441" s="18">
        <v>52.02</v>
      </c>
      <c r="AO441" s="15" t="s">
        <v>60</v>
      </c>
      <c r="AP441" s="18">
        <v>83.87</v>
      </c>
      <c r="AQ441" s="15" t="s">
        <v>60</v>
      </c>
      <c r="AR441" s="15">
        <v>0.65</v>
      </c>
      <c r="AS441" s="15" t="s">
        <v>60</v>
      </c>
      <c r="AT441" s="15">
        <v>30.8</v>
      </c>
      <c r="AU441" s="15" t="s">
        <v>60</v>
      </c>
      <c r="AV441" s="15">
        <v>30.8</v>
      </c>
      <c r="AW441" s="15" t="s">
        <v>60</v>
      </c>
      <c r="AX441" s="18">
        <v>25</v>
      </c>
      <c r="AY441" s="15" t="s">
        <v>60</v>
      </c>
      <c r="AZ441" s="18">
        <v>46.8</v>
      </c>
      <c r="BA441" s="15" t="s">
        <v>60</v>
      </c>
      <c r="BB441" s="19" t="s">
        <v>61</v>
      </c>
      <c r="BN441" s="20">
        <f>+BD5_N3_1H[[#This Row],[PM10_CONC]]-N442</f>
        <v>-32.010000000000019</v>
      </c>
      <c r="BO441" s="20">
        <f>+BD5_N3_1H[[#This Row],[PM25_CONC]]-R442</f>
        <v>-21.109999999999985</v>
      </c>
      <c r="BP441" s="20">
        <f>+BD5_N3_1H[[#This Row],[PM25_CONC]]/BD5_N3_1H[[#This Row],[PM10_CONC]]</f>
        <v>0.68017502249120809</v>
      </c>
      <c r="BQ441" s="21">
        <f>+(BD5_N3_1H[[#This Row],[NO2_CONC]]+BD5_N3_1H[[#This Row],[NO_CONC]])/BD5_N3_1H[[#This Row],[NOX_CONC]]</f>
        <v>0.99988076785501367</v>
      </c>
      <c r="BR441" s="22">
        <f>+BD5_N3_1H[[#This Row],[NO2_CONC]]-AJ442</f>
        <v>-5.4599999999999973</v>
      </c>
      <c r="BS441" s="22">
        <f>+BD5_N3_1H[[#This Row],[SO2_UGM3]]-X442</f>
        <v>-13.179999999999978</v>
      </c>
    </row>
    <row r="442" spans="1:71" x14ac:dyDescent="0.2">
      <c r="A442" s="13">
        <v>45523.333333333336</v>
      </c>
      <c r="B442" s="14">
        <v>729.8</v>
      </c>
      <c r="C442" s="15" t="s">
        <v>60</v>
      </c>
      <c r="D442" s="14">
        <v>0</v>
      </c>
      <c r="E442" s="15" t="s">
        <v>60</v>
      </c>
      <c r="F442" s="14">
        <v>14.5</v>
      </c>
      <c r="G442" s="15" t="s">
        <v>60</v>
      </c>
      <c r="H442" s="14">
        <v>86.6</v>
      </c>
      <c r="I442" s="15" t="s">
        <v>60</v>
      </c>
      <c r="J442" s="14">
        <v>0.7</v>
      </c>
      <c r="K442" s="15" t="s">
        <v>60</v>
      </c>
      <c r="L442" s="14">
        <v>20.5</v>
      </c>
      <c r="M442" s="15" t="s">
        <v>60</v>
      </c>
      <c r="N442" s="16">
        <v>276.55</v>
      </c>
      <c r="O442" s="15" t="s">
        <v>60</v>
      </c>
      <c r="P442" s="16">
        <v>1.208</v>
      </c>
      <c r="Q442" s="17" t="s">
        <v>60</v>
      </c>
      <c r="R442" s="16">
        <v>187.44</v>
      </c>
      <c r="S442" s="17" t="s">
        <v>60</v>
      </c>
      <c r="T442" s="16">
        <v>1.208</v>
      </c>
      <c r="U442" s="17" t="s">
        <v>60</v>
      </c>
      <c r="V442" s="18">
        <v>58.45</v>
      </c>
      <c r="W442" s="15" t="s">
        <v>60</v>
      </c>
      <c r="X442" s="18">
        <v>153.13999999999999</v>
      </c>
      <c r="Y442" s="15" t="s">
        <v>60</v>
      </c>
      <c r="Z442" s="15">
        <v>0.442</v>
      </c>
      <c r="AA442" s="15" t="s">
        <v>60</v>
      </c>
      <c r="AB442" s="15">
        <v>31.5</v>
      </c>
      <c r="AC442" s="15" t="s">
        <v>60</v>
      </c>
      <c r="AD442" s="15">
        <v>-682.6</v>
      </c>
      <c r="AE442" s="15" t="s">
        <v>60</v>
      </c>
      <c r="AF442" s="15">
        <v>45</v>
      </c>
      <c r="AG442" s="15" t="s">
        <v>60</v>
      </c>
      <c r="AH442" s="15">
        <v>101.2</v>
      </c>
      <c r="AI442" s="15" t="s">
        <v>60</v>
      </c>
      <c r="AJ442" s="18">
        <v>37.299999999999997</v>
      </c>
      <c r="AK442" s="15" t="s">
        <v>60</v>
      </c>
      <c r="AL442" s="18">
        <v>70.12</v>
      </c>
      <c r="AM442" s="15" t="s">
        <v>60</v>
      </c>
      <c r="AN442" s="18">
        <v>49.15</v>
      </c>
      <c r="AO442" s="15" t="s">
        <v>60</v>
      </c>
      <c r="AP442" s="18">
        <v>86.45</v>
      </c>
      <c r="AQ442" s="15" t="s">
        <v>60</v>
      </c>
      <c r="AR442" s="15">
        <v>0.65</v>
      </c>
      <c r="AS442" s="15" t="s">
        <v>60</v>
      </c>
      <c r="AT442" s="15">
        <v>30.4</v>
      </c>
      <c r="AU442" s="15" t="s">
        <v>60</v>
      </c>
      <c r="AV442" s="15">
        <v>30.4</v>
      </c>
      <c r="AW442" s="15" t="s">
        <v>60</v>
      </c>
      <c r="AX442" s="18">
        <v>25</v>
      </c>
      <c r="AY442" s="15" t="s">
        <v>60</v>
      </c>
      <c r="AZ442" s="18">
        <v>46.6</v>
      </c>
      <c r="BA442" s="15" t="s">
        <v>60</v>
      </c>
      <c r="BB442" s="19" t="s">
        <v>61</v>
      </c>
      <c r="BN442" s="20">
        <f>+BD5_N3_1H[[#This Row],[PM10_CONC]]-N443</f>
        <v>18.259999999999991</v>
      </c>
      <c r="BO442" s="20">
        <f>+BD5_N3_1H[[#This Row],[PM25_CONC]]-R443</f>
        <v>2.8499999999999943</v>
      </c>
      <c r="BP442" s="20">
        <f>+BD5_N3_1H[[#This Row],[PM25_CONC]]/BD5_N3_1H[[#This Row],[PM10_CONC]]</f>
        <v>0.67777978665702399</v>
      </c>
      <c r="BQ442" s="21">
        <f>+(BD5_N3_1H[[#This Row],[NO2_CONC]]+BD5_N3_1H[[#This Row],[NO_CONC]])/BD5_N3_1H[[#This Row],[NOX_CONC]]</f>
        <v>0.99999999999999989</v>
      </c>
      <c r="BR442" s="22">
        <f>+BD5_N3_1H[[#This Row],[NO2_CONC]]-AJ443</f>
        <v>-5.8900000000000006</v>
      </c>
      <c r="BS442" s="22">
        <f>+BD5_N3_1H[[#This Row],[SO2_UGM3]]-X443</f>
        <v>-18.78</v>
      </c>
    </row>
    <row r="443" spans="1:71" x14ac:dyDescent="0.2">
      <c r="A443" s="13">
        <v>45523.375</v>
      </c>
      <c r="B443" s="14">
        <v>729.8</v>
      </c>
      <c r="C443" s="15" t="s">
        <v>60</v>
      </c>
      <c r="D443" s="14">
        <v>0</v>
      </c>
      <c r="E443" s="15" t="s">
        <v>60</v>
      </c>
      <c r="F443" s="14">
        <v>16.600000000000001</v>
      </c>
      <c r="G443" s="15" t="s">
        <v>60</v>
      </c>
      <c r="H443" s="14">
        <v>76.8</v>
      </c>
      <c r="I443" s="15" t="s">
        <v>60</v>
      </c>
      <c r="J443" s="14">
        <v>1.5</v>
      </c>
      <c r="K443" s="15" t="s">
        <v>60</v>
      </c>
      <c r="L443" s="14">
        <v>209.7</v>
      </c>
      <c r="M443" s="15" t="s">
        <v>60</v>
      </c>
      <c r="N443" s="16">
        <v>258.29000000000002</v>
      </c>
      <c r="O443" s="15" t="s">
        <v>60</v>
      </c>
      <c r="P443" s="16">
        <v>1.21</v>
      </c>
      <c r="Q443" s="17" t="s">
        <v>60</v>
      </c>
      <c r="R443" s="16">
        <v>184.59</v>
      </c>
      <c r="S443" s="17" t="s">
        <v>60</v>
      </c>
      <c r="T443" s="16">
        <v>1.21</v>
      </c>
      <c r="U443" s="17" t="s">
        <v>60</v>
      </c>
      <c r="V443" s="18">
        <v>65.62</v>
      </c>
      <c r="W443" s="15" t="s">
        <v>60</v>
      </c>
      <c r="X443" s="18">
        <v>171.92</v>
      </c>
      <c r="Y443" s="15" t="s">
        <v>60</v>
      </c>
      <c r="Z443" s="15">
        <v>0.442</v>
      </c>
      <c r="AA443" s="15" t="s">
        <v>60</v>
      </c>
      <c r="AB443" s="15">
        <v>31.4</v>
      </c>
      <c r="AC443" s="15" t="s">
        <v>60</v>
      </c>
      <c r="AD443" s="15">
        <v>-682.7</v>
      </c>
      <c r="AE443" s="15" t="s">
        <v>60</v>
      </c>
      <c r="AF443" s="15">
        <v>45</v>
      </c>
      <c r="AG443" s="15" t="s">
        <v>60</v>
      </c>
      <c r="AH443" s="15">
        <v>101.1</v>
      </c>
      <c r="AI443" s="15" t="s">
        <v>60</v>
      </c>
      <c r="AJ443" s="18">
        <v>43.19</v>
      </c>
      <c r="AK443" s="15" t="s">
        <v>60</v>
      </c>
      <c r="AL443" s="18">
        <v>81.2</v>
      </c>
      <c r="AM443" s="15" t="s">
        <v>60</v>
      </c>
      <c r="AN443" s="18">
        <v>50.88</v>
      </c>
      <c r="AO443" s="15" t="s">
        <v>60</v>
      </c>
      <c r="AP443" s="18">
        <v>94.06</v>
      </c>
      <c r="AQ443" s="15" t="s">
        <v>60</v>
      </c>
      <c r="AR443" s="15">
        <v>0.65</v>
      </c>
      <c r="AS443" s="15" t="s">
        <v>60</v>
      </c>
      <c r="AT443" s="15">
        <v>30.1</v>
      </c>
      <c r="AU443" s="15" t="s">
        <v>60</v>
      </c>
      <c r="AV443" s="15">
        <v>30.1</v>
      </c>
      <c r="AW443" s="15" t="s">
        <v>60</v>
      </c>
      <c r="AX443" s="18">
        <v>24.8</v>
      </c>
      <c r="AY443" s="15" t="s">
        <v>60</v>
      </c>
      <c r="AZ443" s="18">
        <v>47.1</v>
      </c>
      <c r="BA443" s="15" t="s">
        <v>60</v>
      </c>
      <c r="BB443" s="19" t="s">
        <v>61</v>
      </c>
      <c r="BN443" s="20">
        <f>+BD5_N3_1H[[#This Row],[PM10_CONC]]-N444</f>
        <v>1.4700000000000273</v>
      </c>
      <c r="BO443" s="20">
        <f>+BD5_N3_1H[[#This Row],[PM25_CONC]]-R444</f>
        <v>25.189999999999998</v>
      </c>
      <c r="BP443" s="20">
        <f>+BD5_N3_1H[[#This Row],[PM25_CONC]]/BD5_N3_1H[[#This Row],[PM10_CONC]]</f>
        <v>0.7146618142398079</v>
      </c>
      <c r="BQ443" s="21">
        <f>+(BD5_N3_1H[[#This Row],[NO2_CONC]]+BD5_N3_1H[[#This Row],[NO_CONC]])/BD5_N3_1H[[#This Row],[NOX_CONC]]</f>
        <v>1.0001063151180096</v>
      </c>
      <c r="BR443" s="22">
        <f>+BD5_N3_1H[[#This Row],[NO2_CONC]]-AJ444</f>
        <v>-4.0100000000000051</v>
      </c>
      <c r="BS443" s="22">
        <f>+BD5_N3_1H[[#This Row],[SO2_UGM3]]-X444</f>
        <v>79.749999999999986</v>
      </c>
    </row>
    <row r="444" spans="1:71" x14ac:dyDescent="0.2">
      <c r="A444" s="13">
        <v>45523.416666666664</v>
      </c>
      <c r="B444" s="14">
        <v>729.1</v>
      </c>
      <c r="C444" s="15" t="s">
        <v>60</v>
      </c>
      <c r="D444" s="14">
        <v>0</v>
      </c>
      <c r="E444" s="15" t="s">
        <v>60</v>
      </c>
      <c r="F444" s="14">
        <v>18.7</v>
      </c>
      <c r="G444" s="15" t="s">
        <v>60</v>
      </c>
      <c r="H444" s="14">
        <v>67.900000000000006</v>
      </c>
      <c r="I444" s="15" t="s">
        <v>60</v>
      </c>
      <c r="J444" s="14">
        <v>1.5</v>
      </c>
      <c r="K444" s="15" t="s">
        <v>60</v>
      </c>
      <c r="L444" s="14">
        <v>231.1</v>
      </c>
      <c r="M444" s="15" t="s">
        <v>60</v>
      </c>
      <c r="N444" s="16">
        <v>256.82</v>
      </c>
      <c r="O444" s="15" t="s">
        <v>60</v>
      </c>
      <c r="P444" s="16">
        <v>1.21</v>
      </c>
      <c r="Q444" s="17" t="s">
        <v>60</v>
      </c>
      <c r="R444" s="16">
        <v>159.4</v>
      </c>
      <c r="S444" s="17" t="s">
        <v>60</v>
      </c>
      <c r="T444" s="16">
        <v>1.21</v>
      </c>
      <c r="U444" s="17" t="s">
        <v>60</v>
      </c>
      <c r="V444" s="18">
        <v>35.18</v>
      </c>
      <c r="W444" s="15" t="s">
        <v>60</v>
      </c>
      <c r="X444" s="18">
        <v>92.17</v>
      </c>
      <c r="Y444" s="15" t="s">
        <v>60</v>
      </c>
      <c r="Z444" s="15">
        <v>0.442</v>
      </c>
      <c r="AA444" s="15" t="s">
        <v>60</v>
      </c>
      <c r="AB444" s="15">
        <v>31.4</v>
      </c>
      <c r="AC444" s="15" t="s">
        <v>60</v>
      </c>
      <c r="AD444" s="15">
        <v>-683</v>
      </c>
      <c r="AE444" s="15" t="s">
        <v>60</v>
      </c>
      <c r="AF444" s="15">
        <v>45</v>
      </c>
      <c r="AG444" s="15" t="s">
        <v>60</v>
      </c>
      <c r="AH444" s="15">
        <v>101.2</v>
      </c>
      <c r="AI444" s="15" t="s">
        <v>60</v>
      </c>
      <c r="AJ444" s="18">
        <v>47.2</v>
      </c>
      <c r="AK444" s="15" t="s">
        <v>60</v>
      </c>
      <c r="AL444" s="18">
        <v>88.74</v>
      </c>
      <c r="AM444" s="15" t="s">
        <v>60</v>
      </c>
      <c r="AN444" s="18">
        <v>48.33</v>
      </c>
      <c r="AO444" s="15" t="s">
        <v>60</v>
      </c>
      <c r="AP444" s="18">
        <v>95.51</v>
      </c>
      <c r="AQ444" s="15" t="s">
        <v>60</v>
      </c>
      <c r="AR444" s="15">
        <v>0.65</v>
      </c>
      <c r="AS444" s="15" t="s">
        <v>60</v>
      </c>
      <c r="AT444" s="15">
        <v>30</v>
      </c>
      <c r="AU444" s="15" t="s">
        <v>60</v>
      </c>
      <c r="AV444" s="15">
        <v>30</v>
      </c>
      <c r="AW444" s="15" t="s">
        <v>60</v>
      </c>
      <c r="AX444" s="18">
        <v>24.9</v>
      </c>
      <c r="AY444" s="15" t="s">
        <v>60</v>
      </c>
      <c r="AZ444" s="18">
        <v>47.6</v>
      </c>
      <c r="BA444" s="15" t="s">
        <v>60</v>
      </c>
      <c r="BB444" s="19" t="s">
        <v>61</v>
      </c>
      <c r="BN444" s="20">
        <f>+BD5_N3_1H[[#This Row],[PM10_CONC]]-N445</f>
        <v>40.590000000000003</v>
      </c>
      <c r="BO444" s="20">
        <f>+BD5_N3_1H[[#This Row],[PM25_CONC]]-R445</f>
        <v>37.39</v>
      </c>
      <c r="BP444" s="20">
        <f>+BD5_N3_1H[[#This Row],[PM25_CONC]]/BD5_N3_1H[[#This Row],[PM10_CONC]]</f>
        <v>0.62066817226072735</v>
      </c>
      <c r="BQ444" s="21">
        <f>+(BD5_N3_1H[[#This Row],[NO2_CONC]]+BD5_N3_1H[[#This Row],[NO_CONC]])/BD5_N3_1H[[#This Row],[NOX_CONC]]</f>
        <v>1.0002094021568422</v>
      </c>
      <c r="BR444" s="22">
        <f>+BD5_N3_1H[[#This Row],[NO2_CONC]]-AJ445</f>
        <v>-2.5</v>
      </c>
      <c r="BS444" s="22">
        <f>+BD5_N3_1H[[#This Row],[SO2_UGM3]]-X445</f>
        <v>20.040000000000006</v>
      </c>
    </row>
    <row r="445" spans="1:71" x14ac:dyDescent="0.2">
      <c r="A445" s="13">
        <v>45523.458333333336</v>
      </c>
      <c r="B445" s="14">
        <v>728.5</v>
      </c>
      <c r="C445" s="15" t="s">
        <v>60</v>
      </c>
      <c r="D445" s="14">
        <v>0</v>
      </c>
      <c r="E445" s="15" t="s">
        <v>60</v>
      </c>
      <c r="F445" s="14">
        <v>19.899999999999999</v>
      </c>
      <c r="G445" s="15" t="s">
        <v>60</v>
      </c>
      <c r="H445" s="14">
        <v>62.3</v>
      </c>
      <c r="I445" s="15" t="s">
        <v>60</v>
      </c>
      <c r="J445" s="14">
        <v>2.8</v>
      </c>
      <c r="K445" s="15" t="s">
        <v>60</v>
      </c>
      <c r="L445" s="14">
        <v>222.5</v>
      </c>
      <c r="M445" s="15" t="s">
        <v>60</v>
      </c>
      <c r="N445" s="16">
        <v>216.23</v>
      </c>
      <c r="O445" s="15" t="s">
        <v>60</v>
      </c>
      <c r="P445" s="16">
        <v>1.2090000000000001</v>
      </c>
      <c r="Q445" s="17" t="s">
        <v>60</v>
      </c>
      <c r="R445" s="16">
        <v>122.01</v>
      </c>
      <c r="S445" s="17" t="s">
        <v>60</v>
      </c>
      <c r="T445" s="16">
        <v>1.2090000000000001</v>
      </c>
      <c r="U445" s="17" t="s">
        <v>60</v>
      </c>
      <c r="V445" s="18">
        <v>27.53</v>
      </c>
      <c r="W445" s="15" t="s">
        <v>60</v>
      </c>
      <c r="X445" s="18">
        <v>72.13</v>
      </c>
      <c r="Y445" s="15" t="s">
        <v>60</v>
      </c>
      <c r="Z445" s="15">
        <v>0.442</v>
      </c>
      <c r="AA445" s="15" t="s">
        <v>60</v>
      </c>
      <c r="AB445" s="15">
        <v>31.4</v>
      </c>
      <c r="AC445" s="15" t="s">
        <v>60</v>
      </c>
      <c r="AD445" s="15">
        <v>-682.9</v>
      </c>
      <c r="AE445" s="15" t="s">
        <v>60</v>
      </c>
      <c r="AF445" s="15">
        <v>45</v>
      </c>
      <c r="AG445" s="15" t="s">
        <v>60</v>
      </c>
      <c r="AH445" s="15">
        <v>101.1</v>
      </c>
      <c r="AI445" s="15" t="s">
        <v>60</v>
      </c>
      <c r="AJ445" s="18">
        <v>49.7</v>
      </c>
      <c r="AK445" s="15" t="s">
        <v>60</v>
      </c>
      <c r="AL445" s="18">
        <v>93.44</v>
      </c>
      <c r="AM445" s="15" t="s">
        <v>60</v>
      </c>
      <c r="AN445" s="18">
        <v>46.25</v>
      </c>
      <c r="AO445" s="15" t="s">
        <v>60</v>
      </c>
      <c r="AP445" s="18">
        <v>95.95</v>
      </c>
      <c r="AQ445" s="15" t="s">
        <v>60</v>
      </c>
      <c r="AR445" s="15">
        <v>0.65</v>
      </c>
      <c r="AS445" s="15" t="s">
        <v>60</v>
      </c>
      <c r="AT445" s="15">
        <v>30</v>
      </c>
      <c r="AU445" s="15" t="s">
        <v>60</v>
      </c>
      <c r="AV445" s="15">
        <v>30</v>
      </c>
      <c r="AW445" s="15" t="s">
        <v>60</v>
      </c>
      <c r="AX445" s="18">
        <v>25.1</v>
      </c>
      <c r="AY445" s="15" t="s">
        <v>60</v>
      </c>
      <c r="AZ445" s="18">
        <v>47.8</v>
      </c>
      <c r="BA445" s="15" t="s">
        <v>60</v>
      </c>
      <c r="BB445" s="19" t="s">
        <v>61</v>
      </c>
      <c r="BN445" s="20">
        <f>+BD5_N3_1H[[#This Row],[PM10_CONC]]-N446</f>
        <v>-93.570000000000022</v>
      </c>
      <c r="BO445" s="20">
        <f>+BD5_N3_1H[[#This Row],[PM25_CONC]]-R446</f>
        <v>3.9900000000000091</v>
      </c>
      <c r="BP445" s="20">
        <f>+BD5_N3_1H[[#This Row],[PM25_CONC]]/BD5_N3_1H[[#This Row],[PM10_CONC]]</f>
        <v>0.56426027840725157</v>
      </c>
      <c r="BQ445" s="21">
        <f>+(BD5_N3_1H[[#This Row],[NO2_CONC]]+BD5_N3_1H[[#This Row],[NO_CONC]])/BD5_N3_1H[[#This Row],[NOX_CONC]]</f>
        <v>1</v>
      </c>
      <c r="BR445" s="22">
        <f>+BD5_N3_1H[[#This Row],[NO2_CONC]]-AJ446</f>
        <v>7.4400000000000048</v>
      </c>
      <c r="BS445" s="22">
        <f>+BD5_N3_1H[[#This Row],[SO2_UGM3]]-X446</f>
        <v>-28.400000000000006</v>
      </c>
    </row>
    <row r="446" spans="1:71" x14ac:dyDescent="0.2">
      <c r="A446" s="13">
        <v>45523.5</v>
      </c>
      <c r="B446" s="14">
        <v>728.3</v>
      </c>
      <c r="C446" s="15" t="s">
        <v>60</v>
      </c>
      <c r="D446" s="14">
        <v>0</v>
      </c>
      <c r="E446" s="15" t="s">
        <v>60</v>
      </c>
      <c r="F446" s="14">
        <v>19.3</v>
      </c>
      <c r="G446" s="15" t="s">
        <v>60</v>
      </c>
      <c r="H446" s="14">
        <v>64.599999999999994</v>
      </c>
      <c r="I446" s="15" t="s">
        <v>60</v>
      </c>
      <c r="J446" s="14">
        <v>4.8</v>
      </c>
      <c r="K446" s="15" t="s">
        <v>60</v>
      </c>
      <c r="L446" s="14">
        <v>215.6</v>
      </c>
      <c r="M446" s="15" t="s">
        <v>60</v>
      </c>
      <c r="N446" s="16">
        <v>309.8</v>
      </c>
      <c r="O446" s="15" t="s">
        <v>60</v>
      </c>
      <c r="P446" s="16">
        <v>1.2090000000000001</v>
      </c>
      <c r="Q446" s="17" t="s">
        <v>60</v>
      </c>
      <c r="R446" s="16">
        <v>118.02</v>
      </c>
      <c r="S446" s="17" t="s">
        <v>60</v>
      </c>
      <c r="T446" s="16">
        <v>1.2090000000000001</v>
      </c>
      <c r="U446" s="17" t="s">
        <v>60</v>
      </c>
      <c r="V446" s="18">
        <v>38.369999999999997</v>
      </c>
      <c r="W446" s="15" t="s">
        <v>60</v>
      </c>
      <c r="X446" s="18">
        <v>100.53</v>
      </c>
      <c r="Y446" s="15" t="s">
        <v>60</v>
      </c>
      <c r="Z446" s="15">
        <v>0.441</v>
      </c>
      <c r="AA446" s="15" t="s">
        <v>60</v>
      </c>
      <c r="AB446" s="15">
        <v>31.3</v>
      </c>
      <c r="AC446" s="15" t="s">
        <v>60</v>
      </c>
      <c r="AD446" s="15">
        <v>-683</v>
      </c>
      <c r="AE446" s="15" t="s">
        <v>60</v>
      </c>
      <c r="AF446" s="15">
        <v>45</v>
      </c>
      <c r="AG446" s="15" t="s">
        <v>60</v>
      </c>
      <c r="AH446" s="15">
        <v>101.1</v>
      </c>
      <c r="AI446" s="15" t="s">
        <v>60</v>
      </c>
      <c r="AJ446" s="18">
        <v>42.26</v>
      </c>
      <c r="AK446" s="15" t="s">
        <v>60</v>
      </c>
      <c r="AL446" s="18">
        <v>79.45</v>
      </c>
      <c r="AM446" s="15" t="s">
        <v>60</v>
      </c>
      <c r="AN446" s="18">
        <v>34.76</v>
      </c>
      <c r="AO446" s="15" t="s">
        <v>60</v>
      </c>
      <c r="AP446" s="18">
        <v>77.02</v>
      </c>
      <c r="AQ446" s="15" t="s">
        <v>60</v>
      </c>
      <c r="AR446" s="15">
        <v>0.65</v>
      </c>
      <c r="AS446" s="15" t="s">
        <v>60</v>
      </c>
      <c r="AT446" s="15">
        <v>30</v>
      </c>
      <c r="AU446" s="15" t="s">
        <v>60</v>
      </c>
      <c r="AV446" s="15">
        <v>30</v>
      </c>
      <c r="AW446" s="15" t="s">
        <v>60</v>
      </c>
      <c r="AX446" s="18">
        <v>25</v>
      </c>
      <c r="AY446" s="15" t="s">
        <v>60</v>
      </c>
      <c r="AZ446" s="18">
        <v>48.7</v>
      </c>
      <c r="BA446" s="15" t="s">
        <v>60</v>
      </c>
      <c r="BB446" s="19" t="s">
        <v>61</v>
      </c>
      <c r="BN446" s="20">
        <f>+BD5_N3_1H[[#This Row],[PM10_CONC]]-N447</f>
        <v>309.8</v>
      </c>
      <c r="BO446" s="20">
        <f>+BD5_N3_1H[[#This Row],[PM25_CONC]]-R447</f>
        <v>118.02</v>
      </c>
      <c r="BP446" s="20">
        <f>+BD5_N3_1H[[#This Row],[PM25_CONC]]/BD5_N3_1H[[#This Row],[PM10_CONC]]</f>
        <v>0.38095545513234341</v>
      </c>
      <c r="BQ446" s="21">
        <f>+(BD5_N3_1H[[#This Row],[NO2_CONC]]+BD5_N3_1H[[#This Row],[NO_CONC]])/BD5_N3_1H[[#This Row],[NOX_CONC]]</f>
        <v>1</v>
      </c>
      <c r="BR446" s="22">
        <f>+BD5_N3_1H[[#This Row],[NO2_CONC]]-AJ447</f>
        <v>42.26</v>
      </c>
      <c r="BS446" s="22">
        <f>+BD5_N3_1H[[#This Row],[SO2_UGM3]]-X447</f>
        <v>100.53</v>
      </c>
    </row>
    <row r="447" spans="1:71" x14ac:dyDescent="0.2">
      <c r="A447" s="13">
        <v>45523.541666666664</v>
      </c>
      <c r="C447" s="15" t="s">
        <v>69</v>
      </c>
      <c r="E447" s="15" t="s">
        <v>69</v>
      </c>
      <c r="G447" s="15" t="s">
        <v>69</v>
      </c>
      <c r="I447" s="15" t="s">
        <v>69</v>
      </c>
      <c r="J447" s="14"/>
      <c r="K447" s="15" t="s">
        <v>69</v>
      </c>
      <c r="L447" s="14"/>
      <c r="M447" s="15" t="s">
        <v>69</v>
      </c>
      <c r="O447" s="15" t="s">
        <v>69</v>
      </c>
      <c r="Q447" s="17" t="s">
        <v>69</v>
      </c>
      <c r="S447" s="17" t="s">
        <v>69</v>
      </c>
      <c r="T447" s="16"/>
      <c r="U447" s="17" t="s">
        <v>69</v>
      </c>
      <c r="V447" s="18"/>
      <c r="W447" s="15" t="s">
        <v>69</v>
      </c>
      <c r="X447" s="18"/>
      <c r="Y447" s="15" t="s">
        <v>69</v>
      </c>
      <c r="Z447" s="15"/>
      <c r="AA447" s="15" t="s">
        <v>69</v>
      </c>
      <c r="AB447" s="15"/>
      <c r="AC447" s="15" t="s">
        <v>69</v>
      </c>
      <c r="AD447" s="15"/>
      <c r="AE447" s="15" t="s">
        <v>69</v>
      </c>
      <c r="AF447" s="15"/>
      <c r="AG447" s="15" t="s">
        <v>69</v>
      </c>
      <c r="AH447" s="15"/>
      <c r="AI447" s="15" t="s">
        <v>69</v>
      </c>
      <c r="AJ447" s="18"/>
      <c r="AK447" s="15" t="s">
        <v>69</v>
      </c>
      <c r="AL447" s="18"/>
      <c r="AM447" s="15" t="s">
        <v>69</v>
      </c>
      <c r="AN447" s="18"/>
      <c r="AO447" s="15" t="s">
        <v>69</v>
      </c>
      <c r="AP447" s="18"/>
      <c r="AQ447" s="15" t="s">
        <v>69</v>
      </c>
      <c r="AR447" s="15"/>
      <c r="AS447" s="15" t="s">
        <v>69</v>
      </c>
      <c r="AT447" s="15"/>
      <c r="AU447" s="15" t="s">
        <v>69</v>
      </c>
      <c r="AV447" s="15"/>
      <c r="AW447" s="15" t="s">
        <v>69</v>
      </c>
      <c r="AX447" s="18"/>
      <c r="AY447" s="15" t="s">
        <v>69</v>
      </c>
      <c r="AZ447" s="18"/>
      <c r="BA447" s="15" t="s">
        <v>69</v>
      </c>
      <c r="BB447" s="19">
        <v>20862</v>
      </c>
      <c r="BN447" s="20">
        <f>+BD5_N3_1H[[#This Row],[PM10_CONC]]-N448</f>
        <v>0</v>
      </c>
      <c r="BO447" s="20">
        <f>+BD5_N3_1H[[#This Row],[PM25_CONC]]-R448</f>
        <v>0</v>
      </c>
      <c r="BP447" s="20" t="e">
        <f>+BD5_N3_1H[[#This Row],[PM25_CONC]]/BD5_N3_1H[[#This Row],[PM10_CONC]]</f>
        <v>#DIV/0!</v>
      </c>
      <c r="BQ447" s="21" t="e">
        <f>+(BD5_N3_1H[[#This Row],[NO2_CONC]]+BD5_N3_1H[[#This Row],[NO_CONC]])/BD5_N3_1H[[#This Row],[NOX_CONC]]</f>
        <v>#DIV/0!</v>
      </c>
      <c r="BR447" s="22">
        <f>+BD5_N3_1H[[#This Row],[NO2_CONC]]-AJ448</f>
        <v>0</v>
      </c>
      <c r="BS447" s="22">
        <f>+BD5_N3_1H[[#This Row],[SO2_UGM3]]-X448</f>
        <v>0</v>
      </c>
    </row>
    <row r="448" spans="1:71" x14ac:dyDescent="0.2">
      <c r="A448" s="13">
        <v>45523.583333333336</v>
      </c>
      <c r="C448" s="15" t="s">
        <v>69</v>
      </c>
      <c r="E448" s="15" t="s">
        <v>69</v>
      </c>
      <c r="G448" s="15" t="s">
        <v>69</v>
      </c>
      <c r="I448" s="15" t="s">
        <v>69</v>
      </c>
      <c r="J448" s="14"/>
      <c r="K448" s="15" t="s">
        <v>69</v>
      </c>
      <c r="L448" s="14"/>
      <c r="M448" s="15" t="s">
        <v>69</v>
      </c>
      <c r="O448" s="15" t="s">
        <v>69</v>
      </c>
      <c r="Q448" s="17" t="s">
        <v>69</v>
      </c>
      <c r="S448" s="17" t="s">
        <v>69</v>
      </c>
      <c r="T448" s="16"/>
      <c r="U448" s="17" t="s">
        <v>69</v>
      </c>
      <c r="V448" s="18"/>
      <c r="W448" s="15" t="s">
        <v>69</v>
      </c>
      <c r="X448" s="18"/>
      <c r="Y448" s="15" t="s">
        <v>69</v>
      </c>
      <c r="Z448" s="15"/>
      <c r="AA448" s="15" t="s">
        <v>69</v>
      </c>
      <c r="AB448" s="15"/>
      <c r="AC448" s="15" t="s">
        <v>69</v>
      </c>
      <c r="AD448" s="15"/>
      <c r="AE448" s="15" t="s">
        <v>69</v>
      </c>
      <c r="AF448" s="15"/>
      <c r="AG448" s="15" t="s">
        <v>69</v>
      </c>
      <c r="AH448" s="15"/>
      <c r="AI448" s="15" t="s">
        <v>69</v>
      </c>
      <c r="AJ448" s="18"/>
      <c r="AK448" s="15" t="s">
        <v>69</v>
      </c>
      <c r="AL448" s="18"/>
      <c r="AM448" s="15" t="s">
        <v>69</v>
      </c>
      <c r="AN448" s="18"/>
      <c r="AO448" s="15" t="s">
        <v>69</v>
      </c>
      <c r="AP448" s="18"/>
      <c r="AQ448" s="15" t="s">
        <v>69</v>
      </c>
      <c r="AR448" s="15"/>
      <c r="AS448" s="15" t="s">
        <v>69</v>
      </c>
      <c r="AT448" s="15"/>
      <c r="AU448" s="15" t="s">
        <v>69</v>
      </c>
      <c r="AV448" s="15"/>
      <c r="AW448" s="15" t="s">
        <v>69</v>
      </c>
      <c r="AX448" s="18"/>
      <c r="AY448" s="15" t="s">
        <v>69</v>
      </c>
      <c r="AZ448" s="18"/>
      <c r="BA448" s="15" t="s">
        <v>69</v>
      </c>
      <c r="BB448" s="19">
        <v>20862</v>
      </c>
      <c r="BN448" s="20">
        <f>+BD5_N3_1H[[#This Row],[PM10_CONC]]-N449</f>
        <v>-200.28</v>
      </c>
      <c r="BO448" s="20">
        <f>+BD5_N3_1H[[#This Row],[PM25_CONC]]-R449</f>
        <v>-108.12</v>
      </c>
      <c r="BP448" s="20" t="e">
        <f>+BD5_N3_1H[[#This Row],[PM25_CONC]]/BD5_N3_1H[[#This Row],[PM10_CONC]]</f>
        <v>#DIV/0!</v>
      </c>
      <c r="BQ448" s="21" t="e">
        <f>+(BD5_N3_1H[[#This Row],[NO2_CONC]]+BD5_N3_1H[[#This Row],[NO_CONC]])/BD5_N3_1H[[#This Row],[NOX_CONC]]</f>
        <v>#DIV/0!</v>
      </c>
      <c r="BR448" s="22">
        <f>+BD5_N3_1H[[#This Row],[NO2_CONC]]-AJ449</f>
        <v>0</v>
      </c>
      <c r="BS448" s="22">
        <f>+BD5_N3_1H[[#This Row],[SO2_UGM3]]-X449</f>
        <v>0</v>
      </c>
    </row>
    <row r="449" spans="1:71" x14ac:dyDescent="0.2">
      <c r="A449" s="13">
        <v>45523.625</v>
      </c>
      <c r="B449" s="14">
        <v>726.8</v>
      </c>
      <c r="C449" s="15" t="s">
        <v>60</v>
      </c>
      <c r="D449" s="14">
        <v>0</v>
      </c>
      <c r="E449" s="15" t="s">
        <v>60</v>
      </c>
      <c r="F449" s="14">
        <v>19.5</v>
      </c>
      <c r="G449" s="15" t="s">
        <v>60</v>
      </c>
      <c r="H449" s="14">
        <v>64.900000000000006</v>
      </c>
      <c r="I449" s="15" t="s">
        <v>60</v>
      </c>
      <c r="J449" s="14">
        <v>2.7</v>
      </c>
      <c r="K449" s="15" t="s">
        <v>60</v>
      </c>
      <c r="L449" s="14">
        <v>214.9</v>
      </c>
      <c r="M449" s="15" t="s">
        <v>60</v>
      </c>
      <c r="N449" s="16">
        <v>200.28</v>
      </c>
      <c r="O449" s="15" t="s">
        <v>60</v>
      </c>
      <c r="P449" s="16">
        <v>1.204</v>
      </c>
      <c r="Q449" s="17" t="s">
        <v>60</v>
      </c>
      <c r="R449" s="16">
        <v>108.12</v>
      </c>
      <c r="S449" s="17" t="s">
        <v>60</v>
      </c>
      <c r="T449" s="16">
        <v>1.204</v>
      </c>
      <c r="U449" s="17" t="s">
        <v>60</v>
      </c>
      <c r="V449" s="18"/>
      <c r="W449" s="15" t="s">
        <v>69</v>
      </c>
      <c r="X449" s="18"/>
      <c r="Y449" s="15" t="s">
        <v>69</v>
      </c>
      <c r="Z449" s="15"/>
      <c r="AA449" s="15" t="s">
        <v>69</v>
      </c>
      <c r="AB449" s="15"/>
      <c r="AC449" s="15" t="s">
        <v>69</v>
      </c>
      <c r="AD449" s="15"/>
      <c r="AE449" s="15" t="s">
        <v>69</v>
      </c>
      <c r="AF449" s="15"/>
      <c r="AG449" s="15" t="s">
        <v>69</v>
      </c>
      <c r="AH449" s="15"/>
      <c r="AI449" s="15" t="s">
        <v>69</v>
      </c>
      <c r="AJ449" s="18"/>
      <c r="AK449" s="15" t="s">
        <v>69</v>
      </c>
      <c r="AL449" s="18"/>
      <c r="AM449" s="15" t="s">
        <v>69</v>
      </c>
      <c r="AN449" s="18"/>
      <c r="AO449" s="15" t="s">
        <v>69</v>
      </c>
      <c r="AP449" s="18"/>
      <c r="AQ449" s="15" t="s">
        <v>69</v>
      </c>
      <c r="AR449" s="15"/>
      <c r="AS449" s="15" t="s">
        <v>69</v>
      </c>
      <c r="AT449" s="15"/>
      <c r="AU449" s="15" t="s">
        <v>69</v>
      </c>
      <c r="AV449" s="15"/>
      <c r="AW449" s="15" t="s">
        <v>69</v>
      </c>
      <c r="AX449" s="18">
        <v>25.2</v>
      </c>
      <c r="AY449" s="15" t="s">
        <v>60</v>
      </c>
      <c r="AZ449" s="18">
        <v>47.5</v>
      </c>
      <c r="BA449" s="15" t="s">
        <v>60</v>
      </c>
      <c r="BB449" s="19">
        <v>20862</v>
      </c>
      <c r="BN449" s="20">
        <f>+BD5_N3_1H[[#This Row],[PM10_CONC]]-N450</f>
        <v>-23.319999999999993</v>
      </c>
      <c r="BO449" s="20">
        <f>+BD5_N3_1H[[#This Row],[PM25_CONC]]-R450</f>
        <v>-20.629999999999995</v>
      </c>
      <c r="BP449" s="20">
        <f>+BD5_N3_1H[[#This Row],[PM25_CONC]]/BD5_N3_1H[[#This Row],[PM10_CONC]]</f>
        <v>0.53984421809466754</v>
      </c>
      <c r="BQ449" s="21" t="e">
        <f>+(BD5_N3_1H[[#This Row],[NO2_CONC]]+BD5_N3_1H[[#This Row],[NO_CONC]])/BD5_N3_1H[[#This Row],[NOX_CONC]]</f>
        <v>#DIV/0!</v>
      </c>
      <c r="BR449" s="22">
        <f>+BD5_N3_1H[[#This Row],[NO2_CONC]]-AJ450</f>
        <v>0</v>
      </c>
      <c r="BS449" s="22">
        <f>+BD5_N3_1H[[#This Row],[SO2_UGM3]]-X450</f>
        <v>0</v>
      </c>
    </row>
    <row r="450" spans="1:71" x14ac:dyDescent="0.2">
      <c r="A450" s="13">
        <v>45523.666666666664</v>
      </c>
      <c r="B450" s="14">
        <v>726.9</v>
      </c>
      <c r="C450" s="15" t="s">
        <v>60</v>
      </c>
      <c r="D450" s="14">
        <v>0</v>
      </c>
      <c r="E450" s="15" t="s">
        <v>60</v>
      </c>
      <c r="F450" s="14">
        <v>19</v>
      </c>
      <c r="G450" s="15" t="s">
        <v>60</v>
      </c>
      <c r="H450" s="14">
        <v>66.7</v>
      </c>
      <c r="I450" s="15" t="s">
        <v>60</v>
      </c>
      <c r="J450" s="14">
        <v>3</v>
      </c>
      <c r="K450" s="15" t="s">
        <v>60</v>
      </c>
      <c r="L450" s="14">
        <v>212</v>
      </c>
      <c r="M450" s="15" t="s">
        <v>60</v>
      </c>
      <c r="N450" s="16">
        <v>223.6</v>
      </c>
      <c r="O450" s="15" t="s">
        <v>60</v>
      </c>
      <c r="P450" s="16">
        <v>1.202</v>
      </c>
      <c r="Q450" s="17" t="s">
        <v>60</v>
      </c>
      <c r="R450" s="16">
        <v>128.75</v>
      </c>
      <c r="S450" s="17" t="s">
        <v>60</v>
      </c>
      <c r="T450" s="16">
        <v>1.202</v>
      </c>
      <c r="U450" s="17" t="s">
        <v>60</v>
      </c>
      <c r="V450" s="18"/>
      <c r="W450" s="15" t="s">
        <v>69</v>
      </c>
      <c r="X450" s="18"/>
      <c r="Y450" s="15" t="s">
        <v>69</v>
      </c>
      <c r="Z450" s="15"/>
      <c r="AA450" s="15" t="s">
        <v>69</v>
      </c>
      <c r="AB450" s="15"/>
      <c r="AC450" s="15" t="s">
        <v>69</v>
      </c>
      <c r="AD450" s="15"/>
      <c r="AE450" s="15" t="s">
        <v>69</v>
      </c>
      <c r="AF450" s="15"/>
      <c r="AG450" s="15" t="s">
        <v>69</v>
      </c>
      <c r="AH450" s="15"/>
      <c r="AI450" s="15" t="s">
        <v>69</v>
      </c>
      <c r="AJ450" s="18"/>
      <c r="AK450" s="15" t="s">
        <v>69</v>
      </c>
      <c r="AL450" s="18"/>
      <c r="AM450" s="15" t="s">
        <v>69</v>
      </c>
      <c r="AN450" s="18"/>
      <c r="AO450" s="15" t="s">
        <v>69</v>
      </c>
      <c r="AP450" s="18"/>
      <c r="AQ450" s="15" t="s">
        <v>69</v>
      </c>
      <c r="AR450" s="15"/>
      <c r="AS450" s="15" t="s">
        <v>69</v>
      </c>
      <c r="AT450" s="15"/>
      <c r="AU450" s="15" t="s">
        <v>69</v>
      </c>
      <c r="AV450" s="15"/>
      <c r="AW450" s="15" t="s">
        <v>69</v>
      </c>
      <c r="AX450" s="18">
        <v>25.2</v>
      </c>
      <c r="AY450" s="15" t="s">
        <v>60</v>
      </c>
      <c r="AZ450" s="18">
        <v>48.8</v>
      </c>
      <c r="BA450" s="15" t="s">
        <v>60</v>
      </c>
      <c r="BB450" s="19">
        <v>20862</v>
      </c>
      <c r="BN450" s="20">
        <f>+BD5_N3_1H[[#This Row],[PM10_CONC]]-N451</f>
        <v>54.319999999999993</v>
      </c>
      <c r="BO450" s="20">
        <f>+BD5_N3_1H[[#This Row],[PM25_CONC]]-R451</f>
        <v>4.4099999999999966</v>
      </c>
      <c r="BP450" s="20">
        <f>+BD5_N3_1H[[#This Row],[PM25_CONC]]/BD5_N3_1H[[#This Row],[PM10_CONC]]</f>
        <v>0.57580500894454389</v>
      </c>
      <c r="BQ450" s="21" t="e">
        <f>+(BD5_N3_1H[[#This Row],[NO2_CONC]]+BD5_N3_1H[[#This Row],[NO_CONC]])/BD5_N3_1H[[#This Row],[NOX_CONC]]</f>
        <v>#DIV/0!</v>
      </c>
      <c r="BR450" s="22">
        <f>+BD5_N3_1H[[#This Row],[NO2_CONC]]-AJ451</f>
        <v>0</v>
      </c>
      <c r="BS450" s="22">
        <f>+BD5_N3_1H[[#This Row],[SO2_UGM3]]-X451</f>
        <v>0</v>
      </c>
    </row>
    <row r="451" spans="1:71" x14ac:dyDescent="0.2">
      <c r="A451" s="13">
        <v>45523.708333333336</v>
      </c>
      <c r="B451" s="14">
        <v>727.6</v>
      </c>
      <c r="C451" s="15" t="s">
        <v>60</v>
      </c>
      <c r="D451" s="14">
        <v>0</v>
      </c>
      <c r="E451" s="15" t="s">
        <v>60</v>
      </c>
      <c r="F451" s="14">
        <v>16.2</v>
      </c>
      <c r="G451" s="15" t="s">
        <v>60</v>
      </c>
      <c r="H451" s="14">
        <v>78.3</v>
      </c>
      <c r="I451" s="15" t="s">
        <v>60</v>
      </c>
      <c r="J451" s="14">
        <v>2.6</v>
      </c>
      <c r="K451" s="15" t="s">
        <v>60</v>
      </c>
      <c r="L451" s="14">
        <v>211.6</v>
      </c>
      <c r="M451" s="15" t="s">
        <v>60</v>
      </c>
      <c r="N451" s="16">
        <v>169.28</v>
      </c>
      <c r="O451" s="15" t="s">
        <v>60</v>
      </c>
      <c r="P451" s="16">
        <v>1.2030000000000001</v>
      </c>
      <c r="Q451" s="17" t="s">
        <v>60</v>
      </c>
      <c r="R451" s="16">
        <v>124.34</v>
      </c>
      <c r="S451" s="17" t="s">
        <v>60</v>
      </c>
      <c r="T451" s="16">
        <v>1.2030000000000001</v>
      </c>
      <c r="U451" s="17" t="s">
        <v>60</v>
      </c>
      <c r="V451" s="18"/>
      <c r="W451" s="15" t="s">
        <v>69</v>
      </c>
      <c r="X451" s="18"/>
      <c r="Y451" s="15" t="s">
        <v>69</v>
      </c>
      <c r="Z451" s="15"/>
      <c r="AA451" s="15" t="s">
        <v>69</v>
      </c>
      <c r="AB451" s="15"/>
      <c r="AC451" s="15" t="s">
        <v>69</v>
      </c>
      <c r="AD451" s="15"/>
      <c r="AE451" s="15" t="s">
        <v>69</v>
      </c>
      <c r="AF451" s="15"/>
      <c r="AG451" s="15" t="s">
        <v>69</v>
      </c>
      <c r="AH451" s="15"/>
      <c r="AI451" s="15" t="s">
        <v>69</v>
      </c>
      <c r="AJ451" s="18"/>
      <c r="AK451" s="15" t="s">
        <v>69</v>
      </c>
      <c r="AL451" s="18"/>
      <c r="AM451" s="15" t="s">
        <v>69</v>
      </c>
      <c r="AN451" s="18"/>
      <c r="AO451" s="15" t="s">
        <v>69</v>
      </c>
      <c r="AP451" s="18"/>
      <c r="AQ451" s="15" t="s">
        <v>69</v>
      </c>
      <c r="AR451" s="15"/>
      <c r="AS451" s="15" t="s">
        <v>69</v>
      </c>
      <c r="AT451" s="15"/>
      <c r="AU451" s="15" t="s">
        <v>69</v>
      </c>
      <c r="AV451" s="15"/>
      <c r="AW451" s="15" t="s">
        <v>69</v>
      </c>
      <c r="AX451" s="18">
        <v>24.8</v>
      </c>
      <c r="AY451" s="15" t="s">
        <v>60</v>
      </c>
      <c r="AZ451" s="18">
        <v>50</v>
      </c>
      <c r="BA451" s="15" t="s">
        <v>60</v>
      </c>
      <c r="BB451" s="19">
        <v>20862</v>
      </c>
      <c r="BN451" s="20">
        <f>+BD5_N3_1H[[#This Row],[PM10_CONC]]-N452</f>
        <v>30.75</v>
      </c>
      <c r="BO451" s="20">
        <f>+BD5_N3_1H[[#This Row],[PM25_CONC]]-R452</f>
        <v>28.060000000000002</v>
      </c>
      <c r="BP451" s="20">
        <f>+BD5_N3_1H[[#This Row],[PM25_CONC]]/BD5_N3_1H[[#This Row],[PM10_CONC]]</f>
        <v>0.73452268431001888</v>
      </c>
      <c r="BQ451" s="21" t="e">
        <f>+(BD5_N3_1H[[#This Row],[NO2_CONC]]+BD5_N3_1H[[#This Row],[NO_CONC]])/BD5_N3_1H[[#This Row],[NOX_CONC]]</f>
        <v>#DIV/0!</v>
      </c>
      <c r="BR451" s="22">
        <f>+BD5_N3_1H[[#This Row],[NO2_CONC]]-AJ452</f>
        <v>-31.72</v>
      </c>
      <c r="BS451" s="22">
        <f>+BD5_N3_1H[[#This Row],[SO2_UGM3]]-X452</f>
        <v>-77.58</v>
      </c>
    </row>
    <row r="452" spans="1:71" x14ac:dyDescent="0.2">
      <c r="A452" s="13">
        <v>45523.75</v>
      </c>
      <c r="B452" s="14">
        <v>727.7</v>
      </c>
      <c r="C452" s="15" t="s">
        <v>60</v>
      </c>
      <c r="D452" s="14">
        <v>0</v>
      </c>
      <c r="E452" s="15" t="s">
        <v>60</v>
      </c>
      <c r="F452" s="14">
        <v>14.9</v>
      </c>
      <c r="G452" s="15" t="s">
        <v>60</v>
      </c>
      <c r="H452" s="14">
        <v>83.7</v>
      </c>
      <c r="I452" s="15" t="s">
        <v>60</v>
      </c>
      <c r="J452" s="14">
        <v>1.9</v>
      </c>
      <c r="K452" s="15" t="s">
        <v>60</v>
      </c>
      <c r="L452" s="14">
        <v>217.5</v>
      </c>
      <c r="M452" s="15" t="s">
        <v>60</v>
      </c>
      <c r="N452" s="16">
        <v>138.53</v>
      </c>
      <c r="O452" s="15" t="s">
        <v>60</v>
      </c>
      <c r="P452" s="16">
        <v>1.202</v>
      </c>
      <c r="Q452" s="17" t="s">
        <v>60</v>
      </c>
      <c r="R452" s="16">
        <v>96.28</v>
      </c>
      <c r="S452" s="17" t="s">
        <v>60</v>
      </c>
      <c r="T452" s="16">
        <v>1.202</v>
      </c>
      <c r="U452" s="17" t="s">
        <v>60</v>
      </c>
      <c r="V452" s="18">
        <v>29.61</v>
      </c>
      <c r="W452" s="15" t="s">
        <v>60</v>
      </c>
      <c r="X452" s="18">
        <v>77.58</v>
      </c>
      <c r="Y452" s="15" t="s">
        <v>60</v>
      </c>
      <c r="Z452" s="15">
        <v>0.441</v>
      </c>
      <c r="AA452" s="15" t="s">
        <v>60</v>
      </c>
      <c r="AB452" s="15">
        <v>31.8</v>
      </c>
      <c r="AC452" s="15" t="s">
        <v>60</v>
      </c>
      <c r="AD452" s="15">
        <v>-682.8</v>
      </c>
      <c r="AE452" s="15" t="s">
        <v>60</v>
      </c>
      <c r="AF452" s="15">
        <v>45</v>
      </c>
      <c r="AG452" s="15" t="s">
        <v>60</v>
      </c>
      <c r="AH452" s="15">
        <v>101.1</v>
      </c>
      <c r="AI452" s="15" t="s">
        <v>60</v>
      </c>
      <c r="AJ452" s="18">
        <v>31.72</v>
      </c>
      <c r="AK452" s="15" t="s">
        <v>60</v>
      </c>
      <c r="AL452" s="18">
        <v>59.63</v>
      </c>
      <c r="AM452" s="15" t="s">
        <v>60</v>
      </c>
      <c r="AN452" s="18">
        <v>40.020000000000003</v>
      </c>
      <c r="AO452" s="15" t="s">
        <v>60</v>
      </c>
      <c r="AP452" s="18">
        <v>71.739999999999995</v>
      </c>
      <c r="AQ452" s="15" t="s">
        <v>60</v>
      </c>
      <c r="AR452" s="15">
        <v>0.65</v>
      </c>
      <c r="AS452" s="15" t="s">
        <v>60</v>
      </c>
      <c r="AT452" s="15">
        <v>30.9</v>
      </c>
      <c r="AU452" s="15" t="s">
        <v>60</v>
      </c>
      <c r="AV452" s="15">
        <v>30.9</v>
      </c>
      <c r="AW452" s="15" t="s">
        <v>60</v>
      </c>
      <c r="AX452" s="18">
        <v>24.9</v>
      </c>
      <c r="AY452" s="15" t="s">
        <v>60</v>
      </c>
      <c r="AZ452" s="18">
        <v>48.3</v>
      </c>
      <c r="BA452" s="15" t="s">
        <v>60</v>
      </c>
      <c r="BB452" s="19" t="s">
        <v>61</v>
      </c>
      <c r="BN452" s="20">
        <f>+BD5_N3_1H[[#This Row],[PM10_CONC]]-N453</f>
        <v>8.25</v>
      </c>
      <c r="BO452" s="20">
        <f>+BD5_N3_1H[[#This Row],[PM25_CONC]]-R453</f>
        <v>3.6700000000000017</v>
      </c>
      <c r="BP452" s="20">
        <f>+BD5_N3_1H[[#This Row],[PM25_CONC]]/BD5_N3_1H[[#This Row],[PM10_CONC]]</f>
        <v>0.69501191077744895</v>
      </c>
      <c r="BQ452" s="21">
        <f>+(BD5_N3_1H[[#This Row],[NO2_CONC]]+BD5_N3_1H[[#This Row],[NO_CONC]])/BD5_N3_1H[[#This Row],[NOX_CONC]]</f>
        <v>1.0000000000000002</v>
      </c>
      <c r="BR452" s="22">
        <f>+BD5_N3_1H[[#This Row],[NO2_CONC]]-AJ453</f>
        <v>1.0599999999999987</v>
      </c>
      <c r="BS452" s="22">
        <f>+BD5_N3_1H[[#This Row],[SO2_UGM3]]-X453</f>
        <v>-2.0700000000000074</v>
      </c>
    </row>
    <row r="453" spans="1:71" x14ac:dyDescent="0.2">
      <c r="A453" s="13">
        <v>45523.791666666664</v>
      </c>
      <c r="B453" s="14">
        <v>728.3</v>
      </c>
      <c r="C453" s="15" t="s">
        <v>60</v>
      </c>
      <c r="D453" s="14">
        <v>0</v>
      </c>
      <c r="E453" s="15" t="s">
        <v>60</v>
      </c>
      <c r="F453" s="14">
        <v>14.2</v>
      </c>
      <c r="G453" s="15" t="s">
        <v>60</v>
      </c>
      <c r="H453" s="14">
        <v>86.8</v>
      </c>
      <c r="I453" s="15" t="s">
        <v>60</v>
      </c>
      <c r="J453" s="14">
        <v>1.5</v>
      </c>
      <c r="K453" s="15" t="s">
        <v>60</v>
      </c>
      <c r="L453" s="14">
        <v>213.6</v>
      </c>
      <c r="M453" s="15" t="s">
        <v>60</v>
      </c>
      <c r="N453" s="16">
        <v>130.28</v>
      </c>
      <c r="O453" s="15" t="s">
        <v>60</v>
      </c>
      <c r="P453" s="16">
        <v>1.202</v>
      </c>
      <c r="Q453" s="17" t="s">
        <v>60</v>
      </c>
      <c r="R453" s="16">
        <v>92.61</v>
      </c>
      <c r="S453" s="17" t="s">
        <v>60</v>
      </c>
      <c r="T453" s="16">
        <v>1.202</v>
      </c>
      <c r="U453" s="17" t="s">
        <v>60</v>
      </c>
      <c r="V453" s="18">
        <v>30.4</v>
      </c>
      <c r="W453" s="15" t="s">
        <v>60</v>
      </c>
      <c r="X453" s="18">
        <v>79.650000000000006</v>
      </c>
      <c r="Y453" s="15" t="s">
        <v>60</v>
      </c>
      <c r="Z453" s="15">
        <v>0.441</v>
      </c>
      <c r="AA453" s="15" t="s">
        <v>60</v>
      </c>
      <c r="AB453" s="15">
        <v>31.8</v>
      </c>
      <c r="AC453" s="15" t="s">
        <v>60</v>
      </c>
      <c r="AD453" s="15">
        <v>-682.7</v>
      </c>
      <c r="AE453" s="15" t="s">
        <v>60</v>
      </c>
      <c r="AF453" s="15">
        <v>45</v>
      </c>
      <c r="AG453" s="15" t="s">
        <v>60</v>
      </c>
      <c r="AH453" s="15">
        <v>101.1</v>
      </c>
      <c r="AI453" s="15" t="s">
        <v>60</v>
      </c>
      <c r="AJ453" s="18">
        <v>30.66</v>
      </c>
      <c r="AK453" s="15" t="s">
        <v>60</v>
      </c>
      <c r="AL453" s="18">
        <v>57.64</v>
      </c>
      <c r="AM453" s="15" t="s">
        <v>60</v>
      </c>
      <c r="AN453" s="18">
        <v>43</v>
      </c>
      <c r="AO453" s="15" t="s">
        <v>60</v>
      </c>
      <c r="AP453" s="18">
        <v>73.650000000000006</v>
      </c>
      <c r="AQ453" s="15" t="s">
        <v>60</v>
      </c>
      <c r="AR453" s="15">
        <v>0.65</v>
      </c>
      <c r="AS453" s="15" t="s">
        <v>60</v>
      </c>
      <c r="AT453" s="15">
        <v>31</v>
      </c>
      <c r="AU453" s="15" t="s">
        <v>60</v>
      </c>
      <c r="AV453" s="15">
        <v>31</v>
      </c>
      <c r="AW453" s="15" t="s">
        <v>60</v>
      </c>
      <c r="AX453" s="18">
        <v>25</v>
      </c>
      <c r="AY453" s="15" t="s">
        <v>60</v>
      </c>
      <c r="AZ453" s="18">
        <v>47.1</v>
      </c>
      <c r="BA453" s="15" t="s">
        <v>60</v>
      </c>
      <c r="BB453" s="19" t="s">
        <v>61</v>
      </c>
      <c r="BN453" s="20">
        <f>+BD5_N3_1H[[#This Row],[PM10_CONC]]-N454</f>
        <v>-1.4399999999999977</v>
      </c>
      <c r="BO453" s="20">
        <f>+BD5_N3_1H[[#This Row],[PM25_CONC]]-R454</f>
        <v>-5.3900000000000006</v>
      </c>
      <c r="BP453" s="20">
        <f>+BD5_N3_1H[[#This Row],[PM25_CONC]]/BD5_N3_1H[[#This Row],[PM10_CONC]]</f>
        <v>0.71085354620816699</v>
      </c>
      <c r="BQ453" s="21">
        <f>+(BD5_N3_1H[[#This Row],[NO2_CONC]]+BD5_N3_1H[[#This Row],[NO_CONC]])/BD5_N3_1H[[#This Row],[NOX_CONC]]</f>
        <v>1.0001357773251867</v>
      </c>
      <c r="BR453" s="22">
        <f>+BD5_N3_1H[[#This Row],[NO2_CONC]]-AJ454</f>
        <v>0.78000000000000114</v>
      </c>
      <c r="BS453" s="22">
        <f>+BD5_N3_1H[[#This Row],[SO2_UGM3]]-X454</f>
        <v>-8.25</v>
      </c>
    </row>
    <row r="454" spans="1:71" x14ac:dyDescent="0.2">
      <c r="A454" s="13">
        <v>45523.833333333336</v>
      </c>
      <c r="B454" s="14">
        <v>728.5</v>
      </c>
      <c r="C454" s="15" t="s">
        <v>60</v>
      </c>
      <c r="D454" s="14">
        <v>0</v>
      </c>
      <c r="E454" s="15" t="s">
        <v>60</v>
      </c>
      <c r="F454" s="14">
        <v>13.9</v>
      </c>
      <c r="G454" s="15" t="s">
        <v>60</v>
      </c>
      <c r="H454" s="14">
        <v>88.4</v>
      </c>
      <c r="I454" s="15" t="s">
        <v>60</v>
      </c>
      <c r="J454" s="14">
        <v>1.8</v>
      </c>
      <c r="K454" s="15" t="s">
        <v>60</v>
      </c>
      <c r="L454" s="14">
        <v>216.5</v>
      </c>
      <c r="M454" s="15" t="s">
        <v>60</v>
      </c>
      <c r="N454" s="16">
        <v>131.72</v>
      </c>
      <c r="O454" s="15" t="s">
        <v>60</v>
      </c>
      <c r="P454" s="16">
        <v>1.2</v>
      </c>
      <c r="Q454" s="17" t="s">
        <v>60</v>
      </c>
      <c r="R454" s="16">
        <v>98</v>
      </c>
      <c r="S454" s="17" t="s">
        <v>60</v>
      </c>
      <c r="T454" s="16">
        <v>1.2</v>
      </c>
      <c r="U454" s="17" t="s">
        <v>60</v>
      </c>
      <c r="V454" s="18">
        <v>33.549999999999997</v>
      </c>
      <c r="W454" s="15" t="s">
        <v>60</v>
      </c>
      <c r="X454" s="18">
        <v>87.9</v>
      </c>
      <c r="Y454" s="15" t="s">
        <v>60</v>
      </c>
      <c r="Z454" s="15">
        <v>0.442</v>
      </c>
      <c r="AA454" s="15" t="s">
        <v>60</v>
      </c>
      <c r="AB454" s="15">
        <v>31.9</v>
      </c>
      <c r="AC454" s="15" t="s">
        <v>60</v>
      </c>
      <c r="AD454" s="15">
        <v>-682.8</v>
      </c>
      <c r="AE454" s="15" t="s">
        <v>60</v>
      </c>
      <c r="AF454" s="15">
        <v>45</v>
      </c>
      <c r="AG454" s="15" t="s">
        <v>60</v>
      </c>
      <c r="AH454" s="15">
        <v>101.1</v>
      </c>
      <c r="AI454" s="15" t="s">
        <v>60</v>
      </c>
      <c r="AJ454" s="18">
        <v>29.88</v>
      </c>
      <c r="AK454" s="15" t="s">
        <v>60</v>
      </c>
      <c r="AL454" s="18">
        <v>56.17</v>
      </c>
      <c r="AM454" s="15" t="s">
        <v>60</v>
      </c>
      <c r="AN454" s="18">
        <v>46.9</v>
      </c>
      <c r="AO454" s="15" t="s">
        <v>60</v>
      </c>
      <c r="AP454" s="18">
        <v>76.790000000000006</v>
      </c>
      <c r="AQ454" s="15" t="s">
        <v>60</v>
      </c>
      <c r="AR454" s="15">
        <v>0.65</v>
      </c>
      <c r="AS454" s="15" t="s">
        <v>60</v>
      </c>
      <c r="AT454" s="15">
        <v>31.1</v>
      </c>
      <c r="AU454" s="15" t="s">
        <v>60</v>
      </c>
      <c r="AV454" s="15">
        <v>31.1</v>
      </c>
      <c r="AW454" s="15" t="s">
        <v>60</v>
      </c>
      <c r="AX454" s="18">
        <v>25</v>
      </c>
      <c r="AY454" s="15" t="s">
        <v>60</v>
      </c>
      <c r="AZ454" s="18">
        <v>46.4</v>
      </c>
      <c r="BA454" s="15" t="s">
        <v>60</v>
      </c>
      <c r="BB454" s="19" t="s">
        <v>61</v>
      </c>
      <c r="BN454" s="20">
        <f>+BD5_N3_1H[[#This Row],[PM10_CONC]]-N455</f>
        <v>8.5300000000000011</v>
      </c>
      <c r="BO454" s="20">
        <f>+BD5_N3_1H[[#This Row],[PM25_CONC]]-R455</f>
        <v>12.530000000000001</v>
      </c>
      <c r="BP454" s="20">
        <f>+BD5_N3_1H[[#This Row],[PM25_CONC]]/BD5_N3_1H[[#This Row],[PM10_CONC]]</f>
        <v>0.74400242939568784</v>
      </c>
      <c r="BQ454" s="21">
        <f>+(BD5_N3_1H[[#This Row],[NO2_CONC]]+BD5_N3_1H[[#This Row],[NO_CONC]])/BD5_N3_1H[[#This Row],[NOX_CONC]]</f>
        <v>0.99986977471024863</v>
      </c>
      <c r="BR454" s="22">
        <f>+BD5_N3_1H[[#This Row],[NO2_CONC]]-AJ455</f>
        <v>0.98999999999999844</v>
      </c>
      <c r="BS454" s="22">
        <f>+BD5_N3_1H[[#This Row],[SO2_UGM3]]-X455</f>
        <v>22.92</v>
      </c>
    </row>
    <row r="455" spans="1:71" x14ac:dyDescent="0.2">
      <c r="A455" s="13">
        <v>45523.875</v>
      </c>
      <c r="B455" s="14">
        <v>729.1</v>
      </c>
      <c r="C455" s="15" t="s">
        <v>60</v>
      </c>
      <c r="D455" s="14">
        <v>0</v>
      </c>
      <c r="E455" s="15" t="s">
        <v>60</v>
      </c>
      <c r="F455" s="14">
        <v>13.8</v>
      </c>
      <c r="G455" s="15" t="s">
        <v>60</v>
      </c>
      <c r="H455" s="14">
        <v>89.6</v>
      </c>
      <c r="I455" s="15" t="s">
        <v>60</v>
      </c>
      <c r="J455" s="14">
        <v>1.3</v>
      </c>
      <c r="K455" s="15" t="s">
        <v>60</v>
      </c>
      <c r="L455" s="14">
        <v>192.3</v>
      </c>
      <c r="M455" s="15" t="s">
        <v>60</v>
      </c>
      <c r="N455" s="16">
        <v>123.19</v>
      </c>
      <c r="O455" s="15" t="s">
        <v>60</v>
      </c>
      <c r="P455" s="16">
        <v>1.2070000000000001</v>
      </c>
      <c r="Q455" s="17" t="s">
        <v>60</v>
      </c>
      <c r="R455" s="16">
        <v>85.47</v>
      </c>
      <c r="S455" s="17" t="s">
        <v>60</v>
      </c>
      <c r="T455" s="16">
        <v>1.2070000000000001</v>
      </c>
      <c r="U455" s="17" t="s">
        <v>60</v>
      </c>
      <c r="V455" s="18">
        <v>24.8</v>
      </c>
      <c r="W455" s="15" t="s">
        <v>60</v>
      </c>
      <c r="X455" s="18">
        <v>64.98</v>
      </c>
      <c r="Y455" s="15" t="s">
        <v>60</v>
      </c>
      <c r="Z455" s="15">
        <v>0.442</v>
      </c>
      <c r="AA455" s="15" t="s">
        <v>60</v>
      </c>
      <c r="AB455" s="15">
        <v>31.7</v>
      </c>
      <c r="AC455" s="15" t="s">
        <v>60</v>
      </c>
      <c r="AD455" s="15">
        <v>-682.8</v>
      </c>
      <c r="AE455" s="15" t="s">
        <v>60</v>
      </c>
      <c r="AF455" s="15">
        <v>45</v>
      </c>
      <c r="AG455" s="15" t="s">
        <v>60</v>
      </c>
      <c r="AH455" s="15">
        <v>101.1</v>
      </c>
      <c r="AI455" s="15" t="s">
        <v>60</v>
      </c>
      <c r="AJ455" s="18">
        <v>28.89</v>
      </c>
      <c r="AK455" s="15" t="s">
        <v>60</v>
      </c>
      <c r="AL455" s="18">
        <v>54.31</v>
      </c>
      <c r="AM455" s="15" t="s">
        <v>60</v>
      </c>
      <c r="AN455" s="18">
        <v>39.35</v>
      </c>
      <c r="AO455" s="15" t="s">
        <v>60</v>
      </c>
      <c r="AP455" s="18">
        <v>68.239999999999995</v>
      </c>
      <c r="AQ455" s="15" t="s">
        <v>60</v>
      </c>
      <c r="AR455" s="15">
        <v>0.65</v>
      </c>
      <c r="AS455" s="15" t="s">
        <v>60</v>
      </c>
      <c r="AT455" s="15">
        <v>30.9</v>
      </c>
      <c r="AU455" s="15" t="s">
        <v>60</v>
      </c>
      <c r="AV455" s="15">
        <v>30.9</v>
      </c>
      <c r="AW455" s="15" t="s">
        <v>60</v>
      </c>
      <c r="AX455" s="18">
        <v>24.8</v>
      </c>
      <c r="AY455" s="15" t="s">
        <v>60</v>
      </c>
      <c r="AZ455" s="18">
        <v>48.1</v>
      </c>
      <c r="BA455" s="15" t="s">
        <v>60</v>
      </c>
      <c r="BB455" s="19" t="s">
        <v>61</v>
      </c>
      <c r="BN455" s="20">
        <f>+BD5_N3_1H[[#This Row],[PM10_CONC]]-N456</f>
        <v>-4.8799999999999955</v>
      </c>
      <c r="BO455" s="20">
        <f>+BD5_N3_1H[[#This Row],[PM25_CONC]]-R456</f>
        <v>-1.9699999999999989</v>
      </c>
      <c r="BP455" s="20">
        <f>+BD5_N3_1H[[#This Row],[PM25_CONC]]/BD5_N3_1H[[#This Row],[PM10_CONC]]</f>
        <v>0.69380631544768245</v>
      </c>
      <c r="BQ455" s="21">
        <f>+(BD5_N3_1H[[#This Row],[NO2_CONC]]+BD5_N3_1H[[#This Row],[NO_CONC]])/BD5_N3_1H[[#This Row],[NOX_CONC]]</f>
        <v>1.0000000000000002</v>
      </c>
      <c r="BR455" s="22">
        <f>+BD5_N3_1H[[#This Row],[NO2_CONC]]-AJ456</f>
        <v>0.33999999999999986</v>
      </c>
      <c r="BS455" s="22">
        <f>+BD5_N3_1H[[#This Row],[SO2_UGM3]]-X456</f>
        <v>20.96</v>
      </c>
    </row>
    <row r="456" spans="1:71" x14ac:dyDescent="0.2">
      <c r="A456" s="13">
        <v>45523.916666666664</v>
      </c>
      <c r="B456" s="14">
        <v>729.1</v>
      </c>
      <c r="C456" s="15" t="s">
        <v>60</v>
      </c>
      <c r="D456" s="14">
        <v>0</v>
      </c>
      <c r="E456" s="15" t="s">
        <v>60</v>
      </c>
      <c r="F456" s="14">
        <v>13.7</v>
      </c>
      <c r="G456" s="15" t="s">
        <v>60</v>
      </c>
      <c r="H456" s="14">
        <v>90.2</v>
      </c>
      <c r="I456" s="15" t="s">
        <v>60</v>
      </c>
      <c r="J456" s="14">
        <v>0.8</v>
      </c>
      <c r="K456" s="15" t="s">
        <v>60</v>
      </c>
      <c r="L456" s="14">
        <v>197.7</v>
      </c>
      <c r="M456" s="15" t="s">
        <v>60</v>
      </c>
      <c r="N456" s="16">
        <v>128.07</v>
      </c>
      <c r="O456" s="15" t="s">
        <v>60</v>
      </c>
      <c r="P456" s="16">
        <v>1.206</v>
      </c>
      <c r="Q456" s="17" t="s">
        <v>60</v>
      </c>
      <c r="R456" s="16">
        <v>87.44</v>
      </c>
      <c r="S456" s="17" t="s">
        <v>60</v>
      </c>
      <c r="T456" s="16">
        <v>1.206</v>
      </c>
      <c r="U456" s="17" t="s">
        <v>60</v>
      </c>
      <c r="V456" s="18">
        <v>16.8</v>
      </c>
      <c r="W456" s="15" t="s">
        <v>60</v>
      </c>
      <c r="X456" s="18">
        <v>44.02</v>
      </c>
      <c r="Y456" s="15" t="s">
        <v>60</v>
      </c>
      <c r="Z456" s="15">
        <v>0.442</v>
      </c>
      <c r="AA456" s="15" t="s">
        <v>60</v>
      </c>
      <c r="AB456" s="15">
        <v>31.8</v>
      </c>
      <c r="AC456" s="15" t="s">
        <v>60</v>
      </c>
      <c r="AD456" s="15">
        <v>-682.8</v>
      </c>
      <c r="AE456" s="15" t="s">
        <v>60</v>
      </c>
      <c r="AF456" s="15">
        <v>45</v>
      </c>
      <c r="AG456" s="15" t="s">
        <v>60</v>
      </c>
      <c r="AH456" s="15">
        <v>101.1</v>
      </c>
      <c r="AI456" s="15" t="s">
        <v>60</v>
      </c>
      <c r="AJ456" s="18">
        <v>28.55</v>
      </c>
      <c r="AK456" s="15" t="s">
        <v>60</v>
      </c>
      <c r="AL456" s="18">
        <v>53.67</v>
      </c>
      <c r="AM456" s="15" t="s">
        <v>60</v>
      </c>
      <c r="AN456" s="18">
        <v>36.479999999999997</v>
      </c>
      <c r="AO456" s="15" t="s">
        <v>60</v>
      </c>
      <c r="AP456" s="18">
        <v>65.02</v>
      </c>
      <c r="AQ456" s="15" t="s">
        <v>60</v>
      </c>
      <c r="AR456" s="15">
        <v>0.65</v>
      </c>
      <c r="AS456" s="15" t="s">
        <v>60</v>
      </c>
      <c r="AT456" s="15">
        <v>31</v>
      </c>
      <c r="AU456" s="15" t="s">
        <v>60</v>
      </c>
      <c r="AV456" s="15">
        <v>31</v>
      </c>
      <c r="AW456" s="15" t="s">
        <v>60</v>
      </c>
      <c r="AX456" s="18">
        <v>24.9</v>
      </c>
      <c r="AY456" s="15" t="s">
        <v>60</v>
      </c>
      <c r="AZ456" s="18">
        <v>47.1</v>
      </c>
      <c r="BA456" s="15" t="s">
        <v>60</v>
      </c>
      <c r="BB456" s="19" t="s">
        <v>61</v>
      </c>
      <c r="BN456" s="20">
        <f>+BD5_N3_1H[[#This Row],[PM10_CONC]]-N457</f>
        <v>-36.680000000000007</v>
      </c>
      <c r="BO456" s="20">
        <f>+BD5_N3_1H[[#This Row],[PM25_CONC]]-R457</f>
        <v>-40.42</v>
      </c>
      <c r="BP456" s="20">
        <f>+BD5_N3_1H[[#This Row],[PM25_CONC]]/BD5_N3_1H[[#This Row],[PM10_CONC]]</f>
        <v>0.68275162020769897</v>
      </c>
      <c r="BQ456" s="21">
        <f>+(BD5_N3_1H[[#This Row],[NO2_CONC]]+BD5_N3_1H[[#This Row],[NO_CONC]])/BD5_N3_1H[[#This Row],[NOX_CONC]]</f>
        <v>1.0001537988311289</v>
      </c>
      <c r="BR456" s="22">
        <f>+BD5_N3_1H[[#This Row],[NO2_CONC]]-AJ457</f>
        <v>0.12999999999999901</v>
      </c>
      <c r="BS456" s="22">
        <f>+BD5_N3_1H[[#This Row],[SO2_UGM3]]-X457</f>
        <v>-56.43</v>
      </c>
    </row>
    <row r="457" spans="1:71" x14ac:dyDescent="0.2">
      <c r="A457" s="13">
        <v>45523.958333333336</v>
      </c>
      <c r="B457" s="14">
        <v>729.1</v>
      </c>
      <c r="C457" s="15" t="s">
        <v>60</v>
      </c>
      <c r="D457" s="14">
        <v>0</v>
      </c>
      <c r="E457" s="15" t="s">
        <v>60</v>
      </c>
      <c r="F457" s="14">
        <v>13.7</v>
      </c>
      <c r="G457" s="15" t="s">
        <v>60</v>
      </c>
      <c r="H457" s="14">
        <v>90.5</v>
      </c>
      <c r="I457" s="15" t="s">
        <v>60</v>
      </c>
      <c r="J457" s="14">
        <v>1.3</v>
      </c>
      <c r="K457" s="15" t="s">
        <v>60</v>
      </c>
      <c r="L457" s="14">
        <v>225</v>
      </c>
      <c r="M457" s="15" t="s">
        <v>60</v>
      </c>
      <c r="N457" s="16">
        <v>164.75</v>
      </c>
      <c r="O457" s="15" t="s">
        <v>60</v>
      </c>
      <c r="P457" s="16">
        <v>1.206</v>
      </c>
      <c r="Q457" s="17" t="s">
        <v>60</v>
      </c>
      <c r="R457" s="16">
        <v>127.86</v>
      </c>
      <c r="S457" s="17" t="s">
        <v>60</v>
      </c>
      <c r="T457" s="16">
        <v>1.206</v>
      </c>
      <c r="U457" s="17" t="s">
        <v>60</v>
      </c>
      <c r="V457" s="18">
        <v>38.340000000000003</v>
      </c>
      <c r="W457" s="15" t="s">
        <v>60</v>
      </c>
      <c r="X457" s="18">
        <v>100.45</v>
      </c>
      <c r="Y457" s="15" t="s">
        <v>60</v>
      </c>
      <c r="Z457" s="15">
        <v>0.442</v>
      </c>
      <c r="AA457" s="15" t="s">
        <v>60</v>
      </c>
      <c r="AB457" s="15">
        <v>31.9</v>
      </c>
      <c r="AC457" s="15" t="s">
        <v>60</v>
      </c>
      <c r="AD457" s="15">
        <v>-682.6</v>
      </c>
      <c r="AE457" s="15" t="s">
        <v>60</v>
      </c>
      <c r="AF457" s="15">
        <v>45</v>
      </c>
      <c r="AG457" s="15" t="s">
        <v>60</v>
      </c>
      <c r="AH457" s="15">
        <v>101.1</v>
      </c>
      <c r="AI457" s="15" t="s">
        <v>60</v>
      </c>
      <c r="AJ457" s="18">
        <v>28.42</v>
      </c>
      <c r="AK457" s="15" t="s">
        <v>60</v>
      </c>
      <c r="AL457" s="18">
        <v>53.43</v>
      </c>
      <c r="AM457" s="15" t="s">
        <v>60</v>
      </c>
      <c r="AN457" s="18">
        <v>45.06</v>
      </c>
      <c r="AO457" s="15" t="s">
        <v>60</v>
      </c>
      <c r="AP457" s="18">
        <v>73.489999999999995</v>
      </c>
      <c r="AQ457" s="15" t="s">
        <v>60</v>
      </c>
      <c r="AR457" s="15">
        <v>0.65</v>
      </c>
      <c r="AS457" s="15" t="s">
        <v>60</v>
      </c>
      <c r="AT457" s="15">
        <v>31</v>
      </c>
      <c r="AU457" s="15" t="s">
        <v>60</v>
      </c>
      <c r="AV457" s="15">
        <v>31</v>
      </c>
      <c r="AW457" s="15" t="s">
        <v>60</v>
      </c>
      <c r="AX457" s="18">
        <v>25</v>
      </c>
      <c r="AY457" s="15" t="s">
        <v>60</v>
      </c>
      <c r="AZ457" s="18">
        <v>46.7</v>
      </c>
      <c r="BA457" s="15" t="s">
        <v>60</v>
      </c>
      <c r="BB457" s="19" t="s">
        <v>61</v>
      </c>
      <c r="BN457" s="20">
        <f>+BD5_N3_1H[[#This Row],[PM10_CONC]]-N458</f>
        <v>25.460000000000008</v>
      </c>
      <c r="BO457" s="20">
        <f>+BD5_N3_1H[[#This Row],[PM25_CONC]]-R458</f>
        <v>14.179999999999993</v>
      </c>
      <c r="BP457" s="20">
        <f>+BD5_N3_1H[[#This Row],[PM25_CONC]]/BD5_N3_1H[[#This Row],[PM10_CONC]]</f>
        <v>0.77608497723823977</v>
      </c>
      <c r="BQ457" s="21">
        <f>+(BD5_N3_1H[[#This Row],[NO2_CONC]]+BD5_N3_1H[[#This Row],[NO_CONC]])/BD5_N3_1H[[#This Row],[NOX_CONC]]</f>
        <v>0.9998639270649069</v>
      </c>
      <c r="BR457" s="22">
        <f>+BD5_N3_1H[[#This Row],[NO2_CONC]]-AJ458</f>
        <v>0.81000000000000227</v>
      </c>
      <c r="BS457" s="22">
        <f>+BD5_N3_1H[[#This Row],[SO2_UGM3]]-X458</f>
        <v>20.230000000000004</v>
      </c>
    </row>
    <row r="458" spans="1:71" x14ac:dyDescent="0.2">
      <c r="A458" s="13">
        <v>45524</v>
      </c>
      <c r="B458" s="14">
        <v>729.1</v>
      </c>
      <c r="C458" s="15" t="s">
        <v>60</v>
      </c>
      <c r="D458" s="14">
        <v>0</v>
      </c>
      <c r="E458" s="15" t="s">
        <v>60</v>
      </c>
      <c r="F458" s="14">
        <v>13.6</v>
      </c>
      <c r="G458" s="15" t="s">
        <v>60</v>
      </c>
      <c r="H458" s="14">
        <v>91.5</v>
      </c>
      <c r="I458" s="15" t="s">
        <v>60</v>
      </c>
      <c r="J458" s="14">
        <v>1.8</v>
      </c>
      <c r="K458" s="15" t="s">
        <v>60</v>
      </c>
      <c r="L458" s="14">
        <v>226.3</v>
      </c>
      <c r="M458" s="15" t="s">
        <v>60</v>
      </c>
      <c r="N458" s="16">
        <v>139.29</v>
      </c>
      <c r="O458" s="15" t="s">
        <v>60</v>
      </c>
      <c r="P458" s="16">
        <v>1.208</v>
      </c>
      <c r="Q458" s="17" t="s">
        <v>60</v>
      </c>
      <c r="R458" s="16">
        <v>113.68</v>
      </c>
      <c r="S458" s="17" t="s">
        <v>60</v>
      </c>
      <c r="T458" s="16">
        <v>1.208</v>
      </c>
      <c r="U458" s="17" t="s">
        <v>60</v>
      </c>
      <c r="V458" s="18">
        <v>30.62</v>
      </c>
      <c r="W458" s="15" t="s">
        <v>60</v>
      </c>
      <c r="X458" s="18">
        <v>80.22</v>
      </c>
      <c r="Y458" s="15" t="s">
        <v>60</v>
      </c>
      <c r="Z458" s="15">
        <v>0.442</v>
      </c>
      <c r="AA458" s="15" t="s">
        <v>60</v>
      </c>
      <c r="AB458" s="15">
        <v>31.8</v>
      </c>
      <c r="AC458" s="15" t="s">
        <v>60</v>
      </c>
      <c r="AD458" s="15">
        <v>-682.8</v>
      </c>
      <c r="AE458" s="15" t="s">
        <v>60</v>
      </c>
      <c r="AF458" s="15">
        <v>45</v>
      </c>
      <c r="AG458" s="15" t="s">
        <v>60</v>
      </c>
      <c r="AH458" s="15">
        <v>101.1</v>
      </c>
      <c r="AI458" s="15" t="s">
        <v>60</v>
      </c>
      <c r="AJ458" s="18">
        <v>27.61</v>
      </c>
      <c r="AK458" s="15" t="s">
        <v>60</v>
      </c>
      <c r="AL458" s="18">
        <v>51.91</v>
      </c>
      <c r="AM458" s="15" t="s">
        <v>60</v>
      </c>
      <c r="AN458" s="18">
        <v>30.67</v>
      </c>
      <c r="AO458" s="15" t="s">
        <v>60</v>
      </c>
      <c r="AP458" s="18">
        <v>58.27</v>
      </c>
      <c r="AQ458" s="15" t="s">
        <v>60</v>
      </c>
      <c r="AR458" s="15">
        <v>0.65</v>
      </c>
      <c r="AS458" s="15" t="s">
        <v>60</v>
      </c>
      <c r="AT458" s="15">
        <v>31</v>
      </c>
      <c r="AU458" s="15" t="s">
        <v>60</v>
      </c>
      <c r="AV458" s="15">
        <v>31</v>
      </c>
      <c r="AW458" s="15" t="s">
        <v>60</v>
      </c>
      <c r="AX458" s="18">
        <v>24.9</v>
      </c>
      <c r="AY458" s="15" t="s">
        <v>60</v>
      </c>
      <c r="AZ458" s="18">
        <v>46.6</v>
      </c>
      <c r="BA458" s="15" t="s">
        <v>60</v>
      </c>
      <c r="BB458" s="19" t="s">
        <v>61</v>
      </c>
      <c r="BN458" s="20">
        <f>+BD5_N3_1H[[#This Row],[PM10_CONC]]-N459</f>
        <v>19.909999999999997</v>
      </c>
      <c r="BO458" s="20">
        <f>+BD5_N3_1H[[#This Row],[PM25_CONC]]-R459</f>
        <v>29.800000000000011</v>
      </c>
      <c r="BP458" s="20">
        <f>+BD5_N3_1H[[#This Row],[PM25_CONC]]/BD5_N3_1H[[#This Row],[PM10_CONC]]</f>
        <v>0.81613899059516126</v>
      </c>
      <c r="BQ458" s="21">
        <f>+(BD5_N3_1H[[#This Row],[NO2_CONC]]+BD5_N3_1H[[#This Row],[NO_CONC]])/BD5_N3_1H[[#This Row],[NOX_CONC]]</f>
        <v>1.000171614896173</v>
      </c>
      <c r="BR458" s="22">
        <f>+BD5_N3_1H[[#This Row],[NO2_CONC]]-AJ459</f>
        <v>0.82999999999999829</v>
      </c>
      <c r="BS458" s="22">
        <f>+BD5_N3_1H[[#This Row],[SO2_UGM3]]-X459</f>
        <v>33.82</v>
      </c>
    </row>
    <row r="459" spans="1:71" x14ac:dyDescent="0.2">
      <c r="A459" s="13">
        <v>45524.041666666664</v>
      </c>
      <c r="B459" s="14">
        <v>729.1</v>
      </c>
      <c r="C459" s="15" t="s">
        <v>60</v>
      </c>
      <c r="D459" s="14">
        <v>0</v>
      </c>
      <c r="E459" s="15" t="s">
        <v>60</v>
      </c>
      <c r="F459" s="14">
        <v>13.5</v>
      </c>
      <c r="G459" s="15" t="s">
        <v>60</v>
      </c>
      <c r="H459" s="14">
        <v>92.3</v>
      </c>
      <c r="I459" s="15" t="s">
        <v>60</v>
      </c>
      <c r="J459" s="14">
        <v>0.8</v>
      </c>
      <c r="K459" s="15" t="s">
        <v>60</v>
      </c>
      <c r="L459" s="14">
        <v>179.1</v>
      </c>
      <c r="M459" s="15" t="s">
        <v>60</v>
      </c>
      <c r="N459" s="16">
        <v>119.38</v>
      </c>
      <c r="O459" s="15" t="s">
        <v>60</v>
      </c>
      <c r="P459" s="16">
        <v>1.2070000000000001</v>
      </c>
      <c r="Q459" s="17" t="s">
        <v>60</v>
      </c>
      <c r="R459" s="16">
        <v>83.88</v>
      </c>
      <c r="S459" s="17" t="s">
        <v>60</v>
      </c>
      <c r="T459" s="16">
        <v>1.2070000000000001</v>
      </c>
      <c r="U459" s="17" t="s">
        <v>60</v>
      </c>
      <c r="V459" s="18">
        <v>17.71</v>
      </c>
      <c r="W459" s="15" t="s">
        <v>60</v>
      </c>
      <c r="X459" s="18">
        <v>46.4</v>
      </c>
      <c r="Y459" s="15" t="s">
        <v>60</v>
      </c>
      <c r="Z459" s="15">
        <v>0.442</v>
      </c>
      <c r="AA459" s="15" t="s">
        <v>60</v>
      </c>
      <c r="AB459" s="15">
        <v>31.7</v>
      </c>
      <c r="AC459" s="15" t="s">
        <v>60</v>
      </c>
      <c r="AD459" s="15">
        <v>-682.9</v>
      </c>
      <c r="AE459" s="15" t="s">
        <v>60</v>
      </c>
      <c r="AF459" s="15">
        <v>45</v>
      </c>
      <c r="AG459" s="15" t="s">
        <v>60</v>
      </c>
      <c r="AH459" s="15">
        <v>101.2</v>
      </c>
      <c r="AI459" s="15" t="s">
        <v>60</v>
      </c>
      <c r="AJ459" s="18">
        <v>26.78</v>
      </c>
      <c r="AK459" s="15" t="s">
        <v>60</v>
      </c>
      <c r="AL459" s="18">
        <v>50.35</v>
      </c>
      <c r="AM459" s="15" t="s">
        <v>60</v>
      </c>
      <c r="AN459" s="18">
        <v>22.08</v>
      </c>
      <c r="AO459" s="15" t="s">
        <v>60</v>
      </c>
      <c r="AP459" s="18">
        <v>48.84</v>
      </c>
      <c r="AQ459" s="15" t="s">
        <v>60</v>
      </c>
      <c r="AR459" s="15">
        <v>0.65</v>
      </c>
      <c r="AS459" s="15" t="s">
        <v>60</v>
      </c>
      <c r="AT459" s="15">
        <v>30.8</v>
      </c>
      <c r="AU459" s="15" t="s">
        <v>60</v>
      </c>
      <c r="AV459" s="15">
        <v>30.8</v>
      </c>
      <c r="AW459" s="15" t="s">
        <v>60</v>
      </c>
      <c r="AX459" s="18">
        <v>24.9</v>
      </c>
      <c r="AY459" s="15" t="s">
        <v>60</v>
      </c>
      <c r="AZ459" s="18">
        <v>47.5</v>
      </c>
      <c r="BA459" s="15" t="s">
        <v>60</v>
      </c>
      <c r="BB459" s="19" t="s">
        <v>61</v>
      </c>
      <c r="BN459" s="20">
        <f>+BD5_N3_1H[[#This Row],[PM10_CONC]]-N460</f>
        <v>-47.879999999999995</v>
      </c>
      <c r="BO459" s="20">
        <f>+BD5_N3_1H[[#This Row],[PM25_CONC]]-R460</f>
        <v>-34.77000000000001</v>
      </c>
      <c r="BP459" s="20">
        <f>+BD5_N3_1H[[#This Row],[PM25_CONC]]/BD5_N3_1H[[#This Row],[PM10_CONC]]</f>
        <v>0.70263025632434239</v>
      </c>
      <c r="BQ459" s="21">
        <f>+(BD5_N3_1H[[#This Row],[NO2_CONC]]+BD5_N3_1H[[#This Row],[NO_CONC]])/BD5_N3_1H[[#This Row],[NOX_CONC]]</f>
        <v>1.0004095004095004</v>
      </c>
      <c r="BR459" s="22">
        <f>+BD5_N3_1H[[#This Row],[NO2_CONC]]-AJ460</f>
        <v>-0.92999999999999972</v>
      </c>
      <c r="BS459" s="22">
        <f>+BD5_N3_1H[[#This Row],[SO2_UGM3]]-X460</f>
        <v>-37.860000000000007</v>
      </c>
    </row>
    <row r="460" spans="1:71" x14ac:dyDescent="0.2">
      <c r="A460" s="13">
        <v>45524.083333333336</v>
      </c>
      <c r="B460" s="14">
        <v>728.8</v>
      </c>
      <c r="C460" s="15" t="s">
        <v>60</v>
      </c>
      <c r="D460" s="14">
        <v>0</v>
      </c>
      <c r="E460" s="15" t="s">
        <v>60</v>
      </c>
      <c r="F460" s="14">
        <v>13.8</v>
      </c>
      <c r="G460" s="15" t="s">
        <v>60</v>
      </c>
      <c r="H460" s="14">
        <v>91.1</v>
      </c>
      <c r="I460" s="15" t="s">
        <v>60</v>
      </c>
      <c r="J460" s="14">
        <v>0.9</v>
      </c>
      <c r="K460" s="15" t="s">
        <v>60</v>
      </c>
      <c r="L460" s="14">
        <v>228.4</v>
      </c>
      <c r="M460" s="15" t="s">
        <v>60</v>
      </c>
      <c r="N460" s="16">
        <v>167.26</v>
      </c>
      <c r="O460" s="15" t="s">
        <v>60</v>
      </c>
      <c r="P460" s="16">
        <v>1.2050000000000001</v>
      </c>
      <c r="Q460" s="17" t="s">
        <v>60</v>
      </c>
      <c r="R460" s="16">
        <v>118.65</v>
      </c>
      <c r="S460" s="17" t="s">
        <v>60</v>
      </c>
      <c r="T460" s="16">
        <v>1.2050000000000001</v>
      </c>
      <c r="U460" s="17" t="s">
        <v>60</v>
      </c>
      <c r="V460" s="18">
        <v>32.159999999999997</v>
      </c>
      <c r="W460" s="15" t="s">
        <v>60</v>
      </c>
      <c r="X460" s="18">
        <v>84.26</v>
      </c>
      <c r="Y460" s="15" t="s">
        <v>60</v>
      </c>
      <c r="Z460" s="15">
        <v>0.442</v>
      </c>
      <c r="AA460" s="15" t="s">
        <v>60</v>
      </c>
      <c r="AB460" s="15">
        <v>31.7</v>
      </c>
      <c r="AC460" s="15" t="s">
        <v>60</v>
      </c>
      <c r="AD460" s="15">
        <v>-682.7</v>
      </c>
      <c r="AE460" s="15" t="s">
        <v>60</v>
      </c>
      <c r="AF460" s="15">
        <v>45</v>
      </c>
      <c r="AG460" s="15" t="s">
        <v>60</v>
      </c>
      <c r="AH460" s="15">
        <v>101.2</v>
      </c>
      <c r="AI460" s="15" t="s">
        <v>60</v>
      </c>
      <c r="AJ460" s="18">
        <v>27.71</v>
      </c>
      <c r="AK460" s="15" t="s">
        <v>60</v>
      </c>
      <c r="AL460" s="18">
        <v>52.09</v>
      </c>
      <c r="AM460" s="15" t="s">
        <v>60</v>
      </c>
      <c r="AN460" s="18">
        <v>34.11</v>
      </c>
      <c r="AO460" s="15" t="s">
        <v>60</v>
      </c>
      <c r="AP460" s="18">
        <v>61.8</v>
      </c>
      <c r="AQ460" s="15" t="s">
        <v>60</v>
      </c>
      <c r="AR460" s="15">
        <v>0.65</v>
      </c>
      <c r="AS460" s="15" t="s">
        <v>60</v>
      </c>
      <c r="AT460" s="15">
        <v>30.8</v>
      </c>
      <c r="AU460" s="15" t="s">
        <v>60</v>
      </c>
      <c r="AV460" s="15">
        <v>30.8</v>
      </c>
      <c r="AW460" s="15" t="s">
        <v>60</v>
      </c>
      <c r="AX460" s="18">
        <v>24.8</v>
      </c>
      <c r="AY460" s="15" t="s">
        <v>60</v>
      </c>
      <c r="AZ460" s="18">
        <v>47.4</v>
      </c>
      <c r="BA460" s="15" t="s">
        <v>60</v>
      </c>
      <c r="BB460" s="19" t="s">
        <v>61</v>
      </c>
      <c r="BN460" s="20">
        <f>+BD5_N3_1H[[#This Row],[PM10_CONC]]-N461</f>
        <v>-20.22</v>
      </c>
      <c r="BO460" s="20">
        <f>+BD5_N3_1H[[#This Row],[PM25_CONC]]-R461</f>
        <v>-11.569999999999993</v>
      </c>
      <c r="BP460" s="20">
        <f>+BD5_N3_1H[[#This Row],[PM25_CONC]]/BD5_N3_1H[[#This Row],[PM10_CONC]]</f>
        <v>0.70937462633026438</v>
      </c>
      <c r="BQ460" s="21">
        <f>+(BD5_N3_1H[[#This Row],[NO2_CONC]]+BD5_N3_1H[[#This Row],[NO_CONC]])/BD5_N3_1H[[#This Row],[NOX_CONC]]</f>
        <v>1.0003236245954692</v>
      </c>
      <c r="BR460" s="22">
        <f>+BD5_N3_1H[[#This Row],[NO2_CONC]]-AJ461</f>
        <v>-0.26999999999999957</v>
      </c>
      <c r="BS460" s="22">
        <f>+BD5_N3_1H[[#This Row],[SO2_UGM3]]-X461</f>
        <v>-3.1400000000000006</v>
      </c>
    </row>
    <row r="461" spans="1:71" x14ac:dyDescent="0.2">
      <c r="A461" s="13">
        <v>45524.125</v>
      </c>
      <c r="B461" s="14">
        <v>728.3</v>
      </c>
      <c r="C461" s="15" t="s">
        <v>60</v>
      </c>
      <c r="D461" s="14">
        <v>0</v>
      </c>
      <c r="E461" s="15" t="s">
        <v>60</v>
      </c>
      <c r="F461" s="14">
        <v>13.9</v>
      </c>
      <c r="G461" s="15" t="s">
        <v>60</v>
      </c>
      <c r="H461" s="14">
        <v>89.9</v>
      </c>
      <c r="I461" s="15" t="s">
        <v>60</v>
      </c>
      <c r="J461" s="14">
        <v>0.7</v>
      </c>
      <c r="K461" s="15" t="s">
        <v>60</v>
      </c>
      <c r="L461" s="14">
        <v>289.89999999999998</v>
      </c>
      <c r="M461" s="15" t="s">
        <v>60</v>
      </c>
      <c r="N461" s="16">
        <v>187.48</v>
      </c>
      <c r="O461" s="15" t="s">
        <v>60</v>
      </c>
      <c r="P461" s="16">
        <v>1.202</v>
      </c>
      <c r="Q461" s="17" t="s">
        <v>60</v>
      </c>
      <c r="R461" s="16">
        <v>130.22</v>
      </c>
      <c r="S461" s="17" t="s">
        <v>60</v>
      </c>
      <c r="T461" s="16">
        <v>1.202</v>
      </c>
      <c r="U461" s="17" t="s">
        <v>60</v>
      </c>
      <c r="V461" s="18">
        <v>33.36</v>
      </c>
      <c r="W461" s="15" t="s">
        <v>60</v>
      </c>
      <c r="X461" s="18">
        <v>87.4</v>
      </c>
      <c r="Y461" s="15" t="s">
        <v>60</v>
      </c>
      <c r="Z461" s="15">
        <v>0.442</v>
      </c>
      <c r="AA461" s="15" t="s">
        <v>60</v>
      </c>
      <c r="AB461" s="15">
        <v>31.7</v>
      </c>
      <c r="AC461" s="15" t="s">
        <v>60</v>
      </c>
      <c r="AD461" s="15">
        <v>-682.8</v>
      </c>
      <c r="AE461" s="15" t="s">
        <v>60</v>
      </c>
      <c r="AF461" s="15">
        <v>45</v>
      </c>
      <c r="AG461" s="15" t="s">
        <v>60</v>
      </c>
      <c r="AH461" s="15">
        <v>101.1</v>
      </c>
      <c r="AI461" s="15" t="s">
        <v>60</v>
      </c>
      <c r="AJ461" s="18">
        <v>27.98</v>
      </c>
      <c r="AK461" s="15" t="s">
        <v>60</v>
      </c>
      <c r="AL461" s="18">
        <v>52.6</v>
      </c>
      <c r="AM461" s="15" t="s">
        <v>60</v>
      </c>
      <c r="AN461" s="18">
        <v>37.64</v>
      </c>
      <c r="AO461" s="15" t="s">
        <v>60</v>
      </c>
      <c r="AP461" s="18">
        <v>65.62</v>
      </c>
      <c r="AQ461" s="15" t="s">
        <v>60</v>
      </c>
      <c r="AR461" s="15">
        <v>0.65</v>
      </c>
      <c r="AS461" s="15" t="s">
        <v>60</v>
      </c>
      <c r="AT461" s="15">
        <v>30.8</v>
      </c>
      <c r="AU461" s="15" t="s">
        <v>60</v>
      </c>
      <c r="AV461" s="15">
        <v>30.8</v>
      </c>
      <c r="AW461" s="15" t="s">
        <v>60</v>
      </c>
      <c r="AX461" s="18">
        <v>24.9</v>
      </c>
      <c r="AY461" s="15" t="s">
        <v>60</v>
      </c>
      <c r="AZ461" s="18">
        <v>47.5</v>
      </c>
      <c r="BA461" s="15" t="s">
        <v>60</v>
      </c>
      <c r="BB461" s="19" t="s">
        <v>61</v>
      </c>
      <c r="BN461" s="20">
        <f>+BD5_N3_1H[[#This Row],[PM10_CONC]]-N462</f>
        <v>-15.219999999999999</v>
      </c>
      <c r="BO461" s="20">
        <f>+BD5_N3_1H[[#This Row],[PM25_CONC]]-R462</f>
        <v>-16.990000000000009</v>
      </c>
      <c r="BP461" s="20">
        <f>+BD5_N3_1H[[#This Row],[PM25_CONC]]/BD5_N3_1H[[#This Row],[PM10_CONC]]</f>
        <v>0.69458075528056329</v>
      </c>
      <c r="BQ461" s="21">
        <f>+(BD5_N3_1H[[#This Row],[NO2_CONC]]+BD5_N3_1H[[#This Row],[NO_CONC]])/BD5_N3_1H[[#This Row],[NOX_CONC]]</f>
        <v>1</v>
      </c>
      <c r="BR461" s="22">
        <f>+BD5_N3_1H[[#This Row],[NO2_CONC]]-AJ462</f>
        <v>-7.0000000000000284E-2</v>
      </c>
      <c r="BS461" s="22">
        <f>+BD5_N3_1H[[#This Row],[SO2_UGM3]]-X462</f>
        <v>-49.019999999999982</v>
      </c>
    </row>
    <row r="462" spans="1:71" x14ac:dyDescent="0.2">
      <c r="A462" s="13">
        <v>45524.166666666664</v>
      </c>
      <c r="B462" s="14">
        <v>728.5</v>
      </c>
      <c r="C462" s="15" t="s">
        <v>60</v>
      </c>
      <c r="D462" s="14">
        <v>0</v>
      </c>
      <c r="E462" s="15" t="s">
        <v>60</v>
      </c>
      <c r="F462" s="14">
        <v>13.9</v>
      </c>
      <c r="G462" s="15" t="s">
        <v>60</v>
      </c>
      <c r="H462" s="14">
        <v>89.8</v>
      </c>
      <c r="I462" s="15" t="s">
        <v>60</v>
      </c>
      <c r="J462" s="14">
        <v>1.2</v>
      </c>
      <c r="K462" s="15" t="s">
        <v>60</v>
      </c>
      <c r="L462" s="14">
        <v>249</v>
      </c>
      <c r="M462" s="15" t="s">
        <v>60</v>
      </c>
      <c r="N462" s="16">
        <v>202.7</v>
      </c>
      <c r="O462" s="15" t="s">
        <v>60</v>
      </c>
      <c r="P462" s="16">
        <v>1.204</v>
      </c>
      <c r="Q462" s="17" t="s">
        <v>60</v>
      </c>
      <c r="R462" s="16">
        <v>147.21</v>
      </c>
      <c r="S462" s="17" t="s">
        <v>60</v>
      </c>
      <c r="T462" s="16">
        <v>1.204</v>
      </c>
      <c r="U462" s="17" t="s">
        <v>60</v>
      </c>
      <c r="V462" s="18">
        <v>52.07</v>
      </c>
      <c r="W462" s="15" t="s">
        <v>60</v>
      </c>
      <c r="X462" s="18">
        <v>136.41999999999999</v>
      </c>
      <c r="Y462" s="15" t="s">
        <v>60</v>
      </c>
      <c r="Z462" s="15">
        <v>0.442</v>
      </c>
      <c r="AA462" s="15" t="s">
        <v>60</v>
      </c>
      <c r="AB462" s="15">
        <v>31.7</v>
      </c>
      <c r="AC462" s="15" t="s">
        <v>60</v>
      </c>
      <c r="AD462" s="15">
        <v>-682.7</v>
      </c>
      <c r="AE462" s="15" t="s">
        <v>60</v>
      </c>
      <c r="AF462" s="15">
        <v>45</v>
      </c>
      <c r="AG462" s="15" t="s">
        <v>60</v>
      </c>
      <c r="AH462" s="15">
        <v>101.1</v>
      </c>
      <c r="AI462" s="15" t="s">
        <v>60</v>
      </c>
      <c r="AJ462" s="18">
        <v>28.05</v>
      </c>
      <c r="AK462" s="15" t="s">
        <v>60</v>
      </c>
      <c r="AL462" s="18">
        <v>52.73</v>
      </c>
      <c r="AM462" s="15" t="s">
        <v>60</v>
      </c>
      <c r="AN462" s="18">
        <v>45.95</v>
      </c>
      <c r="AO462" s="15" t="s">
        <v>60</v>
      </c>
      <c r="AP462" s="18">
        <v>73.989999999999995</v>
      </c>
      <c r="AQ462" s="15" t="s">
        <v>60</v>
      </c>
      <c r="AR462" s="15">
        <v>0.65</v>
      </c>
      <c r="AS462" s="15" t="s">
        <v>60</v>
      </c>
      <c r="AT462" s="15">
        <v>30.8</v>
      </c>
      <c r="AU462" s="15" t="s">
        <v>60</v>
      </c>
      <c r="AV462" s="15">
        <v>30.8</v>
      </c>
      <c r="AW462" s="15" t="s">
        <v>60</v>
      </c>
      <c r="AX462" s="18">
        <v>24.9</v>
      </c>
      <c r="AY462" s="15" t="s">
        <v>60</v>
      </c>
      <c r="AZ462" s="18">
        <v>47.4</v>
      </c>
      <c r="BA462" s="15" t="s">
        <v>60</v>
      </c>
      <c r="BB462" s="19" t="s">
        <v>61</v>
      </c>
      <c r="BN462" s="20">
        <f>+BD5_N3_1H[[#This Row],[PM10_CONC]]-N463</f>
        <v>90.679999999999993</v>
      </c>
      <c r="BO462" s="20">
        <f>+BD5_N3_1H[[#This Row],[PM25_CONC]]-R463</f>
        <v>61.150000000000006</v>
      </c>
      <c r="BP462" s="20">
        <f>+BD5_N3_1H[[#This Row],[PM25_CONC]]/BD5_N3_1H[[#This Row],[PM10_CONC]]</f>
        <v>0.7262456832757771</v>
      </c>
      <c r="BQ462" s="21">
        <f>+(BD5_N3_1H[[#This Row],[NO2_CONC]]+BD5_N3_1H[[#This Row],[NO_CONC]])/BD5_N3_1H[[#This Row],[NOX_CONC]]</f>
        <v>1.0001351533991081</v>
      </c>
      <c r="BR462" s="22">
        <f>+BD5_N3_1H[[#This Row],[NO2_CONC]]-AJ463</f>
        <v>1.2200000000000024</v>
      </c>
      <c r="BS462" s="22">
        <f>+BD5_N3_1H[[#This Row],[SO2_UGM3]]-X463</f>
        <v>85.539999999999992</v>
      </c>
    </row>
    <row r="463" spans="1:71" x14ac:dyDescent="0.2">
      <c r="A463" s="13">
        <v>45524.208333333336</v>
      </c>
      <c r="B463" s="14">
        <v>729.5</v>
      </c>
      <c r="C463" s="15" t="s">
        <v>60</v>
      </c>
      <c r="D463" s="14">
        <v>0</v>
      </c>
      <c r="E463" s="15" t="s">
        <v>60</v>
      </c>
      <c r="F463" s="14">
        <v>13.5</v>
      </c>
      <c r="G463" s="15" t="s">
        <v>60</v>
      </c>
      <c r="H463" s="14">
        <v>91.2</v>
      </c>
      <c r="I463" s="15" t="s">
        <v>60</v>
      </c>
      <c r="J463" s="14">
        <v>1.7</v>
      </c>
      <c r="K463" s="15" t="s">
        <v>60</v>
      </c>
      <c r="L463" s="14">
        <v>212.2</v>
      </c>
      <c r="M463" s="15" t="s">
        <v>60</v>
      </c>
      <c r="N463" s="16">
        <v>112.02</v>
      </c>
      <c r="O463" s="15" t="s">
        <v>60</v>
      </c>
      <c r="P463" s="16">
        <v>1.208</v>
      </c>
      <c r="Q463" s="17" t="s">
        <v>60</v>
      </c>
      <c r="R463" s="16">
        <v>86.06</v>
      </c>
      <c r="S463" s="17" t="s">
        <v>60</v>
      </c>
      <c r="T463" s="16">
        <v>1.208</v>
      </c>
      <c r="U463" s="17" t="s">
        <v>60</v>
      </c>
      <c r="V463" s="18">
        <v>19.420000000000002</v>
      </c>
      <c r="W463" s="15" t="s">
        <v>60</v>
      </c>
      <c r="X463" s="18">
        <v>50.88</v>
      </c>
      <c r="Y463" s="15" t="s">
        <v>60</v>
      </c>
      <c r="Z463" s="15">
        <v>0.442</v>
      </c>
      <c r="AA463" s="15" t="s">
        <v>60</v>
      </c>
      <c r="AB463" s="15">
        <v>31.8</v>
      </c>
      <c r="AC463" s="15" t="s">
        <v>60</v>
      </c>
      <c r="AD463" s="15">
        <v>-682.6</v>
      </c>
      <c r="AE463" s="15" t="s">
        <v>60</v>
      </c>
      <c r="AF463" s="15">
        <v>45</v>
      </c>
      <c r="AG463" s="15" t="s">
        <v>60</v>
      </c>
      <c r="AH463" s="15">
        <v>101.1</v>
      </c>
      <c r="AI463" s="15" t="s">
        <v>60</v>
      </c>
      <c r="AJ463" s="18">
        <v>26.83</v>
      </c>
      <c r="AK463" s="15" t="s">
        <v>60</v>
      </c>
      <c r="AL463" s="18">
        <v>50.44</v>
      </c>
      <c r="AM463" s="15" t="s">
        <v>60</v>
      </c>
      <c r="AN463" s="18">
        <v>25</v>
      </c>
      <c r="AO463" s="15" t="s">
        <v>60</v>
      </c>
      <c r="AP463" s="18">
        <v>51.83</v>
      </c>
      <c r="AQ463" s="15" t="s">
        <v>60</v>
      </c>
      <c r="AR463" s="15">
        <v>0.65</v>
      </c>
      <c r="AS463" s="15" t="s">
        <v>60</v>
      </c>
      <c r="AT463" s="15">
        <v>30.9</v>
      </c>
      <c r="AU463" s="15" t="s">
        <v>60</v>
      </c>
      <c r="AV463" s="15">
        <v>30.9</v>
      </c>
      <c r="AW463" s="15" t="s">
        <v>60</v>
      </c>
      <c r="AX463" s="18">
        <v>24.9</v>
      </c>
      <c r="AY463" s="15" t="s">
        <v>60</v>
      </c>
      <c r="AZ463" s="18">
        <v>47.1</v>
      </c>
      <c r="BA463" s="15" t="s">
        <v>60</v>
      </c>
      <c r="BB463" s="19" t="s">
        <v>61</v>
      </c>
      <c r="BN463" s="20">
        <f>+BD5_N3_1H[[#This Row],[PM10_CONC]]-N464</f>
        <v>17.97999999999999</v>
      </c>
      <c r="BO463" s="20">
        <f>+BD5_N3_1H[[#This Row],[PM25_CONC]]-R464</f>
        <v>21.89</v>
      </c>
      <c r="BP463" s="20">
        <f>+BD5_N3_1H[[#This Row],[PM25_CONC]]/BD5_N3_1H[[#This Row],[PM10_CONC]]</f>
        <v>0.76825566863060168</v>
      </c>
      <c r="BQ463" s="21">
        <f>+(BD5_N3_1H[[#This Row],[NO2_CONC]]+BD5_N3_1H[[#This Row],[NO_CONC]])/BD5_N3_1H[[#This Row],[NOX_CONC]]</f>
        <v>1</v>
      </c>
      <c r="BR463" s="22">
        <f>+BD5_N3_1H[[#This Row],[NO2_CONC]]-AJ464</f>
        <v>-0.78000000000000114</v>
      </c>
      <c r="BS463" s="22">
        <f>+BD5_N3_1H[[#This Row],[SO2_UGM3]]-X464</f>
        <v>31.020000000000003</v>
      </c>
    </row>
    <row r="464" spans="1:71" x14ac:dyDescent="0.2">
      <c r="A464" s="13">
        <v>45524.25</v>
      </c>
      <c r="B464" s="14">
        <v>730.1</v>
      </c>
      <c r="C464" s="15" t="s">
        <v>60</v>
      </c>
      <c r="D464" s="14">
        <v>0</v>
      </c>
      <c r="E464" s="15" t="s">
        <v>60</v>
      </c>
      <c r="F464" s="14">
        <v>13.2</v>
      </c>
      <c r="G464" s="15" t="s">
        <v>60</v>
      </c>
      <c r="H464" s="14">
        <v>93.3</v>
      </c>
      <c r="I464" s="15" t="s">
        <v>60</v>
      </c>
      <c r="J464" s="14">
        <v>1.3</v>
      </c>
      <c r="K464" s="15" t="s">
        <v>60</v>
      </c>
      <c r="L464" s="14">
        <v>187.6</v>
      </c>
      <c r="M464" s="15" t="s">
        <v>60</v>
      </c>
      <c r="N464" s="16">
        <v>94.04</v>
      </c>
      <c r="O464" s="15" t="s">
        <v>60</v>
      </c>
      <c r="P464" s="16">
        <v>1.208</v>
      </c>
      <c r="Q464" s="17" t="s">
        <v>60</v>
      </c>
      <c r="R464" s="16">
        <v>64.17</v>
      </c>
      <c r="S464" s="17" t="s">
        <v>60</v>
      </c>
      <c r="T464" s="16">
        <v>1.208</v>
      </c>
      <c r="U464" s="17" t="s">
        <v>60</v>
      </c>
      <c r="V464" s="18">
        <v>7.58</v>
      </c>
      <c r="W464" s="15" t="s">
        <v>60</v>
      </c>
      <c r="X464" s="18">
        <v>19.86</v>
      </c>
      <c r="Y464" s="15" t="s">
        <v>60</v>
      </c>
      <c r="Z464" s="15">
        <v>0.442</v>
      </c>
      <c r="AA464" s="15" t="s">
        <v>60</v>
      </c>
      <c r="AB464" s="15">
        <v>31.7</v>
      </c>
      <c r="AC464" s="15" t="s">
        <v>60</v>
      </c>
      <c r="AD464" s="15">
        <v>-682.5</v>
      </c>
      <c r="AE464" s="15" t="s">
        <v>60</v>
      </c>
      <c r="AF464" s="15">
        <v>45</v>
      </c>
      <c r="AG464" s="15" t="s">
        <v>60</v>
      </c>
      <c r="AH464" s="15">
        <v>101.1</v>
      </c>
      <c r="AI464" s="15" t="s">
        <v>60</v>
      </c>
      <c r="AJ464" s="18">
        <v>27.61</v>
      </c>
      <c r="AK464" s="15" t="s">
        <v>60</v>
      </c>
      <c r="AL464" s="18">
        <v>51.91</v>
      </c>
      <c r="AM464" s="15" t="s">
        <v>60</v>
      </c>
      <c r="AN464" s="18">
        <v>21.95</v>
      </c>
      <c r="AO464" s="15" t="s">
        <v>60</v>
      </c>
      <c r="AP464" s="18">
        <v>49.57</v>
      </c>
      <c r="AQ464" s="15" t="s">
        <v>60</v>
      </c>
      <c r="AR464" s="15">
        <v>0.65</v>
      </c>
      <c r="AS464" s="15" t="s">
        <v>60</v>
      </c>
      <c r="AT464" s="15">
        <v>30.8</v>
      </c>
      <c r="AU464" s="15" t="s">
        <v>60</v>
      </c>
      <c r="AV464" s="15">
        <v>30.8</v>
      </c>
      <c r="AW464" s="15" t="s">
        <v>60</v>
      </c>
      <c r="AX464" s="18">
        <v>24.9</v>
      </c>
      <c r="AY464" s="15" t="s">
        <v>60</v>
      </c>
      <c r="AZ464" s="18">
        <v>47.2</v>
      </c>
      <c r="BA464" s="15" t="s">
        <v>60</v>
      </c>
      <c r="BB464" s="19" t="s">
        <v>61</v>
      </c>
      <c r="BN464" s="20">
        <f>+BD5_N3_1H[[#This Row],[PM10_CONC]]-N465</f>
        <v>-88.73</v>
      </c>
      <c r="BO464" s="20">
        <f>+BD5_N3_1H[[#This Row],[PM25_CONC]]-R465</f>
        <v>-59.569999999999993</v>
      </c>
      <c r="BP464" s="20">
        <f>+BD5_N3_1H[[#This Row],[PM25_CONC]]/BD5_N3_1H[[#This Row],[PM10_CONC]]</f>
        <v>0.6823692045937898</v>
      </c>
      <c r="BQ464" s="21">
        <f>+(BD5_N3_1H[[#This Row],[NO2_CONC]]+BD5_N3_1H[[#This Row],[NO_CONC]])/BD5_N3_1H[[#This Row],[NOX_CONC]]</f>
        <v>0.99979826507968539</v>
      </c>
      <c r="BR464" s="22">
        <f>+BD5_N3_1H[[#This Row],[NO2_CONC]]-AJ465</f>
        <v>-1.370000000000001</v>
      </c>
      <c r="BS464" s="22">
        <f>+BD5_N3_1H[[#This Row],[SO2_UGM3]]-X465</f>
        <v>-50.489999999999995</v>
      </c>
    </row>
    <row r="465" spans="1:71" x14ac:dyDescent="0.2">
      <c r="A465" s="13">
        <v>45524.291666666664</v>
      </c>
      <c r="B465" s="14">
        <v>730.6</v>
      </c>
      <c r="C465" s="15" t="s">
        <v>60</v>
      </c>
      <c r="D465" s="14">
        <v>0</v>
      </c>
      <c r="E465" s="15" t="s">
        <v>60</v>
      </c>
      <c r="F465" s="14">
        <v>13.6</v>
      </c>
      <c r="G465" s="15" t="s">
        <v>60</v>
      </c>
      <c r="H465" s="14">
        <v>93.1</v>
      </c>
      <c r="I465" s="15" t="s">
        <v>60</v>
      </c>
      <c r="J465" s="14">
        <v>0.9</v>
      </c>
      <c r="K465" s="15" t="s">
        <v>60</v>
      </c>
      <c r="L465" s="14">
        <v>258.2</v>
      </c>
      <c r="M465" s="15" t="s">
        <v>60</v>
      </c>
      <c r="N465" s="16">
        <v>182.77</v>
      </c>
      <c r="O465" s="15" t="s">
        <v>60</v>
      </c>
      <c r="P465" s="16">
        <v>1.21</v>
      </c>
      <c r="Q465" s="17" t="s">
        <v>60</v>
      </c>
      <c r="R465" s="16">
        <v>123.74</v>
      </c>
      <c r="S465" s="17" t="s">
        <v>60</v>
      </c>
      <c r="T465" s="16">
        <v>1.21</v>
      </c>
      <c r="U465" s="17" t="s">
        <v>60</v>
      </c>
      <c r="V465" s="18">
        <v>26.85</v>
      </c>
      <c r="W465" s="15" t="s">
        <v>60</v>
      </c>
      <c r="X465" s="18">
        <v>70.349999999999994</v>
      </c>
      <c r="Y465" s="15" t="s">
        <v>60</v>
      </c>
      <c r="Z465" s="15">
        <v>0.443</v>
      </c>
      <c r="AA465" s="15" t="s">
        <v>60</v>
      </c>
      <c r="AB465" s="15">
        <v>31.6</v>
      </c>
      <c r="AC465" s="15" t="s">
        <v>60</v>
      </c>
      <c r="AD465" s="15">
        <v>-682.8</v>
      </c>
      <c r="AE465" s="15" t="s">
        <v>60</v>
      </c>
      <c r="AF465" s="15">
        <v>45</v>
      </c>
      <c r="AG465" s="15" t="s">
        <v>60</v>
      </c>
      <c r="AH465" s="15">
        <v>101.1</v>
      </c>
      <c r="AI465" s="15" t="s">
        <v>60</v>
      </c>
      <c r="AJ465" s="18">
        <v>28.98</v>
      </c>
      <c r="AK465" s="15" t="s">
        <v>60</v>
      </c>
      <c r="AL465" s="18">
        <v>54.48</v>
      </c>
      <c r="AM465" s="15" t="s">
        <v>60</v>
      </c>
      <c r="AN465" s="18">
        <v>38.520000000000003</v>
      </c>
      <c r="AO465" s="15" t="s">
        <v>60</v>
      </c>
      <c r="AP465" s="18">
        <v>67.53</v>
      </c>
      <c r="AQ465" s="15" t="s">
        <v>60</v>
      </c>
      <c r="AR465" s="15">
        <v>0.65</v>
      </c>
      <c r="AS465" s="15" t="s">
        <v>60</v>
      </c>
      <c r="AT465" s="15">
        <v>30.7</v>
      </c>
      <c r="AU465" s="15" t="s">
        <v>60</v>
      </c>
      <c r="AV465" s="15">
        <v>30.7</v>
      </c>
      <c r="AW465" s="15" t="s">
        <v>60</v>
      </c>
      <c r="AX465" s="18">
        <v>24.8</v>
      </c>
      <c r="AY465" s="15" t="s">
        <v>60</v>
      </c>
      <c r="AZ465" s="18">
        <v>47.9</v>
      </c>
      <c r="BA465" s="15" t="s">
        <v>60</v>
      </c>
      <c r="BB465" s="19" t="s">
        <v>61</v>
      </c>
      <c r="BN465" s="20">
        <f>+BD5_N3_1H[[#This Row],[PM10_CONC]]-N466</f>
        <v>-8.289999999999992</v>
      </c>
      <c r="BO465" s="20">
        <f>+BD5_N3_1H[[#This Row],[PM25_CONC]]-R466</f>
        <v>-7.6200000000000188</v>
      </c>
      <c r="BP465" s="20">
        <f>+BD5_N3_1H[[#This Row],[PM25_CONC]]/BD5_N3_1H[[#This Row],[PM10_CONC]]</f>
        <v>0.67702577009356013</v>
      </c>
      <c r="BQ465" s="21">
        <f>+(BD5_N3_1H[[#This Row],[NO2_CONC]]+BD5_N3_1H[[#This Row],[NO_CONC]])/BD5_N3_1H[[#This Row],[NOX_CONC]]</f>
        <v>0.99955575299866728</v>
      </c>
      <c r="BR465" s="22">
        <f>+BD5_N3_1H[[#This Row],[NO2_CONC]]-AJ466</f>
        <v>5.0000000000000711E-2</v>
      </c>
      <c r="BS465" s="22">
        <f>+BD5_N3_1H[[#This Row],[SO2_UGM3]]-X466</f>
        <v>-5.0000000000011369E-2</v>
      </c>
    </row>
    <row r="466" spans="1:71" x14ac:dyDescent="0.2">
      <c r="A466" s="13">
        <v>45524.333333333336</v>
      </c>
      <c r="B466" s="14">
        <v>730.6</v>
      </c>
      <c r="C466" s="15" t="s">
        <v>60</v>
      </c>
      <c r="D466" s="14">
        <v>0</v>
      </c>
      <c r="E466" s="15" t="s">
        <v>60</v>
      </c>
      <c r="F466" s="14">
        <v>14.4</v>
      </c>
      <c r="G466" s="15" t="s">
        <v>60</v>
      </c>
      <c r="H466" s="14">
        <v>89.3</v>
      </c>
      <c r="I466" s="15" t="s">
        <v>60</v>
      </c>
      <c r="J466" s="14">
        <v>0.7</v>
      </c>
      <c r="K466" s="15" t="s">
        <v>60</v>
      </c>
      <c r="L466" s="14">
        <v>302.60000000000002</v>
      </c>
      <c r="M466" s="15" t="s">
        <v>60</v>
      </c>
      <c r="N466" s="16">
        <v>191.06</v>
      </c>
      <c r="O466" s="15" t="s">
        <v>60</v>
      </c>
      <c r="P466" s="16">
        <v>1.21</v>
      </c>
      <c r="Q466" s="17" t="s">
        <v>60</v>
      </c>
      <c r="R466" s="16">
        <v>131.36000000000001</v>
      </c>
      <c r="S466" s="17" t="s">
        <v>60</v>
      </c>
      <c r="T466" s="16">
        <v>1.21</v>
      </c>
      <c r="U466" s="17" t="s">
        <v>60</v>
      </c>
      <c r="V466" s="18">
        <v>26.87</v>
      </c>
      <c r="W466" s="15" t="s">
        <v>60</v>
      </c>
      <c r="X466" s="18">
        <v>70.400000000000006</v>
      </c>
      <c r="Y466" s="15" t="s">
        <v>60</v>
      </c>
      <c r="Z466" s="15">
        <v>0.443</v>
      </c>
      <c r="AA466" s="15" t="s">
        <v>60</v>
      </c>
      <c r="AB466" s="15">
        <v>31.6</v>
      </c>
      <c r="AC466" s="15" t="s">
        <v>60</v>
      </c>
      <c r="AD466" s="15">
        <v>-682.6</v>
      </c>
      <c r="AE466" s="15" t="s">
        <v>60</v>
      </c>
      <c r="AF466" s="15">
        <v>45</v>
      </c>
      <c r="AG466" s="15" t="s">
        <v>60</v>
      </c>
      <c r="AH466" s="15">
        <v>101.1</v>
      </c>
      <c r="AI466" s="15" t="s">
        <v>60</v>
      </c>
      <c r="AJ466" s="18">
        <v>28.93</v>
      </c>
      <c r="AK466" s="15" t="s">
        <v>60</v>
      </c>
      <c r="AL466" s="18">
        <v>54.39</v>
      </c>
      <c r="AM466" s="15" t="s">
        <v>60</v>
      </c>
      <c r="AN466" s="18">
        <v>33.03</v>
      </c>
      <c r="AO466" s="15" t="s">
        <v>60</v>
      </c>
      <c r="AP466" s="18">
        <v>61.95</v>
      </c>
      <c r="AQ466" s="15" t="s">
        <v>60</v>
      </c>
      <c r="AR466" s="15">
        <v>0.65</v>
      </c>
      <c r="AS466" s="15" t="s">
        <v>60</v>
      </c>
      <c r="AT466" s="15">
        <v>30.6</v>
      </c>
      <c r="AU466" s="15" t="s">
        <v>60</v>
      </c>
      <c r="AV466" s="15">
        <v>30.6</v>
      </c>
      <c r="AW466" s="15" t="s">
        <v>60</v>
      </c>
      <c r="AX466" s="18">
        <v>25</v>
      </c>
      <c r="AY466" s="15" t="s">
        <v>60</v>
      </c>
      <c r="AZ466" s="18">
        <v>47.3</v>
      </c>
      <c r="BA466" s="15" t="s">
        <v>60</v>
      </c>
      <c r="BB466" s="19" t="s">
        <v>61</v>
      </c>
      <c r="BN466" s="20">
        <f>+BD5_N3_1H[[#This Row],[PM10_CONC]]-N467</f>
        <v>-38.990000000000009</v>
      </c>
      <c r="BO466" s="20">
        <f>+BD5_N3_1H[[#This Row],[PM25_CONC]]-R467</f>
        <v>-25.829999999999984</v>
      </c>
      <c r="BP466" s="20">
        <f>+BD5_N3_1H[[#This Row],[PM25_CONC]]/BD5_N3_1H[[#This Row],[PM10_CONC]]</f>
        <v>0.68753271223699364</v>
      </c>
      <c r="BQ466" s="21">
        <f>+(BD5_N3_1H[[#This Row],[NO2_CONC]]+BD5_N3_1H[[#This Row],[NO_CONC]])/BD5_N3_1H[[#This Row],[NOX_CONC]]</f>
        <v>1.0001614205004035</v>
      </c>
      <c r="BR466" s="22">
        <f>+BD5_N3_1H[[#This Row],[NO2_CONC]]-AJ467</f>
        <v>-4.6199999999999974</v>
      </c>
      <c r="BS466" s="22">
        <f>+BD5_N3_1H[[#This Row],[SO2_UGM3]]-X467</f>
        <v>-20.409999999999997</v>
      </c>
    </row>
    <row r="467" spans="1:71" x14ac:dyDescent="0.2">
      <c r="A467" s="13">
        <v>45524.375</v>
      </c>
      <c r="B467" s="14">
        <v>730.6</v>
      </c>
      <c r="C467" s="15" t="s">
        <v>60</v>
      </c>
      <c r="D467" s="14">
        <v>0</v>
      </c>
      <c r="E467" s="15" t="s">
        <v>60</v>
      </c>
      <c r="F467" s="14">
        <v>16.2</v>
      </c>
      <c r="G467" s="15" t="s">
        <v>60</v>
      </c>
      <c r="H467" s="14">
        <v>80.7</v>
      </c>
      <c r="I467" s="15" t="s">
        <v>60</v>
      </c>
      <c r="J467" s="14">
        <v>0.8</v>
      </c>
      <c r="K467" s="15" t="s">
        <v>60</v>
      </c>
      <c r="L467" s="14">
        <v>146.1</v>
      </c>
      <c r="M467" s="15" t="s">
        <v>60</v>
      </c>
      <c r="N467" s="16">
        <v>230.05</v>
      </c>
      <c r="O467" s="15" t="s">
        <v>60</v>
      </c>
      <c r="P467" s="16">
        <v>1.21</v>
      </c>
      <c r="Q467" s="17" t="s">
        <v>60</v>
      </c>
      <c r="R467" s="16">
        <v>157.19</v>
      </c>
      <c r="S467" s="17" t="s">
        <v>60</v>
      </c>
      <c r="T467" s="16">
        <v>1.21</v>
      </c>
      <c r="U467" s="17" t="s">
        <v>60</v>
      </c>
      <c r="V467" s="18">
        <v>34.659999999999997</v>
      </c>
      <c r="W467" s="15" t="s">
        <v>60</v>
      </c>
      <c r="X467" s="18">
        <v>90.81</v>
      </c>
      <c r="Y467" s="15" t="s">
        <v>60</v>
      </c>
      <c r="Z467" s="15">
        <v>0.443</v>
      </c>
      <c r="AA467" s="15" t="s">
        <v>60</v>
      </c>
      <c r="AB467" s="15">
        <v>31.5</v>
      </c>
      <c r="AC467" s="15" t="s">
        <v>60</v>
      </c>
      <c r="AD467" s="15">
        <v>-682.9</v>
      </c>
      <c r="AE467" s="15" t="s">
        <v>60</v>
      </c>
      <c r="AF467" s="15">
        <v>45</v>
      </c>
      <c r="AG467" s="15" t="s">
        <v>60</v>
      </c>
      <c r="AH467" s="15">
        <v>101.2</v>
      </c>
      <c r="AI467" s="15" t="s">
        <v>60</v>
      </c>
      <c r="AJ467" s="18">
        <v>33.549999999999997</v>
      </c>
      <c r="AK467" s="15" t="s">
        <v>60</v>
      </c>
      <c r="AL467" s="18">
        <v>63.07</v>
      </c>
      <c r="AM467" s="15" t="s">
        <v>60</v>
      </c>
      <c r="AN467" s="18">
        <v>37.03</v>
      </c>
      <c r="AO467" s="15" t="s">
        <v>60</v>
      </c>
      <c r="AP467" s="18">
        <v>70.61</v>
      </c>
      <c r="AQ467" s="15" t="s">
        <v>60</v>
      </c>
      <c r="AR467" s="15">
        <v>0.65</v>
      </c>
      <c r="AS467" s="15" t="s">
        <v>60</v>
      </c>
      <c r="AT467" s="15">
        <v>30.3</v>
      </c>
      <c r="AU467" s="15" t="s">
        <v>60</v>
      </c>
      <c r="AV467" s="15">
        <v>30.3</v>
      </c>
      <c r="AW467" s="15" t="s">
        <v>60</v>
      </c>
      <c r="AX467" s="18">
        <v>25.1</v>
      </c>
      <c r="AY467" s="15" t="s">
        <v>60</v>
      </c>
      <c r="AZ467" s="18">
        <v>46.8</v>
      </c>
      <c r="BA467" s="15" t="s">
        <v>60</v>
      </c>
      <c r="BB467" s="19" t="s">
        <v>61</v>
      </c>
      <c r="BN467" s="20">
        <f>+BD5_N3_1H[[#This Row],[PM10_CONC]]-N468</f>
        <v>-43.360000000000014</v>
      </c>
      <c r="BO467" s="20">
        <f>+BD5_N3_1H[[#This Row],[PM25_CONC]]-R468</f>
        <v>-22.009999999999991</v>
      </c>
      <c r="BP467" s="20">
        <f>+BD5_N3_1H[[#This Row],[PM25_CONC]]/BD5_N3_1H[[#This Row],[PM10_CONC]]</f>
        <v>0.68328624212127798</v>
      </c>
      <c r="BQ467" s="21">
        <f>+(BD5_N3_1H[[#This Row],[NO2_CONC]]+BD5_N3_1H[[#This Row],[NO_CONC]])/BD5_N3_1H[[#This Row],[NOX_CONC]]</f>
        <v>0.9995751310012746</v>
      </c>
      <c r="BR467" s="22">
        <f>+BD5_N3_1H[[#This Row],[NO2_CONC]]-AJ468</f>
        <v>-17.670000000000002</v>
      </c>
      <c r="BS467" s="22">
        <f>+BD5_N3_1H[[#This Row],[SO2_UGM3]]-X468</f>
        <v>-87.039999999999992</v>
      </c>
    </row>
    <row r="468" spans="1:71" x14ac:dyDescent="0.2">
      <c r="A468" s="13">
        <v>45524.416666666664</v>
      </c>
      <c r="B468" s="14">
        <v>729.8</v>
      </c>
      <c r="C468" s="15" t="s">
        <v>60</v>
      </c>
      <c r="D468" s="14">
        <v>0</v>
      </c>
      <c r="E468" s="15" t="s">
        <v>60</v>
      </c>
      <c r="F468" s="14">
        <v>18.600000000000001</v>
      </c>
      <c r="G468" s="15" t="s">
        <v>60</v>
      </c>
      <c r="H468" s="14">
        <v>70.3</v>
      </c>
      <c r="I468" s="15" t="s">
        <v>60</v>
      </c>
      <c r="J468" s="14">
        <v>1.6</v>
      </c>
      <c r="K468" s="15" t="s">
        <v>60</v>
      </c>
      <c r="L468" s="14">
        <v>232.2</v>
      </c>
      <c r="M468" s="15" t="s">
        <v>60</v>
      </c>
      <c r="N468" s="16">
        <v>273.41000000000003</v>
      </c>
      <c r="O468" s="15" t="s">
        <v>60</v>
      </c>
      <c r="P468" s="16">
        <v>1.21</v>
      </c>
      <c r="Q468" s="17" t="s">
        <v>60</v>
      </c>
      <c r="R468" s="16">
        <v>179.2</v>
      </c>
      <c r="S468" s="17" t="s">
        <v>60</v>
      </c>
      <c r="T468" s="16">
        <v>1.21</v>
      </c>
      <c r="U468" s="17" t="s">
        <v>60</v>
      </c>
      <c r="V468" s="18">
        <v>67.88</v>
      </c>
      <c r="W468" s="15" t="s">
        <v>60</v>
      </c>
      <c r="X468" s="18">
        <v>177.85</v>
      </c>
      <c r="Y468" s="15" t="s">
        <v>60</v>
      </c>
      <c r="Z468" s="15">
        <v>0.442</v>
      </c>
      <c r="AA468" s="15" t="s">
        <v>60</v>
      </c>
      <c r="AB468" s="15">
        <v>31.4</v>
      </c>
      <c r="AC468" s="15" t="s">
        <v>60</v>
      </c>
      <c r="AD468" s="15">
        <v>-682.9</v>
      </c>
      <c r="AE468" s="15" t="s">
        <v>60</v>
      </c>
      <c r="AF468" s="15">
        <v>45</v>
      </c>
      <c r="AG468" s="15" t="s">
        <v>60</v>
      </c>
      <c r="AH468" s="15">
        <v>101.1</v>
      </c>
      <c r="AI468" s="15" t="s">
        <v>60</v>
      </c>
      <c r="AJ468" s="18">
        <v>51.22</v>
      </c>
      <c r="AK468" s="15" t="s">
        <v>60</v>
      </c>
      <c r="AL468" s="18">
        <v>96.29</v>
      </c>
      <c r="AM468" s="15" t="s">
        <v>60</v>
      </c>
      <c r="AN468" s="18">
        <v>44.54</v>
      </c>
      <c r="AO468" s="15" t="s">
        <v>60</v>
      </c>
      <c r="AP468" s="18">
        <v>95.72</v>
      </c>
      <c r="AQ468" s="15" t="s">
        <v>60</v>
      </c>
      <c r="AR468" s="15">
        <v>0.65</v>
      </c>
      <c r="AS468" s="15" t="s">
        <v>60</v>
      </c>
      <c r="AT468" s="15">
        <v>30</v>
      </c>
      <c r="AU468" s="15" t="s">
        <v>60</v>
      </c>
      <c r="AV468" s="15">
        <v>30</v>
      </c>
      <c r="AW468" s="15" t="s">
        <v>60</v>
      </c>
      <c r="AX468" s="18">
        <v>25.1</v>
      </c>
      <c r="AY468" s="15" t="s">
        <v>60</v>
      </c>
      <c r="AZ468" s="18">
        <v>47.3</v>
      </c>
      <c r="BA468" s="15" t="s">
        <v>60</v>
      </c>
      <c r="BB468" s="19" t="s">
        <v>61</v>
      </c>
      <c r="BN468" s="20">
        <f>+BD5_N3_1H[[#This Row],[PM10_CONC]]-N469</f>
        <v>62.080000000000013</v>
      </c>
      <c r="BO468" s="20">
        <f>+BD5_N3_1H[[#This Row],[PM25_CONC]]-R469</f>
        <v>49.129999999999995</v>
      </c>
      <c r="BP468" s="20">
        <f>+BD5_N3_1H[[#This Row],[PM25_CONC]]/BD5_N3_1H[[#This Row],[PM10_CONC]]</f>
        <v>0.65542591712080744</v>
      </c>
      <c r="BQ468" s="21">
        <f>+(BD5_N3_1H[[#This Row],[NO2_CONC]]+BD5_N3_1H[[#This Row],[NO_CONC]])/BD5_N3_1H[[#This Row],[NOX_CONC]]</f>
        <v>1.000417885499373</v>
      </c>
      <c r="BR468" s="22">
        <f>+BD5_N3_1H[[#This Row],[NO2_CONC]]-AJ469</f>
        <v>-6.1600000000000037</v>
      </c>
      <c r="BS468" s="22">
        <f>+BD5_N3_1H[[#This Row],[SO2_UGM3]]-X469</f>
        <v>95.86999999999999</v>
      </c>
    </row>
    <row r="469" spans="1:71" x14ac:dyDescent="0.2">
      <c r="A469" s="13">
        <v>45524.458333333336</v>
      </c>
      <c r="B469" s="14">
        <v>729.3</v>
      </c>
      <c r="C469" s="15" t="s">
        <v>60</v>
      </c>
      <c r="D469" s="14">
        <v>0</v>
      </c>
      <c r="E469" s="15" t="s">
        <v>60</v>
      </c>
      <c r="F469" s="14">
        <v>20</v>
      </c>
      <c r="G469" s="15" t="s">
        <v>60</v>
      </c>
      <c r="H469" s="14">
        <v>64</v>
      </c>
      <c r="I469" s="15" t="s">
        <v>60</v>
      </c>
      <c r="J469" s="14">
        <v>2.4</v>
      </c>
      <c r="K469" s="15" t="s">
        <v>60</v>
      </c>
      <c r="L469" s="14">
        <v>222.2</v>
      </c>
      <c r="M469" s="15" t="s">
        <v>60</v>
      </c>
      <c r="N469" s="16">
        <v>211.33</v>
      </c>
      <c r="O469" s="15" t="s">
        <v>60</v>
      </c>
      <c r="P469" s="16">
        <v>1.21</v>
      </c>
      <c r="Q469" s="17" t="s">
        <v>60</v>
      </c>
      <c r="R469" s="16">
        <v>130.07</v>
      </c>
      <c r="S469" s="17" t="s">
        <v>60</v>
      </c>
      <c r="T469" s="16">
        <v>1.21</v>
      </c>
      <c r="U469" s="17" t="s">
        <v>60</v>
      </c>
      <c r="V469" s="18">
        <v>31.29</v>
      </c>
      <c r="W469" s="15" t="s">
        <v>60</v>
      </c>
      <c r="X469" s="18">
        <v>81.98</v>
      </c>
      <c r="Y469" s="15" t="s">
        <v>60</v>
      </c>
      <c r="Z469" s="15">
        <v>0.442</v>
      </c>
      <c r="AA469" s="15" t="s">
        <v>60</v>
      </c>
      <c r="AB469" s="15">
        <v>31.3</v>
      </c>
      <c r="AC469" s="15" t="s">
        <v>60</v>
      </c>
      <c r="AD469" s="15">
        <v>-682.9</v>
      </c>
      <c r="AE469" s="15" t="s">
        <v>60</v>
      </c>
      <c r="AF469" s="15">
        <v>45</v>
      </c>
      <c r="AG469" s="15" t="s">
        <v>60</v>
      </c>
      <c r="AH469" s="15">
        <v>101.1</v>
      </c>
      <c r="AI469" s="15" t="s">
        <v>60</v>
      </c>
      <c r="AJ469" s="18">
        <v>57.38</v>
      </c>
      <c r="AK469" s="15" t="s">
        <v>60</v>
      </c>
      <c r="AL469" s="18">
        <v>107.87</v>
      </c>
      <c r="AM469" s="15" t="s">
        <v>60</v>
      </c>
      <c r="AN469" s="18">
        <v>47.25</v>
      </c>
      <c r="AO469" s="15" t="s">
        <v>60</v>
      </c>
      <c r="AP469" s="18">
        <v>104.62</v>
      </c>
      <c r="AQ469" s="15" t="s">
        <v>60</v>
      </c>
      <c r="AR469" s="15">
        <v>0.65</v>
      </c>
      <c r="AS469" s="15" t="s">
        <v>60</v>
      </c>
      <c r="AT469" s="15">
        <v>30</v>
      </c>
      <c r="AU469" s="15" t="s">
        <v>60</v>
      </c>
      <c r="AV469" s="15">
        <v>30</v>
      </c>
      <c r="AW469" s="15" t="s">
        <v>60</v>
      </c>
      <c r="AX469" s="18">
        <v>25.2</v>
      </c>
      <c r="AY469" s="15" t="s">
        <v>60</v>
      </c>
      <c r="AZ469" s="18">
        <v>48.4</v>
      </c>
      <c r="BA469" s="15" t="s">
        <v>60</v>
      </c>
      <c r="BB469" s="19" t="s">
        <v>61</v>
      </c>
      <c r="BN469" s="20">
        <f>+BD5_N3_1H[[#This Row],[PM10_CONC]]-N470</f>
        <v>-6.9099999999999966</v>
      </c>
      <c r="BO469" s="20">
        <f>+BD5_N3_1H[[#This Row],[PM25_CONC]]-R470</f>
        <v>5.3599999999999994</v>
      </c>
      <c r="BP469" s="20">
        <f>+BD5_N3_1H[[#This Row],[PM25_CONC]]/BD5_N3_1H[[#This Row],[PM10_CONC]]</f>
        <v>0.61548289405195655</v>
      </c>
      <c r="BQ469" s="21">
        <f>+(BD5_N3_1H[[#This Row],[NO2_CONC]]+BD5_N3_1H[[#This Row],[NO_CONC]])/BD5_N3_1H[[#This Row],[NOX_CONC]]</f>
        <v>1.0000955840183521</v>
      </c>
      <c r="BR469" s="22">
        <f>+BD5_N3_1H[[#This Row],[NO2_CONC]]-AJ470</f>
        <v>0.53999999999999915</v>
      </c>
      <c r="BS469" s="22">
        <f>+BD5_N3_1H[[#This Row],[SO2_UGM3]]-X470</f>
        <v>-31.810000000000002</v>
      </c>
    </row>
    <row r="470" spans="1:71" x14ac:dyDescent="0.2">
      <c r="A470" s="13">
        <v>45524.5</v>
      </c>
      <c r="B470" s="14">
        <v>728.5</v>
      </c>
      <c r="C470" s="15" t="s">
        <v>60</v>
      </c>
      <c r="D470" s="14">
        <v>0</v>
      </c>
      <c r="E470" s="15" t="s">
        <v>60</v>
      </c>
      <c r="F470" s="14">
        <v>20.2</v>
      </c>
      <c r="G470" s="15" t="s">
        <v>60</v>
      </c>
      <c r="H470" s="14">
        <v>62.2</v>
      </c>
      <c r="I470" s="15" t="s">
        <v>60</v>
      </c>
      <c r="J470" s="14">
        <v>3.6</v>
      </c>
      <c r="K470" s="15" t="s">
        <v>60</v>
      </c>
      <c r="L470" s="14">
        <v>213.9</v>
      </c>
      <c r="M470" s="15" t="s">
        <v>60</v>
      </c>
      <c r="N470" s="16">
        <v>218.24</v>
      </c>
      <c r="O470" s="15" t="s">
        <v>60</v>
      </c>
      <c r="P470" s="16">
        <v>1.21</v>
      </c>
      <c r="Q470" s="17" t="s">
        <v>60</v>
      </c>
      <c r="R470" s="16">
        <v>124.71</v>
      </c>
      <c r="S470" s="17" t="s">
        <v>60</v>
      </c>
      <c r="T470" s="16">
        <v>1.21</v>
      </c>
      <c r="U470" s="17" t="s">
        <v>60</v>
      </c>
      <c r="V470" s="18">
        <v>43.43</v>
      </c>
      <c r="W470" s="15" t="s">
        <v>60</v>
      </c>
      <c r="X470" s="18">
        <v>113.79</v>
      </c>
      <c r="Y470" s="15" t="s">
        <v>60</v>
      </c>
      <c r="Z470" s="15">
        <v>0.442</v>
      </c>
      <c r="AA470" s="15" t="s">
        <v>60</v>
      </c>
      <c r="AB470" s="15">
        <v>31.3</v>
      </c>
      <c r="AC470" s="15" t="s">
        <v>60</v>
      </c>
      <c r="AD470" s="15">
        <v>-682.8</v>
      </c>
      <c r="AE470" s="15" t="s">
        <v>60</v>
      </c>
      <c r="AF470" s="15">
        <v>45</v>
      </c>
      <c r="AG470" s="15" t="s">
        <v>60</v>
      </c>
      <c r="AH470" s="15">
        <v>101.1</v>
      </c>
      <c r="AI470" s="15" t="s">
        <v>60</v>
      </c>
      <c r="AJ470" s="18">
        <v>56.84</v>
      </c>
      <c r="AK470" s="15" t="s">
        <v>60</v>
      </c>
      <c r="AL470" s="18">
        <v>106.86</v>
      </c>
      <c r="AM470" s="15" t="s">
        <v>60</v>
      </c>
      <c r="AN470" s="18">
        <v>46.02</v>
      </c>
      <c r="AO470" s="15" t="s">
        <v>60</v>
      </c>
      <c r="AP470" s="18">
        <v>102.85</v>
      </c>
      <c r="AQ470" s="15" t="s">
        <v>60</v>
      </c>
      <c r="AR470" s="15">
        <v>0.65</v>
      </c>
      <c r="AS470" s="15" t="s">
        <v>60</v>
      </c>
      <c r="AT470" s="15">
        <v>29.9</v>
      </c>
      <c r="AU470" s="15" t="s">
        <v>60</v>
      </c>
      <c r="AV470" s="15">
        <v>29.9</v>
      </c>
      <c r="AW470" s="15" t="s">
        <v>60</v>
      </c>
      <c r="AX470" s="18">
        <v>25.2</v>
      </c>
      <c r="AY470" s="15" t="s">
        <v>60</v>
      </c>
      <c r="AZ470" s="18">
        <v>48.4</v>
      </c>
      <c r="BA470" s="15" t="s">
        <v>60</v>
      </c>
      <c r="BB470" s="19" t="s">
        <v>61</v>
      </c>
      <c r="BN470" s="20">
        <f>+BD5_N3_1H[[#This Row],[PM10_CONC]]-N471</f>
        <v>13.110000000000014</v>
      </c>
      <c r="BO470" s="20">
        <f>+BD5_N3_1H[[#This Row],[PM25_CONC]]-R471</f>
        <v>19.39</v>
      </c>
      <c r="BP470" s="20">
        <f>+BD5_N3_1H[[#This Row],[PM25_CONC]]/BD5_N3_1H[[#This Row],[PM10_CONC]]</f>
        <v>0.57143511730205276</v>
      </c>
      <c r="BQ470" s="21">
        <f>+(BD5_N3_1H[[#This Row],[NO2_CONC]]+BD5_N3_1H[[#This Row],[NO_CONC]])/BD5_N3_1H[[#This Row],[NOX_CONC]]</f>
        <v>1.0000972289742345</v>
      </c>
      <c r="BR470" s="22">
        <f>+BD5_N3_1H[[#This Row],[NO2_CONC]]-AJ471</f>
        <v>8.0600000000000023</v>
      </c>
      <c r="BS470" s="22">
        <f>+BD5_N3_1H[[#This Row],[SO2_UGM3]]-X471</f>
        <v>9.64</v>
      </c>
    </row>
    <row r="471" spans="1:71" x14ac:dyDescent="0.2">
      <c r="A471" s="13">
        <v>45524.541666666664</v>
      </c>
      <c r="B471" s="14">
        <v>728</v>
      </c>
      <c r="C471" s="15" t="s">
        <v>60</v>
      </c>
      <c r="D471" s="14">
        <v>0</v>
      </c>
      <c r="E471" s="15" t="s">
        <v>60</v>
      </c>
      <c r="F471" s="14">
        <v>20.2</v>
      </c>
      <c r="G471" s="15" t="s">
        <v>60</v>
      </c>
      <c r="H471" s="14">
        <v>61.5</v>
      </c>
      <c r="I471" s="15" t="s">
        <v>60</v>
      </c>
      <c r="J471" s="14">
        <v>3.7</v>
      </c>
      <c r="K471" s="15" t="s">
        <v>60</v>
      </c>
      <c r="L471" s="14">
        <v>216.6</v>
      </c>
      <c r="M471" s="15" t="s">
        <v>60</v>
      </c>
      <c r="N471" s="16">
        <v>205.13</v>
      </c>
      <c r="O471" s="15" t="s">
        <v>60</v>
      </c>
      <c r="P471" s="16">
        <v>1.21</v>
      </c>
      <c r="Q471" s="17" t="s">
        <v>60</v>
      </c>
      <c r="R471" s="16">
        <v>105.32</v>
      </c>
      <c r="S471" s="17" t="s">
        <v>60</v>
      </c>
      <c r="T471" s="16">
        <v>1.21</v>
      </c>
      <c r="U471" s="17" t="s">
        <v>60</v>
      </c>
      <c r="V471" s="18">
        <v>39.75</v>
      </c>
      <c r="W471" s="15" t="s">
        <v>60</v>
      </c>
      <c r="X471" s="18">
        <v>104.15</v>
      </c>
      <c r="Y471" s="15" t="s">
        <v>60</v>
      </c>
      <c r="Z471" s="15">
        <v>0.441</v>
      </c>
      <c r="AA471" s="15" t="s">
        <v>60</v>
      </c>
      <c r="AB471" s="15">
        <v>31.4</v>
      </c>
      <c r="AC471" s="15" t="s">
        <v>60</v>
      </c>
      <c r="AD471" s="15">
        <v>-682.8</v>
      </c>
      <c r="AE471" s="15" t="s">
        <v>60</v>
      </c>
      <c r="AF471" s="15">
        <v>45</v>
      </c>
      <c r="AG471" s="15" t="s">
        <v>60</v>
      </c>
      <c r="AH471" s="15">
        <v>101.1</v>
      </c>
      <c r="AI471" s="15" t="s">
        <v>60</v>
      </c>
      <c r="AJ471" s="18">
        <v>48.78</v>
      </c>
      <c r="AK471" s="15" t="s">
        <v>60</v>
      </c>
      <c r="AL471" s="18">
        <v>91.71</v>
      </c>
      <c r="AM471" s="15" t="s">
        <v>60</v>
      </c>
      <c r="AN471" s="18">
        <v>35.119999999999997</v>
      </c>
      <c r="AO471" s="15" t="s">
        <v>60</v>
      </c>
      <c r="AP471" s="18">
        <v>83.92</v>
      </c>
      <c r="AQ471" s="15" t="s">
        <v>60</v>
      </c>
      <c r="AR471" s="15">
        <v>0.65</v>
      </c>
      <c r="AS471" s="15" t="s">
        <v>60</v>
      </c>
      <c r="AT471" s="15">
        <v>30</v>
      </c>
      <c r="AU471" s="15" t="s">
        <v>60</v>
      </c>
      <c r="AV471" s="15">
        <v>30</v>
      </c>
      <c r="AW471" s="15" t="s">
        <v>60</v>
      </c>
      <c r="AX471" s="18">
        <v>25.2</v>
      </c>
      <c r="AY471" s="15" t="s">
        <v>60</v>
      </c>
      <c r="AZ471" s="18">
        <v>47.6</v>
      </c>
      <c r="BA471" s="15" t="s">
        <v>60</v>
      </c>
      <c r="BB471" s="19" t="s">
        <v>61</v>
      </c>
      <c r="BN471" s="20">
        <f>+BD5_N3_1H[[#This Row],[PM10_CONC]]-N472</f>
        <v>13.710000000000008</v>
      </c>
      <c r="BO471" s="20">
        <f>+BD5_N3_1H[[#This Row],[PM25_CONC]]-R472</f>
        <v>0.28999999999999204</v>
      </c>
      <c r="BP471" s="20">
        <f>+BD5_N3_1H[[#This Row],[PM25_CONC]]/BD5_N3_1H[[#This Row],[PM10_CONC]]</f>
        <v>0.51343050748305952</v>
      </c>
      <c r="BQ471" s="21">
        <f>+(BD5_N3_1H[[#This Row],[NO2_CONC]]+BD5_N3_1H[[#This Row],[NO_CONC]])/BD5_N3_1H[[#This Row],[NOX_CONC]]</f>
        <v>0.99976167778836988</v>
      </c>
      <c r="BR471" s="22">
        <f>+BD5_N3_1H[[#This Row],[NO2_CONC]]-AJ472</f>
        <v>5.740000000000002</v>
      </c>
      <c r="BS471" s="22">
        <f>+BD5_N3_1H[[#This Row],[SO2_UGM3]]-X472</f>
        <v>-10.189999999999998</v>
      </c>
    </row>
    <row r="472" spans="1:71" x14ac:dyDescent="0.2">
      <c r="A472" s="13">
        <v>45524.583333333336</v>
      </c>
      <c r="B472" s="14">
        <v>727.6</v>
      </c>
      <c r="C472" s="15" t="s">
        <v>60</v>
      </c>
      <c r="D472" s="14">
        <v>0</v>
      </c>
      <c r="E472" s="15" t="s">
        <v>60</v>
      </c>
      <c r="F472" s="14">
        <v>20.100000000000001</v>
      </c>
      <c r="G472" s="15" t="s">
        <v>60</v>
      </c>
      <c r="H472" s="14">
        <v>61.8</v>
      </c>
      <c r="I472" s="15" t="s">
        <v>60</v>
      </c>
      <c r="J472" s="14">
        <v>3.8</v>
      </c>
      <c r="K472" s="15" t="s">
        <v>60</v>
      </c>
      <c r="L472" s="14">
        <v>218.5</v>
      </c>
      <c r="M472" s="15" t="s">
        <v>60</v>
      </c>
      <c r="N472" s="16">
        <v>191.42</v>
      </c>
      <c r="O472" s="15" t="s">
        <v>60</v>
      </c>
      <c r="P472" s="16">
        <v>1.21</v>
      </c>
      <c r="Q472" s="17" t="s">
        <v>60</v>
      </c>
      <c r="R472" s="16">
        <v>105.03</v>
      </c>
      <c r="S472" s="17" t="s">
        <v>60</v>
      </c>
      <c r="T472" s="16">
        <v>1.21</v>
      </c>
      <c r="U472" s="17" t="s">
        <v>60</v>
      </c>
      <c r="V472" s="18">
        <v>43.64</v>
      </c>
      <c r="W472" s="15" t="s">
        <v>60</v>
      </c>
      <c r="X472" s="18">
        <v>114.34</v>
      </c>
      <c r="Y472" s="15" t="s">
        <v>60</v>
      </c>
      <c r="Z472" s="15">
        <v>0.441</v>
      </c>
      <c r="AA472" s="15" t="s">
        <v>60</v>
      </c>
      <c r="AB472" s="15">
        <v>31.4</v>
      </c>
      <c r="AC472" s="15" t="s">
        <v>60</v>
      </c>
      <c r="AD472" s="15">
        <v>-682.9</v>
      </c>
      <c r="AE472" s="15" t="s">
        <v>60</v>
      </c>
      <c r="AF472" s="15">
        <v>45</v>
      </c>
      <c r="AG472" s="15" t="s">
        <v>60</v>
      </c>
      <c r="AH472" s="15">
        <v>101.1</v>
      </c>
      <c r="AI472" s="15" t="s">
        <v>60</v>
      </c>
      <c r="AJ472" s="18">
        <v>43.04</v>
      </c>
      <c r="AK472" s="15" t="s">
        <v>60</v>
      </c>
      <c r="AL472" s="18">
        <v>80.92</v>
      </c>
      <c r="AM472" s="15" t="s">
        <v>60</v>
      </c>
      <c r="AN472" s="18">
        <v>25.1</v>
      </c>
      <c r="AO472" s="15" t="s">
        <v>60</v>
      </c>
      <c r="AP472" s="18">
        <v>68.13</v>
      </c>
      <c r="AQ472" s="15" t="s">
        <v>60</v>
      </c>
      <c r="AR472" s="15">
        <v>0.65</v>
      </c>
      <c r="AS472" s="15" t="s">
        <v>60</v>
      </c>
      <c r="AT472" s="15">
        <v>30.2</v>
      </c>
      <c r="AU472" s="15" t="s">
        <v>60</v>
      </c>
      <c r="AV472" s="15">
        <v>30.2</v>
      </c>
      <c r="AW472" s="15" t="s">
        <v>60</v>
      </c>
      <c r="AX472" s="18">
        <v>25.3</v>
      </c>
      <c r="AY472" s="15" t="s">
        <v>60</v>
      </c>
      <c r="AZ472" s="18">
        <v>47.3</v>
      </c>
      <c r="BA472" s="15" t="s">
        <v>60</v>
      </c>
      <c r="BB472" s="19" t="s">
        <v>61</v>
      </c>
      <c r="BN472" s="20">
        <f>+BD5_N3_1H[[#This Row],[PM10_CONC]]-N473</f>
        <v>191.42</v>
      </c>
      <c r="BO472" s="20">
        <f>+BD5_N3_1H[[#This Row],[PM25_CONC]]-R473</f>
        <v>105.03</v>
      </c>
      <c r="BP472" s="20">
        <f>+BD5_N3_1H[[#This Row],[PM25_CONC]]/BD5_N3_1H[[#This Row],[PM10_CONC]]</f>
        <v>0.54868874725733996</v>
      </c>
      <c r="BQ472" s="21">
        <f>+(BD5_N3_1H[[#This Row],[NO2_CONC]]+BD5_N3_1H[[#This Row],[NO_CONC]])/BD5_N3_1H[[#This Row],[NOX_CONC]]</f>
        <v>1.0001467782181126</v>
      </c>
      <c r="BR472" s="22">
        <f>+BD5_N3_1H[[#This Row],[NO2_CONC]]-AJ473</f>
        <v>43.04</v>
      </c>
      <c r="BS472" s="22">
        <f>+BD5_N3_1H[[#This Row],[SO2_UGM3]]-X473</f>
        <v>114.34</v>
      </c>
    </row>
    <row r="473" spans="1:71" x14ac:dyDescent="0.2">
      <c r="A473" s="13">
        <v>45524.625</v>
      </c>
      <c r="C473" s="15" t="s">
        <v>69</v>
      </c>
      <c r="E473" s="15" t="s">
        <v>69</v>
      </c>
      <c r="G473" s="15" t="s">
        <v>69</v>
      </c>
      <c r="I473" s="15" t="s">
        <v>69</v>
      </c>
      <c r="J473" s="14"/>
      <c r="K473" s="15" t="s">
        <v>69</v>
      </c>
      <c r="L473" s="14"/>
      <c r="M473" s="15" t="s">
        <v>69</v>
      </c>
      <c r="O473" s="15" t="s">
        <v>69</v>
      </c>
      <c r="Q473" s="17" t="s">
        <v>69</v>
      </c>
      <c r="S473" s="17" t="s">
        <v>69</v>
      </c>
      <c r="T473" s="16"/>
      <c r="U473" s="17" t="s">
        <v>69</v>
      </c>
      <c r="V473" s="18"/>
      <c r="W473" s="15" t="s">
        <v>69</v>
      </c>
      <c r="X473" s="18"/>
      <c r="Y473" s="15" t="s">
        <v>69</v>
      </c>
      <c r="Z473" s="15"/>
      <c r="AA473" s="15" t="s">
        <v>69</v>
      </c>
      <c r="AB473" s="15"/>
      <c r="AC473" s="15" t="s">
        <v>69</v>
      </c>
      <c r="AD473" s="15"/>
      <c r="AE473" s="15" t="s">
        <v>69</v>
      </c>
      <c r="AF473" s="15"/>
      <c r="AG473" s="15" t="s">
        <v>69</v>
      </c>
      <c r="AH473" s="15"/>
      <c r="AI473" s="15" t="s">
        <v>69</v>
      </c>
      <c r="AJ473" s="18"/>
      <c r="AK473" s="15" t="s">
        <v>69</v>
      </c>
      <c r="AL473" s="18"/>
      <c r="AM473" s="15" t="s">
        <v>69</v>
      </c>
      <c r="AN473" s="18"/>
      <c r="AO473" s="15" t="s">
        <v>69</v>
      </c>
      <c r="AP473" s="18"/>
      <c r="AQ473" s="15" t="s">
        <v>69</v>
      </c>
      <c r="AR473" s="15"/>
      <c r="AS473" s="15" t="s">
        <v>69</v>
      </c>
      <c r="AT473" s="15"/>
      <c r="AU473" s="15" t="s">
        <v>69</v>
      </c>
      <c r="AV473" s="15"/>
      <c r="AW473" s="15" t="s">
        <v>69</v>
      </c>
      <c r="AX473" s="18"/>
      <c r="AY473" s="15" t="s">
        <v>69</v>
      </c>
      <c r="AZ473" s="18"/>
      <c r="BA473" s="15" t="s">
        <v>69</v>
      </c>
      <c r="BB473" s="19">
        <v>20937</v>
      </c>
      <c r="BN473" s="20">
        <f>+BD5_N3_1H[[#This Row],[PM10_CONC]]-N474</f>
        <v>-190.62</v>
      </c>
      <c r="BO473" s="20">
        <f>+BD5_N3_1H[[#This Row],[PM25_CONC]]-R474</f>
        <v>-131.77000000000001</v>
      </c>
      <c r="BP473" s="20" t="e">
        <f>+BD5_N3_1H[[#This Row],[PM25_CONC]]/BD5_N3_1H[[#This Row],[PM10_CONC]]</f>
        <v>#DIV/0!</v>
      </c>
      <c r="BQ473" s="21" t="e">
        <f>+(BD5_N3_1H[[#This Row],[NO2_CONC]]+BD5_N3_1H[[#This Row],[NO_CONC]])/BD5_N3_1H[[#This Row],[NOX_CONC]]</f>
        <v>#DIV/0!</v>
      </c>
      <c r="BR473" s="22">
        <f>+BD5_N3_1H[[#This Row],[NO2_CONC]]-AJ474</f>
        <v>-40.15</v>
      </c>
      <c r="BS473" s="22">
        <f>+BD5_N3_1H[[#This Row],[SO2_UGM3]]-X474</f>
        <v>-156.6</v>
      </c>
    </row>
    <row r="474" spans="1:71" x14ac:dyDescent="0.2">
      <c r="A474" s="13">
        <v>45524.666666666664</v>
      </c>
      <c r="B474" s="14">
        <v>727.7</v>
      </c>
      <c r="C474" s="15" t="s">
        <v>60</v>
      </c>
      <c r="D474" s="14">
        <v>0</v>
      </c>
      <c r="E474" s="15" t="s">
        <v>60</v>
      </c>
      <c r="F474" s="14">
        <v>17.7</v>
      </c>
      <c r="G474" s="15" t="s">
        <v>60</v>
      </c>
      <c r="H474" s="14">
        <v>72.400000000000006</v>
      </c>
      <c r="I474" s="15" t="s">
        <v>60</v>
      </c>
      <c r="J474" s="14">
        <v>3.6</v>
      </c>
      <c r="K474" s="15" t="s">
        <v>60</v>
      </c>
      <c r="L474" s="14">
        <v>216.6</v>
      </c>
      <c r="M474" s="15" t="s">
        <v>60</v>
      </c>
      <c r="N474" s="16">
        <v>190.62</v>
      </c>
      <c r="O474" s="15" t="s">
        <v>60</v>
      </c>
      <c r="P474" s="16">
        <v>1.206</v>
      </c>
      <c r="Q474" s="17" t="s">
        <v>60</v>
      </c>
      <c r="R474" s="16">
        <v>131.77000000000001</v>
      </c>
      <c r="S474" s="17" t="s">
        <v>60</v>
      </c>
      <c r="T474" s="16">
        <v>1.206</v>
      </c>
      <c r="U474" s="17" t="s">
        <v>60</v>
      </c>
      <c r="V474" s="18">
        <v>59.77</v>
      </c>
      <c r="W474" s="15" t="s">
        <v>60</v>
      </c>
      <c r="X474" s="18">
        <v>156.6</v>
      </c>
      <c r="Y474" s="15" t="s">
        <v>60</v>
      </c>
      <c r="Z474" s="15">
        <v>0.441</v>
      </c>
      <c r="AA474" s="15" t="s">
        <v>60</v>
      </c>
      <c r="AB474" s="15">
        <v>31.6</v>
      </c>
      <c r="AC474" s="15" t="s">
        <v>60</v>
      </c>
      <c r="AD474" s="15">
        <v>-682.7</v>
      </c>
      <c r="AE474" s="15" t="s">
        <v>60</v>
      </c>
      <c r="AF474" s="15">
        <v>45</v>
      </c>
      <c r="AG474" s="15" t="s">
        <v>60</v>
      </c>
      <c r="AH474" s="15">
        <v>101.1</v>
      </c>
      <c r="AI474" s="15" t="s">
        <v>60</v>
      </c>
      <c r="AJ474" s="18">
        <v>40.15</v>
      </c>
      <c r="AK474" s="15" t="s">
        <v>60</v>
      </c>
      <c r="AL474" s="18">
        <v>75.48</v>
      </c>
      <c r="AM474" s="15" t="s">
        <v>60</v>
      </c>
      <c r="AN474" s="18">
        <v>34.9</v>
      </c>
      <c r="AO474" s="15" t="s">
        <v>60</v>
      </c>
      <c r="AP474" s="18">
        <v>75.849999999999994</v>
      </c>
      <c r="AQ474" s="15" t="s">
        <v>60</v>
      </c>
      <c r="AR474" s="15">
        <v>0.64400000000000002</v>
      </c>
      <c r="AS474" s="15" t="s">
        <v>60</v>
      </c>
      <c r="AT474" s="15">
        <v>30.2</v>
      </c>
      <c r="AU474" s="15" t="s">
        <v>60</v>
      </c>
      <c r="AV474" s="15">
        <v>30.2</v>
      </c>
      <c r="AW474" s="15" t="s">
        <v>60</v>
      </c>
      <c r="AX474" s="18">
        <v>25</v>
      </c>
      <c r="AY474" s="15" t="s">
        <v>60</v>
      </c>
      <c r="AZ474" s="18">
        <v>48.1</v>
      </c>
      <c r="BA474" s="15" t="s">
        <v>60</v>
      </c>
      <c r="BB474" s="19" t="s">
        <v>61</v>
      </c>
      <c r="BN474" s="20">
        <f>+BD5_N3_1H[[#This Row],[PM10_CONC]]-N475</f>
        <v>55.099999999999994</v>
      </c>
      <c r="BO474" s="20">
        <f>+BD5_N3_1H[[#This Row],[PM25_CONC]]-R475</f>
        <v>26.530000000000015</v>
      </c>
      <c r="BP474" s="20">
        <f>+BD5_N3_1H[[#This Row],[PM25_CONC]]/BD5_N3_1H[[#This Row],[PM10_CONC]]</f>
        <v>0.69127059070401853</v>
      </c>
      <c r="BQ474" s="21">
        <f>+(BD5_N3_1H[[#This Row],[NO2_CONC]]+BD5_N3_1H[[#This Row],[NO_CONC]])/BD5_N3_1H[[#This Row],[NOX_CONC]]</f>
        <v>0.98945286750164807</v>
      </c>
      <c r="BR474" s="22">
        <f>+BD5_N3_1H[[#This Row],[NO2_CONC]]-AJ475</f>
        <v>0.57000000000000028</v>
      </c>
      <c r="BS474" s="22">
        <f>+BD5_N3_1H[[#This Row],[SO2_UGM3]]-X475</f>
        <v>36.129999999999995</v>
      </c>
    </row>
    <row r="475" spans="1:71" x14ac:dyDescent="0.2">
      <c r="A475" s="13">
        <v>45524.708333333336</v>
      </c>
      <c r="B475" s="14">
        <v>728.7</v>
      </c>
      <c r="C475" s="15" t="s">
        <v>60</v>
      </c>
      <c r="D475" s="14">
        <v>0</v>
      </c>
      <c r="E475" s="15" t="s">
        <v>60</v>
      </c>
      <c r="F475" s="14">
        <v>15.8</v>
      </c>
      <c r="G475" s="15" t="s">
        <v>60</v>
      </c>
      <c r="H475" s="14">
        <v>81</v>
      </c>
      <c r="I475" s="15" t="s">
        <v>60</v>
      </c>
      <c r="J475" s="14">
        <v>3.1</v>
      </c>
      <c r="K475" s="15" t="s">
        <v>60</v>
      </c>
      <c r="L475" s="14">
        <v>221.7</v>
      </c>
      <c r="M475" s="15" t="s">
        <v>60</v>
      </c>
      <c r="N475" s="16">
        <v>135.52000000000001</v>
      </c>
      <c r="O475" s="15" t="s">
        <v>60</v>
      </c>
      <c r="P475" s="16">
        <v>1.208</v>
      </c>
      <c r="Q475" s="17" t="s">
        <v>60</v>
      </c>
      <c r="R475" s="16">
        <v>105.24</v>
      </c>
      <c r="S475" s="17" t="s">
        <v>60</v>
      </c>
      <c r="T475" s="16">
        <v>1.208</v>
      </c>
      <c r="U475" s="17" t="s">
        <v>60</v>
      </c>
      <c r="V475" s="18">
        <v>45.98</v>
      </c>
      <c r="W475" s="15" t="s">
        <v>60</v>
      </c>
      <c r="X475" s="18">
        <v>120.47</v>
      </c>
      <c r="Y475" s="15" t="s">
        <v>60</v>
      </c>
      <c r="Z475" s="15">
        <v>0.442</v>
      </c>
      <c r="AA475" s="15" t="s">
        <v>60</v>
      </c>
      <c r="AB475" s="15">
        <v>31.7</v>
      </c>
      <c r="AC475" s="15" t="s">
        <v>60</v>
      </c>
      <c r="AD475" s="15">
        <v>-682.5</v>
      </c>
      <c r="AE475" s="15" t="s">
        <v>60</v>
      </c>
      <c r="AF475" s="15">
        <v>45</v>
      </c>
      <c r="AG475" s="15" t="s">
        <v>60</v>
      </c>
      <c r="AH475" s="15">
        <v>101.1</v>
      </c>
      <c r="AI475" s="15" t="s">
        <v>60</v>
      </c>
      <c r="AJ475" s="18">
        <v>39.58</v>
      </c>
      <c r="AK475" s="15" t="s">
        <v>60</v>
      </c>
      <c r="AL475" s="18">
        <v>74.41</v>
      </c>
      <c r="AM475" s="15" t="s">
        <v>60</v>
      </c>
      <c r="AN475" s="18">
        <v>26.87</v>
      </c>
      <c r="AO475" s="15" t="s">
        <v>60</v>
      </c>
      <c r="AP475" s="18">
        <v>66.430000000000007</v>
      </c>
      <c r="AQ475" s="15" t="s">
        <v>60</v>
      </c>
      <c r="AR475" s="15">
        <v>0.65</v>
      </c>
      <c r="AS475" s="15" t="s">
        <v>60</v>
      </c>
      <c r="AT475" s="15">
        <v>30.8</v>
      </c>
      <c r="AU475" s="15" t="s">
        <v>60</v>
      </c>
      <c r="AV475" s="15">
        <v>30.8</v>
      </c>
      <c r="AW475" s="15" t="s">
        <v>60</v>
      </c>
      <c r="AX475" s="18">
        <v>25</v>
      </c>
      <c r="AY475" s="15" t="s">
        <v>60</v>
      </c>
      <c r="AZ475" s="18">
        <v>48.2</v>
      </c>
      <c r="BA475" s="15" t="s">
        <v>60</v>
      </c>
      <c r="BB475" s="19" t="s">
        <v>61</v>
      </c>
      <c r="BN475" s="20">
        <f>+BD5_N3_1H[[#This Row],[PM10_CONC]]-N476</f>
        <v>15.310000000000016</v>
      </c>
      <c r="BO475" s="20">
        <f>+BD5_N3_1H[[#This Row],[PM25_CONC]]-R476</f>
        <v>19.659999999999997</v>
      </c>
      <c r="BP475" s="20">
        <f>+BD5_N3_1H[[#This Row],[PM25_CONC]]/BD5_N3_1H[[#This Row],[PM10_CONC]]</f>
        <v>0.77656434474616287</v>
      </c>
      <c r="BQ475" s="21">
        <f>+(BD5_N3_1H[[#This Row],[NO2_CONC]]+BD5_N3_1H[[#This Row],[NO_CONC]])/BD5_N3_1H[[#This Row],[NOX_CONC]]</f>
        <v>1.0003010687942193</v>
      </c>
      <c r="BR475" s="22">
        <f>+BD5_N3_1H[[#This Row],[NO2_CONC]]-AJ476</f>
        <v>-1.6400000000000006</v>
      </c>
      <c r="BS475" s="22">
        <f>+BD5_N3_1H[[#This Row],[SO2_UGM3]]-X476</f>
        <v>51.980000000000004</v>
      </c>
    </row>
    <row r="476" spans="1:71" x14ac:dyDescent="0.2">
      <c r="A476" s="13">
        <v>45524.75</v>
      </c>
      <c r="B476" s="14">
        <v>729.3</v>
      </c>
      <c r="C476" s="15" t="s">
        <v>60</v>
      </c>
      <c r="D476" s="14">
        <v>0</v>
      </c>
      <c r="E476" s="15" t="s">
        <v>60</v>
      </c>
      <c r="F476" s="14">
        <v>14.9</v>
      </c>
      <c r="G476" s="15" t="s">
        <v>60</v>
      </c>
      <c r="H476" s="14">
        <v>85.6</v>
      </c>
      <c r="I476" s="15" t="s">
        <v>60</v>
      </c>
      <c r="J476" s="14">
        <v>2.2000000000000002</v>
      </c>
      <c r="K476" s="15" t="s">
        <v>60</v>
      </c>
      <c r="L476" s="14">
        <v>224.2</v>
      </c>
      <c r="M476" s="15" t="s">
        <v>60</v>
      </c>
      <c r="N476" s="16">
        <v>120.21</v>
      </c>
      <c r="O476" s="15" t="s">
        <v>60</v>
      </c>
      <c r="P476" s="16">
        <v>1.208</v>
      </c>
      <c r="Q476" s="17" t="s">
        <v>60</v>
      </c>
      <c r="R476" s="16">
        <v>85.58</v>
      </c>
      <c r="S476" s="17" t="s">
        <v>60</v>
      </c>
      <c r="T476" s="16">
        <v>1.208</v>
      </c>
      <c r="U476" s="17" t="s">
        <v>60</v>
      </c>
      <c r="V476" s="18">
        <v>26.14</v>
      </c>
      <c r="W476" s="15" t="s">
        <v>60</v>
      </c>
      <c r="X476" s="18">
        <v>68.489999999999995</v>
      </c>
      <c r="Y476" s="15" t="s">
        <v>60</v>
      </c>
      <c r="Z476" s="15">
        <v>0.442</v>
      </c>
      <c r="AA476" s="15" t="s">
        <v>60</v>
      </c>
      <c r="AB476" s="15">
        <v>31.8</v>
      </c>
      <c r="AC476" s="15" t="s">
        <v>60</v>
      </c>
      <c r="AD476" s="15">
        <v>-682.6</v>
      </c>
      <c r="AE476" s="15" t="s">
        <v>60</v>
      </c>
      <c r="AF476" s="15">
        <v>45</v>
      </c>
      <c r="AG476" s="15" t="s">
        <v>60</v>
      </c>
      <c r="AH476" s="15">
        <v>101.2</v>
      </c>
      <c r="AI476" s="15" t="s">
        <v>60</v>
      </c>
      <c r="AJ476" s="18">
        <v>41.22</v>
      </c>
      <c r="AK476" s="15" t="s">
        <v>60</v>
      </c>
      <c r="AL476" s="18">
        <v>77.489999999999995</v>
      </c>
      <c r="AM476" s="15" t="s">
        <v>60</v>
      </c>
      <c r="AN476" s="18">
        <v>15.9</v>
      </c>
      <c r="AO476" s="15" t="s">
        <v>60</v>
      </c>
      <c r="AP476" s="18">
        <v>57.1</v>
      </c>
      <c r="AQ476" s="15" t="s">
        <v>60</v>
      </c>
      <c r="AR476" s="15">
        <v>0.65</v>
      </c>
      <c r="AS476" s="15" t="s">
        <v>60</v>
      </c>
      <c r="AT476" s="15">
        <v>30.9</v>
      </c>
      <c r="AU476" s="15" t="s">
        <v>60</v>
      </c>
      <c r="AV476" s="15">
        <v>30.9</v>
      </c>
      <c r="AW476" s="15" t="s">
        <v>60</v>
      </c>
      <c r="AX476" s="18">
        <v>24.9</v>
      </c>
      <c r="AY476" s="15" t="s">
        <v>60</v>
      </c>
      <c r="AZ476" s="18">
        <v>48.2</v>
      </c>
      <c r="BA476" s="15" t="s">
        <v>60</v>
      </c>
      <c r="BB476" s="19" t="s">
        <v>61</v>
      </c>
      <c r="BN476" s="20">
        <f>+BD5_N3_1H[[#This Row],[PM10_CONC]]-N477</f>
        <v>2.6699999999999875</v>
      </c>
      <c r="BO476" s="20">
        <f>+BD5_N3_1H[[#This Row],[PM25_CONC]]-R477</f>
        <v>2.9299999999999926</v>
      </c>
      <c r="BP476" s="20">
        <f>+BD5_N3_1H[[#This Row],[PM25_CONC]]/BD5_N3_1H[[#This Row],[PM10_CONC]]</f>
        <v>0.71192080525746615</v>
      </c>
      <c r="BQ476" s="21">
        <f>+(BD5_N3_1H[[#This Row],[NO2_CONC]]+BD5_N3_1H[[#This Row],[NO_CONC]])/BD5_N3_1H[[#This Row],[NOX_CONC]]</f>
        <v>1.0003502626970227</v>
      </c>
      <c r="BR476" s="22">
        <f>+BD5_N3_1H[[#This Row],[NO2_CONC]]-AJ477</f>
        <v>1.2299999999999969</v>
      </c>
      <c r="BS476" s="22">
        <f>+BD5_N3_1H[[#This Row],[SO2_UGM3]]-X477</f>
        <v>10.819999999999993</v>
      </c>
    </row>
    <row r="477" spans="1:71" x14ac:dyDescent="0.2">
      <c r="A477" s="13">
        <v>45524.791666666664</v>
      </c>
      <c r="B477" s="14">
        <v>729.5</v>
      </c>
      <c r="C477" s="15" t="s">
        <v>60</v>
      </c>
      <c r="D477" s="14">
        <v>0</v>
      </c>
      <c r="E477" s="15" t="s">
        <v>60</v>
      </c>
      <c r="F477" s="14">
        <v>14.8</v>
      </c>
      <c r="G477" s="15" t="s">
        <v>60</v>
      </c>
      <c r="H477" s="14">
        <v>87.1</v>
      </c>
      <c r="I477" s="15" t="s">
        <v>60</v>
      </c>
      <c r="J477" s="14">
        <v>1.4</v>
      </c>
      <c r="K477" s="15" t="s">
        <v>60</v>
      </c>
      <c r="L477" s="14">
        <v>201</v>
      </c>
      <c r="M477" s="15" t="s">
        <v>60</v>
      </c>
      <c r="N477" s="16">
        <v>117.54</v>
      </c>
      <c r="O477" s="15" t="s">
        <v>60</v>
      </c>
      <c r="P477" s="16">
        <v>1.2070000000000001</v>
      </c>
      <c r="Q477" s="17" t="s">
        <v>60</v>
      </c>
      <c r="R477" s="16">
        <v>82.65</v>
      </c>
      <c r="S477" s="17" t="s">
        <v>60</v>
      </c>
      <c r="T477" s="16">
        <v>1.2070000000000001</v>
      </c>
      <c r="U477" s="17" t="s">
        <v>60</v>
      </c>
      <c r="V477" s="18">
        <v>22.01</v>
      </c>
      <c r="W477" s="15" t="s">
        <v>60</v>
      </c>
      <c r="X477" s="18">
        <v>57.67</v>
      </c>
      <c r="Y477" s="15" t="s">
        <v>60</v>
      </c>
      <c r="Z477" s="15">
        <v>0.442</v>
      </c>
      <c r="AA477" s="15" t="s">
        <v>60</v>
      </c>
      <c r="AB477" s="15">
        <v>31.7</v>
      </c>
      <c r="AC477" s="15" t="s">
        <v>60</v>
      </c>
      <c r="AD477" s="15">
        <v>-682.5</v>
      </c>
      <c r="AE477" s="15" t="s">
        <v>60</v>
      </c>
      <c r="AF477" s="15">
        <v>45</v>
      </c>
      <c r="AG477" s="15" t="s">
        <v>60</v>
      </c>
      <c r="AH477" s="15">
        <v>101.1</v>
      </c>
      <c r="AI477" s="15" t="s">
        <v>60</v>
      </c>
      <c r="AJ477" s="18">
        <v>39.99</v>
      </c>
      <c r="AK477" s="15" t="s">
        <v>60</v>
      </c>
      <c r="AL477" s="18">
        <v>75.180000000000007</v>
      </c>
      <c r="AM477" s="15" t="s">
        <v>60</v>
      </c>
      <c r="AN477" s="18">
        <v>16.09</v>
      </c>
      <c r="AO477" s="15" t="s">
        <v>60</v>
      </c>
      <c r="AP477" s="18">
        <v>56.11</v>
      </c>
      <c r="AQ477" s="15" t="s">
        <v>60</v>
      </c>
      <c r="AR477" s="15">
        <v>0.65</v>
      </c>
      <c r="AS477" s="15" t="s">
        <v>60</v>
      </c>
      <c r="AT477" s="15">
        <v>30.8</v>
      </c>
      <c r="AU477" s="15" t="s">
        <v>60</v>
      </c>
      <c r="AV477" s="15">
        <v>30.8</v>
      </c>
      <c r="AW477" s="15" t="s">
        <v>60</v>
      </c>
      <c r="AX477" s="18">
        <v>24.9</v>
      </c>
      <c r="AY477" s="15" t="s">
        <v>60</v>
      </c>
      <c r="AZ477" s="18">
        <v>48.8</v>
      </c>
      <c r="BA477" s="15" t="s">
        <v>60</v>
      </c>
      <c r="BB477" s="19" t="s">
        <v>61</v>
      </c>
      <c r="BN477" s="20">
        <f>+BD5_N3_1H[[#This Row],[PM10_CONC]]-N478</f>
        <v>-4.6499999999999915</v>
      </c>
      <c r="BO477" s="20">
        <f>+BD5_N3_1H[[#This Row],[PM25_CONC]]-R478</f>
        <v>-2.8199999999999932</v>
      </c>
      <c r="BP477" s="20">
        <f>+BD5_N3_1H[[#This Row],[PM25_CONC]]/BD5_N3_1H[[#This Row],[PM10_CONC]]</f>
        <v>0.70316488004083721</v>
      </c>
      <c r="BQ477" s="21">
        <f>+(BD5_N3_1H[[#This Row],[NO2_CONC]]+BD5_N3_1H[[#This Row],[NO_CONC]])/BD5_N3_1H[[#This Row],[NOX_CONC]]</f>
        <v>0.99946533594724651</v>
      </c>
      <c r="BR477" s="22">
        <f>+BD5_N3_1H[[#This Row],[NO2_CONC]]-AJ478</f>
        <v>1.4200000000000017</v>
      </c>
      <c r="BS477" s="22">
        <f>+BD5_N3_1H[[#This Row],[SO2_UGM3]]-X478</f>
        <v>-4.4200000000000017</v>
      </c>
    </row>
    <row r="478" spans="1:71" x14ac:dyDescent="0.2">
      <c r="A478" s="13">
        <v>45524.833333333336</v>
      </c>
      <c r="B478" s="14">
        <v>729.7</v>
      </c>
      <c r="C478" s="15" t="s">
        <v>60</v>
      </c>
      <c r="D478" s="14">
        <v>0</v>
      </c>
      <c r="E478" s="15" t="s">
        <v>60</v>
      </c>
      <c r="F478" s="14">
        <v>14.9</v>
      </c>
      <c r="G478" s="15" t="s">
        <v>60</v>
      </c>
      <c r="H478" s="14">
        <v>86.9</v>
      </c>
      <c r="I478" s="15" t="s">
        <v>60</v>
      </c>
      <c r="J478" s="14">
        <v>1.7</v>
      </c>
      <c r="K478" s="15" t="s">
        <v>60</v>
      </c>
      <c r="L478" s="14">
        <v>222.6</v>
      </c>
      <c r="M478" s="15" t="s">
        <v>60</v>
      </c>
      <c r="N478" s="16">
        <v>122.19</v>
      </c>
      <c r="O478" s="15" t="s">
        <v>60</v>
      </c>
      <c r="P478" s="16">
        <v>1.2090000000000001</v>
      </c>
      <c r="Q478" s="17" t="s">
        <v>60</v>
      </c>
      <c r="R478" s="16">
        <v>85.47</v>
      </c>
      <c r="S478" s="17" t="s">
        <v>60</v>
      </c>
      <c r="T478" s="16">
        <v>1.2090000000000001</v>
      </c>
      <c r="U478" s="17" t="s">
        <v>60</v>
      </c>
      <c r="V478" s="18">
        <v>23.7</v>
      </c>
      <c r="W478" s="15" t="s">
        <v>60</v>
      </c>
      <c r="X478" s="18">
        <v>62.09</v>
      </c>
      <c r="Y478" s="15" t="s">
        <v>60</v>
      </c>
      <c r="Z478" s="15">
        <v>0.442</v>
      </c>
      <c r="AA478" s="15" t="s">
        <v>60</v>
      </c>
      <c r="AB478" s="15">
        <v>31.7</v>
      </c>
      <c r="AC478" s="15" t="s">
        <v>60</v>
      </c>
      <c r="AD478" s="15">
        <v>-682.7</v>
      </c>
      <c r="AE478" s="15" t="s">
        <v>60</v>
      </c>
      <c r="AF478" s="15">
        <v>45</v>
      </c>
      <c r="AG478" s="15" t="s">
        <v>60</v>
      </c>
      <c r="AH478" s="15">
        <v>101.1</v>
      </c>
      <c r="AI478" s="15" t="s">
        <v>60</v>
      </c>
      <c r="AJ478" s="18">
        <v>38.57</v>
      </c>
      <c r="AK478" s="15" t="s">
        <v>60</v>
      </c>
      <c r="AL478" s="18">
        <v>72.510000000000005</v>
      </c>
      <c r="AM478" s="15" t="s">
        <v>60</v>
      </c>
      <c r="AN478" s="18">
        <v>25.46</v>
      </c>
      <c r="AO478" s="15" t="s">
        <v>60</v>
      </c>
      <c r="AP478" s="18">
        <v>64.05</v>
      </c>
      <c r="AQ478" s="15" t="s">
        <v>60</v>
      </c>
      <c r="AR478" s="15">
        <v>0.65</v>
      </c>
      <c r="AS478" s="15" t="s">
        <v>60</v>
      </c>
      <c r="AT478" s="15">
        <v>30.8</v>
      </c>
      <c r="AU478" s="15" t="s">
        <v>60</v>
      </c>
      <c r="AV478" s="15">
        <v>30.8</v>
      </c>
      <c r="AW478" s="15" t="s">
        <v>60</v>
      </c>
      <c r="AX478" s="18">
        <v>24.9</v>
      </c>
      <c r="AY478" s="15" t="s">
        <v>60</v>
      </c>
      <c r="AZ478" s="18">
        <v>48.9</v>
      </c>
      <c r="BA478" s="15" t="s">
        <v>60</v>
      </c>
      <c r="BB478" s="19" t="s">
        <v>61</v>
      </c>
      <c r="BN478" s="20">
        <f>+BD5_N3_1H[[#This Row],[PM10_CONC]]-N479</f>
        <v>-37.400000000000006</v>
      </c>
      <c r="BO478" s="20">
        <f>+BD5_N3_1H[[#This Row],[PM25_CONC]]-R479</f>
        <v>-26.650000000000006</v>
      </c>
      <c r="BP478" s="20">
        <f>+BD5_N3_1H[[#This Row],[PM25_CONC]]/BD5_N3_1H[[#This Row],[PM10_CONC]]</f>
        <v>0.69948440952614777</v>
      </c>
      <c r="BQ478" s="21">
        <f>+(BD5_N3_1H[[#This Row],[NO2_CONC]]+BD5_N3_1H[[#This Row],[NO_CONC]])/BD5_N3_1H[[#This Row],[NOX_CONC]]</f>
        <v>0.99968774395003912</v>
      </c>
      <c r="BR478" s="22">
        <f>+BD5_N3_1H[[#This Row],[NO2_CONC]]-AJ479</f>
        <v>2.1400000000000006</v>
      </c>
      <c r="BS478" s="22">
        <f>+BD5_N3_1H[[#This Row],[SO2_UGM3]]-X479</f>
        <v>-46.039999999999992</v>
      </c>
    </row>
    <row r="479" spans="1:71" x14ac:dyDescent="0.2">
      <c r="A479" s="13">
        <v>45524.875</v>
      </c>
      <c r="B479" s="14">
        <v>729.8</v>
      </c>
      <c r="C479" s="15" t="s">
        <v>60</v>
      </c>
      <c r="D479" s="14">
        <v>0</v>
      </c>
      <c r="E479" s="15" t="s">
        <v>60</v>
      </c>
      <c r="F479" s="14">
        <v>14.9</v>
      </c>
      <c r="G479" s="15" t="s">
        <v>60</v>
      </c>
      <c r="H479" s="14">
        <v>87</v>
      </c>
      <c r="I479" s="15" t="s">
        <v>60</v>
      </c>
      <c r="J479" s="14">
        <v>1.2</v>
      </c>
      <c r="K479" s="15" t="s">
        <v>60</v>
      </c>
      <c r="L479" s="14">
        <v>228.5</v>
      </c>
      <c r="M479" s="15" t="s">
        <v>60</v>
      </c>
      <c r="N479" s="16">
        <v>159.59</v>
      </c>
      <c r="O479" s="15" t="s">
        <v>60</v>
      </c>
      <c r="P479" s="16">
        <v>1.2090000000000001</v>
      </c>
      <c r="Q479" s="17" t="s">
        <v>60</v>
      </c>
      <c r="R479" s="16">
        <v>112.12</v>
      </c>
      <c r="S479" s="17" t="s">
        <v>60</v>
      </c>
      <c r="T479" s="16">
        <v>1.2090000000000001</v>
      </c>
      <c r="U479" s="17" t="s">
        <v>60</v>
      </c>
      <c r="V479" s="18">
        <v>41.27</v>
      </c>
      <c r="W479" s="15" t="s">
        <v>60</v>
      </c>
      <c r="X479" s="18">
        <v>108.13</v>
      </c>
      <c r="Y479" s="15" t="s">
        <v>60</v>
      </c>
      <c r="Z479" s="15">
        <v>0.442</v>
      </c>
      <c r="AA479" s="15" t="s">
        <v>60</v>
      </c>
      <c r="AB479" s="15">
        <v>31.8</v>
      </c>
      <c r="AC479" s="15" t="s">
        <v>60</v>
      </c>
      <c r="AD479" s="15">
        <v>-682.5</v>
      </c>
      <c r="AE479" s="15" t="s">
        <v>60</v>
      </c>
      <c r="AF479" s="15">
        <v>45</v>
      </c>
      <c r="AG479" s="15" t="s">
        <v>60</v>
      </c>
      <c r="AH479" s="15">
        <v>101.1</v>
      </c>
      <c r="AI479" s="15" t="s">
        <v>60</v>
      </c>
      <c r="AJ479" s="18">
        <v>36.43</v>
      </c>
      <c r="AK479" s="15" t="s">
        <v>60</v>
      </c>
      <c r="AL479" s="18">
        <v>68.489999999999995</v>
      </c>
      <c r="AM479" s="15" t="s">
        <v>60</v>
      </c>
      <c r="AN479" s="18">
        <v>28.77</v>
      </c>
      <c r="AO479" s="15" t="s">
        <v>60</v>
      </c>
      <c r="AP479" s="18">
        <v>65.180000000000007</v>
      </c>
      <c r="AQ479" s="15" t="s">
        <v>60</v>
      </c>
      <c r="AR479" s="15">
        <v>0.65</v>
      </c>
      <c r="AS479" s="15" t="s">
        <v>60</v>
      </c>
      <c r="AT479" s="15">
        <v>30.9</v>
      </c>
      <c r="AU479" s="15" t="s">
        <v>60</v>
      </c>
      <c r="AV479" s="15">
        <v>30.9</v>
      </c>
      <c r="AW479" s="15" t="s">
        <v>60</v>
      </c>
      <c r="AX479" s="18">
        <v>24.9</v>
      </c>
      <c r="AY479" s="15" t="s">
        <v>60</v>
      </c>
      <c r="AZ479" s="18">
        <v>47.7</v>
      </c>
      <c r="BA479" s="15" t="s">
        <v>60</v>
      </c>
      <c r="BB479" s="19" t="s">
        <v>61</v>
      </c>
      <c r="BN479" s="20">
        <f>+BD5_N3_1H[[#This Row],[PM10_CONC]]-N480</f>
        <v>42.320000000000007</v>
      </c>
      <c r="BO479" s="20">
        <f>+BD5_N3_1H[[#This Row],[PM25_CONC]]-R480</f>
        <v>21.28</v>
      </c>
      <c r="BP479" s="20">
        <f>+BD5_N3_1H[[#This Row],[PM25_CONC]]/BD5_N3_1H[[#This Row],[PM10_CONC]]</f>
        <v>0.70255028510558304</v>
      </c>
      <c r="BQ479" s="21">
        <f>+(BD5_N3_1H[[#This Row],[NO2_CONC]]+BD5_N3_1H[[#This Row],[NO_CONC]])/BD5_N3_1H[[#This Row],[NOX_CONC]]</f>
        <v>1.0003068425897514</v>
      </c>
      <c r="BR479" s="22">
        <f>+BD5_N3_1H[[#This Row],[NO2_CONC]]-AJ480</f>
        <v>3.1599999999999966</v>
      </c>
      <c r="BS479" s="22">
        <f>+BD5_N3_1H[[#This Row],[SO2_UGM3]]-X480</f>
        <v>29.53</v>
      </c>
    </row>
    <row r="480" spans="1:71" x14ac:dyDescent="0.2">
      <c r="A480" s="13">
        <v>45524.916666666664</v>
      </c>
      <c r="B480" s="14">
        <v>730.4</v>
      </c>
      <c r="C480" s="15" t="s">
        <v>60</v>
      </c>
      <c r="D480" s="14">
        <v>0</v>
      </c>
      <c r="E480" s="15" t="s">
        <v>60</v>
      </c>
      <c r="F480" s="14">
        <v>14.7</v>
      </c>
      <c r="G480" s="15" t="s">
        <v>60</v>
      </c>
      <c r="H480" s="14">
        <v>87.8</v>
      </c>
      <c r="I480" s="15" t="s">
        <v>60</v>
      </c>
      <c r="J480" s="14">
        <v>2.2000000000000002</v>
      </c>
      <c r="K480" s="15" t="s">
        <v>60</v>
      </c>
      <c r="L480" s="14">
        <v>223.3</v>
      </c>
      <c r="M480" s="15" t="s">
        <v>60</v>
      </c>
      <c r="N480" s="16">
        <v>117.27</v>
      </c>
      <c r="O480" s="15" t="s">
        <v>60</v>
      </c>
      <c r="P480" s="16">
        <v>1.208</v>
      </c>
      <c r="Q480" s="17" t="s">
        <v>60</v>
      </c>
      <c r="R480" s="16">
        <v>90.84</v>
      </c>
      <c r="S480" s="17" t="s">
        <v>60</v>
      </c>
      <c r="T480" s="16">
        <v>1.208</v>
      </c>
      <c r="U480" s="17" t="s">
        <v>60</v>
      </c>
      <c r="V480" s="18">
        <v>30</v>
      </c>
      <c r="W480" s="15" t="s">
        <v>60</v>
      </c>
      <c r="X480" s="18">
        <v>78.599999999999994</v>
      </c>
      <c r="Y480" s="15" t="s">
        <v>60</v>
      </c>
      <c r="Z480" s="15">
        <v>0.442</v>
      </c>
      <c r="AA480" s="15" t="s">
        <v>60</v>
      </c>
      <c r="AB480" s="15">
        <v>31.7</v>
      </c>
      <c r="AC480" s="15" t="s">
        <v>60</v>
      </c>
      <c r="AD480" s="15">
        <v>-682.4</v>
      </c>
      <c r="AE480" s="15" t="s">
        <v>60</v>
      </c>
      <c r="AF480" s="15">
        <v>45</v>
      </c>
      <c r="AG480" s="15" t="s">
        <v>60</v>
      </c>
      <c r="AH480" s="15">
        <v>101.1</v>
      </c>
      <c r="AI480" s="15" t="s">
        <v>60</v>
      </c>
      <c r="AJ480" s="18">
        <v>33.270000000000003</v>
      </c>
      <c r="AK480" s="15" t="s">
        <v>60</v>
      </c>
      <c r="AL480" s="18">
        <v>62.55</v>
      </c>
      <c r="AM480" s="15" t="s">
        <v>60</v>
      </c>
      <c r="AN480" s="18">
        <v>24.27</v>
      </c>
      <c r="AO480" s="15" t="s">
        <v>60</v>
      </c>
      <c r="AP480" s="18">
        <v>57.54</v>
      </c>
      <c r="AQ480" s="15" t="s">
        <v>60</v>
      </c>
      <c r="AR480" s="15">
        <v>0.65</v>
      </c>
      <c r="AS480" s="15" t="s">
        <v>60</v>
      </c>
      <c r="AT480" s="15">
        <v>30.8</v>
      </c>
      <c r="AU480" s="15" t="s">
        <v>60</v>
      </c>
      <c r="AV480" s="15">
        <v>30.8</v>
      </c>
      <c r="AW480" s="15" t="s">
        <v>60</v>
      </c>
      <c r="AX480" s="18">
        <v>24.8</v>
      </c>
      <c r="AY480" s="15" t="s">
        <v>60</v>
      </c>
      <c r="AZ480" s="18">
        <v>49.1</v>
      </c>
      <c r="BA480" s="15" t="s">
        <v>60</v>
      </c>
      <c r="BB480" s="19" t="s">
        <v>61</v>
      </c>
      <c r="BN480" s="20">
        <f>+BD5_N3_1H[[#This Row],[PM10_CONC]]-N481</f>
        <v>7.769999999999996</v>
      </c>
      <c r="BO480" s="20">
        <f>+BD5_N3_1H[[#This Row],[PM25_CONC]]-R481</f>
        <v>2.3299999999999983</v>
      </c>
      <c r="BP480" s="20">
        <f>+BD5_N3_1H[[#This Row],[PM25_CONC]]/BD5_N3_1H[[#This Row],[PM10_CONC]]</f>
        <v>0.77462266564338711</v>
      </c>
      <c r="BQ480" s="21">
        <f>+(BD5_N3_1H[[#This Row],[NO2_CONC]]+BD5_N3_1H[[#This Row],[NO_CONC]])/BD5_N3_1H[[#This Row],[NOX_CONC]]</f>
        <v>1.0000000000000002</v>
      </c>
      <c r="BR480" s="22">
        <f>+BD5_N3_1H[[#This Row],[NO2_CONC]]-AJ481</f>
        <v>3.1700000000000017</v>
      </c>
      <c r="BS480" s="22">
        <f>+BD5_N3_1H[[#This Row],[SO2_UGM3]]-X481</f>
        <v>-2.7800000000000011</v>
      </c>
    </row>
    <row r="481" spans="1:71" x14ac:dyDescent="0.2">
      <c r="A481" s="13">
        <v>45524.958333333336</v>
      </c>
      <c r="B481" s="14">
        <v>730.6</v>
      </c>
      <c r="C481" s="15" t="s">
        <v>60</v>
      </c>
      <c r="D481" s="14">
        <v>0</v>
      </c>
      <c r="E481" s="15" t="s">
        <v>60</v>
      </c>
      <c r="F481" s="14">
        <v>14.3</v>
      </c>
      <c r="G481" s="15" t="s">
        <v>60</v>
      </c>
      <c r="H481" s="14">
        <v>89.8</v>
      </c>
      <c r="I481" s="15" t="s">
        <v>60</v>
      </c>
      <c r="J481" s="14">
        <v>2.1</v>
      </c>
      <c r="K481" s="15" t="s">
        <v>60</v>
      </c>
      <c r="L481" s="14">
        <v>225.4</v>
      </c>
      <c r="M481" s="15" t="s">
        <v>60</v>
      </c>
      <c r="N481" s="16">
        <v>109.5</v>
      </c>
      <c r="O481" s="15" t="s">
        <v>60</v>
      </c>
      <c r="P481" s="16">
        <v>1.2090000000000001</v>
      </c>
      <c r="Q481" s="17" t="s">
        <v>60</v>
      </c>
      <c r="R481" s="16">
        <v>88.51</v>
      </c>
      <c r="S481" s="17" t="s">
        <v>60</v>
      </c>
      <c r="T481" s="16">
        <v>1.2090000000000001</v>
      </c>
      <c r="U481" s="17" t="s">
        <v>60</v>
      </c>
      <c r="V481" s="18">
        <v>31.06</v>
      </c>
      <c r="W481" s="15" t="s">
        <v>60</v>
      </c>
      <c r="X481" s="18">
        <v>81.38</v>
      </c>
      <c r="Y481" s="15" t="s">
        <v>60</v>
      </c>
      <c r="Z481" s="15">
        <v>0.443</v>
      </c>
      <c r="AA481" s="15" t="s">
        <v>60</v>
      </c>
      <c r="AB481" s="15">
        <v>31.8</v>
      </c>
      <c r="AC481" s="15" t="s">
        <v>60</v>
      </c>
      <c r="AD481" s="15">
        <v>-682.4</v>
      </c>
      <c r="AE481" s="15" t="s">
        <v>60</v>
      </c>
      <c r="AF481" s="15">
        <v>45</v>
      </c>
      <c r="AG481" s="15" t="s">
        <v>60</v>
      </c>
      <c r="AH481" s="15">
        <v>101.1</v>
      </c>
      <c r="AI481" s="15" t="s">
        <v>60</v>
      </c>
      <c r="AJ481" s="18">
        <v>30.1</v>
      </c>
      <c r="AK481" s="15" t="s">
        <v>60</v>
      </c>
      <c r="AL481" s="18">
        <v>56.59</v>
      </c>
      <c r="AM481" s="15" t="s">
        <v>60</v>
      </c>
      <c r="AN481" s="18">
        <v>14.73</v>
      </c>
      <c r="AO481" s="15" t="s">
        <v>60</v>
      </c>
      <c r="AP481" s="18">
        <v>44.86</v>
      </c>
      <c r="AQ481" s="15" t="s">
        <v>60</v>
      </c>
      <c r="AR481" s="15">
        <v>0.65</v>
      </c>
      <c r="AS481" s="15" t="s">
        <v>60</v>
      </c>
      <c r="AT481" s="15">
        <v>30.9</v>
      </c>
      <c r="AU481" s="15" t="s">
        <v>60</v>
      </c>
      <c r="AV481" s="15">
        <v>30.9</v>
      </c>
      <c r="AW481" s="15" t="s">
        <v>60</v>
      </c>
      <c r="AX481" s="18">
        <v>24.9</v>
      </c>
      <c r="AY481" s="15" t="s">
        <v>60</v>
      </c>
      <c r="AZ481" s="18">
        <v>48.6</v>
      </c>
      <c r="BA481" s="15" t="s">
        <v>60</v>
      </c>
      <c r="BB481" s="19" t="s">
        <v>61</v>
      </c>
      <c r="BN481" s="20">
        <f>+BD5_N3_1H[[#This Row],[PM10_CONC]]-N482</f>
        <v>1.2000000000000028</v>
      </c>
      <c r="BO481" s="20">
        <f>+BD5_N3_1H[[#This Row],[PM25_CONC]]-R482</f>
        <v>7.3299999999999983</v>
      </c>
      <c r="BP481" s="20">
        <f>+BD5_N3_1H[[#This Row],[PM25_CONC]]/BD5_N3_1H[[#This Row],[PM10_CONC]]</f>
        <v>0.80831050228310508</v>
      </c>
      <c r="BQ481" s="21">
        <f>+(BD5_N3_1H[[#This Row],[NO2_CONC]]+BD5_N3_1H[[#This Row],[NO_CONC]])/BD5_N3_1H[[#This Row],[NOX_CONC]]</f>
        <v>0.99933125278644674</v>
      </c>
      <c r="BR481" s="22">
        <f>+BD5_N3_1H[[#This Row],[NO2_CONC]]-AJ482</f>
        <v>3</v>
      </c>
      <c r="BS481" s="22">
        <f>+BD5_N3_1H[[#This Row],[SO2_UGM3]]-X482</f>
        <v>5.8699999999999903</v>
      </c>
    </row>
    <row r="482" spans="1:71" x14ac:dyDescent="0.2">
      <c r="A482" s="13">
        <v>45525</v>
      </c>
      <c r="B482" s="14">
        <v>730.6</v>
      </c>
      <c r="C482" s="15" t="s">
        <v>60</v>
      </c>
      <c r="D482" s="14">
        <v>0</v>
      </c>
      <c r="E482" s="15" t="s">
        <v>60</v>
      </c>
      <c r="F482" s="14">
        <v>14.1</v>
      </c>
      <c r="G482" s="15" t="s">
        <v>60</v>
      </c>
      <c r="H482" s="14">
        <v>91.5</v>
      </c>
      <c r="I482" s="15" t="s">
        <v>60</v>
      </c>
      <c r="J482" s="14">
        <v>1.5</v>
      </c>
      <c r="K482" s="15" t="s">
        <v>60</v>
      </c>
      <c r="L482" s="14">
        <v>233.7</v>
      </c>
      <c r="M482" s="15" t="s">
        <v>60</v>
      </c>
      <c r="N482" s="16">
        <v>108.3</v>
      </c>
      <c r="O482" s="15" t="s">
        <v>60</v>
      </c>
      <c r="P482" s="16">
        <v>1.21</v>
      </c>
      <c r="Q482" s="17" t="s">
        <v>60</v>
      </c>
      <c r="R482" s="16">
        <v>81.180000000000007</v>
      </c>
      <c r="S482" s="17" t="s">
        <v>60</v>
      </c>
      <c r="T482" s="16">
        <v>1.21</v>
      </c>
      <c r="U482" s="17" t="s">
        <v>60</v>
      </c>
      <c r="V482" s="18">
        <v>28.82</v>
      </c>
      <c r="W482" s="15" t="s">
        <v>60</v>
      </c>
      <c r="X482" s="18">
        <v>75.510000000000005</v>
      </c>
      <c r="Y482" s="15" t="s">
        <v>60</v>
      </c>
      <c r="Z482" s="15">
        <v>0.443</v>
      </c>
      <c r="AA482" s="15" t="s">
        <v>60</v>
      </c>
      <c r="AB482" s="15">
        <v>31.7</v>
      </c>
      <c r="AC482" s="15" t="s">
        <v>60</v>
      </c>
      <c r="AD482" s="15">
        <v>-682.5</v>
      </c>
      <c r="AE482" s="15" t="s">
        <v>60</v>
      </c>
      <c r="AF482" s="15">
        <v>45</v>
      </c>
      <c r="AG482" s="15" t="s">
        <v>60</v>
      </c>
      <c r="AH482" s="15">
        <v>101.1</v>
      </c>
      <c r="AI482" s="15" t="s">
        <v>60</v>
      </c>
      <c r="AJ482" s="18">
        <v>27.1</v>
      </c>
      <c r="AK482" s="15" t="s">
        <v>60</v>
      </c>
      <c r="AL482" s="18">
        <v>50.95</v>
      </c>
      <c r="AM482" s="15" t="s">
        <v>60</v>
      </c>
      <c r="AN482" s="18">
        <v>8.34</v>
      </c>
      <c r="AO482" s="15" t="s">
        <v>60</v>
      </c>
      <c r="AP482" s="18">
        <v>35.44</v>
      </c>
      <c r="AQ482" s="15" t="s">
        <v>60</v>
      </c>
      <c r="AR482" s="15">
        <v>0.65</v>
      </c>
      <c r="AS482" s="15" t="s">
        <v>60</v>
      </c>
      <c r="AT482" s="15">
        <v>30.8</v>
      </c>
      <c r="AU482" s="15" t="s">
        <v>60</v>
      </c>
      <c r="AV482" s="15">
        <v>30.8</v>
      </c>
      <c r="AW482" s="15" t="s">
        <v>60</v>
      </c>
      <c r="AX482" s="18">
        <v>24.8</v>
      </c>
      <c r="AY482" s="15" t="s">
        <v>60</v>
      </c>
      <c r="AZ482" s="18">
        <v>48.8</v>
      </c>
      <c r="BA482" s="15" t="s">
        <v>60</v>
      </c>
      <c r="BB482" s="19" t="s">
        <v>61</v>
      </c>
      <c r="BN482" s="20">
        <f>+BD5_N3_1H[[#This Row],[PM10_CONC]]-N483</f>
        <v>-1.6099999999999994</v>
      </c>
      <c r="BO482" s="20">
        <f>+BD5_N3_1H[[#This Row],[PM25_CONC]]-R483</f>
        <v>5.1000000000000085</v>
      </c>
      <c r="BP482" s="20">
        <f>+BD5_N3_1H[[#This Row],[PM25_CONC]]/BD5_N3_1H[[#This Row],[PM10_CONC]]</f>
        <v>0.74958448753462614</v>
      </c>
      <c r="BQ482" s="21">
        <f>+(BD5_N3_1H[[#This Row],[NO2_CONC]]+BD5_N3_1H[[#This Row],[NO_CONC]])/BD5_N3_1H[[#This Row],[NOX_CONC]]</f>
        <v>1</v>
      </c>
      <c r="BR482" s="22">
        <f>+BD5_N3_1H[[#This Row],[NO2_CONC]]-AJ483</f>
        <v>-0.37999999999999901</v>
      </c>
      <c r="BS482" s="22">
        <f>+BD5_N3_1H[[#This Row],[SO2_UGM3]]-X483</f>
        <v>23.690000000000005</v>
      </c>
    </row>
    <row r="483" spans="1:71" x14ac:dyDescent="0.2">
      <c r="A483" s="13">
        <v>45525.041666666664</v>
      </c>
      <c r="B483" s="14">
        <v>730</v>
      </c>
      <c r="C483" s="15" t="s">
        <v>60</v>
      </c>
      <c r="D483" s="14">
        <v>0</v>
      </c>
      <c r="E483" s="15" t="s">
        <v>60</v>
      </c>
      <c r="F483" s="14">
        <v>14</v>
      </c>
      <c r="G483" s="15" t="s">
        <v>60</v>
      </c>
      <c r="H483" s="14">
        <v>92.5</v>
      </c>
      <c r="I483" s="15" t="s">
        <v>60</v>
      </c>
      <c r="J483" s="14">
        <v>0.6</v>
      </c>
      <c r="K483" s="15" t="s">
        <v>60</v>
      </c>
      <c r="L483" s="14">
        <v>209.2</v>
      </c>
      <c r="M483" s="15" t="s">
        <v>60</v>
      </c>
      <c r="N483" s="16">
        <v>109.91</v>
      </c>
      <c r="O483" s="15" t="s">
        <v>60</v>
      </c>
      <c r="P483" s="16">
        <v>1.208</v>
      </c>
      <c r="Q483" s="17" t="s">
        <v>60</v>
      </c>
      <c r="R483" s="16">
        <v>76.08</v>
      </c>
      <c r="S483" s="17" t="s">
        <v>60</v>
      </c>
      <c r="T483" s="16">
        <v>1.208</v>
      </c>
      <c r="U483" s="17" t="s">
        <v>60</v>
      </c>
      <c r="V483" s="18">
        <v>19.78</v>
      </c>
      <c r="W483" s="15" t="s">
        <v>60</v>
      </c>
      <c r="X483" s="18">
        <v>51.82</v>
      </c>
      <c r="Y483" s="15" t="s">
        <v>60</v>
      </c>
      <c r="Z483" s="15">
        <v>0.442</v>
      </c>
      <c r="AA483" s="15" t="s">
        <v>60</v>
      </c>
      <c r="AB483" s="15">
        <v>31.7</v>
      </c>
      <c r="AC483" s="15" t="s">
        <v>60</v>
      </c>
      <c r="AD483" s="15">
        <v>-682.3</v>
      </c>
      <c r="AE483" s="15" t="s">
        <v>60</v>
      </c>
      <c r="AF483" s="15">
        <v>45</v>
      </c>
      <c r="AG483" s="15" t="s">
        <v>60</v>
      </c>
      <c r="AH483" s="15">
        <v>101.2</v>
      </c>
      <c r="AI483" s="15" t="s">
        <v>60</v>
      </c>
      <c r="AJ483" s="18">
        <v>27.48</v>
      </c>
      <c r="AK483" s="15" t="s">
        <v>60</v>
      </c>
      <c r="AL483" s="18">
        <v>51.66</v>
      </c>
      <c r="AM483" s="15" t="s">
        <v>60</v>
      </c>
      <c r="AN483" s="18">
        <v>7.73</v>
      </c>
      <c r="AO483" s="15" t="s">
        <v>60</v>
      </c>
      <c r="AP483" s="18">
        <v>35.200000000000003</v>
      </c>
      <c r="AQ483" s="15" t="s">
        <v>60</v>
      </c>
      <c r="AR483" s="15">
        <v>0.65</v>
      </c>
      <c r="AS483" s="15" t="s">
        <v>60</v>
      </c>
      <c r="AT483" s="15">
        <v>30.8</v>
      </c>
      <c r="AU483" s="15" t="s">
        <v>60</v>
      </c>
      <c r="AV483" s="15">
        <v>30.8</v>
      </c>
      <c r="AW483" s="15" t="s">
        <v>60</v>
      </c>
      <c r="AX483" s="18">
        <v>24.8</v>
      </c>
      <c r="AY483" s="15" t="s">
        <v>60</v>
      </c>
      <c r="AZ483" s="18">
        <v>49.2</v>
      </c>
      <c r="BA483" s="15" t="s">
        <v>60</v>
      </c>
      <c r="BB483" s="19" t="s">
        <v>61</v>
      </c>
      <c r="BN483" s="20">
        <f>+BD5_N3_1H[[#This Row],[PM10_CONC]]-N484</f>
        <v>-43.97</v>
      </c>
      <c r="BO483" s="20">
        <f>+BD5_N3_1H[[#This Row],[PM25_CONC]]-R484</f>
        <v>-32.790000000000006</v>
      </c>
      <c r="BP483" s="20">
        <f>+BD5_N3_1H[[#This Row],[PM25_CONC]]/BD5_N3_1H[[#This Row],[PM10_CONC]]</f>
        <v>0.69220271130925304</v>
      </c>
      <c r="BQ483" s="21">
        <f>+(BD5_N3_1H[[#This Row],[NO2_CONC]]+BD5_N3_1H[[#This Row],[NO_CONC]])/BD5_N3_1H[[#This Row],[NOX_CONC]]</f>
        <v>1.0002840909090909</v>
      </c>
      <c r="BR483" s="22">
        <f>+BD5_N3_1H[[#This Row],[NO2_CONC]]-AJ484</f>
        <v>-3.4899999999999984</v>
      </c>
      <c r="BS483" s="22">
        <f>+BD5_N3_1H[[#This Row],[SO2_UGM3]]-X484</f>
        <v>3.5600000000000023</v>
      </c>
    </row>
    <row r="484" spans="1:71" x14ac:dyDescent="0.2">
      <c r="A484" s="13">
        <v>45525.083333333336</v>
      </c>
      <c r="B484" s="14">
        <v>729.2</v>
      </c>
      <c r="C484" s="15" t="s">
        <v>60</v>
      </c>
      <c r="D484" s="14">
        <v>0</v>
      </c>
      <c r="E484" s="15" t="s">
        <v>60</v>
      </c>
      <c r="F484" s="14">
        <v>14.3</v>
      </c>
      <c r="G484" s="15" t="s">
        <v>60</v>
      </c>
      <c r="H484" s="14">
        <v>90.7</v>
      </c>
      <c r="I484" s="15" t="s">
        <v>60</v>
      </c>
      <c r="J484" s="14">
        <v>1.5</v>
      </c>
      <c r="K484" s="15" t="s">
        <v>60</v>
      </c>
      <c r="L484" s="14">
        <v>324</v>
      </c>
      <c r="M484" s="15" t="s">
        <v>60</v>
      </c>
      <c r="N484" s="16">
        <v>153.88</v>
      </c>
      <c r="O484" s="15" t="s">
        <v>60</v>
      </c>
      <c r="P484" s="16">
        <v>1.2070000000000001</v>
      </c>
      <c r="Q484" s="17" t="s">
        <v>60</v>
      </c>
      <c r="R484" s="16">
        <v>108.87</v>
      </c>
      <c r="S484" s="17" t="s">
        <v>60</v>
      </c>
      <c r="T484" s="16">
        <v>1.2070000000000001</v>
      </c>
      <c r="U484" s="17" t="s">
        <v>60</v>
      </c>
      <c r="V484" s="18">
        <v>18.420000000000002</v>
      </c>
      <c r="W484" s="15" t="s">
        <v>60</v>
      </c>
      <c r="X484" s="18">
        <v>48.26</v>
      </c>
      <c r="Y484" s="15" t="s">
        <v>60</v>
      </c>
      <c r="Z484" s="15">
        <v>0.442</v>
      </c>
      <c r="AA484" s="15" t="s">
        <v>60</v>
      </c>
      <c r="AB484" s="15">
        <v>31.8</v>
      </c>
      <c r="AC484" s="15" t="s">
        <v>60</v>
      </c>
      <c r="AD484" s="15">
        <v>-682.2</v>
      </c>
      <c r="AE484" s="15" t="s">
        <v>60</v>
      </c>
      <c r="AF484" s="15">
        <v>45</v>
      </c>
      <c r="AG484" s="15" t="s">
        <v>60</v>
      </c>
      <c r="AH484" s="15">
        <v>101.1</v>
      </c>
      <c r="AI484" s="15" t="s">
        <v>60</v>
      </c>
      <c r="AJ484" s="18">
        <v>30.97</v>
      </c>
      <c r="AK484" s="15" t="s">
        <v>60</v>
      </c>
      <c r="AL484" s="18">
        <v>58.22</v>
      </c>
      <c r="AM484" s="15" t="s">
        <v>60</v>
      </c>
      <c r="AN484" s="18">
        <v>15.78</v>
      </c>
      <c r="AO484" s="15" t="s">
        <v>60</v>
      </c>
      <c r="AP484" s="18">
        <v>46.76</v>
      </c>
      <c r="AQ484" s="15" t="s">
        <v>60</v>
      </c>
      <c r="AR484" s="15">
        <v>0.65</v>
      </c>
      <c r="AS484" s="15" t="s">
        <v>60</v>
      </c>
      <c r="AT484" s="15">
        <v>30.9</v>
      </c>
      <c r="AU484" s="15" t="s">
        <v>60</v>
      </c>
      <c r="AV484" s="15">
        <v>30.9</v>
      </c>
      <c r="AW484" s="15" t="s">
        <v>60</v>
      </c>
      <c r="AX484" s="18">
        <v>25</v>
      </c>
      <c r="AY484" s="15" t="s">
        <v>60</v>
      </c>
      <c r="AZ484" s="18">
        <v>48.6</v>
      </c>
      <c r="BA484" s="15" t="s">
        <v>60</v>
      </c>
      <c r="BB484" s="19" t="s">
        <v>61</v>
      </c>
      <c r="BN484" s="20">
        <f>+BD5_N3_1H[[#This Row],[PM10_CONC]]-N485</f>
        <v>17.379999999999995</v>
      </c>
      <c r="BO484" s="20">
        <f>+BD5_N3_1H[[#This Row],[PM25_CONC]]-R485</f>
        <v>9.64</v>
      </c>
      <c r="BP484" s="20">
        <f>+BD5_N3_1H[[#This Row],[PM25_CONC]]/BD5_N3_1H[[#This Row],[PM10_CONC]]</f>
        <v>0.70749935014296861</v>
      </c>
      <c r="BQ484" s="21">
        <f>+(BD5_N3_1H[[#This Row],[NO2_CONC]]+BD5_N3_1H[[#This Row],[NO_CONC]])/BD5_N3_1H[[#This Row],[NOX_CONC]]</f>
        <v>0.9997861420017109</v>
      </c>
      <c r="BR484" s="22">
        <f>+BD5_N3_1H[[#This Row],[NO2_CONC]]-AJ485</f>
        <v>1.1999999999999993</v>
      </c>
      <c r="BS484" s="22">
        <f>+BD5_N3_1H[[#This Row],[SO2_UGM3]]-X485</f>
        <v>-7.7800000000000011</v>
      </c>
    </row>
    <row r="485" spans="1:71" x14ac:dyDescent="0.2">
      <c r="A485" s="13">
        <v>45525.125</v>
      </c>
      <c r="B485" s="14">
        <v>729</v>
      </c>
      <c r="C485" s="15" t="s">
        <v>60</v>
      </c>
      <c r="D485" s="14">
        <v>0</v>
      </c>
      <c r="E485" s="15" t="s">
        <v>60</v>
      </c>
      <c r="F485" s="14">
        <v>14</v>
      </c>
      <c r="G485" s="15" t="s">
        <v>60</v>
      </c>
      <c r="H485" s="14">
        <v>90.9</v>
      </c>
      <c r="I485" s="15" t="s">
        <v>60</v>
      </c>
      <c r="J485" s="14">
        <v>1</v>
      </c>
      <c r="K485" s="15" t="s">
        <v>60</v>
      </c>
      <c r="L485" s="14">
        <v>217.1</v>
      </c>
      <c r="M485" s="15" t="s">
        <v>60</v>
      </c>
      <c r="N485" s="16">
        <v>136.5</v>
      </c>
      <c r="O485" s="15" t="s">
        <v>60</v>
      </c>
      <c r="P485" s="16">
        <v>1.208</v>
      </c>
      <c r="Q485" s="17" t="s">
        <v>60</v>
      </c>
      <c r="R485" s="16">
        <v>99.23</v>
      </c>
      <c r="S485" s="17" t="s">
        <v>60</v>
      </c>
      <c r="T485" s="16">
        <v>1.208</v>
      </c>
      <c r="U485" s="17" t="s">
        <v>60</v>
      </c>
      <c r="V485" s="18">
        <v>21.39</v>
      </c>
      <c r="W485" s="15" t="s">
        <v>60</v>
      </c>
      <c r="X485" s="18">
        <v>56.04</v>
      </c>
      <c r="Y485" s="15" t="s">
        <v>60</v>
      </c>
      <c r="Z485" s="15">
        <v>0.442</v>
      </c>
      <c r="AA485" s="15" t="s">
        <v>60</v>
      </c>
      <c r="AB485" s="15">
        <v>32</v>
      </c>
      <c r="AC485" s="15" t="s">
        <v>60</v>
      </c>
      <c r="AD485" s="15">
        <v>-682.2</v>
      </c>
      <c r="AE485" s="15" t="s">
        <v>60</v>
      </c>
      <c r="AF485" s="15">
        <v>45</v>
      </c>
      <c r="AG485" s="15" t="s">
        <v>60</v>
      </c>
      <c r="AH485" s="15">
        <v>101.1</v>
      </c>
      <c r="AI485" s="15" t="s">
        <v>60</v>
      </c>
      <c r="AJ485" s="18">
        <v>29.77</v>
      </c>
      <c r="AK485" s="15" t="s">
        <v>60</v>
      </c>
      <c r="AL485" s="18">
        <v>55.97</v>
      </c>
      <c r="AM485" s="15" t="s">
        <v>60</v>
      </c>
      <c r="AN485" s="18">
        <v>18.43</v>
      </c>
      <c r="AO485" s="15" t="s">
        <v>60</v>
      </c>
      <c r="AP485" s="18">
        <v>48.23</v>
      </c>
      <c r="AQ485" s="15" t="s">
        <v>60</v>
      </c>
      <c r="AR485" s="15">
        <v>0.65</v>
      </c>
      <c r="AS485" s="15" t="s">
        <v>60</v>
      </c>
      <c r="AT485" s="15">
        <v>31.2</v>
      </c>
      <c r="AU485" s="15" t="s">
        <v>60</v>
      </c>
      <c r="AV485" s="15">
        <v>31.2</v>
      </c>
      <c r="AW485" s="15" t="s">
        <v>60</v>
      </c>
      <c r="AX485" s="18">
        <v>25</v>
      </c>
      <c r="AY485" s="15" t="s">
        <v>60</v>
      </c>
      <c r="AZ485" s="18">
        <v>48.3</v>
      </c>
      <c r="BA485" s="15" t="s">
        <v>60</v>
      </c>
      <c r="BB485" s="19" t="s">
        <v>61</v>
      </c>
      <c r="BN485" s="20">
        <f>+BD5_N3_1H[[#This Row],[PM10_CONC]]-N486</f>
        <v>-30.560000000000002</v>
      </c>
      <c r="BO485" s="20">
        <f>+BD5_N3_1H[[#This Row],[PM25_CONC]]-R486</f>
        <v>-36.61</v>
      </c>
      <c r="BP485" s="20">
        <f>+BD5_N3_1H[[#This Row],[PM25_CONC]]/BD5_N3_1H[[#This Row],[PM10_CONC]]</f>
        <v>0.72695970695970702</v>
      </c>
      <c r="BQ485" s="21">
        <f>+(BD5_N3_1H[[#This Row],[NO2_CONC]]+BD5_N3_1H[[#This Row],[NO_CONC]])/BD5_N3_1H[[#This Row],[NOX_CONC]]</f>
        <v>0.99937798051005611</v>
      </c>
      <c r="BR485" s="22">
        <f>+BD5_N3_1H[[#This Row],[NO2_CONC]]-AJ486</f>
        <v>0.94999999999999929</v>
      </c>
      <c r="BS485" s="22">
        <f>+BD5_N3_1H[[#This Row],[SO2_UGM3]]-X486</f>
        <v>-88.79000000000002</v>
      </c>
    </row>
    <row r="486" spans="1:71" x14ac:dyDescent="0.2">
      <c r="A486" s="13">
        <v>45525.166666666664</v>
      </c>
      <c r="B486" s="14">
        <v>728.7</v>
      </c>
      <c r="C486" s="15" t="s">
        <v>60</v>
      </c>
      <c r="D486" s="14">
        <v>0</v>
      </c>
      <c r="E486" s="15" t="s">
        <v>60</v>
      </c>
      <c r="F486" s="14">
        <v>13.7</v>
      </c>
      <c r="G486" s="15" t="s">
        <v>60</v>
      </c>
      <c r="H486" s="14">
        <v>93.1</v>
      </c>
      <c r="I486" s="15" t="s">
        <v>60</v>
      </c>
      <c r="J486" s="14">
        <v>1.3</v>
      </c>
      <c r="K486" s="15" t="s">
        <v>60</v>
      </c>
      <c r="L486" s="14">
        <v>216.1</v>
      </c>
      <c r="M486" s="15" t="s">
        <v>60</v>
      </c>
      <c r="N486" s="16">
        <v>167.06</v>
      </c>
      <c r="O486" s="15" t="s">
        <v>60</v>
      </c>
      <c r="P486" s="16">
        <v>1.2070000000000001</v>
      </c>
      <c r="Q486" s="17" t="s">
        <v>60</v>
      </c>
      <c r="R486" s="16">
        <v>135.84</v>
      </c>
      <c r="S486" s="17" t="s">
        <v>60</v>
      </c>
      <c r="T486" s="16">
        <v>1.2070000000000001</v>
      </c>
      <c r="U486" s="17" t="s">
        <v>60</v>
      </c>
      <c r="V486" s="18">
        <v>55.28</v>
      </c>
      <c r="W486" s="15" t="s">
        <v>60</v>
      </c>
      <c r="X486" s="18">
        <v>144.83000000000001</v>
      </c>
      <c r="Y486" s="15" t="s">
        <v>60</v>
      </c>
      <c r="Z486" s="15">
        <v>0.442</v>
      </c>
      <c r="AA486" s="15" t="s">
        <v>60</v>
      </c>
      <c r="AB486" s="15">
        <v>31.8</v>
      </c>
      <c r="AC486" s="15" t="s">
        <v>60</v>
      </c>
      <c r="AD486" s="15">
        <v>-682.4</v>
      </c>
      <c r="AE486" s="15" t="s">
        <v>60</v>
      </c>
      <c r="AF486" s="15">
        <v>45</v>
      </c>
      <c r="AG486" s="15" t="s">
        <v>60</v>
      </c>
      <c r="AH486" s="15">
        <v>101.1</v>
      </c>
      <c r="AI486" s="15" t="s">
        <v>60</v>
      </c>
      <c r="AJ486" s="18">
        <v>28.82</v>
      </c>
      <c r="AK486" s="15" t="s">
        <v>60</v>
      </c>
      <c r="AL486" s="18">
        <v>54.18</v>
      </c>
      <c r="AM486" s="15" t="s">
        <v>60</v>
      </c>
      <c r="AN486" s="18">
        <v>35.19</v>
      </c>
      <c r="AO486" s="15" t="s">
        <v>60</v>
      </c>
      <c r="AP486" s="18">
        <v>63.99</v>
      </c>
      <c r="AQ486" s="15" t="s">
        <v>60</v>
      </c>
      <c r="AR486" s="15">
        <v>0.65</v>
      </c>
      <c r="AS486" s="15" t="s">
        <v>60</v>
      </c>
      <c r="AT486" s="15">
        <v>30.9</v>
      </c>
      <c r="AU486" s="15" t="s">
        <v>60</v>
      </c>
      <c r="AV486" s="15">
        <v>30.9</v>
      </c>
      <c r="AW486" s="15" t="s">
        <v>60</v>
      </c>
      <c r="AX486" s="18">
        <v>24.8</v>
      </c>
      <c r="AY486" s="15" t="s">
        <v>60</v>
      </c>
      <c r="AZ486" s="18">
        <v>48.7</v>
      </c>
      <c r="BA486" s="15" t="s">
        <v>60</v>
      </c>
      <c r="BB486" s="19" t="s">
        <v>61</v>
      </c>
      <c r="BN486" s="20">
        <f>+BD5_N3_1H[[#This Row],[PM10_CONC]]-N487</f>
        <v>39.549999999999997</v>
      </c>
      <c r="BO486" s="20">
        <f>+BD5_N3_1H[[#This Row],[PM25_CONC]]-R487</f>
        <v>40.67</v>
      </c>
      <c r="BP486" s="20">
        <f>+BD5_N3_1H[[#This Row],[PM25_CONC]]/BD5_N3_1H[[#This Row],[PM10_CONC]]</f>
        <v>0.81312103435891292</v>
      </c>
      <c r="BQ486" s="21">
        <f>+(BD5_N3_1H[[#This Row],[NO2_CONC]]+BD5_N3_1H[[#This Row],[NO_CONC]])/BD5_N3_1H[[#This Row],[NOX_CONC]]</f>
        <v>1.0003125488357554</v>
      </c>
      <c r="BR486" s="22">
        <f>+BD5_N3_1H[[#This Row],[NO2_CONC]]-AJ487</f>
        <v>-0.46000000000000085</v>
      </c>
      <c r="BS486" s="22">
        <f>+BD5_N3_1H[[#This Row],[SO2_UGM3]]-X487</f>
        <v>66.13000000000001</v>
      </c>
    </row>
    <row r="487" spans="1:71" x14ac:dyDescent="0.2">
      <c r="A487" s="13">
        <v>45525.208333333336</v>
      </c>
      <c r="B487" s="14">
        <v>729.1</v>
      </c>
      <c r="C487" s="15" t="s">
        <v>60</v>
      </c>
      <c r="D487" s="14">
        <v>0</v>
      </c>
      <c r="E487" s="15" t="s">
        <v>60</v>
      </c>
      <c r="F487" s="14">
        <v>13.7</v>
      </c>
      <c r="G487" s="15" t="s">
        <v>60</v>
      </c>
      <c r="H487" s="14">
        <v>94</v>
      </c>
      <c r="I487" s="15" t="s">
        <v>60</v>
      </c>
      <c r="J487" s="14">
        <v>1.4</v>
      </c>
      <c r="K487" s="15" t="s">
        <v>60</v>
      </c>
      <c r="L487" s="14">
        <v>219.6</v>
      </c>
      <c r="M487" s="15" t="s">
        <v>60</v>
      </c>
      <c r="N487" s="16">
        <v>127.51</v>
      </c>
      <c r="O487" s="15" t="s">
        <v>60</v>
      </c>
      <c r="P487" s="16">
        <v>1.206</v>
      </c>
      <c r="Q487" s="17" t="s">
        <v>60</v>
      </c>
      <c r="R487" s="16">
        <v>95.17</v>
      </c>
      <c r="S487" s="17" t="s">
        <v>60</v>
      </c>
      <c r="T487" s="16">
        <v>1.206</v>
      </c>
      <c r="U487" s="17" t="s">
        <v>60</v>
      </c>
      <c r="V487" s="18">
        <v>30.04</v>
      </c>
      <c r="W487" s="15" t="s">
        <v>60</v>
      </c>
      <c r="X487" s="18">
        <v>78.7</v>
      </c>
      <c r="Y487" s="15" t="s">
        <v>60</v>
      </c>
      <c r="Z487" s="15">
        <v>0.442</v>
      </c>
      <c r="AA487" s="15" t="s">
        <v>60</v>
      </c>
      <c r="AB487" s="15">
        <v>31.8</v>
      </c>
      <c r="AC487" s="15" t="s">
        <v>60</v>
      </c>
      <c r="AD487" s="15">
        <v>-682.5</v>
      </c>
      <c r="AE487" s="15" t="s">
        <v>60</v>
      </c>
      <c r="AF487" s="15">
        <v>45</v>
      </c>
      <c r="AG487" s="15" t="s">
        <v>60</v>
      </c>
      <c r="AH487" s="15">
        <v>101.2</v>
      </c>
      <c r="AI487" s="15" t="s">
        <v>60</v>
      </c>
      <c r="AJ487" s="18">
        <v>29.28</v>
      </c>
      <c r="AK487" s="15" t="s">
        <v>60</v>
      </c>
      <c r="AL487" s="18">
        <v>55.05</v>
      </c>
      <c r="AM487" s="15" t="s">
        <v>60</v>
      </c>
      <c r="AN487" s="18">
        <v>18.350000000000001</v>
      </c>
      <c r="AO487" s="15" t="s">
        <v>60</v>
      </c>
      <c r="AP487" s="18">
        <v>47.65</v>
      </c>
      <c r="AQ487" s="15" t="s">
        <v>60</v>
      </c>
      <c r="AR487" s="15">
        <v>0.65</v>
      </c>
      <c r="AS487" s="15" t="s">
        <v>60</v>
      </c>
      <c r="AT487" s="15">
        <v>30.9</v>
      </c>
      <c r="AU487" s="15" t="s">
        <v>60</v>
      </c>
      <c r="AV487" s="15">
        <v>30.9</v>
      </c>
      <c r="AW487" s="15" t="s">
        <v>60</v>
      </c>
      <c r="AX487" s="18">
        <v>24.9</v>
      </c>
      <c r="AY487" s="15" t="s">
        <v>60</v>
      </c>
      <c r="AZ487" s="18">
        <v>48.7</v>
      </c>
      <c r="BA487" s="15" t="s">
        <v>60</v>
      </c>
      <c r="BB487" s="19" t="s">
        <v>61</v>
      </c>
      <c r="BN487" s="20">
        <f>+BD5_N3_1H[[#This Row],[PM10_CONC]]-N488</f>
        <v>34.510000000000005</v>
      </c>
      <c r="BO487" s="20">
        <f>+BD5_N3_1H[[#This Row],[PM25_CONC]]-R488</f>
        <v>24.909999999999997</v>
      </c>
      <c r="BP487" s="20">
        <f>+BD5_N3_1H[[#This Row],[PM25_CONC]]/BD5_N3_1H[[#This Row],[PM10_CONC]]</f>
        <v>0.74637283350325467</v>
      </c>
      <c r="BQ487" s="21">
        <f>+(BD5_N3_1H[[#This Row],[NO2_CONC]]+BD5_N3_1H[[#This Row],[NO_CONC]])/BD5_N3_1H[[#This Row],[NOX_CONC]]</f>
        <v>0.99958027282266537</v>
      </c>
      <c r="BR487" s="22">
        <f>+BD5_N3_1H[[#This Row],[NO2_CONC]]-AJ488</f>
        <v>-0.73999999999999844</v>
      </c>
      <c r="BS487" s="22">
        <f>+BD5_N3_1H[[#This Row],[SO2_UGM3]]-X488</f>
        <v>37.93</v>
      </c>
    </row>
    <row r="488" spans="1:71" x14ac:dyDescent="0.2">
      <c r="A488" s="13">
        <v>45525.25</v>
      </c>
      <c r="B488" s="14">
        <v>729.7</v>
      </c>
      <c r="C488" s="15" t="s">
        <v>60</v>
      </c>
      <c r="D488" s="14">
        <v>0</v>
      </c>
      <c r="E488" s="15" t="s">
        <v>60</v>
      </c>
      <c r="F488" s="14">
        <v>13.6</v>
      </c>
      <c r="G488" s="15" t="s">
        <v>60</v>
      </c>
      <c r="H488" s="14">
        <v>94.6</v>
      </c>
      <c r="I488" s="15" t="s">
        <v>60</v>
      </c>
      <c r="J488" s="14">
        <v>1.7</v>
      </c>
      <c r="K488" s="15" t="s">
        <v>60</v>
      </c>
      <c r="L488" s="14">
        <v>194.4</v>
      </c>
      <c r="M488" s="15" t="s">
        <v>60</v>
      </c>
      <c r="N488" s="16">
        <v>93</v>
      </c>
      <c r="O488" s="15" t="s">
        <v>60</v>
      </c>
      <c r="P488" s="16">
        <v>1.208</v>
      </c>
      <c r="Q488" s="17" t="s">
        <v>60</v>
      </c>
      <c r="R488" s="16">
        <v>70.260000000000005</v>
      </c>
      <c r="S488" s="17" t="s">
        <v>60</v>
      </c>
      <c r="T488" s="16">
        <v>1.208</v>
      </c>
      <c r="U488" s="17" t="s">
        <v>60</v>
      </c>
      <c r="V488" s="18">
        <v>15.56</v>
      </c>
      <c r="W488" s="15" t="s">
        <v>60</v>
      </c>
      <c r="X488" s="18">
        <v>40.770000000000003</v>
      </c>
      <c r="Y488" s="15" t="s">
        <v>60</v>
      </c>
      <c r="Z488" s="15">
        <v>0.442</v>
      </c>
      <c r="AA488" s="15" t="s">
        <v>60</v>
      </c>
      <c r="AB488" s="15">
        <v>31.8</v>
      </c>
      <c r="AC488" s="15" t="s">
        <v>60</v>
      </c>
      <c r="AD488" s="15">
        <v>-682.3</v>
      </c>
      <c r="AE488" s="15" t="s">
        <v>60</v>
      </c>
      <c r="AF488" s="15">
        <v>45</v>
      </c>
      <c r="AG488" s="15" t="s">
        <v>60</v>
      </c>
      <c r="AH488" s="15">
        <v>101.1</v>
      </c>
      <c r="AI488" s="15" t="s">
        <v>60</v>
      </c>
      <c r="AJ488" s="18">
        <v>30.02</v>
      </c>
      <c r="AK488" s="15" t="s">
        <v>60</v>
      </c>
      <c r="AL488" s="18">
        <v>56.44</v>
      </c>
      <c r="AM488" s="15" t="s">
        <v>60</v>
      </c>
      <c r="AN488" s="18">
        <v>18.25</v>
      </c>
      <c r="AO488" s="15" t="s">
        <v>60</v>
      </c>
      <c r="AP488" s="18">
        <v>48.27</v>
      </c>
      <c r="AQ488" s="15" t="s">
        <v>60</v>
      </c>
      <c r="AR488" s="15">
        <v>0.65</v>
      </c>
      <c r="AS488" s="15" t="s">
        <v>60</v>
      </c>
      <c r="AT488" s="15">
        <v>30.9</v>
      </c>
      <c r="AU488" s="15" t="s">
        <v>60</v>
      </c>
      <c r="AV488" s="15">
        <v>30.9</v>
      </c>
      <c r="AW488" s="15" t="s">
        <v>60</v>
      </c>
      <c r="AX488" s="18">
        <v>24.9</v>
      </c>
      <c r="AY488" s="15" t="s">
        <v>60</v>
      </c>
      <c r="AZ488" s="18">
        <v>48.7</v>
      </c>
      <c r="BA488" s="15" t="s">
        <v>60</v>
      </c>
      <c r="BB488" s="19" t="s">
        <v>61</v>
      </c>
      <c r="BN488" s="20">
        <f>+BD5_N3_1H[[#This Row],[PM10_CONC]]-N489</f>
        <v>13.810000000000002</v>
      </c>
      <c r="BO488" s="20">
        <f>+BD5_N3_1H[[#This Row],[PM25_CONC]]-R489</f>
        <v>16.390000000000008</v>
      </c>
      <c r="BP488" s="20">
        <f>+BD5_N3_1H[[#This Row],[PM25_CONC]]/BD5_N3_1H[[#This Row],[PM10_CONC]]</f>
        <v>0.75548387096774194</v>
      </c>
      <c r="BQ488" s="21">
        <f>+(BD5_N3_1H[[#This Row],[NO2_CONC]]+BD5_N3_1H[[#This Row],[NO_CONC]])/BD5_N3_1H[[#This Row],[NOX_CONC]]</f>
        <v>0.99999999999999989</v>
      </c>
      <c r="BR488" s="22">
        <f>+BD5_N3_1H[[#This Row],[NO2_CONC]]-AJ489</f>
        <v>1.1600000000000001</v>
      </c>
      <c r="BS488" s="22">
        <f>+BD5_N3_1H[[#This Row],[SO2_UGM3]]-X489</f>
        <v>21.51</v>
      </c>
    </row>
    <row r="489" spans="1:71" x14ac:dyDescent="0.2">
      <c r="A489" s="13">
        <v>45525.291666666664</v>
      </c>
      <c r="B489" s="14">
        <v>729.8</v>
      </c>
      <c r="C489" s="15" t="s">
        <v>60</v>
      </c>
      <c r="D489" s="14">
        <v>0</v>
      </c>
      <c r="E489" s="15" t="s">
        <v>60</v>
      </c>
      <c r="F489" s="14">
        <v>13.7</v>
      </c>
      <c r="G489" s="15" t="s">
        <v>60</v>
      </c>
      <c r="H489" s="14">
        <v>95.2</v>
      </c>
      <c r="I489" s="15" t="s">
        <v>60</v>
      </c>
      <c r="J489" s="14">
        <v>0.4</v>
      </c>
      <c r="K489" s="15" t="s">
        <v>60</v>
      </c>
      <c r="L489" s="14">
        <v>169.7</v>
      </c>
      <c r="M489" s="15" t="s">
        <v>60</v>
      </c>
      <c r="N489" s="16">
        <v>79.19</v>
      </c>
      <c r="O489" s="15" t="s">
        <v>60</v>
      </c>
      <c r="P489" s="16">
        <v>1.2090000000000001</v>
      </c>
      <c r="Q489" s="17" t="s">
        <v>60</v>
      </c>
      <c r="R489" s="16">
        <v>53.87</v>
      </c>
      <c r="S489" s="17" t="s">
        <v>60</v>
      </c>
      <c r="T489" s="16">
        <v>1.2090000000000001</v>
      </c>
      <c r="U489" s="17" t="s">
        <v>60</v>
      </c>
      <c r="V489" s="18">
        <v>7.35</v>
      </c>
      <c r="W489" s="15" t="s">
        <v>60</v>
      </c>
      <c r="X489" s="18">
        <v>19.260000000000002</v>
      </c>
      <c r="Y489" s="15" t="s">
        <v>60</v>
      </c>
      <c r="Z489" s="15">
        <v>0.442</v>
      </c>
      <c r="AA489" s="15" t="s">
        <v>60</v>
      </c>
      <c r="AB489" s="15">
        <v>31.7</v>
      </c>
      <c r="AC489" s="15" t="s">
        <v>60</v>
      </c>
      <c r="AD489" s="15">
        <v>-682.3</v>
      </c>
      <c r="AE489" s="15" t="s">
        <v>60</v>
      </c>
      <c r="AF489" s="15">
        <v>45</v>
      </c>
      <c r="AG489" s="15" t="s">
        <v>60</v>
      </c>
      <c r="AH489" s="15">
        <v>101.2</v>
      </c>
      <c r="AI489" s="15" t="s">
        <v>60</v>
      </c>
      <c r="AJ489" s="18">
        <v>28.86</v>
      </c>
      <c r="AK489" s="15" t="s">
        <v>60</v>
      </c>
      <c r="AL489" s="18">
        <v>54.26</v>
      </c>
      <c r="AM489" s="15" t="s">
        <v>60</v>
      </c>
      <c r="AN489" s="18">
        <v>22.38</v>
      </c>
      <c r="AO489" s="15" t="s">
        <v>60</v>
      </c>
      <c r="AP489" s="18">
        <v>51.23</v>
      </c>
      <c r="AQ489" s="15" t="s">
        <v>60</v>
      </c>
      <c r="AR489" s="15">
        <v>0.65</v>
      </c>
      <c r="AS489" s="15" t="s">
        <v>60</v>
      </c>
      <c r="AT489" s="15">
        <v>30.9</v>
      </c>
      <c r="AU489" s="15" t="s">
        <v>60</v>
      </c>
      <c r="AV489" s="15">
        <v>30.9</v>
      </c>
      <c r="AW489" s="15" t="s">
        <v>60</v>
      </c>
      <c r="AX489" s="18">
        <v>24.9</v>
      </c>
      <c r="AY489" s="15" t="s">
        <v>60</v>
      </c>
      <c r="AZ489" s="18">
        <v>49.2</v>
      </c>
      <c r="BA489" s="15" t="s">
        <v>60</v>
      </c>
      <c r="BB489" s="19" t="s">
        <v>61</v>
      </c>
      <c r="BN489" s="20">
        <f>+BD5_N3_1H[[#This Row],[PM10_CONC]]-N490</f>
        <v>-35.840000000000003</v>
      </c>
      <c r="BO489" s="20">
        <f>+BD5_N3_1H[[#This Row],[PM25_CONC]]-R490</f>
        <v>-26.71</v>
      </c>
      <c r="BP489" s="20">
        <f>+BD5_N3_1H[[#This Row],[PM25_CONC]]/BD5_N3_1H[[#This Row],[PM10_CONC]]</f>
        <v>0.68026265942669528</v>
      </c>
      <c r="BQ489" s="21">
        <f>+(BD5_N3_1H[[#This Row],[NO2_CONC]]+BD5_N3_1H[[#This Row],[NO_CONC]])/BD5_N3_1H[[#This Row],[NOX_CONC]]</f>
        <v>1.0001951981260979</v>
      </c>
      <c r="BR489" s="22">
        <f>+BD5_N3_1H[[#This Row],[NO2_CONC]]-AJ490</f>
        <v>-0.96000000000000085</v>
      </c>
      <c r="BS489" s="22">
        <f>+BD5_N3_1H[[#This Row],[SO2_UGM3]]-X490</f>
        <v>-22.27</v>
      </c>
    </row>
    <row r="490" spans="1:71" x14ac:dyDescent="0.2">
      <c r="A490" s="13">
        <v>45525.333333333336</v>
      </c>
      <c r="B490" s="14">
        <v>730.6</v>
      </c>
      <c r="C490" s="15" t="s">
        <v>60</v>
      </c>
      <c r="D490" s="14">
        <v>0</v>
      </c>
      <c r="E490" s="15" t="s">
        <v>60</v>
      </c>
      <c r="F490" s="14">
        <v>14</v>
      </c>
      <c r="G490" s="15" t="s">
        <v>60</v>
      </c>
      <c r="H490" s="14">
        <v>94.8</v>
      </c>
      <c r="I490" s="15" t="s">
        <v>60</v>
      </c>
      <c r="J490" s="14">
        <v>1.5</v>
      </c>
      <c r="K490" s="15" t="s">
        <v>60</v>
      </c>
      <c r="L490" s="14">
        <v>234.2</v>
      </c>
      <c r="M490" s="15" t="s">
        <v>60</v>
      </c>
      <c r="N490" s="16">
        <v>115.03</v>
      </c>
      <c r="O490" s="15" t="s">
        <v>60</v>
      </c>
      <c r="P490" s="16">
        <v>1.21</v>
      </c>
      <c r="Q490" s="17" t="s">
        <v>60</v>
      </c>
      <c r="R490" s="16">
        <v>80.58</v>
      </c>
      <c r="S490" s="17" t="s">
        <v>60</v>
      </c>
      <c r="T490" s="16">
        <v>1.21</v>
      </c>
      <c r="U490" s="17" t="s">
        <v>60</v>
      </c>
      <c r="V490" s="18">
        <v>15.85</v>
      </c>
      <c r="W490" s="15" t="s">
        <v>60</v>
      </c>
      <c r="X490" s="18">
        <v>41.53</v>
      </c>
      <c r="Y490" s="15" t="s">
        <v>60</v>
      </c>
      <c r="Z490" s="15">
        <v>0.443</v>
      </c>
      <c r="AA490" s="15" t="s">
        <v>60</v>
      </c>
      <c r="AB490" s="15">
        <v>31.6</v>
      </c>
      <c r="AC490" s="15" t="s">
        <v>60</v>
      </c>
      <c r="AD490" s="15">
        <v>-682.7</v>
      </c>
      <c r="AE490" s="15" t="s">
        <v>60</v>
      </c>
      <c r="AF490" s="15">
        <v>45</v>
      </c>
      <c r="AG490" s="15" t="s">
        <v>60</v>
      </c>
      <c r="AH490" s="15">
        <v>101.1</v>
      </c>
      <c r="AI490" s="15" t="s">
        <v>60</v>
      </c>
      <c r="AJ490" s="18">
        <v>29.82</v>
      </c>
      <c r="AK490" s="15" t="s">
        <v>60</v>
      </c>
      <c r="AL490" s="18">
        <v>56.06</v>
      </c>
      <c r="AM490" s="15" t="s">
        <v>60</v>
      </c>
      <c r="AN490" s="18">
        <v>31.62</v>
      </c>
      <c r="AO490" s="15" t="s">
        <v>60</v>
      </c>
      <c r="AP490" s="18">
        <v>61.44</v>
      </c>
      <c r="AQ490" s="15" t="s">
        <v>60</v>
      </c>
      <c r="AR490" s="15">
        <v>0.65</v>
      </c>
      <c r="AS490" s="15" t="s">
        <v>60</v>
      </c>
      <c r="AT490" s="15">
        <v>30.6</v>
      </c>
      <c r="AU490" s="15" t="s">
        <v>60</v>
      </c>
      <c r="AV490" s="15">
        <v>30.6</v>
      </c>
      <c r="AW490" s="15" t="s">
        <v>60</v>
      </c>
      <c r="AX490" s="18">
        <v>24.8</v>
      </c>
      <c r="AY490" s="15" t="s">
        <v>60</v>
      </c>
      <c r="AZ490" s="18">
        <v>49.2</v>
      </c>
      <c r="BA490" s="15" t="s">
        <v>60</v>
      </c>
      <c r="BB490" s="19" t="s">
        <v>61</v>
      </c>
      <c r="BN490" s="20">
        <f>+BD5_N3_1H[[#This Row],[PM10_CONC]]-N491</f>
        <v>-20.840000000000003</v>
      </c>
      <c r="BO490" s="20">
        <f>+BD5_N3_1H[[#This Row],[PM25_CONC]]-R491</f>
        <v>-16.549999999999997</v>
      </c>
      <c r="BP490" s="20">
        <f>+BD5_N3_1H[[#This Row],[PM25_CONC]]/BD5_N3_1H[[#This Row],[PM10_CONC]]</f>
        <v>0.70051290967573676</v>
      </c>
      <c r="BQ490" s="21">
        <f>+(BD5_N3_1H[[#This Row],[NO2_CONC]]+BD5_N3_1H[[#This Row],[NO_CONC]])/BD5_N3_1H[[#This Row],[NOX_CONC]]</f>
        <v>1</v>
      </c>
      <c r="BR490" s="22">
        <f>+BD5_N3_1H[[#This Row],[NO2_CONC]]-AJ491</f>
        <v>-1.3200000000000003</v>
      </c>
      <c r="BS490" s="22">
        <f>+BD5_N3_1H[[#This Row],[SO2_UGM3]]-X491</f>
        <v>-76.63</v>
      </c>
    </row>
    <row r="491" spans="1:71" x14ac:dyDescent="0.2">
      <c r="A491" s="13">
        <v>45525.375</v>
      </c>
      <c r="B491" s="14">
        <v>730.6</v>
      </c>
      <c r="C491" s="15" t="s">
        <v>60</v>
      </c>
      <c r="D491" s="14">
        <v>0</v>
      </c>
      <c r="E491" s="15" t="s">
        <v>60</v>
      </c>
      <c r="F491" s="14">
        <v>14.5</v>
      </c>
      <c r="G491" s="15" t="s">
        <v>60</v>
      </c>
      <c r="H491" s="14">
        <v>92.7</v>
      </c>
      <c r="I491" s="15" t="s">
        <v>60</v>
      </c>
      <c r="J491" s="14">
        <v>1.1000000000000001</v>
      </c>
      <c r="K491" s="15" t="s">
        <v>60</v>
      </c>
      <c r="L491" s="14">
        <v>217</v>
      </c>
      <c r="M491" s="15" t="s">
        <v>60</v>
      </c>
      <c r="N491" s="16">
        <v>135.87</v>
      </c>
      <c r="O491" s="15" t="s">
        <v>60</v>
      </c>
      <c r="P491" s="16">
        <v>1.21</v>
      </c>
      <c r="Q491" s="17" t="s">
        <v>60</v>
      </c>
      <c r="R491" s="16">
        <v>97.13</v>
      </c>
      <c r="S491" s="17" t="s">
        <v>60</v>
      </c>
      <c r="T491" s="16">
        <v>1.21</v>
      </c>
      <c r="U491" s="17" t="s">
        <v>60</v>
      </c>
      <c r="V491" s="18">
        <v>45.1</v>
      </c>
      <c r="W491" s="15" t="s">
        <v>60</v>
      </c>
      <c r="X491" s="18">
        <v>118.16</v>
      </c>
      <c r="Y491" s="15" t="s">
        <v>60</v>
      </c>
      <c r="Z491" s="15">
        <v>0.443</v>
      </c>
      <c r="AA491" s="15" t="s">
        <v>60</v>
      </c>
      <c r="AB491" s="15">
        <v>31.6</v>
      </c>
      <c r="AC491" s="15" t="s">
        <v>60</v>
      </c>
      <c r="AD491" s="15">
        <v>-682.4</v>
      </c>
      <c r="AE491" s="15" t="s">
        <v>60</v>
      </c>
      <c r="AF491" s="15">
        <v>45</v>
      </c>
      <c r="AG491" s="15" t="s">
        <v>60</v>
      </c>
      <c r="AH491" s="15">
        <v>101.1</v>
      </c>
      <c r="AI491" s="15" t="s">
        <v>60</v>
      </c>
      <c r="AJ491" s="18">
        <v>31.14</v>
      </c>
      <c r="AK491" s="15" t="s">
        <v>60</v>
      </c>
      <c r="AL491" s="18">
        <v>58.54</v>
      </c>
      <c r="AM491" s="15" t="s">
        <v>60</v>
      </c>
      <c r="AN491" s="18">
        <v>36.299999999999997</v>
      </c>
      <c r="AO491" s="15" t="s">
        <v>60</v>
      </c>
      <c r="AP491" s="18">
        <v>67.42</v>
      </c>
      <c r="AQ491" s="15" t="s">
        <v>60</v>
      </c>
      <c r="AR491" s="15">
        <v>0.65</v>
      </c>
      <c r="AS491" s="15" t="s">
        <v>60</v>
      </c>
      <c r="AT491" s="15">
        <v>30.6</v>
      </c>
      <c r="AU491" s="15" t="s">
        <v>60</v>
      </c>
      <c r="AV491" s="15">
        <v>30.6</v>
      </c>
      <c r="AW491" s="15" t="s">
        <v>60</v>
      </c>
      <c r="AX491" s="18">
        <v>24.9</v>
      </c>
      <c r="AY491" s="15" t="s">
        <v>60</v>
      </c>
      <c r="AZ491" s="18">
        <v>49.6</v>
      </c>
      <c r="BA491" s="15" t="s">
        <v>60</v>
      </c>
      <c r="BB491" s="19" t="s">
        <v>61</v>
      </c>
      <c r="BN491" s="20">
        <f>+BD5_N3_1H[[#This Row],[PM10_CONC]]-N492</f>
        <v>-8.1699999999999875</v>
      </c>
      <c r="BO491" s="20">
        <f>+BD5_N3_1H[[#This Row],[PM25_CONC]]-R492</f>
        <v>-4.3500000000000085</v>
      </c>
      <c r="BP491" s="20">
        <f>+BD5_N3_1H[[#This Row],[PM25_CONC]]/BD5_N3_1H[[#This Row],[PM10_CONC]]</f>
        <v>0.7148745124015603</v>
      </c>
      <c r="BQ491" s="21">
        <f>+(BD5_N3_1H[[#This Row],[NO2_CONC]]+BD5_N3_1H[[#This Row],[NO_CONC]])/BD5_N3_1H[[#This Row],[NOX_CONC]]</f>
        <v>1.0002966478789677</v>
      </c>
      <c r="BR491" s="22">
        <f>+BD5_N3_1H[[#This Row],[NO2_CONC]]-AJ492</f>
        <v>-2.1899999999999977</v>
      </c>
      <c r="BS491" s="22">
        <f>+BD5_N3_1H[[#This Row],[SO2_UGM3]]-X492</f>
        <v>37.409999999999997</v>
      </c>
    </row>
    <row r="492" spans="1:71" x14ac:dyDescent="0.2">
      <c r="A492" s="13">
        <v>45525.416666666664</v>
      </c>
      <c r="B492" s="14">
        <v>730.6</v>
      </c>
      <c r="C492" s="15" t="s">
        <v>60</v>
      </c>
      <c r="D492" s="14">
        <v>0</v>
      </c>
      <c r="E492" s="15" t="s">
        <v>60</v>
      </c>
      <c r="F492" s="14">
        <v>15.5</v>
      </c>
      <c r="G492" s="15" t="s">
        <v>60</v>
      </c>
      <c r="H492" s="14">
        <v>87.4</v>
      </c>
      <c r="I492" s="15" t="s">
        <v>60</v>
      </c>
      <c r="J492" s="14">
        <v>1.8</v>
      </c>
      <c r="K492" s="15" t="s">
        <v>60</v>
      </c>
      <c r="L492" s="14">
        <v>242.2</v>
      </c>
      <c r="M492" s="15" t="s">
        <v>60</v>
      </c>
      <c r="N492" s="16">
        <v>144.04</v>
      </c>
      <c r="O492" s="15" t="s">
        <v>60</v>
      </c>
      <c r="P492" s="16">
        <v>1.21</v>
      </c>
      <c r="Q492" s="17" t="s">
        <v>60</v>
      </c>
      <c r="R492" s="16">
        <v>101.48</v>
      </c>
      <c r="S492" s="17" t="s">
        <v>60</v>
      </c>
      <c r="T492" s="16">
        <v>1.21</v>
      </c>
      <c r="U492" s="17" t="s">
        <v>60</v>
      </c>
      <c r="V492" s="18">
        <v>30.82</v>
      </c>
      <c r="W492" s="15" t="s">
        <v>60</v>
      </c>
      <c r="X492" s="18">
        <v>80.75</v>
      </c>
      <c r="Y492" s="15" t="s">
        <v>60</v>
      </c>
      <c r="Z492" s="15">
        <v>0.443</v>
      </c>
      <c r="AA492" s="15" t="s">
        <v>60</v>
      </c>
      <c r="AB492" s="15">
        <v>31.6</v>
      </c>
      <c r="AC492" s="15" t="s">
        <v>60</v>
      </c>
      <c r="AD492" s="15">
        <v>-682.8</v>
      </c>
      <c r="AE492" s="15" t="s">
        <v>60</v>
      </c>
      <c r="AF492" s="15">
        <v>45</v>
      </c>
      <c r="AG492" s="15" t="s">
        <v>60</v>
      </c>
      <c r="AH492" s="15">
        <v>101.1</v>
      </c>
      <c r="AI492" s="15" t="s">
        <v>60</v>
      </c>
      <c r="AJ492" s="18">
        <v>33.33</v>
      </c>
      <c r="AK492" s="15" t="s">
        <v>60</v>
      </c>
      <c r="AL492" s="18">
        <v>62.66</v>
      </c>
      <c r="AM492" s="15" t="s">
        <v>60</v>
      </c>
      <c r="AN492" s="18">
        <v>38.78</v>
      </c>
      <c r="AO492" s="15" t="s">
        <v>60</v>
      </c>
      <c r="AP492" s="18">
        <v>72.08</v>
      </c>
      <c r="AQ492" s="15" t="s">
        <v>60</v>
      </c>
      <c r="AR492" s="15">
        <v>0.65</v>
      </c>
      <c r="AS492" s="15" t="s">
        <v>60</v>
      </c>
      <c r="AT492" s="15">
        <v>30.5</v>
      </c>
      <c r="AU492" s="15" t="s">
        <v>60</v>
      </c>
      <c r="AV492" s="15">
        <v>30.5</v>
      </c>
      <c r="AW492" s="15" t="s">
        <v>60</v>
      </c>
      <c r="AX492" s="18">
        <v>25</v>
      </c>
      <c r="AY492" s="15" t="s">
        <v>60</v>
      </c>
      <c r="AZ492" s="18">
        <v>49</v>
      </c>
      <c r="BA492" s="15" t="s">
        <v>60</v>
      </c>
      <c r="BB492" s="19" t="s">
        <v>61</v>
      </c>
      <c r="BN492" s="20">
        <f>+BD5_N3_1H[[#This Row],[PM10_CONC]]-N493</f>
        <v>-31.760000000000019</v>
      </c>
      <c r="BO492" s="20">
        <f>+BD5_N3_1H[[#This Row],[PM25_CONC]]-R493</f>
        <v>-29.36</v>
      </c>
      <c r="BP492" s="20">
        <f>+BD5_N3_1H[[#This Row],[PM25_CONC]]/BD5_N3_1H[[#This Row],[PM10_CONC]]</f>
        <v>0.70452652041099706</v>
      </c>
      <c r="BQ492" s="21">
        <f>+(BD5_N3_1H[[#This Row],[NO2_CONC]]+BD5_N3_1H[[#This Row],[NO_CONC]])/BD5_N3_1H[[#This Row],[NOX_CONC]]</f>
        <v>1.0004162042175362</v>
      </c>
      <c r="BR492" s="22">
        <f>+BD5_N3_1H[[#This Row],[NO2_CONC]]-AJ493</f>
        <v>-6.4500000000000028</v>
      </c>
      <c r="BS492" s="22">
        <f>+BD5_N3_1H[[#This Row],[SO2_UGM3]]-X493</f>
        <v>-50.460000000000008</v>
      </c>
    </row>
    <row r="493" spans="1:71" x14ac:dyDescent="0.2">
      <c r="A493" s="13">
        <v>45525.458333333336</v>
      </c>
      <c r="C493" s="15" t="s">
        <v>62</v>
      </c>
      <c r="E493" s="15" t="s">
        <v>62</v>
      </c>
      <c r="G493" s="15" t="s">
        <v>62</v>
      </c>
      <c r="I493" s="15" t="s">
        <v>62</v>
      </c>
      <c r="J493" s="14"/>
      <c r="K493" s="15" t="s">
        <v>62</v>
      </c>
      <c r="L493" s="14"/>
      <c r="M493" s="15" t="s">
        <v>62</v>
      </c>
      <c r="N493" s="16">
        <v>175.8</v>
      </c>
      <c r="O493" s="15" t="s">
        <v>60</v>
      </c>
      <c r="P493" s="16">
        <v>1.21</v>
      </c>
      <c r="Q493" s="17" t="s">
        <v>60</v>
      </c>
      <c r="R493" s="16">
        <v>130.84</v>
      </c>
      <c r="S493" s="17" t="s">
        <v>60</v>
      </c>
      <c r="T493" s="16">
        <v>1.21</v>
      </c>
      <c r="U493" s="17" t="s">
        <v>60</v>
      </c>
      <c r="V493" s="18">
        <v>50.08</v>
      </c>
      <c r="W493" s="15" t="s">
        <v>60</v>
      </c>
      <c r="X493" s="18">
        <v>131.21</v>
      </c>
      <c r="Y493" s="15" t="s">
        <v>60</v>
      </c>
      <c r="Z493" s="15">
        <v>0.443</v>
      </c>
      <c r="AA493" s="15" t="s">
        <v>60</v>
      </c>
      <c r="AB493" s="15">
        <v>31.5</v>
      </c>
      <c r="AC493" s="15" t="s">
        <v>60</v>
      </c>
      <c r="AD493" s="15">
        <v>-683</v>
      </c>
      <c r="AE493" s="15" t="s">
        <v>60</v>
      </c>
      <c r="AF493" s="15">
        <v>45</v>
      </c>
      <c r="AG493" s="15" t="s">
        <v>60</v>
      </c>
      <c r="AH493" s="15">
        <v>101.1</v>
      </c>
      <c r="AI493" s="15" t="s">
        <v>60</v>
      </c>
      <c r="AJ493" s="18">
        <v>39.78</v>
      </c>
      <c r="AK493" s="15" t="s">
        <v>60</v>
      </c>
      <c r="AL493" s="18">
        <v>74.790000000000006</v>
      </c>
      <c r="AM493" s="15" t="s">
        <v>60</v>
      </c>
      <c r="AN493" s="18">
        <v>62.59</v>
      </c>
      <c r="AO493" s="15" t="s">
        <v>60</v>
      </c>
      <c r="AP493" s="18">
        <v>102.37</v>
      </c>
      <c r="AQ493" s="15" t="s">
        <v>60</v>
      </c>
      <c r="AR493" s="15">
        <v>0.65</v>
      </c>
      <c r="AS493" s="15" t="s">
        <v>60</v>
      </c>
      <c r="AT493" s="15">
        <v>30.3</v>
      </c>
      <c r="AU493" s="15" t="s">
        <v>60</v>
      </c>
      <c r="AV493" s="15">
        <v>30.3</v>
      </c>
      <c r="AW493" s="15" t="s">
        <v>60</v>
      </c>
      <c r="AX493" s="18">
        <v>24.9</v>
      </c>
      <c r="AY493" s="15" t="s">
        <v>60</v>
      </c>
      <c r="AZ493" s="18">
        <v>50.1</v>
      </c>
      <c r="BA493" s="15" t="s">
        <v>60</v>
      </c>
      <c r="BB493" s="19" t="s">
        <v>70</v>
      </c>
      <c r="BN493" s="20">
        <f>+BD5_N3_1H[[#This Row],[PM10_CONC]]-N494</f>
        <v>175.8</v>
      </c>
      <c r="BO493" s="20">
        <f>+BD5_N3_1H[[#This Row],[PM25_CONC]]-R494</f>
        <v>130.84</v>
      </c>
      <c r="BP493" s="20">
        <f>+BD5_N3_1H[[#This Row],[PM25_CONC]]/BD5_N3_1H[[#This Row],[PM10_CONC]]</f>
        <v>0.74425483503981793</v>
      </c>
      <c r="BQ493" s="21">
        <f>+(BD5_N3_1H[[#This Row],[NO2_CONC]]+BD5_N3_1H[[#This Row],[NO_CONC]])/BD5_N3_1H[[#This Row],[NOX_CONC]]</f>
        <v>1</v>
      </c>
      <c r="BR493" s="22">
        <f>+BD5_N3_1H[[#This Row],[NO2_CONC]]-AJ494</f>
        <v>0.89999999999999858</v>
      </c>
      <c r="BS493" s="22">
        <f>+BD5_N3_1H[[#This Row],[SO2_UGM3]]-X494</f>
        <v>52.400000000000006</v>
      </c>
    </row>
    <row r="494" spans="1:71" x14ac:dyDescent="0.2">
      <c r="A494" s="13">
        <v>45525.5</v>
      </c>
      <c r="C494" s="15" t="s">
        <v>62</v>
      </c>
      <c r="E494" s="15" t="s">
        <v>62</v>
      </c>
      <c r="G494" s="15" t="s">
        <v>62</v>
      </c>
      <c r="I494" s="15" t="s">
        <v>62</v>
      </c>
      <c r="J494" s="14"/>
      <c r="K494" s="15" t="s">
        <v>62</v>
      </c>
      <c r="L494" s="14"/>
      <c r="M494" s="15" t="s">
        <v>62</v>
      </c>
      <c r="O494" s="15" t="s">
        <v>62</v>
      </c>
      <c r="Q494" s="17" t="s">
        <v>62</v>
      </c>
      <c r="S494" s="17" t="s">
        <v>62</v>
      </c>
      <c r="T494" s="16"/>
      <c r="U494" s="17" t="s">
        <v>62</v>
      </c>
      <c r="V494" s="18">
        <v>30.08</v>
      </c>
      <c r="W494" s="15" t="s">
        <v>60</v>
      </c>
      <c r="X494" s="18">
        <v>78.81</v>
      </c>
      <c r="Y494" s="15" t="s">
        <v>60</v>
      </c>
      <c r="Z494" s="15">
        <v>0.442</v>
      </c>
      <c r="AA494" s="15" t="s">
        <v>60</v>
      </c>
      <c r="AB494" s="15">
        <v>31.6</v>
      </c>
      <c r="AC494" s="15" t="s">
        <v>60</v>
      </c>
      <c r="AD494" s="15">
        <v>-682.4</v>
      </c>
      <c r="AE494" s="15" t="s">
        <v>60</v>
      </c>
      <c r="AF494" s="15">
        <v>45</v>
      </c>
      <c r="AG494" s="15" t="s">
        <v>60</v>
      </c>
      <c r="AH494" s="15">
        <v>101.1</v>
      </c>
      <c r="AI494" s="15" t="s">
        <v>60</v>
      </c>
      <c r="AJ494" s="18">
        <v>38.880000000000003</v>
      </c>
      <c r="AK494" s="15" t="s">
        <v>60</v>
      </c>
      <c r="AL494" s="18">
        <v>73.09</v>
      </c>
      <c r="AM494" s="15" t="s">
        <v>60</v>
      </c>
      <c r="AN494" s="18">
        <v>43.44</v>
      </c>
      <c r="AO494" s="15" t="s">
        <v>60</v>
      </c>
      <c r="AP494" s="18">
        <v>82.29</v>
      </c>
      <c r="AQ494" s="15" t="s">
        <v>60</v>
      </c>
      <c r="AR494" s="15">
        <v>0.65</v>
      </c>
      <c r="AS494" s="15" t="s">
        <v>60</v>
      </c>
      <c r="AT494" s="15">
        <v>30.6</v>
      </c>
      <c r="AU494" s="15" t="s">
        <v>60</v>
      </c>
      <c r="AV494" s="15">
        <v>30.6</v>
      </c>
      <c r="AW494" s="15" t="s">
        <v>60</v>
      </c>
      <c r="AX494" s="18">
        <v>24.8</v>
      </c>
      <c r="AY494" s="15" t="s">
        <v>60</v>
      </c>
      <c r="AZ494" s="18">
        <v>48.8</v>
      </c>
      <c r="BA494" s="15" t="s">
        <v>60</v>
      </c>
      <c r="BB494" s="19" t="s">
        <v>70</v>
      </c>
      <c r="BN494" s="20">
        <f>+BD5_N3_1H[[#This Row],[PM10_CONC]]-N495</f>
        <v>0</v>
      </c>
      <c r="BO494" s="20">
        <f>+BD5_N3_1H[[#This Row],[PM25_CONC]]-R495</f>
        <v>0</v>
      </c>
      <c r="BP494" s="20" t="e">
        <f>+BD5_N3_1H[[#This Row],[PM25_CONC]]/BD5_N3_1H[[#This Row],[PM10_CONC]]</f>
        <v>#DIV/0!</v>
      </c>
      <c r="BQ494" s="21">
        <f>+(BD5_N3_1H[[#This Row],[NO2_CONC]]+BD5_N3_1H[[#This Row],[NO_CONC]])/BD5_N3_1H[[#This Row],[NOX_CONC]]</f>
        <v>1.0003645643456069</v>
      </c>
      <c r="BR494" s="22">
        <f>+BD5_N3_1H[[#This Row],[NO2_CONC]]-AJ495</f>
        <v>-4.019999999999996</v>
      </c>
      <c r="BS494" s="22">
        <f>+BD5_N3_1H[[#This Row],[SO2_UGM3]]-X495</f>
        <v>-49.149999999999991</v>
      </c>
    </row>
    <row r="495" spans="1:71" x14ac:dyDescent="0.2">
      <c r="A495" s="13">
        <v>45525.541666666664</v>
      </c>
      <c r="B495" s="14">
        <v>729.4</v>
      </c>
      <c r="C495" s="15" t="s">
        <v>60</v>
      </c>
      <c r="D495" s="14">
        <v>0</v>
      </c>
      <c r="E495" s="15" t="s">
        <v>60</v>
      </c>
      <c r="F495" s="14">
        <v>16.7</v>
      </c>
      <c r="G495" s="15" t="s">
        <v>60</v>
      </c>
      <c r="H495" s="14">
        <v>80</v>
      </c>
      <c r="I495" s="15" t="s">
        <v>60</v>
      </c>
      <c r="J495" s="14">
        <v>2.6</v>
      </c>
      <c r="K495" s="15" t="s">
        <v>60</v>
      </c>
      <c r="L495" s="14">
        <v>205.9</v>
      </c>
      <c r="M495" s="15" t="s">
        <v>60</v>
      </c>
      <c r="O495" s="15" t="s">
        <v>62</v>
      </c>
      <c r="Q495" s="17" t="s">
        <v>62</v>
      </c>
      <c r="S495" s="17" t="s">
        <v>62</v>
      </c>
      <c r="T495" s="16"/>
      <c r="U495" s="17" t="s">
        <v>62</v>
      </c>
      <c r="V495" s="18">
        <v>48.84</v>
      </c>
      <c r="W495" s="15" t="s">
        <v>60</v>
      </c>
      <c r="X495" s="18">
        <v>127.96</v>
      </c>
      <c r="Y495" s="15" t="s">
        <v>60</v>
      </c>
      <c r="Z495" s="15">
        <v>0.441</v>
      </c>
      <c r="AA495" s="15" t="s">
        <v>60</v>
      </c>
      <c r="AB495" s="15">
        <v>30.4</v>
      </c>
      <c r="AC495" s="15" t="s">
        <v>60</v>
      </c>
      <c r="AD495" s="15">
        <v>-682.9</v>
      </c>
      <c r="AE495" s="15" t="s">
        <v>60</v>
      </c>
      <c r="AF495" s="15">
        <v>45</v>
      </c>
      <c r="AG495" s="15" t="s">
        <v>60</v>
      </c>
      <c r="AH495" s="15">
        <v>101.1</v>
      </c>
      <c r="AI495" s="15" t="s">
        <v>60</v>
      </c>
      <c r="AJ495" s="18">
        <v>42.9</v>
      </c>
      <c r="AK495" s="15" t="s">
        <v>60</v>
      </c>
      <c r="AL495" s="18">
        <v>80.650000000000006</v>
      </c>
      <c r="AM495" s="15" t="s">
        <v>60</v>
      </c>
      <c r="AN495" s="18">
        <v>41.48</v>
      </c>
      <c r="AO495" s="15" t="s">
        <v>60</v>
      </c>
      <c r="AP495" s="18">
        <v>84.35</v>
      </c>
      <c r="AQ495" s="15" t="s">
        <v>60</v>
      </c>
      <c r="AR495" s="15">
        <v>0.65</v>
      </c>
      <c r="AS495" s="15" t="s">
        <v>60</v>
      </c>
      <c r="AT495" s="15">
        <v>29.7</v>
      </c>
      <c r="AU495" s="15" t="s">
        <v>60</v>
      </c>
      <c r="AV495" s="15">
        <v>29.7</v>
      </c>
      <c r="AW495" s="15" t="s">
        <v>60</v>
      </c>
      <c r="AX495" s="18">
        <v>25.1</v>
      </c>
      <c r="AY495" s="15" t="s">
        <v>60</v>
      </c>
      <c r="AZ495" s="18">
        <v>46.2</v>
      </c>
      <c r="BA495" s="15" t="s">
        <v>60</v>
      </c>
      <c r="BB495" s="19" t="s">
        <v>70</v>
      </c>
      <c r="BN495" s="20">
        <f>+BD5_N3_1H[[#This Row],[PM10_CONC]]-N496</f>
        <v>-185.54</v>
      </c>
      <c r="BO495" s="20">
        <f>+BD5_N3_1H[[#This Row],[PM25_CONC]]-R496</f>
        <v>-127.03</v>
      </c>
      <c r="BP495" s="20" t="e">
        <f>+BD5_N3_1H[[#This Row],[PM25_CONC]]/BD5_N3_1H[[#This Row],[PM10_CONC]]</f>
        <v>#DIV/0!</v>
      </c>
      <c r="BQ495" s="21">
        <f>+(BD5_N3_1H[[#This Row],[NO2_CONC]]+BD5_N3_1H[[#This Row],[NO_CONC]])/BD5_N3_1H[[#This Row],[NOX_CONC]]</f>
        <v>1.0003556609365738</v>
      </c>
      <c r="BR495" s="22">
        <f>+BD5_N3_1H[[#This Row],[NO2_CONC]]-AJ496</f>
        <v>-1.9100000000000037</v>
      </c>
      <c r="BS495" s="22">
        <f>+BD5_N3_1H[[#This Row],[SO2_UGM3]]-X496</f>
        <v>30.259999999999991</v>
      </c>
    </row>
    <row r="496" spans="1:71" x14ac:dyDescent="0.2">
      <c r="A496" s="13">
        <v>45525.583333333336</v>
      </c>
      <c r="B496" s="14">
        <v>728.8</v>
      </c>
      <c r="C496" s="15" t="s">
        <v>60</v>
      </c>
      <c r="D496" s="14">
        <v>0</v>
      </c>
      <c r="E496" s="15" t="s">
        <v>60</v>
      </c>
      <c r="F496" s="14">
        <v>17.2</v>
      </c>
      <c r="G496" s="15" t="s">
        <v>60</v>
      </c>
      <c r="H496" s="14">
        <v>76.599999999999994</v>
      </c>
      <c r="I496" s="15" t="s">
        <v>60</v>
      </c>
      <c r="J496" s="14">
        <v>3.2</v>
      </c>
      <c r="K496" s="15" t="s">
        <v>60</v>
      </c>
      <c r="L496" s="14">
        <v>206.7</v>
      </c>
      <c r="M496" s="15" t="s">
        <v>60</v>
      </c>
      <c r="N496" s="16">
        <v>185.54</v>
      </c>
      <c r="O496" s="15" t="s">
        <v>60</v>
      </c>
      <c r="P496" s="16">
        <v>1.21</v>
      </c>
      <c r="Q496" s="17" t="s">
        <v>60</v>
      </c>
      <c r="R496" s="16">
        <v>127.03</v>
      </c>
      <c r="S496" s="17" t="s">
        <v>60</v>
      </c>
      <c r="T496" s="16">
        <v>1.21</v>
      </c>
      <c r="U496" s="17" t="s">
        <v>60</v>
      </c>
      <c r="V496" s="18">
        <v>37.29</v>
      </c>
      <c r="W496" s="15" t="s">
        <v>60</v>
      </c>
      <c r="X496" s="18">
        <v>97.7</v>
      </c>
      <c r="Y496" s="15" t="s">
        <v>60</v>
      </c>
      <c r="Z496" s="15">
        <v>0.441</v>
      </c>
      <c r="AA496" s="15" t="s">
        <v>60</v>
      </c>
      <c r="AB496" s="15">
        <v>30.7</v>
      </c>
      <c r="AC496" s="15" t="s">
        <v>60</v>
      </c>
      <c r="AD496" s="15">
        <v>-683</v>
      </c>
      <c r="AE496" s="15" t="s">
        <v>60</v>
      </c>
      <c r="AF496" s="15">
        <v>45</v>
      </c>
      <c r="AG496" s="15" t="s">
        <v>60</v>
      </c>
      <c r="AH496" s="15">
        <v>101.1</v>
      </c>
      <c r="AI496" s="15" t="s">
        <v>60</v>
      </c>
      <c r="AJ496" s="18">
        <v>44.81</v>
      </c>
      <c r="AK496" s="15" t="s">
        <v>60</v>
      </c>
      <c r="AL496" s="18">
        <v>84.24</v>
      </c>
      <c r="AM496" s="15" t="s">
        <v>60</v>
      </c>
      <c r="AN496" s="18">
        <v>37.42</v>
      </c>
      <c r="AO496" s="15" t="s">
        <v>60</v>
      </c>
      <c r="AP496" s="18">
        <v>82.22</v>
      </c>
      <c r="AQ496" s="15" t="s">
        <v>60</v>
      </c>
      <c r="AR496" s="15">
        <v>0.65</v>
      </c>
      <c r="AS496" s="15" t="s">
        <v>60</v>
      </c>
      <c r="AT496" s="15">
        <v>30.4</v>
      </c>
      <c r="AU496" s="15" t="s">
        <v>60</v>
      </c>
      <c r="AV496" s="15">
        <v>30.4</v>
      </c>
      <c r="AW496" s="15" t="s">
        <v>60</v>
      </c>
      <c r="AX496" s="18">
        <v>25.3</v>
      </c>
      <c r="AY496" s="15" t="s">
        <v>60</v>
      </c>
      <c r="AZ496" s="18">
        <v>45.6</v>
      </c>
      <c r="BA496" s="15" t="s">
        <v>60</v>
      </c>
      <c r="BB496" s="19" t="s">
        <v>61</v>
      </c>
      <c r="BN496" s="20">
        <f>+BD5_N3_1H[[#This Row],[PM10_CONC]]-N497</f>
        <v>16.769999999999982</v>
      </c>
      <c r="BO496" s="20">
        <f>+BD5_N3_1H[[#This Row],[PM25_CONC]]-R497</f>
        <v>10.310000000000002</v>
      </c>
      <c r="BP496" s="20">
        <f>+BD5_N3_1H[[#This Row],[PM25_CONC]]/BD5_N3_1H[[#This Row],[PM10_CONC]]</f>
        <v>0.68465021019726213</v>
      </c>
      <c r="BQ496" s="21">
        <f>+(BD5_N3_1H[[#This Row],[NO2_CONC]]+BD5_N3_1H[[#This Row],[NO_CONC]])/BD5_N3_1H[[#This Row],[NOX_CONC]]</f>
        <v>1.0001216249087814</v>
      </c>
      <c r="BR496" s="22">
        <f>+BD5_N3_1H[[#This Row],[NO2_CONC]]-AJ497</f>
        <v>5.5399999999999991</v>
      </c>
      <c r="BS496" s="22">
        <f>+BD5_N3_1H[[#This Row],[SO2_UGM3]]-X497</f>
        <v>-14.039999999999992</v>
      </c>
    </row>
    <row r="497" spans="1:71" x14ac:dyDescent="0.2">
      <c r="A497" s="13">
        <v>45525.625</v>
      </c>
      <c r="B497" s="14">
        <v>728.3</v>
      </c>
      <c r="C497" s="15" t="s">
        <v>60</v>
      </c>
      <c r="D497" s="14">
        <v>0</v>
      </c>
      <c r="E497" s="15" t="s">
        <v>60</v>
      </c>
      <c r="F497" s="14">
        <v>16.600000000000001</v>
      </c>
      <c r="G497" s="15" t="s">
        <v>60</v>
      </c>
      <c r="H497" s="14">
        <v>79.5</v>
      </c>
      <c r="I497" s="15" t="s">
        <v>60</v>
      </c>
      <c r="J497" s="14">
        <v>3</v>
      </c>
      <c r="K497" s="15" t="s">
        <v>60</v>
      </c>
      <c r="L497" s="14">
        <v>208.5</v>
      </c>
      <c r="M497" s="15" t="s">
        <v>60</v>
      </c>
      <c r="N497" s="16">
        <v>168.77</v>
      </c>
      <c r="O497" s="15" t="s">
        <v>60</v>
      </c>
      <c r="P497" s="16">
        <v>1.21</v>
      </c>
      <c r="Q497" s="17" t="s">
        <v>60</v>
      </c>
      <c r="R497" s="16">
        <v>116.72</v>
      </c>
      <c r="S497" s="17" t="s">
        <v>60</v>
      </c>
      <c r="T497" s="16">
        <v>1.21</v>
      </c>
      <c r="U497" s="17" t="s">
        <v>60</v>
      </c>
      <c r="V497" s="18">
        <v>42.65</v>
      </c>
      <c r="W497" s="15" t="s">
        <v>60</v>
      </c>
      <c r="X497" s="18">
        <v>111.74</v>
      </c>
      <c r="Y497" s="15" t="s">
        <v>60</v>
      </c>
      <c r="Z497" s="15">
        <v>0.441</v>
      </c>
      <c r="AA497" s="15" t="s">
        <v>60</v>
      </c>
      <c r="AB497" s="15">
        <v>30.7</v>
      </c>
      <c r="AC497" s="15" t="s">
        <v>60</v>
      </c>
      <c r="AD497" s="15">
        <v>-683</v>
      </c>
      <c r="AE497" s="15" t="s">
        <v>60</v>
      </c>
      <c r="AF497" s="15">
        <v>45</v>
      </c>
      <c r="AG497" s="15" t="s">
        <v>60</v>
      </c>
      <c r="AH497" s="15">
        <v>101.1</v>
      </c>
      <c r="AI497" s="15" t="s">
        <v>60</v>
      </c>
      <c r="AJ497" s="18">
        <v>39.270000000000003</v>
      </c>
      <c r="AK497" s="15" t="s">
        <v>60</v>
      </c>
      <c r="AL497" s="18">
        <v>73.83</v>
      </c>
      <c r="AM497" s="15" t="s">
        <v>60</v>
      </c>
      <c r="AN497" s="18">
        <v>32.04</v>
      </c>
      <c r="AO497" s="15" t="s">
        <v>60</v>
      </c>
      <c r="AP497" s="18">
        <v>71.319999999999993</v>
      </c>
      <c r="AQ497" s="15" t="s">
        <v>60</v>
      </c>
      <c r="AR497" s="15">
        <v>0.65</v>
      </c>
      <c r="AS497" s="15" t="s">
        <v>60</v>
      </c>
      <c r="AT497" s="15">
        <v>30.4</v>
      </c>
      <c r="AU497" s="15" t="s">
        <v>60</v>
      </c>
      <c r="AV497" s="15">
        <v>30.4</v>
      </c>
      <c r="AW497" s="15" t="s">
        <v>60</v>
      </c>
      <c r="AX497" s="18">
        <v>25.2</v>
      </c>
      <c r="AY497" s="15" t="s">
        <v>60</v>
      </c>
      <c r="AZ497" s="18">
        <v>46.8</v>
      </c>
      <c r="BA497" s="15" t="s">
        <v>60</v>
      </c>
      <c r="BB497" s="19" t="s">
        <v>61</v>
      </c>
      <c r="BN497" s="20">
        <f>+BD5_N3_1H[[#This Row],[PM10_CONC]]-N498</f>
        <v>33.340000000000003</v>
      </c>
      <c r="BO497" s="20">
        <f>+BD5_N3_1H[[#This Row],[PM25_CONC]]-R498</f>
        <v>18.989999999999995</v>
      </c>
      <c r="BP497" s="20">
        <f>+BD5_N3_1H[[#This Row],[PM25_CONC]]/BD5_N3_1H[[#This Row],[PM10_CONC]]</f>
        <v>0.69159210760206191</v>
      </c>
      <c r="BQ497" s="21">
        <f>+(BD5_N3_1H[[#This Row],[NO2_CONC]]+BD5_N3_1H[[#This Row],[NO_CONC]])/BD5_N3_1H[[#This Row],[NOX_CONC]]</f>
        <v>0.9998597868760517</v>
      </c>
      <c r="BR497" s="22">
        <f>+BD5_N3_1H[[#This Row],[NO2_CONC]]-AJ498</f>
        <v>-0.10999999999999943</v>
      </c>
      <c r="BS497" s="22">
        <f>+BD5_N3_1H[[#This Row],[SO2_UGM3]]-X498</f>
        <v>7.7800000000000011</v>
      </c>
    </row>
    <row r="498" spans="1:71" x14ac:dyDescent="0.2">
      <c r="A498" s="13">
        <v>45525.666666666664</v>
      </c>
      <c r="B498" s="14">
        <v>728.3</v>
      </c>
      <c r="C498" s="15" t="s">
        <v>60</v>
      </c>
      <c r="D498" s="14">
        <v>0</v>
      </c>
      <c r="E498" s="15" t="s">
        <v>60</v>
      </c>
      <c r="F498" s="14">
        <v>15.1</v>
      </c>
      <c r="G498" s="15" t="s">
        <v>60</v>
      </c>
      <c r="H498" s="14">
        <v>87</v>
      </c>
      <c r="I498" s="15" t="s">
        <v>60</v>
      </c>
      <c r="J498" s="14">
        <v>2.6</v>
      </c>
      <c r="K498" s="15" t="s">
        <v>60</v>
      </c>
      <c r="L498" s="14">
        <v>203.8</v>
      </c>
      <c r="M498" s="15" t="s">
        <v>60</v>
      </c>
      <c r="N498" s="16">
        <v>135.43</v>
      </c>
      <c r="O498" s="15" t="s">
        <v>60</v>
      </c>
      <c r="P498" s="16">
        <v>1.208</v>
      </c>
      <c r="Q498" s="17" t="s">
        <v>60</v>
      </c>
      <c r="R498" s="16">
        <v>97.73</v>
      </c>
      <c r="S498" s="17" t="s">
        <v>60</v>
      </c>
      <c r="T498" s="16">
        <v>1.208</v>
      </c>
      <c r="U498" s="17" t="s">
        <v>60</v>
      </c>
      <c r="V498" s="18">
        <v>39.68</v>
      </c>
      <c r="W498" s="15" t="s">
        <v>60</v>
      </c>
      <c r="X498" s="18">
        <v>103.96</v>
      </c>
      <c r="Y498" s="15" t="s">
        <v>60</v>
      </c>
      <c r="Z498" s="15">
        <v>0.441</v>
      </c>
      <c r="AA498" s="15" t="s">
        <v>60</v>
      </c>
      <c r="AB498" s="15">
        <v>30.9</v>
      </c>
      <c r="AC498" s="15" t="s">
        <v>60</v>
      </c>
      <c r="AD498" s="15">
        <v>-682.9</v>
      </c>
      <c r="AE498" s="15" t="s">
        <v>60</v>
      </c>
      <c r="AF498" s="15">
        <v>45</v>
      </c>
      <c r="AG498" s="15" t="s">
        <v>60</v>
      </c>
      <c r="AH498" s="15">
        <v>101.1</v>
      </c>
      <c r="AI498" s="15" t="s">
        <v>60</v>
      </c>
      <c r="AJ498" s="18">
        <v>39.380000000000003</v>
      </c>
      <c r="AK498" s="15" t="s">
        <v>60</v>
      </c>
      <c r="AL498" s="18">
        <v>74.03</v>
      </c>
      <c r="AM498" s="15" t="s">
        <v>60</v>
      </c>
      <c r="AN498" s="18">
        <v>23.44</v>
      </c>
      <c r="AO498" s="15" t="s">
        <v>60</v>
      </c>
      <c r="AP498" s="18">
        <v>62.83</v>
      </c>
      <c r="AQ498" s="15" t="s">
        <v>60</v>
      </c>
      <c r="AR498" s="15">
        <v>0.65</v>
      </c>
      <c r="AS498" s="15" t="s">
        <v>60</v>
      </c>
      <c r="AT498" s="15">
        <v>30.6</v>
      </c>
      <c r="AU498" s="15" t="s">
        <v>60</v>
      </c>
      <c r="AV498" s="15">
        <v>30.6</v>
      </c>
      <c r="AW498" s="15" t="s">
        <v>60</v>
      </c>
      <c r="AX498" s="18">
        <v>25.1</v>
      </c>
      <c r="AY498" s="15" t="s">
        <v>60</v>
      </c>
      <c r="AZ498" s="18">
        <v>48.8</v>
      </c>
      <c r="BA498" s="15" t="s">
        <v>60</v>
      </c>
      <c r="BB498" s="19" t="s">
        <v>61</v>
      </c>
      <c r="BN498" s="20">
        <f>+BD5_N3_1H[[#This Row],[PM10_CONC]]-N499</f>
        <v>5.2300000000000182</v>
      </c>
      <c r="BO498" s="20">
        <f>+BD5_N3_1H[[#This Row],[PM25_CONC]]-R499</f>
        <v>4.0700000000000074</v>
      </c>
      <c r="BP498" s="20">
        <f>+BD5_N3_1H[[#This Row],[PM25_CONC]]/BD5_N3_1H[[#This Row],[PM10_CONC]]</f>
        <v>0.72162740899357602</v>
      </c>
      <c r="BQ498" s="21">
        <f>+(BD5_N3_1H[[#This Row],[NO2_CONC]]+BD5_N3_1H[[#This Row],[NO_CONC]])/BD5_N3_1H[[#This Row],[NOX_CONC]]</f>
        <v>0.99984084036288412</v>
      </c>
      <c r="BR498" s="22">
        <f>+BD5_N3_1H[[#This Row],[NO2_CONC]]-AJ499</f>
        <v>1.0800000000000054</v>
      </c>
      <c r="BS498" s="22">
        <f>+BD5_N3_1H[[#This Row],[SO2_UGM3]]-X499</f>
        <v>29.339999999999989</v>
      </c>
    </row>
    <row r="499" spans="1:71" x14ac:dyDescent="0.2">
      <c r="A499" s="13">
        <v>45525.708333333336</v>
      </c>
      <c r="B499" s="14">
        <v>729</v>
      </c>
      <c r="C499" s="15" t="s">
        <v>60</v>
      </c>
      <c r="D499" s="14">
        <v>0</v>
      </c>
      <c r="E499" s="15" t="s">
        <v>60</v>
      </c>
      <c r="F499" s="14">
        <v>14.3</v>
      </c>
      <c r="G499" s="15" t="s">
        <v>60</v>
      </c>
      <c r="H499" s="14">
        <v>91.2</v>
      </c>
      <c r="I499" s="15" t="s">
        <v>60</v>
      </c>
      <c r="J499" s="14">
        <v>2</v>
      </c>
      <c r="K499" s="15" t="s">
        <v>60</v>
      </c>
      <c r="L499" s="14">
        <v>206</v>
      </c>
      <c r="M499" s="15" t="s">
        <v>60</v>
      </c>
      <c r="N499" s="16">
        <v>130.19999999999999</v>
      </c>
      <c r="O499" s="15" t="s">
        <v>60</v>
      </c>
      <c r="P499" s="16">
        <v>1.2070000000000001</v>
      </c>
      <c r="Q499" s="17" t="s">
        <v>60</v>
      </c>
      <c r="R499" s="16">
        <v>93.66</v>
      </c>
      <c r="S499" s="17" t="s">
        <v>60</v>
      </c>
      <c r="T499" s="16">
        <v>1.2070000000000001</v>
      </c>
      <c r="U499" s="17" t="s">
        <v>60</v>
      </c>
      <c r="V499" s="18">
        <v>28.48</v>
      </c>
      <c r="W499" s="15" t="s">
        <v>60</v>
      </c>
      <c r="X499" s="18">
        <v>74.62</v>
      </c>
      <c r="Y499" s="15" t="s">
        <v>60</v>
      </c>
      <c r="Z499" s="15">
        <v>0.441</v>
      </c>
      <c r="AA499" s="15" t="s">
        <v>60</v>
      </c>
      <c r="AB499" s="15">
        <v>31</v>
      </c>
      <c r="AC499" s="15" t="s">
        <v>60</v>
      </c>
      <c r="AD499" s="15">
        <v>-682.9</v>
      </c>
      <c r="AE499" s="15" t="s">
        <v>60</v>
      </c>
      <c r="AF499" s="15">
        <v>45</v>
      </c>
      <c r="AG499" s="15" t="s">
        <v>60</v>
      </c>
      <c r="AH499" s="15">
        <v>101.2</v>
      </c>
      <c r="AI499" s="15" t="s">
        <v>60</v>
      </c>
      <c r="AJ499" s="18">
        <v>38.299999999999997</v>
      </c>
      <c r="AK499" s="15" t="s">
        <v>60</v>
      </c>
      <c r="AL499" s="18">
        <v>72</v>
      </c>
      <c r="AM499" s="15" t="s">
        <v>60</v>
      </c>
      <c r="AN499" s="18">
        <v>21.73</v>
      </c>
      <c r="AO499" s="15" t="s">
        <v>60</v>
      </c>
      <c r="AP499" s="18">
        <v>60.06</v>
      </c>
      <c r="AQ499" s="15" t="s">
        <v>60</v>
      </c>
      <c r="AR499" s="15">
        <v>0.65</v>
      </c>
      <c r="AS499" s="15" t="s">
        <v>60</v>
      </c>
      <c r="AT499" s="15">
        <v>30.7</v>
      </c>
      <c r="AU499" s="15" t="s">
        <v>60</v>
      </c>
      <c r="AV499" s="15">
        <v>30.7</v>
      </c>
      <c r="AW499" s="15" t="s">
        <v>60</v>
      </c>
      <c r="AX499" s="18">
        <v>25.1</v>
      </c>
      <c r="AY499" s="15" t="s">
        <v>60</v>
      </c>
      <c r="AZ499" s="18">
        <v>47.7</v>
      </c>
      <c r="BA499" s="15" t="s">
        <v>60</v>
      </c>
      <c r="BB499" s="19" t="s">
        <v>61</v>
      </c>
      <c r="BN499" s="20">
        <f>+BD5_N3_1H[[#This Row],[PM10_CONC]]-N500</f>
        <v>26.399999999999991</v>
      </c>
      <c r="BO499" s="20">
        <f>+BD5_N3_1H[[#This Row],[PM25_CONC]]-R500</f>
        <v>15.810000000000002</v>
      </c>
      <c r="BP499" s="20">
        <f>+BD5_N3_1H[[#This Row],[PM25_CONC]]/BD5_N3_1H[[#This Row],[PM10_CONC]]</f>
        <v>0.71935483870967742</v>
      </c>
      <c r="BQ499" s="21">
        <f>+(BD5_N3_1H[[#This Row],[NO2_CONC]]+BD5_N3_1H[[#This Row],[NO_CONC]])/BD5_N3_1H[[#This Row],[NOX_CONC]]</f>
        <v>0.99950049950049946</v>
      </c>
      <c r="BR499" s="22">
        <f>+BD5_N3_1H[[#This Row],[NO2_CONC]]-AJ500</f>
        <v>2.9499999999999957</v>
      </c>
      <c r="BS499" s="22">
        <f>+BD5_N3_1H[[#This Row],[SO2_UGM3]]-X500</f>
        <v>4.3000000000000114</v>
      </c>
    </row>
    <row r="500" spans="1:71" x14ac:dyDescent="0.2">
      <c r="A500" s="13">
        <v>45525.75</v>
      </c>
      <c r="B500" s="14">
        <v>729.1</v>
      </c>
      <c r="C500" s="15" t="s">
        <v>60</v>
      </c>
      <c r="D500" s="14">
        <v>0</v>
      </c>
      <c r="E500" s="15" t="s">
        <v>60</v>
      </c>
      <c r="F500" s="14">
        <v>13.9</v>
      </c>
      <c r="G500" s="15" t="s">
        <v>60</v>
      </c>
      <c r="H500" s="14">
        <v>93.3</v>
      </c>
      <c r="I500" s="15" t="s">
        <v>60</v>
      </c>
      <c r="J500" s="14">
        <v>2</v>
      </c>
      <c r="K500" s="15" t="s">
        <v>60</v>
      </c>
      <c r="L500" s="14">
        <v>212.5</v>
      </c>
      <c r="M500" s="15" t="s">
        <v>60</v>
      </c>
      <c r="N500" s="16">
        <v>103.8</v>
      </c>
      <c r="O500" s="15" t="s">
        <v>60</v>
      </c>
      <c r="P500" s="16">
        <v>1.208</v>
      </c>
      <c r="Q500" s="17" t="s">
        <v>60</v>
      </c>
      <c r="R500" s="16">
        <v>77.849999999999994</v>
      </c>
      <c r="S500" s="17" t="s">
        <v>60</v>
      </c>
      <c r="T500" s="16">
        <v>1.208</v>
      </c>
      <c r="U500" s="17" t="s">
        <v>60</v>
      </c>
      <c r="V500" s="18">
        <v>26.84</v>
      </c>
      <c r="W500" s="15" t="s">
        <v>60</v>
      </c>
      <c r="X500" s="18">
        <v>70.319999999999993</v>
      </c>
      <c r="Y500" s="15" t="s">
        <v>60</v>
      </c>
      <c r="Z500" s="15">
        <v>0.442</v>
      </c>
      <c r="AA500" s="15" t="s">
        <v>60</v>
      </c>
      <c r="AB500" s="15">
        <v>31.1</v>
      </c>
      <c r="AC500" s="15" t="s">
        <v>60</v>
      </c>
      <c r="AD500" s="15">
        <v>-682.7</v>
      </c>
      <c r="AE500" s="15" t="s">
        <v>60</v>
      </c>
      <c r="AF500" s="15">
        <v>45</v>
      </c>
      <c r="AG500" s="15" t="s">
        <v>60</v>
      </c>
      <c r="AH500" s="15">
        <v>101.2</v>
      </c>
      <c r="AI500" s="15" t="s">
        <v>60</v>
      </c>
      <c r="AJ500" s="18">
        <v>35.35</v>
      </c>
      <c r="AK500" s="15" t="s">
        <v>60</v>
      </c>
      <c r="AL500" s="18">
        <v>66.459999999999994</v>
      </c>
      <c r="AM500" s="15" t="s">
        <v>60</v>
      </c>
      <c r="AN500" s="18">
        <v>18.22</v>
      </c>
      <c r="AO500" s="15" t="s">
        <v>60</v>
      </c>
      <c r="AP500" s="18">
        <v>53.56</v>
      </c>
      <c r="AQ500" s="15" t="s">
        <v>60</v>
      </c>
      <c r="AR500" s="15">
        <v>0.65</v>
      </c>
      <c r="AS500" s="15" t="s">
        <v>60</v>
      </c>
      <c r="AT500" s="15">
        <v>30.8</v>
      </c>
      <c r="AU500" s="15" t="s">
        <v>60</v>
      </c>
      <c r="AV500" s="15">
        <v>30.8</v>
      </c>
      <c r="AW500" s="15" t="s">
        <v>60</v>
      </c>
      <c r="AX500" s="18">
        <v>25.1</v>
      </c>
      <c r="AY500" s="15" t="s">
        <v>60</v>
      </c>
      <c r="AZ500" s="18">
        <v>48.2</v>
      </c>
      <c r="BA500" s="15" t="s">
        <v>60</v>
      </c>
      <c r="BB500" s="19" t="s">
        <v>61</v>
      </c>
      <c r="BN500" s="20">
        <f>+BD5_N3_1H[[#This Row],[PM10_CONC]]-N501</f>
        <v>6.0900000000000034</v>
      </c>
      <c r="BO500" s="20">
        <f>+BD5_N3_1H[[#This Row],[PM25_CONC]]-R501</f>
        <v>2.269999999999996</v>
      </c>
      <c r="BP500" s="20">
        <f>+BD5_N3_1H[[#This Row],[PM25_CONC]]/BD5_N3_1H[[#This Row],[PM10_CONC]]</f>
        <v>0.75</v>
      </c>
      <c r="BQ500" s="21">
        <f>+(BD5_N3_1H[[#This Row],[NO2_CONC]]+BD5_N3_1H[[#This Row],[NO_CONC]])/BD5_N3_1H[[#This Row],[NOX_CONC]]</f>
        <v>1.0001867064973862</v>
      </c>
      <c r="BR500" s="22">
        <f>+BD5_N3_1H[[#This Row],[NO2_CONC]]-AJ501</f>
        <v>3.1200000000000045</v>
      </c>
      <c r="BS500" s="22">
        <f>+BD5_N3_1H[[#This Row],[SO2_UGM3]]-X501</f>
        <v>-26.720000000000013</v>
      </c>
    </row>
    <row r="501" spans="1:71" x14ac:dyDescent="0.2">
      <c r="A501" s="13">
        <v>45525.791666666664</v>
      </c>
      <c r="B501" s="14">
        <v>729.1</v>
      </c>
      <c r="C501" s="15" t="s">
        <v>60</v>
      </c>
      <c r="D501" s="14">
        <v>0</v>
      </c>
      <c r="E501" s="15" t="s">
        <v>60</v>
      </c>
      <c r="F501" s="14">
        <v>13.6</v>
      </c>
      <c r="G501" s="15" t="s">
        <v>60</v>
      </c>
      <c r="H501" s="14">
        <v>95.3</v>
      </c>
      <c r="I501" s="15" t="s">
        <v>60</v>
      </c>
      <c r="J501" s="14">
        <v>1.7</v>
      </c>
      <c r="K501" s="15" t="s">
        <v>60</v>
      </c>
      <c r="L501" s="14">
        <v>216.9</v>
      </c>
      <c r="M501" s="15" t="s">
        <v>60</v>
      </c>
      <c r="N501" s="16">
        <v>97.71</v>
      </c>
      <c r="O501" s="15" t="s">
        <v>60</v>
      </c>
      <c r="P501" s="16">
        <v>1.208</v>
      </c>
      <c r="Q501" s="17" t="s">
        <v>60</v>
      </c>
      <c r="R501" s="16">
        <v>75.58</v>
      </c>
      <c r="S501" s="17" t="s">
        <v>60</v>
      </c>
      <c r="T501" s="16">
        <v>1.208</v>
      </c>
      <c r="U501" s="17" t="s">
        <v>60</v>
      </c>
      <c r="V501" s="18">
        <v>37.04</v>
      </c>
      <c r="W501" s="15" t="s">
        <v>60</v>
      </c>
      <c r="X501" s="18">
        <v>97.04</v>
      </c>
      <c r="Y501" s="15" t="s">
        <v>60</v>
      </c>
      <c r="Z501" s="15">
        <v>0.442</v>
      </c>
      <c r="AA501" s="15" t="s">
        <v>60</v>
      </c>
      <c r="AB501" s="15">
        <v>31.2</v>
      </c>
      <c r="AC501" s="15" t="s">
        <v>60</v>
      </c>
      <c r="AD501" s="15">
        <v>-682.8</v>
      </c>
      <c r="AE501" s="15" t="s">
        <v>60</v>
      </c>
      <c r="AF501" s="15">
        <v>45</v>
      </c>
      <c r="AG501" s="15" t="s">
        <v>60</v>
      </c>
      <c r="AH501" s="15">
        <v>101.1</v>
      </c>
      <c r="AI501" s="15" t="s">
        <v>60</v>
      </c>
      <c r="AJ501" s="18">
        <v>32.229999999999997</v>
      </c>
      <c r="AK501" s="15" t="s">
        <v>60</v>
      </c>
      <c r="AL501" s="18">
        <v>60.59</v>
      </c>
      <c r="AM501" s="15" t="s">
        <v>60</v>
      </c>
      <c r="AN501" s="18">
        <v>19.46</v>
      </c>
      <c r="AO501" s="15" t="s">
        <v>60</v>
      </c>
      <c r="AP501" s="18">
        <v>51.68</v>
      </c>
      <c r="AQ501" s="15" t="s">
        <v>60</v>
      </c>
      <c r="AR501" s="15">
        <v>0.65</v>
      </c>
      <c r="AS501" s="15" t="s">
        <v>60</v>
      </c>
      <c r="AT501" s="15">
        <v>30.8</v>
      </c>
      <c r="AU501" s="15" t="s">
        <v>60</v>
      </c>
      <c r="AV501" s="15">
        <v>30.8</v>
      </c>
      <c r="AW501" s="15" t="s">
        <v>60</v>
      </c>
      <c r="AX501" s="18">
        <v>25.2</v>
      </c>
      <c r="AY501" s="15" t="s">
        <v>60</v>
      </c>
      <c r="AZ501" s="18">
        <v>47.9</v>
      </c>
      <c r="BA501" s="15" t="s">
        <v>60</v>
      </c>
      <c r="BB501" s="19" t="s">
        <v>61</v>
      </c>
      <c r="BN501" s="20">
        <f>+BD5_N3_1H[[#This Row],[PM10_CONC]]-N502</f>
        <v>4.9799999999999898</v>
      </c>
      <c r="BO501" s="20">
        <f>+BD5_N3_1H[[#This Row],[PM25_CONC]]-R502</f>
        <v>7.1299999999999955</v>
      </c>
      <c r="BP501" s="20">
        <f>+BD5_N3_1H[[#This Row],[PM25_CONC]]/BD5_N3_1H[[#This Row],[PM10_CONC]]</f>
        <v>0.77351345819261086</v>
      </c>
      <c r="BQ501" s="21">
        <f>+(BD5_N3_1H[[#This Row],[NO2_CONC]]+BD5_N3_1H[[#This Row],[NO_CONC]])/BD5_N3_1H[[#This Row],[NOX_CONC]]</f>
        <v>1.0001934984520124</v>
      </c>
      <c r="BR501" s="22">
        <f>+BD5_N3_1H[[#This Row],[NO2_CONC]]-AJ502</f>
        <v>0.7099999999999973</v>
      </c>
      <c r="BS501" s="22">
        <f>+BD5_N3_1H[[#This Row],[SO2_UGM3]]-X502</f>
        <v>30.470000000000013</v>
      </c>
    </row>
    <row r="502" spans="1:71" x14ac:dyDescent="0.2">
      <c r="A502" s="13">
        <v>45525.833333333336</v>
      </c>
      <c r="B502" s="14">
        <v>729.5</v>
      </c>
      <c r="C502" s="15" t="s">
        <v>60</v>
      </c>
      <c r="D502" s="14">
        <v>0</v>
      </c>
      <c r="E502" s="15" t="s">
        <v>60</v>
      </c>
      <c r="F502" s="14">
        <v>13.5</v>
      </c>
      <c r="G502" s="15" t="s">
        <v>60</v>
      </c>
      <c r="H502" s="14">
        <v>95.9</v>
      </c>
      <c r="I502" s="15" t="s">
        <v>60</v>
      </c>
      <c r="J502" s="14">
        <v>1.7</v>
      </c>
      <c r="K502" s="15" t="s">
        <v>60</v>
      </c>
      <c r="L502" s="14">
        <v>221.5</v>
      </c>
      <c r="M502" s="15" t="s">
        <v>60</v>
      </c>
      <c r="N502" s="16">
        <v>92.73</v>
      </c>
      <c r="O502" s="15" t="s">
        <v>60</v>
      </c>
      <c r="P502" s="16">
        <v>1.208</v>
      </c>
      <c r="Q502" s="17" t="s">
        <v>60</v>
      </c>
      <c r="R502" s="16">
        <v>68.45</v>
      </c>
      <c r="S502" s="17" t="s">
        <v>60</v>
      </c>
      <c r="T502" s="16">
        <v>1.208</v>
      </c>
      <c r="U502" s="17" t="s">
        <v>60</v>
      </c>
      <c r="V502" s="18">
        <v>25.41</v>
      </c>
      <c r="W502" s="15" t="s">
        <v>60</v>
      </c>
      <c r="X502" s="18">
        <v>66.569999999999993</v>
      </c>
      <c r="Y502" s="15" t="s">
        <v>60</v>
      </c>
      <c r="Z502" s="15">
        <v>0.442</v>
      </c>
      <c r="AA502" s="15" t="s">
        <v>60</v>
      </c>
      <c r="AB502" s="15">
        <v>31.1</v>
      </c>
      <c r="AC502" s="15" t="s">
        <v>60</v>
      </c>
      <c r="AD502" s="15">
        <v>-682.9</v>
      </c>
      <c r="AE502" s="15" t="s">
        <v>60</v>
      </c>
      <c r="AF502" s="15">
        <v>45</v>
      </c>
      <c r="AG502" s="15" t="s">
        <v>60</v>
      </c>
      <c r="AH502" s="15">
        <v>101.1</v>
      </c>
      <c r="AI502" s="15" t="s">
        <v>60</v>
      </c>
      <c r="AJ502" s="18">
        <v>31.52</v>
      </c>
      <c r="AK502" s="15" t="s">
        <v>60</v>
      </c>
      <c r="AL502" s="18">
        <v>59.26</v>
      </c>
      <c r="AM502" s="15" t="s">
        <v>60</v>
      </c>
      <c r="AN502" s="18">
        <v>16.25</v>
      </c>
      <c r="AO502" s="15" t="s">
        <v>60</v>
      </c>
      <c r="AP502" s="18">
        <v>47.78</v>
      </c>
      <c r="AQ502" s="15" t="s">
        <v>60</v>
      </c>
      <c r="AR502" s="15">
        <v>0.65</v>
      </c>
      <c r="AS502" s="15" t="s">
        <v>60</v>
      </c>
      <c r="AT502" s="15">
        <v>30.8</v>
      </c>
      <c r="AU502" s="15" t="s">
        <v>60</v>
      </c>
      <c r="AV502" s="15">
        <v>30.8</v>
      </c>
      <c r="AW502" s="15" t="s">
        <v>60</v>
      </c>
      <c r="AX502" s="18">
        <v>25.1</v>
      </c>
      <c r="AY502" s="15" t="s">
        <v>60</v>
      </c>
      <c r="AZ502" s="18">
        <v>47.9</v>
      </c>
      <c r="BA502" s="15" t="s">
        <v>60</v>
      </c>
      <c r="BB502" s="19" t="s">
        <v>61</v>
      </c>
      <c r="BN502" s="20">
        <f>+BD5_N3_1H[[#This Row],[PM10_CONC]]-N503</f>
        <v>11.760000000000005</v>
      </c>
      <c r="BO502" s="20">
        <f>+BD5_N3_1H[[#This Row],[PM25_CONC]]-R503</f>
        <v>1.1099999999999994</v>
      </c>
      <c r="BP502" s="20">
        <f>+BD5_N3_1H[[#This Row],[PM25_CONC]]/BD5_N3_1H[[#This Row],[PM10_CONC]]</f>
        <v>0.73816456378733963</v>
      </c>
      <c r="BQ502" s="21">
        <f>+(BD5_N3_1H[[#This Row],[NO2_CONC]]+BD5_N3_1H[[#This Row],[NO_CONC]])/BD5_N3_1H[[#This Row],[NOX_CONC]]</f>
        <v>0.99979070740895759</v>
      </c>
      <c r="BR502" s="22">
        <f>+BD5_N3_1H[[#This Row],[NO2_CONC]]-AJ503</f>
        <v>-0.76000000000000156</v>
      </c>
      <c r="BS502" s="22">
        <f>+BD5_N3_1H[[#This Row],[SO2_UGM3]]-X503</f>
        <v>-28.75</v>
      </c>
    </row>
    <row r="503" spans="1:71" x14ac:dyDescent="0.2">
      <c r="A503" s="13">
        <v>45525.875</v>
      </c>
      <c r="B503" s="14">
        <v>729.8</v>
      </c>
      <c r="C503" s="15" t="s">
        <v>60</v>
      </c>
      <c r="D503" s="14">
        <v>0</v>
      </c>
      <c r="E503" s="15" t="s">
        <v>60</v>
      </c>
      <c r="F503" s="14">
        <v>13.6</v>
      </c>
      <c r="G503" s="15" t="s">
        <v>60</v>
      </c>
      <c r="H503" s="14">
        <v>95.9</v>
      </c>
      <c r="I503" s="15" t="s">
        <v>60</v>
      </c>
      <c r="J503" s="14">
        <v>1.7</v>
      </c>
      <c r="K503" s="15" t="s">
        <v>60</v>
      </c>
      <c r="L503" s="14">
        <v>217</v>
      </c>
      <c r="M503" s="15" t="s">
        <v>60</v>
      </c>
      <c r="N503" s="16">
        <v>80.97</v>
      </c>
      <c r="O503" s="15" t="s">
        <v>60</v>
      </c>
      <c r="P503" s="16">
        <v>1.208</v>
      </c>
      <c r="Q503" s="17" t="s">
        <v>60</v>
      </c>
      <c r="R503" s="16">
        <v>67.34</v>
      </c>
      <c r="S503" s="17" t="s">
        <v>60</v>
      </c>
      <c r="T503" s="16">
        <v>1.208</v>
      </c>
      <c r="U503" s="17" t="s">
        <v>60</v>
      </c>
      <c r="V503" s="18">
        <v>36.380000000000003</v>
      </c>
      <c r="W503" s="15" t="s">
        <v>60</v>
      </c>
      <c r="X503" s="18">
        <v>95.32</v>
      </c>
      <c r="Y503" s="15" t="s">
        <v>60</v>
      </c>
      <c r="Z503" s="15">
        <v>0.442</v>
      </c>
      <c r="AA503" s="15" t="s">
        <v>60</v>
      </c>
      <c r="AB503" s="15">
        <v>31.2</v>
      </c>
      <c r="AC503" s="15" t="s">
        <v>60</v>
      </c>
      <c r="AD503" s="15">
        <v>-682.8</v>
      </c>
      <c r="AE503" s="15" t="s">
        <v>60</v>
      </c>
      <c r="AF503" s="15">
        <v>45</v>
      </c>
      <c r="AG503" s="15" t="s">
        <v>60</v>
      </c>
      <c r="AH503" s="15">
        <v>101.1</v>
      </c>
      <c r="AI503" s="15" t="s">
        <v>60</v>
      </c>
      <c r="AJ503" s="18">
        <v>32.28</v>
      </c>
      <c r="AK503" s="15" t="s">
        <v>60</v>
      </c>
      <c r="AL503" s="18">
        <v>60.69</v>
      </c>
      <c r="AM503" s="15" t="s">
        <v>60</v>
      </c>
      <c r="AN503" s="18">
        <v>14.45</v>
      </c>
      <c r="AO503" s="15" t="s">
        <v>60</v>
      </c>
      <c r="AP503" s="18">
        <v>46.74</v>
      </c>
      <c r="AQ503" s="15" t="s">
        <v>60</v>
      </c>
      <c r="AR503" s="15">
        <v>0.65</v>
      </c>
      <c r="AS503" s="15" t="s">
        <v>60</v>
      </c>
      <c r="AT503" s="15">
        <v>30.8</v>
      </c>
      <c r="AU503" s="15" t="s">
        <v>60</v>
      </c>
      <c r="AV503" s="15">
        <v>30.8</v>
      </c>
      <c r="AW503" s="15" t="s">
        <v>60</v>
      </c>
      <c r="AX503" s="18">
        <v>25.2</v>
      </c>
      <c r="AY503" s="15" t="s">
        <v>60</v>
      </c>
      <c r="AZ503" s="18">
        <v>47.6</v>
      </c>
      <c r="BA503" s="15" t="s">
        <v>60</v>
      </c>
      <c r="BB503" s="19" t="s">
        <v>61</v>
      </c>
      <c r="BN503" s="20">
        <f>+BD5_N3_1H[[#This Row],[PM10_CONC]]-N504</f>
        <v>13.459999999999994</v>
      </c>
      <c r="BO503" s="20">
        <f>+BD5_N3_1H[[#This Row],[PM25_CONC]]-R504</f>
        <v>8.5400000000000063</v>
      </c>
      <c r="BP503" s="20">
        <f>+BD5_N3_1H[[#This Row],[PM25_CONC]]/BD5_N3_1H[[#This Row],[PM10_CONC]]</f>
        <v>0.83166604915400766</v>
      </c>
      <c r="BQ503" s="21">
        <f>+(BD5_N3_1H[[#This Row],[NO2_CONC]]+BD5_N3_1H[[#This Row],[NO_CONC]])/BD5_N3_1H[[#This Row],[NOX_CONC]]</f>
        <v>0.99978605049208391</v>
      </c>
      <c r="BR503" s="22">
        <f>+BD5_N3_1H[[#This Row],[NO2_CONC]]-AJ504</f>
        <v>0.58999999999999986</v>
      </c>
      <c r="BS503" s="22">
        <f>+BD5_N3_1H[[#This Row],[SO2_UGM3]]-X504</f>
        <v>13.629999999999995</v>
      </c>
    </row>
    <row r="504" spans="1:71" x14ac:dyDescent="0.2">
      <c r="A504" s="13">
        <v>45525.916666666664</v>
      </c>
      <c r="B504" s="14">
        <v>729.8</v>
      </c>
      <c r="C504" s="15" t="s">
        <v>60</v>
      </c>
      <c r="D504" s="14">
        <v>0</v>
      </c>
      <c r="E504" s="15" t="s">
        <v>60</v>
      </c>
      <c r="F504" s="14">
        <v>13.6</v>
      </c>
      <c r="G504" s="15" t="s">
        <v>60</v>
      </c>
      <c r="H504" s="14">
        <v>96.4</v>
      </c>
      <c r="I504" s="15" t="s">
        <v>60</v>
      </c>
      <c r="J504" s="14">
        <v>1.5</v>
      </c>
      <c r="K504" s="15" t="s">
        <v>60</v>
      </c>
      <c r="L504" s="14">
        <v>213.7</v>
      </c>
      <c r="M504" s="15" t="s">
        <v>60</v>
      </c>
      <c r="N504" s="16">
        <v>67.510000000000005</v>
      </c>
      <c r="O504" s="15" t="s">
        <v>60</v>
      </c>
      <c r="P504" s="16">
        <v>1.208</v>
      </c>
      <c r="Q504" s="17" t="s">
        <v>60</v>
      </c>
      <c r="R504" s="16">
        <v>58.8</v>
      </c>
      <c r="S504" s="17" t="s">
        <v>60</v>
      </c>
      <c r="T504" s="16">
        <v>1.208</v>
      </c>
      <c r="U504" s="17" t="s">
        <v>60</v>
      </c>
      <c r="V504" s="18">
        <v>31.18</v>
      </c>
      <c r="W504" s="15" t="s">
        <v>60</v>
      </c>
      <c r="X504" s="18">
        <v>81.69</v>
      </c>
      <c r="Y504" s="15" t="s">
        <v>60</v>
      </c>
      <c r="Z504" s="15">
        <v>0.442</v>
      </c>
      <c r="AA504" s="15" t="s">
        <v>60</v>
      </c>
      <c r="AB504" s="15">
        <v>31.2</v>
      </c>
      <c r="AC504" s="15" t="s">
        <v>60</v>
      </c>
      <c r="AD504" s="15">
        <v>-682.8</v>
      </c>
      <c r="AE504" s="15" t="s">
        <v>60</v>
      </c>
      <c r="AF504" s="15">
        <v>45</v>
      </c>
      <c r="AG504" s="15" t="s">
        <v>60</v>
      </c>
      <c r="AH504" s="15">
        <v>101.1</v>
      </c>
      <c r="AI504" s="15" t="s">
        <v>60</v>
      </c>
      <c r="AJ504" s="18">
        <v>31.69</v>
      </c>
      <c r="AK504" s="15" t="s">
        <v>60</v>
      </c>
      <c r="AL504" s="18">
        <v>59.58</v>
      </c>
      <c r="AM504" s="15" t="s">
        <v>60</v>
      </c>
      <c r="AN504" s="18">
        <v>17.850000000000001</v>
      </c>
      <c r="AO504" s="15" t="s">
        <v>60</v>
      </c>
      <c r="AP504" s="18">
        <v>49.55</v>
      </c>
      <c r="AQ504" s="15" t="s">
        <v>60</v>
      </c>
      <c r="AR504" s="15">
        <v>0.65</v>
      </c>
      <c r="AS504" s="15" t="s">
        <v>60</v>
      </c>
      <c r="AT504" s="15">
        <v>30.9</v>
      </c>
      <c r="AU504" s="15" t="s">
        <v>60</v>
      </c>
      <c r="AV504" s="15">
        <v>30.9</v>
      </c>
      <c r="AW504" s="15" t="s">
        <v>60</v>
      </c>
      <c r="AX504" s="18">
        <v>25.2</v>
      </c>
      <c r="AY504" s="15" t="s">
        <v>60</v>
      </c>
      <c r="AZ504" s="18">
        <v>47.7</v>
      </c>
      <c r="BA504" s="15" t="s">
        <v>60</v>
      </c>
      <c r="BB504" s="19" t="s">
        <v>61</v>
      </c>
      <c r="BN504" s="20">
        <f>+BD5_N3_1H[[#This Row],[PM10_CONC]]-N505</f>
        <v>-0.20999999999999375</v>
      </c>
      <c r="BO504" s="20">
        <f>+BD5_N3_1H[[#This Row],[PM25_CONC]]-R505</f>
        <v>-0.59000000000000341</v>
      </c>
      <c r="BP504" s="20">
        <f>+BD5_N3_1H[[#This Row],[PM25_CONC]]/BD5_N3_1H[[#This Row],[PM10_CONC]]</f>
        <v>0.87098207672937333</v>
      </c>
      <c r="BQ504" s="21">
        <f>+(BD5_N3_1H[[#This Row],[NO2_CONC]]+BD5_N3_1H[[#This Row],[NO_CONC]])/BD5_N3_1H[[#This Row],[NOX_CONC]]</f>
        <v>0.99979818365287609</v>
      </c>
      <c r="BR504" s="22">
        <f>+BD5_N3_1H[[#This Row],[NO2_CONC]]-AJ505</f>
        <v>-0.25999999999999801</v>
      </c>
      <c r="BS504" s="22">
        <f>+BD5_N3_1H[[#This Row],[SO2_UGM3]]-X505</f>
        <v>41.919999999999995</v>
      </c>
    </row>
    <row r="505" spans="1:71" x14ac:dyDescent="0.2">
      <c r="A505" s="13">
        <v>45525.958333333336</v>
      </c>
      <c r="B505" s="14">
        <v>729.8</v>
      </c>
      <c r="C505" s="15" t="s">
        <v>60</v>
      </c>
      <c r="D505" s="14">
        <v>0</v>
      </c>
      <c r="E505" s="15" t="s">
        <v>60</v>
      </c>
      <c r="F505" s="14">
        <v>13.5</v>
      </c>
      <c r="G505" s="15" t="s">
        <v>60</v>
      </c>
      <c r="H505" s="14">
        <v>96.6</v>
      </c>
      <c r="I505" s="15" t="s">
        <v>60</v>
      </c>
      <c r="J505" s="14">
        <v>1.5</v>
      </c>
      <c r="K505" s="15" t="s">
        <v>60</v>
      </c>
      <c r="L505" s="14">
        <v>222.4</v>
      </c>
      <c r="M505" s="15" t="s">
        <v>60</v>
      </c>
      <c r="N505" s="16">
        <v>67.72</v>
      </c>
      <c r="O505" s="15" t="s">
        <v>60</v>
      </c>
      <c r="P505" s="16">
        <v>1.21</v>
      </c>
      <c r="Q505" s="17" t="s">
        <v>60</v>
      </c>
      <c r="R505" s="16">
        <v>59.39</v>
      </c>
      <c r="S505" s="17" t="s">
        <v>60</v>
      </c>
      <c r="T505" s="16">
        <v>1.21</v>
      </c>
      <c r="U505" s="17" t="s">
        <v>60</v>
      </c>
      <c r="V505" s="18">
        <v>15.18</v>
      </c>
      <c r="W505" s="15" t="s">
        <v>60</v>
      </c>
      <c r="X505" s="18">
        <v>39.770000000000003</v>
      </c>
      <c r="Y505" s="15" t="s">
        <v>60</v>
      </c>
      <c r="Z505" s="15">
        <v>0.442</v>
      </c>
      <c r="AA505" s="15" t="s">
        <v>60</v>
      </c>
      <c r="AB505" s="15">
        <v>31.2</v>
      </c>
      <c r="AC505" s="15" t="s">
        <v>60</v>
      </c>
      <c r="AD505" s="15">
        <v>-683</v>
      </c>
      <c r="AE505" s="15" t="s">
        <v>60</v>
      </c>
      <c r="AF505" s="15">
        <v>45</v>
      </c>
      <c r="AG505" s="15" t="s">
        <v>60</v>
      </c>
      <c r="AH505" s="15">
        <v>101.1</v>
      </c>
      <c r="AI505" s="15" t="s">
        <v>60</v>
      </c>
      <c r="AJ505" s="18">
        <v>31.95</v>
      </c>
      <c r="AK505" s="15" t="s">
        <v>60</v>
      </c>
      <c r="AL505" s="18">
        <v>60.07</v>
      </c>
      <c r="AM505" s="15" t="s">
        <v>60</v>
      </c>
      <c r="AN505" s="18">
        <v>12.19</v>
      </c>
      <c r="AO505" s="15" t="s">
        <v>60</v>
      </c>
      <c r="AP505" s="18">
        <v>44.16</v>
      </c>
      <c r="AQ505" s="15" t="s">
        <v>60</v>
      </c>
      <c r="AR505" s="15">
        <v>0.65</v>
      </c>
      <c r="AS505" s="15" t="s">
        <v>60</v>
      </c>
      <c r="AT505" s="15">
        <v>30.9</v>
      </c>
      <c r="AU505" s="15" t="s">
        <v>60</v>
      </c>
      <c r="AV505" s="15">
        <v>30.9</v>
      </c>
      <c r="AW505" s="15" t="s">
        <v>60</v>
      </c>
      <c r="AX505" s="18">
        <v>25.2</v>
      </c>
      <c r="AY505" s="15" t="s">
        <v>60</v>
      </c>
      <c r="AZ505" s="18">
        <v>47.8</v>
      </c>
      <c r="BA505" s="15" t="s">
        <v>60</v>
      </c>
      <c r="BB505" s="19" t="s">
        <v>61</v>
      </c>
      <c r="BN505" s="20">
        <f>+BD5_N3_1H[[#This Row],[PM10_CONC]]-N506</f>
        <v>4.3999999999999986</v>
      </c>
      <c r="BO505" s="20">
        <f>+BD5_N3_1H[[#This Row],[PM25_CONC]]-R506</f>
        <v>2.4399999999999977</v>
      </c>
      <c r="BP505" s="20">
        <f>+BD5_N3_1H[[#This Row],[PM25_CONC]]/BD5_N3_1H[[#This Row],[PM10_CONC]]</f>
        <v>0.87699350265800358</v>
      </c>
      <c r="BQ505" s="21">
        <f>+(BD5_N3_1H[[#This Row],[NO2_CONC]]+BD5_N3_1H[[#This Row],[NO_CONC]])/BD5_N3_1H[[#This Row],[NOX_CONC]]</f>
        <v>0.9995471014492755</v>
      </c>
      <c r="BR505" s="22">
        <f>+BD5_N3_1H[[#This Row],[NO2_CONC]]-AJ506</f>
        <v>1.1799999999999997</v>
      </c>
      <c r="BS505" s="22">
        <f>+BD5_N3_1H[[#This Row],[SO2_UGM3]]-X506</f>
        <v>-12.759999999999998</v>
      </c>
    </row>
    <row r="506" spans="1:71" x14ac:dyDescent="0.2">
      <c r="A506" s="13">
        <v>45526</v>
      </c>
      <c r="B506" s="14">
        <v>729.3</v>
      </c>
      <c r="C506" s="15" t="s">
        <v>60</v>
      </c>
      <c r="D506" s="14">
        <v>0</v>
      </c>
      <c r="E506" s="15" t="s">
        <v>60</v>
      </c>
      <c r="F506" s="14">
        <v>13.6</v>
      </c>
      <c r="G506" s="15" t="s">
        <v>60</v>
      </c>
      <c r="H506" s="14">
        <v>96.8</v>
      </c>
      <c r="I506" s="15" t="s">
        <v>60</v>
      </c>
      <c r="J506" s="14">
        <v>1.4</v>
      </c>
      <c r="K506" s="15" t="s">
        <v>60</v>
      </c>
      <c r="L506" s="14">
        <v>218.5</v>
      </c>
      <c r="M506" s="15" t="s">
        <v>60</v>
      </c>
      <c r="N506" s="16">
        <v>63.32</v>
      </c>
      <c r="O506" s="15" t="s">
        <v>60</v>
      </c>
      <c r="P506" s="16">
        <v>1.2090000000000001</v>
      </c>
      <c r="Q506" s="17" t="s">
        <v>60</v>
      </c>
      <c r="R506" s="16">
        <v>56.95</v>
      </c>
      <c r="S506" s="17" t="s">
        <v>60</v>
      </c>
      <c r="T506" s="16">
        <v>1.2090000000000001</v>
      </c>
      <c r="U506" s="17" t="s">
        <v>60</v>
      </c>
      <c r="V506" s="18">
        <v>20.05</v>
      </c>
      <c r="W506" s="15" t="s">
        <v>60</v>
      </c>
      <c r="X506" s="18">
        <v>52.53</v>
      </c>
      <c r="Y506" s="15" t="s">
        <v>60</v>
      </c>
      <c r="Z506" s="15">
        <v>0.442</v>
      </c>
      <c r="AA506" s="15" t="s">
        <v>60</v>
      </c>
      <c r="AB506" s="15">
        <v>31.2</v>
      </c>
      <c r="AC506" s="15" t="s">
        <v>60</v>
      </c>
      <c r="AD506" s="15">
        <v>-682.7</v>
      </c>
      <c r="AE506" s="15" t="s">
        <v>60</v>
      </c>
      <c r="AF506" s="15">
        <v>45</v>
      </c>
      <c r="AG506" s="15" t="s">
        <v>60</v>
      </c>
      <c r="AH506" s="15">
        <v>101.1</v>
      </c>
      <c r="AI506" s="15" t="s">
        <v>60</v>
      </c>
      <c r="AJ506" s="18">
        <v>30.77</v>
      </c>
      <c r="AK506" s="15" t="s">
        <v>60</v>
      </c>
      <c r="AL506" s="18">
        <v>57.85</v>
      </c>
      <c r="AM506" s="15" t="s">
        <v>60</v>
      </c>
      <c r="AN506" s="18">
        <v>11.07</v>
      </c>
      <c r="AO506" s="15" t="s">
        <v>60</v>
      </c>
      <c r="AP506" s="18">
        <v>41.85</v>
      </c>
      <c r="AQ506" s="15" t="s">
        <v>60</v>
      </c>
      <c r="AR506" s="15">
        <v>0.65</v>
      </c>
      <c r="AS506" s="15" t="s">
        <v>60</v>
      </c>
      <c r="AT506" s="15">
        <v>30.9</v>
      </c>
      <c r="AU506" s="15" t="s">
        <v>60</v>
      </c>
      <c r="AV506" s="15">
        <v>30.9</v>
      </c>
      <c r="AW506" s="15" t="s">
        <v>60</v>
      </c>
      <c r="AX506" s="18">
        <v>25.2</v>
      </c>
      <c r="AY506" s="15" t="s">
        <v>60</v>
      </c>
      <c r="AZ506" s="18">
        <v>47.8</v>
      </c>
      <c r="BA506" s="15" t="s">
        <v>60</v>
      </c>
      <c r="BB506" s="19" t="s">
        <v>61</v>
      </c>
      <c r="BN506" s="20">
        <f>+BD5_N3_1H[[#This Row],[PM10_CONC]]-N507</f>
        <v>-45.639999999999993</v>
      </c>
      <c r="BO506" s="20">
        <f>+BD5_N3_1H[[#This Row],[PM25_CONC]]-R507</f>
        <v>-40.590000000000003</v>
      </c>
      <c r="BP506" s="20">
        <f>+BD5_N3_1H[[#This Row],[PM25_CONC]]/BD5_N3_1H[[#This Row],[PM10_CONC]]</f>
        <v>0.8993998736576122</v>
      </c>
      <c r="BQ506" s="21">
        <f>+(BD5_N3_1H[[#This Row],[NO2_CONC]]+BD5_N3_1H[[#This Row],[NO_CONC]])/BD5_N3_1H[[#This Row],[NOX_CONC]]</f>
        <v>0.99976105137395466</v>
      </c>
      <c r="BR506" s="22">
        <f>+BD5_N3_1H[[#This Row],[NO2_CONC]]-AJ507</f>
        <v>1.129999999999999</v>
      </c>
      <c r="BS506" s="22">
        <f>+BD5_N3_1H[[#This Row],[SO2_UGM3]]-X507</f>
        <v>-37.31</v>
      </c>
    </row>
    <row r="507" spans="1:71" x14ac:dyDescent="0.2">
      <c r="A507" s="13">
        <v>45526.041666666664</v>
      </c>
      <c r="B507" s="14">
        <v>729.1</v>
      </c>
      <c r="C507" s="15" t="s">
        <v>60</v>
      </c>
      <c r="D507" s="14">
        <v>0</v>
      </c>
      <c r="E507" s="15" t="s">
        <v>60</v>
      </c>
      <c r="F507" s="14">
        <v>13.6</v>
      </c>
      <c r="G507" s="15" t="s">
        <v>60</v>
      </c>
      <c r="H507" s="14">
        <v>96.9</v>
      </c>
      <c r="I507" s="15" t="s">
        <v>60</v>
      </c>
      <c r="J507" s="14">
        <v>1.2</v>
      </c>
      <c r="K507" s="15" t="s">
        <v>60</v>
      </c>
      <c r="L507" s="14">
        <v>213.2</v>
      </c>
      <c r="M507" s="15" t="s">
        <v>60</v>
      </c>
      <c r="N507" s="16">
        <v>108.96</v>
      </c>
      <c r="O507" s="15" t="s">
        <v>60</v>
      </c>
      <c r="P507" s="16">
        <v>1.2070000000000001</v>
      </c>
      <c r="Q507" s="17" t="s">
        <v>60</v>
      </c>
      <c r="R507" s="16">
        <v>97.54</v>
      </c>
      <c r="S507" s="17" t="s">
        <v>60</v>
      </c>
      <c r="T507" s="16">
        <v>1.2070000000000001</v>
      </c>
      <c r="U507" s="17" t="s">
        <v>60</v>
      </c>
      <c r="V507" s="18">
        <v>34.29</v>
      </c>
      <c r="W507" s="15" t="s">
        <v>60</v>
      </c>
      <c r="X507" s="18">
        <v>89.84</v>
      </c>
      <c r="Y507" s="15" t="s">
        <v>60</v>
      </c>
      <c r="Z507" s="15">
        <v>0.442</v>
      </c>
      <c r="AA507" s="15" t="s">
        <v>60</v>
      </c>
      <c r="AB507" s="15">
        <v>31.2</v>
      </c>
      <c r="AC507" s="15" t="s">
        <v>60</v>
      </c>
      <c r="AD507" s="15">
        <v>-682.8</v>
      </c>
      <c r="AE507" s="15" t="s">
        <v>60</v>
      </c>
      <c r="AF507" s="15">
        <v>45</v>
      </c>
      <c r="AG507" s="15" t="s">
        <v>60</v>
      </c>
      <c r="AH507" s="15">
        <v>101.1</v>
      </c>
      <c r="AI507" s="15" t="s">
        <v>60</v>
      </c>
      <c r="AJ507" s="18">
        <v>29.64</v>
      </c>
      <c r="AK507" s="15" t="s">
        <v>60</v>
      </c>
      <c r="AL507" s="18">
        <v>55.72</v>
      </c>
      <c r="AM507" s="15" t="s">
        <v>60</v>
      </c>
      <c r="AN507" s="18">
        <v>16.95</v>
      </c>
      <c r="AO507" s="15" t="s">
        <v>60</v>
      </c>
      <c r="AP507" s="18">
        <v>46.59</v>
      </c>
      <c r="AQ507" s="15" t="s">
        <v>60</v>
      </c>
      <c r="AR507" s="15">
        <v>0.65</v>
      </c>
      <c r="AS507" s="15" t="s">
        <v>60</v>
      </c>
      <c r="AT507" s="15">
        <v>30.8</v>
      </c>
      <c r="AU507" s="15" t="s">
        <v>60</v>
      </c>
      <c r="AV507" s="15">
        <v>30.8</v>
      </c>
      <c r="AW507" s="15" t="s">
        <v>60</v>
      </c>
      <c r="AX507" s="18">
        <v>25.2</v>
      </c>
      <c r="AY507" s="15" t="s">
        <v>60</v>
      </c>
      <c r="AZ507" s="18">
        <v>46.8</v>
      </c>
      <c r="BA507" s="15" t="s">
        <v>60</v>
      </c>
      <c r="BB507" s="19" t="s">
        <v>61</v>
      </c>
      <c r="BN507" s="20">
        <f>+BD5_N3_1H[[#This Row],[PM10_CONC]]-N508</f>
        <v>16.459999999999994</v>
      </c>
      <c r="BO507" s="20">
        <f>+BD5_N3_1H[[#This Row],[PM25_CONC]]-R508</f>
        <v>17.700000000000003</v>
      </c>
      <c r="BP507" s="20">
        <f>+BD5_N3_1H[[#This Row],[PM25_CONC]]/BD5_N3_1H[[#This Row],[PM10_CONC]]</f>
        <v>0.89519089574155664</v>
      </c>
      <c r="BQ507" s="21">
        <f>+(BD5_N3_1H[[#This Row],[NO2_CONC]]+BD5_N3_1H[[#This Row],[NO_CONC]])/BD5_N3_1H[[#This Row],[NOX_CONC]]</f>
        <v>1</v>
      </c>
      <c r="BR507" s="22">
        <f>+BD5_N3_1H[[#This Row],[NO2_CONC]]-AJ508</f>
        <v>1.9400000000000013</v>
      </c>
      <c r="BS507" s="22">
        <f>+BD5_N3_1H[[#This Row],[SO2_UGM3]]-X508</f>
        <v>22.560000000000002</v>
      </c>
    </row>
    <row r="508" spans="1:71" x14ac:dyDescent="0.2">
      <c r="A508" s="13">
        <v>45526.083333333336</v>
      </c>
      <c r="B508" s="14">
        <v>728.6</v>
      </c>
      <c r="C508" s="15" t="s">
        <v>60</v>
      </c>
      <c r="D508" s="14">
        <v>0</v>
      </c>
      <c r="E508" s="15" t="s">
        <v>60</v>
      </c>
      <c r="F508" s="14">
        <v>13.4</v>
      </c>
      <c r="G508" s="15" t="s">
        <v>60</v>
      </c>
      <c r="H508" s="14">
        <v>97.3</v>
      </c>
      <c r="I508" s="15" t="s">
        <v>60</v>
      </c>
      <c r="J508" s="14">
        <v>1.2</v>
      </c>
      <c r="K508" s="15" t="s">
        <v>60</v>
      </c>
      <c r="L508" s="14">
        <v>215.1</v>
      </c>
      <c r="M508" s="15" t="s">
        <v>60</v>
      </c>
      <c r="N508" s="16">
        <v>92.5</v>
      </c>
      <c r="O508" s="15" t="s">
        <v>60</v>
      </c>
      <c r="P508" s="16">
        <v>1.208</v>
      </c>
      <c r="Q508" s="17" t="s">
        <v>60</v>
      </c>
      <c r="R508" s="16">
        <v>79.84</v>
      </c>
      <c r="S508" s="17" t="s">
        <v>60</v>
      </c>
      <c r="T508" s="16">
        <v>1.208</v>
      </c>
      <c r="U508" s="17" t="s">
        <v>60</v>
      </c>
      <c r="V508" s="18">
        <v>25.68</v>
      </c>
      <c r="W508" s="15" t="s">
        <v>60</v>
      </c>
      <c r="X508" s="18">
        <v>67.28</v>
      </c>
      <c r="Y508" s="15" t="s">
        <v>60</v>
      </c>
      <c r="Z508" s="15">
        <v>0.441</v>
      </c>
      <c r="AA508" s="15" t="s">
        <v>60</v>
      </c>
      <c r="AB508" s="15">
        <v>31.1</v>
      </c>
      <c r="AC508" s="15" t="s">
        <v>60</v>
      </c>
      <c r="AD508" s="15">
        <v>-682.8</v>
      </c>
      <c r="AE508" s="15" t="s">
        <v>60</v>
      </c>
      <c r="AF508" s="15">
        <v>45</v>
      </c>
      <c r="AG508" s="15" t="s">
        <v>60</v>
      </c>
      <c r="AH508" s="15">
        <v>101.2</v>
      </c>
      <c r="AI508" s="15" t="s">
        <v>60</v>
      </c>
      <c r="AJ508" s="18">
        <v>27.7</v>
      </c>
      <c r="AK508" s="15" t="s">
        <v>60</v>
      </c>
      <c r="AL508" s="18">
        <v>52.08</v>
      </c>
      <c r="AM508" s="15" t="s">
        <v>60</v>
      </c>
      <c r="AN508" s="18">
        <v>8.9700000000000006</v>
      </c>
      <c r="AO508" s="15" t="s">
        <v>60</v>
      </c>
      <c r="AP508" s="18">
        <v>36.68</v>
      </c>
      <c r="AQ508" s="15" t="s">
        <v>60</v>
      </c>
      <c r="AR508" s="15">
        <v>0.65</v>
      </c>
      <c r="AS508" s="15" t="s">
        <v>60</v>
      </c>
      <c r="AT508" s="15">
        <v>30.8</v>
      </c>
      <c r="AU508" s="15" t="s">
        <v>60</v>
      </c>
      <c r="AV508" s="15">
        <v>30.8</v>
      </c>
      <c r="AW508" s="15" t="s">
        <v>60</v>
      </c>
      <c r="AX508" s="18">
        <v>25.1</v>
      </c>
      <c r="AY508" s="15" t="s">
        <v>60</v>
      </c>
      <c r="AZ508" s="18">
        <v>48.3</v>
      </c>
      <c r="BA508" s="15" t="s">
        <v>60</v>
      </c>
      <c r="BB508" s="19" t="s">
        <v>61</v>
      </c>
      <c r="BN508" s="20">
        <f>+BD5_N3_1H[[#This Row],[PM10_CONC]]-N509</f>
        <v>-4.0300000000000011</v>
      </c>
      <c r="BO508" s="20">
        <f>+BD5_N3_1H[[#This Row],[PM25_CONC]]-R509</f>
        <v>-1.5499999999999972</v>
      </c>
      <c r="BP508" s="20">
        <f>+BD5_N3_1H[[#This Row],[PM25_CONC]]/BD5_N3_1H[[#This Row],[PM10_CONC]]</f>
        <v>0.86313513513513518</v>
      </c>
      <c r="BQ508" s="21">
        <f>+(BD5_N3_1H[[#This Row],[NO2_CONC]]+BD5_N3_1H[[#This Row],[NO_CONC]])/BD5_N3_1H[[#This Row],[NOX_CONC]]</f>
        <v>0.99972737186477645</v>
      </c>
      <c r="BR508" s="22">
        <f>+BD5_N3_1H[[#This Row],[NO2_CONC]]-AJ509</f>
        <v>-1.1000000000000014</v>
      </c>
      <c r="BS508" s="22">
        <f>+BD5_N3_1H[[#This Row],[SO2_UGM3]]-X509</f>
        <v>3.7700000000000031</v>
      </c>
    </row>
    <row r="509" spans="1:71" x14ac:dyDescent="0.2">
      <c r="A509" s="13">
        <v>45526.125</v>
      </c>
      <c r="B509" s="14">
        <v>728.3</v>
      </c>
      <c r="C509" s="15" t="s">
        <v>60</v>
      </c>
      <c r="D509" s="14">
        <v>0</v>
      </c>
      <c r="E509" s="15" t="s">
        <v>60</v>
      </c>
      <c r="F509" s="14">
        <v>13.4</v>
      </c>
      <c r="G509" s="15" t="s">
        <v>60</v>
      </c>
      <c r="H509" s="14">
        <v>97.6</v>
      </c>
      <c r="I509" s="15" t="s">
        <v>60</v>
      </c>
      <c r="J509" s="14">
        <v>1.1000000000000001</v>
      </c>
      <c r="K509" s="15" t="s">
        <v>60</v>
      </c>
      <c r="L509" s="14">
        <v>213.2</v>
      </c>
      <c r="M509" s="15" t="s">
        <v>60</v>
      </c>
      <c r="N509" s="16">
        <v>96.53</v>
      </c>
      <c r="O509" s="15" t="s">
        <v>60</v>
      </c>
      <c r="P509" s="16">
        <v>1.2070000000000001</v>
      </c>
      <c r="Q509" s="17" t="s">
        <v>60</v>
      </c>
      <c r="R509" s="16">
        <v>81.39</v>
      </c>
      <c r="S509" s="17" t="s">
        <v>60</v>
      </c>
      <c r="T509" s="16">
        <v>1.2070000000000001</v>
      </c>
      <c r="U509" s="17" t="s">
        <v>60</v>
      </c>
      <c r="V509" s="18">
        <v>24.24</v>
      </c>
      <c r="W509" s="15" t="s">
        <v>60</v>
      </c>
      <c r="X509" s="18">
        <v>63.51</v>
      </c>
      <c r="Y509" s="15" t="s">
        <v>60</v>
      </c>
      <c r="Z509" s="15">
        <v>0.441</v>
      </c>
      <c r="AA509" s="15" t="s">
        <v>60</v>
      </c>
      <c r="AB509" s="15">
        <v>31.1</v>
      </c>
      <c r="AC509" s="15" t="s">
        <v>60</v>
      </c>
      <c r="AD509" s="15">
        <v>-682.9</v>
      </c>
      <c r="AE509" s="15" t="s">
        <v>60</v>
      </c>
      <c r="AF509" s="15">
        <v>45</v>
      </c>
      <c r="AG509" s="15" t="s">
        <v>60</v>
      </c>
      <c r="AH509" s="15">
        <v>101.2</v>
      </c>
      <c r="AI509" s="15" t="s">
        <v>60</v>
      </c>
      <c r="AJ509" s="18">
        <v>28.8</v>
      </c>
      <c r="AK509" s="15" t="s">
        <v>60</v>
      </c>
      <c r="AL509" s="18">
        <v>54.14</v>
      </c>
      <c r="AM509" s="15" t="s">
        <v>60</v>
      </c>
      <c r="AN509" s="18">
        <v>9.9499999999999993</v>
      </c>
      <c r="AO509" s="15" t="s">
        <v>60</v>
      </c>
      <c r="AP509" s="18">
        <v>38.74</v>
      </c>
      <c r="AQ509" s="15" t="s">
        <v>60</v>
      </c>
      <c r="AR509" s="15">
        <v>0.65</v>
      </c>
      <c r="AS509" s="15" t="s">
        <v>60</v>
      </c>
      <c r="AT509" s="15">
        <v>30.8</v>
      </c>
      <c r="AU509" s="15" t="s">
        <v>60</v>
      </c>
      <c r="AV509" s="15">
        <v>30.8</v>
      </c>
      <c r="AW509" s="15" t="s">
        <v>60</v>
      </c>
      <c r="AX509" s="18">
        <v>25.1</v>
      </c>
      <c r="AY509" s="15" t="s">
        <v>60</v>
      </c>
      <c r="AZ509" s="18">
        <v>48.2</v>
      </c>
      <c r="BA509" s="15" t="s">
        <v>60</v>
      </c>
      <c r="BB509" s="19" t="s">
        <v>61</v>
      </c>
      <c r="BN509" s="20">
        <f>+BD5_N3_1H[[#This Row],[PM10_CONC]]-N510</f>
        <v>-36.02000000000001</v>
      </c>
      <c r="BO509" s="20">
        <f>+BD5_N3_1H[[#This Row],[PM25_CONC]]-R510</f>
        <v>-30.010000000000005</v>
      </c>
      <c r="BP509" s="20">
        <f>+BD5_N3_1H[[#This Row],[PM25_CONC]]/BD5_N3_1H[[#This Row],[PM10_CONC]]</f>
        <v>0.84315756759556615</v>
      </c>
      <c r="BQ509" s="21">
        <f>+(BD5_N3_1H[[#This Row],[NO2_CONC]]+BD5_N3_1H[[#This Row],[NO_CONC]])/BD5_N3_1H[[#This Row],[NOX_CONC]]</f>
        <v>1.0002581311306142</v>
      </c>
      <c r="BR509" s="22">
        <f>+BD5_N3_1H[[#This Row],[NO2_CONC]]-AJ510</f>
        <v>-1.6400000000000006</v>
      </c>
      <c r="BS509" s="22">
        <f>+BD5_N3_1H[[#This Row],[SO2_UGM3]]-X510</f>
        <v>-39.330000000000005</v>
      </c>
    </row>
    <row r="510" spans="1:71" x14ac:dyDescent="0.2">
      <c r="A510" s="13">
        <v>45526.166666666664</v>
      </c>
      <c r="B510" s="14">
        <v>728.3</v>
      </c>
      <c r="C510" s="15" t="s">
        <v>60</v>
      </c>
      <c r="D510" s="14">
        <v>0</v>
      </c>
      <c r="E510" s="15" t="s">
        <v>60</v>
      </c>
      <c r="F510" s="14">
        <v>13.4</v>
      </c>
      <c r="G510" s="15" t="s">
        <v>60</v>
      </c>
      <c r="H510" s="14">
        <v>97.7</v>
      </c>
      <c r="I510" s="15" t="s">
        <v>60</v>
      </c>
      <c r="J510" s="14">
        <v>0.9</v>
      </c>
      <c r="K510" s="15" t="s">
        <v>60</v>
      </c>
      <c r="L510" s="14">
        <v>214</v>
      </c>
      <c r="M510" s="15" t="s">
        <v>60</v>
      </c>
      <c r="N510" s="16">
        <v>132.55000000000001</v>
      </c>
      <c r="O510" s="15" t="s">
        <v>60</v>
      </c>
      <c r="P510" s="16">
        <v>1.208</v>
      </c>
      <c r="Q510" s="17" t="s">
        <v>60</v>
      </c>
      <c r="R510" s="16">
        <v>111.4</v>
      </c>
      <c r="S510" s="17" t="s">
        <v>60</v>
      </c>
      <c r="T510" s="16">
        <v>1.208</v>
      </c>
      <c r="U510" s="17" t="s">
        <v>60</v>
      </c>
      <c r="V510" s="18">
        <v>39.25</v>
      </c>
      <c r="W510" s="15" t="s">
        <v>60</v>
      </c>
      <c r="X510" s="18">
        <v>102.84</v>
      </c>
      <c r="Y510" s="15" t="s">
        <v>60</v>
      </c>
      <c r="Z510" s="15">
        <v>0.441</v>
      </c>
      <c r="AA510" s="15" t="s">
        <v>60</v>
      </c>
      <c r="AB510" s="15">
        <v>31.1</v>
      </c>
      <c r="AC510" s="15" t="s">
        <v>60</v>
      </c>
      <c r="AD510" s="15">
        <v>-682.9</v>
      </c>
      <c r="AE510" s="15" t="s">
        <v>60</v>
      </c>
      <c r="AF510" s="15">
        <v>45</v>
      </c>
      <c r="AG510" s="15" t="s">
        <v>60</v>
      </c>
      <c r="AH510" s="15">
        <v>101.1</v>
      </c>
      <c r="AI510" s="15" t="s">
        <v>60</v>
      </c>
      <c r="AJ510" s="18">
        <v>30.44</v>
      </c>
      <c r="AK510" s="15" t="s">
        <v>60</v>
      </c>
      <c r="AL510" s="18">
        <v>57.23</v>
      </c>
      <c r="AM510" s="15" t="s">
        <v>60</v>
      </c>
      <c r="AN510" s="18">
        <v>20.72</v>
      </c>
      <c r="AO510" s="15" t="s">
        <v>60</v>
      </c>
      <c r="AP510" s="18">
        <v>51.14</v>
      </c>
      <c r="AQ510" s="15" t="s">
        <v>60</v>
      </c>
      <c r="AR510" s="15">
        <v>0.65</v>
      </c>
      <c r="AS510" s="15" t="s">
        <v>60</v>
      </c>
      <c r="AT510" s="15">
        <v>30.8</v>
      </c>
      <c r="AU510" s="15" t="s">
        <v>60</v>
      </c>
      <c r="AV510" s="15">
        <v>30.8</v>
      </c>
      <c r="AW510" s="15" t="s">
        <v>60</v>
      </c>
      <c r="AX510" s="18">
        <v>25.1</v>
      </c>
      <c r="AY510" s="15" t="s">
        <v>60</v>
      </c>
      <c r="AZ510" s="18">
        <v>48.3</v>
      </c>
      <c r="BA510" s="15" t="s">
        <v>60</v>
      </c>
      <c r="BB510" s="19" t="s">
        <v>61</v>
      </c>
      <c r="BN510" s="20">
        <f>+BD5_N3_1H[[#This Row],[PM10_CONC]]-N511</f>
        <v>33.170000000000016</v>
      </c>
      <c r="BO510" s="20">
        <f>+BD5_N3_1H[[#This Row],[PM25_CONC]]-R511</f>
        <v>35.010000000000005</v>
      </c>
      <c r="BP510" s="20">
        <f>+BD5_N3_1H[[#This Row],[PM25_CONC]]/BD5_N3_1H[[#This Row],[PM10_CONC]]</f>
        <v>0.84043757072802716</v>
      </c>
      <c r="BQ510" s="21">
        <f>+(BD5_N3_1H[[#This Row],[NO2_CONC]]+BD5_N3_1H[[#This Row],[NO_CONC]])/BD5_N3_1H[[#This Row],[NOX_CONC]]</f>
        <v>1.000391083300743</v>
      </c>
      <c r="BR510" s="22">
        <f>+BD5_N3_1H[[#This Row],[NO2_CONC]]-AJ511</f>
        <v>-0.75</v>
      </c>
      <c r="BS510" s="22">
        <f>+BD5_N3_1H[[#This Row],[SO2_UGM3]]-X511</f>
        <v>59.32</v>
      </c>
    </row>
    <row r="511" spans="1:71" x14ac:dyDescent="0.2">
      <c r="A511" s="13">
        <v>45526.208333333336</v>
      </c>
      <c r="B511" s="14">
        <v>728.3</v>
      </c>
      <c r="C511" s="15" t="s">
        <v>60</v>
      </c>
      <c r="D511" s="14">
        <v>0</v>
      </c>
      <c r="E511" s="15" t="s">
        <v>60</v>
      </c>
      <c r="F511" s="14">
        <v>13.5</v>
      </c>
      <c r="G511" s="15" t="s">
        <v>60</v>
      </c>
      <c r="H511" s="14">
        <v>97.5</v>
      </c>
      <c r="I511" s="15" t="s">
        <v>60</v>
      </c>
      <c r="J511" s="14">
        <v>1</v>
      </c>
      <c r="K511" s="15" t="s">
        <v>60</v>
      </c>
      <c r="L511" s="14">
        <v>215.8</v>
      </c>
      <c r="M511" s="15" t="s">
        <v>60</v>
      </c>
      <c r="N511" s="16">
        <v>99.38</v>
      </c>
      <c r="O511" s="15" t="s">
        <v>60</v>
      </c>
      <c r="P511" s="16">
        <v>1.208</v>
      </c>
      <c r="Q511" s="17" t="s">
        <v>60</v>
      </c>
      <c r="R511" s="16">
        <v>76.39</v>
      </c>
      <c r="S511" s="17" t="s">
        <v>60</v>
      </c>
      <c r="T511" s="16">
        <v>1.208</v>
      </c>
      <c r="U511" s="17" t="s">
        <v>60</v>
      </c>
      <c r="V511" s="18">
        <v>16.61</v>
      </c>
      <c r="W511" s="15" t="s">
        <v>60</v>
      </c>
      <c r="X511" s="18">
        <v>43.52</v>
      </c>
      <c r="Y511" s="15" t="s">
        <v>60</v>
      </c>
      <c r="Z511" s="15">
        <v>0.441</v>
      </c>
      <c r="AA511" s="15" t="s">
        <v>60</v>
      </c>
      <c r="AB511" s="15">
        <v>31.1</v>
      </c>
      <c r="AC511" s="15" t="s">
        <v>60</v>
      </c>
      <c r="AD511" s="15">
        <v>-682.9</v>
      </c>
      <c r="AE511" s="15" t="s">
        <v>60</v>
      </c>
      <c r="AF511" s="15">
        <v>45</v>
      </c>
      <c r="AG511" s="15" t="s">
        <v>60</v>
      </c>
      <c r="AH511" s="15">
        <v>101.1</v>
      </c>
      <c r="AI511" s="15" t="s">
        <v>60</v>
      </c>
      <c r="AJ511" s="18">
        <v>31.19</v>
      </c>
      <c r="AK511" s="15" t="s">
        <v>60</v>
      </c>
      <c r="AL511" s="18">
        <v>58.64</v>
      </c>
      <c r="AM511" s="15" t="s">
        <v>60</v>
      </c>
      <c r="AN511" s="18">
        <v>21.74</v>
      </c>
      <c r="AO511" s="15" t="s">
        <v>60</v>
      </c>
      <c r="AP511" s="18">
        <v>52.94</v>
      </c>
      <c r="AQ511" s="15" t="s">
        <v>60</v>
      </c>
      <c r="AR511" s="15">
        <v>0.65</v>
      </c>
      <c r="AS511" s="15" t="s">
        <v>60</v>
      </c>
      <c r="AT511" s="15">
        <v>30.8</v>
      </c>
      <c r="AU511" s="15" t="s">
        <v>60</v>
      </c>
      <c r="AV511" s="15">
        <v>30.8</v>
      </c>
      <c r="AW511" s="15" t="s">
        <v>60</v>
      </c>
      <c r="AX511" s="18">
        <v>25.2</v>
      </c>
      <c r="AY511" s="15" t="s">
        <v>60</v>
      </c>
      <c r="AZ511" s="18">
        <v>48.2</v>
      </c>
      <c r="BA511" s="15" t="s">
        <v>60</v>
      </c>
      <c r="BB511" s="19" t="s">
        <v>61</v>
      </c>
      <c r="BN511" s="20">
        <f>+BD5_N3_1H[[#This Row],[PM10_CONC]]-N512</f>
        <v>9.2399999999999949</v>
      </c>
      <c r="BO511" s="20">
        <f>+BD5_N3_1H[[#This Row],[PM25_CONC]]-R512</f>
        <v>2.4699999999999989</v>
      </c>
      <c r="BP511" s="20">
        <f>+BD5_N3_1H[[#This Row],[PM25_CONC]]/BD5_N3_1H[[#This Row],[PM10_CONC]]</f>
        <v>0.7686657275105655</v>
      </c>
      <c r="BQ511" s="21">
        <f>+(BD5_N3_1H[[#This Row],[NO2_CONC]]+BD5_N3_1H[[#This Row],[NO_CONC]])/BD5_N3_1H[[#This Row],[NOX_CONC]]</f>
        <v>0.99981110691348696</v>
      </c>
      <c r="BR511" s="22">
        <f>+BD5_N3_1H[[#This Row],[NO2_CONC]]-AJ512</f>
        <v>-1.2399999999999984</v>
      </c>
      <c r="BS511" s="22">
        <f>+BD5_N3_1H[[#This Row],[SO2_UGM3]]-X512</f>
        <v>2.6000000000000014</v>
      </c>
    </row>
    <row r="512" spans="1:71" x14ac:dyDescent="0.2">
      <c r="A512" s="13">
        <v>45526.25</v>
      </c>
      <c r="B512" s="14">
        <v>729</v>
      </c>
      <c r="C512" s="15" t="s">
        <v>60</v>
      </c>
      <c r="D512" s="14">
        <v>0</v>
      </c>
      <c r="E512" s="15" t="s">
        <v>60</v>
      </c>
      <c r="F512" s="14">
        <v>13.4</v>
      </c>
      <c r="G512" s="15" t="s">
        <v>60</v>
      </c>
      <c r="H512" s="14">
        <v>97.3</v>
      </c>
      <c r="I512" s="15" t="s">
        <v>60</v>
      </c>
      <c r="J512" s="14">
        <v>1.5</v>
      </c>
      <c r="K512" s="15" t="s">
        <v>60</v>
      </c>
      <c r="L512" s="14">
        <v>217.7</v>
      </c>
      <c r="M512" s="15" t="s">
        <v>60</v>
      </c>
      <c r="N512" s="16">
        <v>90.14</v>
      </c>
      <c r="O512" s="15" t="s">
        <v>60</v>
      </c>
      <c r="P512" s="16">
        <v>1.208</v>
      </c>
      <c r="Q512" s="17" t="s">
        <v>60</v>
      </c>
      <c r="R512" s="16">
        <v>73.92</v>
      </c>
      <c r="S512" s="17" t="s">
        <v>60</v>
      </c>
      <c r="T512" s="16">
        <v>1.208</v>
      </c>
      <c r="U512" s="17" t="s">
        <v>60</v>
      </c>
      <c r="V512" s="18">
        <v>15.62</v>
      </c>
      <c r="W512" s="15" t="s">
        <v>60</v>
      </c>
      <c r="X512" s="18">
        <v>40.92</v>
      </c>
      <c r="Y512" s="15" t="s">
        <v>60</v>
      </c>
      <c r="Z512" s="15">
        <v>0.442</v>
      </c>
      <c r="AA512" s="15" t="s">
        <v>60</v>
      </c>
      <c r="AB512" s="15">
        <v>31.1</v>
      </c>
      <c r="AC512" s="15" t="s">
        <v>60</v>
      </c>
      <c r="AD512" s="15">
        <v>-682.8</v>
      </c>
      <c r="AE512" s="15" t="s">
        <v>60</v>
      </c>
      <c r="AF512" s="15">
        <v>45</v>
      </c>
      <c r="AG512" s="15" t="s">
        <v>60</v>
      </c>
      <c r="AH512" s="15">
        <v>101.1</v>
      </c>
      <c r="AI512" s="15" t="s">
        <v>60</v>
      </c>
      <c r="AJ512" s="18">
        <v>32.43</v>
      </c>
      <c r="AK512" s="15" t="s">
        <v>60</v>
      </c>
      <c r="AL512" s="18">
        <v>60.97</v>
      </c>
      <c r="AM512" s="15" t="s">
        <v>60</v>
      </c>
      <c r="AN512" s="18">
        <v>26.83</v>
      </c>
      <c r="AO512" s="15" t="s">
        <v>60</v>
      </c>
      <c r="AP512" s="18">
        <v>59.26</v>
      </c>
      <c r="AQ512" s="15" t="s">
        <v>60</v>
      </c>
      <c r="AR512" s="15">
        <v>0.65</v>
      </c>
      <c r="AS512" s="15" t="s">
        <v>60</v>
      </c>
      <c r="AT512" s="15">
        <v>30.8</v>
      </c>
      <c r="AU512" s="15" t="s">
        <v>60</v>
      </c>
      <c r="AV512" s="15">
        <v>30.8</v>
      </c>
      <c r="AW512" s="15" t="s">
        <v>60</v>
      </c>
      <c r="AX512" s="18">
        <v>25.2</v>
      </c>
      <c r="AY512" s="15" t="s">
        <v>60</v>
      </c>
      <c r="AZ512" s="18">
        <v>47.9</v>
      </c>
      <c r="BA512" s="15" t="s">
        <v>60</v>
      </c>
      <c r="BB512" s="19" t="s">
        <v>61</v>
      </c>
      <c r="BN512" s="20">
        <f>+BD5_N3_1H[[#This Row],[PM10_CONC]]-N513</f>
        <v>21.549999999999997</v>
      </c>
      <c r="BO512" s="20">
        <f>+BD5_N3_1H[[#This Row],[PM25_CONC]]-R513</f>
        <v>20.870000000000005</v>
      </c>
      <c r="BP512" s="20">
        <f>+BD5_N3_1H[[#This Row],[PM25_CONC]]/BD5_N3_1H[[#This Row],[PM10_CONC]]</f>
        <v>0.82005768804082535</v>
      </c>
      <c r="BQ512" s="21">
        <f>+(BD5_N3_1H[[#This Row],[NO2_CONC]]+BD5_N3_1H[[#This Row],[NO_CONC]])/BD5_N3_1H[[#This Row],[NOX_CONC]]</f>
        <v>1</v>
      </c>
      <c r="BR512" s="22">
        <f>+BD5_N3_1H[[#This Row],[NO2_CONC]]-AJ513</f>
        <v>1.4699999999999989</v>
      </c>
      <c r="BS512" s="22">
        <f>+BD5_N3_1H[[#This Row],[SO2_UGM3]]-X513</f>
        <v>12.41</v>
      </c>
    </row>
    <row r="513" spans="1:71" x14ac:dyDescent="0.2">
      <c r="A513" s="13">
        <v>45526.291666666664</v>
      </c>
      <c r="B513" s="14">
        <v>729.6</v>
      </c>
      <c r="C513" s="15" t="s">
        <v>60</v>
      </c>
      <c r="D513" s="14">
        <v>0</v>
      </c>
      <c r="E513" s="15" t="s">
        <v>60</v>
      </c>
      <c r="F513" s="14">
        <v>13.4</v>
      </c>
      <c r="G513" s="15" t="s">
        <v>60</v>
      </c>
      <c r="H513" s="14">
        <v>97.4</v>
      </c>
      <c r="I513" s="15" t="s">
        <v>60</v>
      </c>
      <c r="J513" s="14">
        <v>1.3</v>
      </c>
      <c r="K513" s="15" t="s">
        <v>60</v>
      </c>
      <c r="L513" s="14">
        <v>199.9</v>
      </c>
      <c r="M513" s="15" t="s">
        <v>60</v>
      </c>
      <c r="N513" s="16">
        <v>68.59</v>
      </c>
      <c r="O513" s="15" t="s">
        <v>60</v>
      </c>
      <c r="P513" s="16">
        <v>1.208</v>
      </c>
      <c r="Q513" s="17" t="s">
        <v>60</v>
      </c>
      <c r="R513" s="16">
        <v>53.05</v>
      </c>
      <c r="S513" s="17" t="s">
        <v>60</v>
      </c>
      <c r="T513" s="16">
        <v>1.208</v>
      </c>
      <c r="U513" s="17" t="s">
        <v>60</v>
      </c>
      <c r="V513" s="18">
        <v>10.88</v>
      </c>
      <c r="W513" s="15" t="s">
        <v>60</v>
      </c>
      <c r="X513" s="18">
        <v>28.51</v>
      </c>
      <c r="Y513" s="15" t="s">
        <v>60</v>
      </c>
      <c r="Z513" s="15">
        <v>0.442</v>
      </c>
      <c r="AA513" s="15" t="s">
        <v>60</v>
      </c>
      <c r="AB513" s="15">
        <v>31.2</v>
      </c>
      <c r="AC513" s="15" t="s">
        <v>60</v>
      </c>
      <c r="AD513" s="15">
        <v>-682.8</v>
      </c>
      <c r="AE513" s="15" t="s">
        <v>60</v>
      </c>
      <c r="AF513" s="15">
        <v>45</v>
      </c>
      <c r="AG513" s="15" t="s">
        <v>60</v>
      </c>
      <c r="AH513" s="15">
        <v>101.1</v>
      </c>
      <c r="AI513" s="15" t="s">
        <v>60</v>
      </c>
      <c r="AJ513" s="18">
        <v>30.96</v>
      </c>
      <c r="AK513" s="15" t="s">
        <v>60</v>
      </c>
      <c r="AL513" s="18">
        <v>58.2</v>
      </c>
      <c r="AM513" s="15" t="s">
        <v>60</v>
      </c>
      <c r="AN513" s="18">
        <v>28.45</v>
      </c>
      <c r="AO513" s="15" t="s">
        <v>60</v>
      </c>
      <c r="AP513" s="18">
        <v>59.41</v>
      </c>
      <c r="AQ513" s="15" t="s">
        <v>60</v>
      </c>
      <c r="AR513" s="15">
        <v>0.64500000000000002</v>
      </c>
      <c r="AS513" s="15" t="s">
        <v>60</v>
      </c>
      <c r="AT513" s="15">
        <v>30.6</v>
      </c>
      <c r="AU513" s="15" t="s">
        <v>60</v>
      </c>
      <c r="AV513" s="15">
        <v>30.6</v>
      </c>
      <c r="AW513" s="15" t="s">
        <v>60</v>
      </c>
      <c r="AX513" s="18">
        <v>25.1</v>
      </c>
      <c r="AY513" s="15" t="s">
        <v>60</v>
      </c>
      <c r="AZ513" s="18">
        <v>48</v>
      </c>
      <c r="BA513" s="15" t="s">
        <v>60</v>
      </c>
      <c r="BB513" s="19" t="s">
        <v>61</v>
      </c>
      <c r="BN513" s="20">
        <f>+BD5_N3_1H[[#This Row],[PM10_CONC]]-N514</f>
        <v>-16.689999999999998</v>
      </c>
      <c r="BO513" s="20">
        <f>+BD5_N3_1H[[#This Row],[PM25_CONC]]-R514</f>
        <v>-16.829999999999998</v>
      </c>
      <c r="BP513" s="20">
        <f>+BD5_N3_1H[[#This Row],[PM25_CONC]]/BD5_N3_1H[[#This Row],[PM10_CONC]]</f>
        <v>0.77343636098556634</v>
      </c>
      <c r="BQ513" s="21">
        <f>+(BD5_N3_1H[[#This Row],[NO2_CONC]]+BD5_N3_1H[[#This Row],[NO_CONC]])/BD5_N3_1H[[#This Row],[NOX_CONC]]</f>
        <v>1</v>
      </c>
      <c r="BR513" s="22">
        <f>+BD5_N3_1H[[#This Row],[NO2_CONC]]-AJ514</f>
        <v>0.23000000000000043</v>
      </c>
      <c r="BS513" s="22">
        <f>+BD5_N3_1H[[#This Row],[SO2_UGM3]]-X514</f>
        <v>-5.129999999999999</v>
      </c>
    </row>
    <row r="514" spans="1:71" x14ac:dyDescent="0.2">
      <c r="A514" s="13">
        <v>45526.333333333336</v>
      </c>
      <c r="B514" s="14">
        <v>730.1</v>
      </c>
      <c r="C514" s="15" t="s">
        <v>60</v>
      </c>
      <c r="D514" s="14">
        <v>0</v>
      </c>
      <c r="E514" s="15" t="s">
        <v>60</v>
      </c>
      <c r="F514" s="14">
        <v>13.6</v>
      </c>
      <c r="G514" s="15" t="s">
        <v>60</v>
      </c>
      <c r="H514" s="14">
        <v>97.2</v>
      </c>
      <c r="I514" s="15" t="s">
        <v>60</v>
      </c>
      <c r="J514" s="14">
        <v>1.6</v>
      </c>
      <c r="K514" s="15" t="s">
        <v>60</v>
      </c>
      <c r="L514" s="14">
        <v>217.7</v>
      </c>
      <c r="M514" s="15" t="s">
        <v>60</v>
      </c>
      <c r="N514" s="16">
        <v>85.28</v>
      </c>
      <c r="O514" s="15" t="s">
        <v>60</v>
      </c>
      <c r="P514" s="16">
        <v>1.21</v>
      </c>
      <c r="Q514" s="17" t="s">
        <v>60</v>
      </c>
      <c r="R514" s="16">
        <v>69.88</v>
      </c>
      <c r="S514" s="17" t="s">
        <v>60</v>
      </c>
      <c r="T514" s="16">
        <v>1.21</v>
      </c>
      <c r="U514" s="17" t="s">
        <v>60</v>
      </c>
      <c r="V514" s="18">
        <v>12.84</v>
      </c>
      <c r="W514" s="15" t="s">
        <v>60</v>
      </c>
      <c r="X514" s="18">
        <v>33.64</v>
      </c>
      <c r="Y514" s="15" t="s">
        <v>60</v>
      </c>
      <c r="Z514" s="15">
        <v>0.442</v>
      </c>
      <c r="AA514" s="15" t="s">
        <v>60</v>
      </c>
      <c r="AB514" s="15">
        <v>31.1</v>
      </c>
      <c r="AC514" s="15" t="s">
        <v>60</v>
      </c>
      <c r="AD514" s="15">
        <v>-682.9</v>
      </c>
      <c r="AE514" s="15" t="s">
        <v>60</v>
      </c>
      <c r="AF514" s="15">
        <v>45</v>
      </c>
      <c r="AG514" s="15" t="s">
        <v>60</v>
      </c>
      <c r="AH514" s="15">
        <v>101.1</v>
      </c>
      <c r="AI514" s="15" t="s">
        <v>60</v>
      </c>
      <c r="AJ514" s="18">
        <v>30.73</v>
      </c>
      <c r="AK514" s="15" t="s">
        <v>60</v>
      </c>
      <c r="AL514" s="18">
        <v>57.77</v>
      </c>
      <c r="AM514" s="15" t="s">
        <v>60</v>
      </c>
      <c r="AN514" s="18">
        <v>28.97</v>
      </c>
      <c r="AO514" s="15" t="s">
        <v>60</v>
      </c>
      <c r="AP514" s="18">
        <v>59.67</v>
      </c>
      <c r="AQ514" s="15" t="s">
        <v>60</v>
      </c>
      <c r="AR514" s="15">
        <v>0.65</v>
      </c>
      <c r="AS514" s="15" t="s">
        <v>60</v>
      </c>
      <c r="AT514" s="15">
        <v>30.8</v>
      </c>
      <c r="AU514" s="15" t="s">
        <v>60</v>
      </c>
      <c r="AV514" s="15">
        <v>30.8</v>
      </c>
      <c r="AW514" s="15" t="s">
        <v>60</v>
      </c>
      <c r="AX514" s="18">
        <v>25.1</v>
      </c>
      <c r="AY514" s="15" t="s">
        <v>60</v>
      </c>
      <c r="AZ514" s="18">
        <v>47</v>
      </c>
      <c r="BA514" s="15" t="s">
        <v>60</v>
      </c>
      <c r="BB514" s="19" t="s">
        <v>61</v>
      </c>
      <c r="BN514" s="20">
        <f>+BD5_N3_1H[[#This Row],[PM10_CONC]]-N515</f>
        <v>10.310000000000002</v>
      </c>
      <c r="BO514" s="20">
        <f>+BD5_N3_1H[[#This Row],[PM25_CONC]]-R515</f>
        <v>12.759999999999998</v>
      </c>
      <c r="BP514" s="20">
        <f>+BD5_N3_1H[[#This Row],[PM25_CONC]]/BD5_N3_1H[[#This Row],[PM10_CONC]]</f>
        <v>0.81941838649155718</v>
      </c>
      <c r="BQ514" s="21">
        <f>+(BD5_N3_1H[[#This Row],[NO2_CONC]]+BD5_N3_1H[[#This Row],[NO_CONC]])/BD5_N3_1H[[#This Row],[NOX_CONC]]</f>
        <v>1.0005027652086476</v>
      </c>
      <c r="BR514" s="22">
        <f>+BD5_N3_1H[[#This Row],[NO2_CONC]]-AJ515</f>
        <v>-9.9999999999997868E-2</v>
      </c>
      <c r="BS514" s="22">
        <f>+BD5_N3_1H[[#This Row],[SO2_UGM3]]-X515</f>
        <v>-27.67</v>
      </c>
    </row>
    <row r="515" spans="1:71" x14ac:dyDescent="0.2">
      <c r="A515" s="13">
        <v>45526.375</v>
      </c>
      <c r="B515" s="14">
        <v>730.6</v>
      </c>
      <c r="C515" s="15" t="s">
        <v>60</v>
      </c>
      <c r="D515" s="14">
        <v>0</v>
      </c>
      <c r="E515" s="15" t="s">
        <v>60</v>
      </c>
      <c r="F515" s="14">
        <v>13.8</v>
      </c>
      <c r="G515" s="15" t="s">
        <v>60</v>
      </c>
      <c r="H515" s="14">
        <v>96.4</v>
      </c>
      <c r="I515" s="15" t="s">
        <v>60</v>
      </c>
      <c r="J515" s="14">
        <v>1.7</v>
      </c>
      <c r="K515" s="15" t="s">
        <v>60</v>
      </c>
      <c r="L515" s="14">
        <v>224.9</v>
      </c>
      <c r="M515" s="15" t="s">
        <v>60</v>
      </c>
      <c r="N515" s="16">
        <v>74.97</v>
      </c>
      <c r="O515" s="15" t="s">
        <v>60</v>
      </c>
      <c r="P515" s="16">
        <v>1.21</v>
      </c>
      <c r="Q515" s="17" t="s">
        <v>60</v>
      </c>
      <c r="R515" s="16">
        <v>57.12</v>
      </c>
      <c r="S515" s="17" t="s">
        <v>60</v>
      </c>
      <c r="T515" s="16">
        <v>1.21</v>
      </c>
      <c r="U515" s="17" t="s">
        <v>60</v>
      </c>
      <c r="V515" s="18">
        <v>23.4</v>
      </c>
      <c r="W515" s="15" t="s">
        <v>60</v>
      </c>
      <c r="X515" s="18">
        <v>61.31</v>
      </c>
      <c r="Y515" s="15" t="s">
        <v>60</v>
      </c>
      <c r="Z515" s="15">
        <v>0.442</v>
      </c>
      <c r="AA515" s="15" t="s">
        <v>60</v>
      </c>
      <c r="AB515" s="15">
        <v>31</v>
      </c>
      <c r="AC515" s="15" t="s">
        <v>60</v>
      </c>
      <c r="AD515" s="15">
        <v>-682.9</v>
      </c>
      <c r="AE515" s="15" t="s">
        <v>60</v>
      </c>
      <c r="AF515" s="15">
        <v>45</v>
      </c>
      <c r="AG515" s="15" t="s">
        <v>60</v>
      </c>
      <c r="AH515" s="15">
        <v>101.2</v>
      </c>
      <c r="AI515" s="15" t="s">
        <v>60</v>
      </c>
      <c r="AJ515" s="18">
        <v>30.83</v>
      </c>
      <c r="AK515" s="15" t="s">
        <v>60</v>
      </c>
      <c r="AL515" s="18">
        <v>57.96</v>
      </c>
      <c r="AM515" s="15" t="s">
        <v>60</v>
      </c>
      <c r="AN515" s="18">
        <v>32.72</v>
      </c>
      <c r="AO515" s="15" t="s">
        <v>60</v>
      </c>
      <c r="AP515" s="18">
        <v>63.54</v>
      </c>
      <c r="AQ515" s="15" t="s">
        <v>60</v>
      </c>
      <c r="AR515" s="15">
        <v>0.65</v>
      </c>
      <c r="AS515" s="15" t="s">
        <v>60</v>
      </c>
      <c r="AT515" s="15">
        <v>30.7</v>
      </c>
      <c r="AU515" s="15" t="s">
        <v>60</v>
      </c>
      <c r="AV515" s="15">
        <v>30.7</v>
      </c>
      <c r="AW515" s="15" t="s">
        <v>60</v>
      </c>
      <c r="AX515" s="18">
        <v>25.1</v>
      </c>
      <c r="AY515" s="15" t="s">
        <v>60</v>
      </c>
      <c r="AZ515" s="18">
        <v>48.6</v>
      </c>
      <c r="BA515" s="15" t="s">
        <v>60</v>
      </c>
      <c r="BB515" s="19" t="s">
        <v>61</v>
      </c>
      <c r="BN515" s="20">
        <f>+BD5_N3_1H[[#This Row],[PM10_CONC]]-N516</f>
        <v>-22.980000000000004</v>
      </c>
      <c r="BO515" s="20">
        <f>+BD5_N3_1H[[#This Row],[PM25_CONC]]-R516</f>
        <v>-15.800000000000004</v>
      </c>
      <c r="BP515" s="20">
        <f>+BD5_N3_1H[[#This Row],[PM25_CONC]]/BD5_N3_1H[[#This Row],[PM10_CONC]]</f>
        <v>0.76190476190476186</v>
      </c>
      <c r="BQ515" s="21">
        <f>+(BD5_N3_1H[[#This Row],[NO2_CONC]]+BD5_N3_1H[[#This Row],[NO_CONC]])/BD5_N3_1H[[#This Row],[NOX_CONC]]</f>
        <v>1.0001573811772111</v>
      </c>
      <c r="BR515" s="22">
        <f>+BD5_N3_1H[[#This Row],[NO2_CONC]]-AJ516</f>
        <v>-2</v>
      </c>
      <c r="BS515" s="22">
        <f>+BD5_N3_1H[[#This Row],[SO2_UGM3]]-X516</f>
        <v>-4.8999999999999915</v>
      </c>
    </row>
    <row r="516" spans="1:71" x14ac:dyDescent="0.2">
      <c r="A516" s="13">
        <v>45526.416666666664</v>
      </c>
      <c r="B516" s="14">
        <v>730.6</v>
      </c>
      <c r="C516" s="15" t="s">
        <v>60</v>
      </c>
      <c r="D516" s="14">
        <v>0</v>
      </c>
      <c r="E516" s="15" t="s">
        <v>60</v>
      </c>
      <c r="F516" s="14">
        <v>14</v>
      </c>
      <c r="G516" s="15" t="s">
        <v>60</v>
      </c>
      <c r="H516" s="14">
        <v>95.2</v>
      </c>
      <c r="I516" s="15" t="s">
        <v>60</v>
      </c>
      <c r="J516" s="14">
        <v>1.7</v>
      </c>
      <c r="K516" s="15" t="s">
        <v>60</v>
      </c>
      <c r="L516" s="14">
        <v>221.9</v>
      </c>
      <c r="M516" s="15" t="s">
        <v>60</v>
      </c>
      <c r="N516" s="16">
        <v>97.95</v>
      </c>
      <c r="O516" s="15" t="s">
        <v>60</v>
      </c>
      <c r="P516" s="16">
        <v>1.21</v>
      </c>
      <c r="Q516" s="17" t="s">
        <v>60</v>
      </c>
      <c r="R516" s="16">
        <v>72.92</v>
      </c>
      <c r="S516" s="17" t="s">
        <v>60</v>
      </c>
      <c r="T516" s="16">
        <v>1.21</v>
      </c>
      <c r="U516" s="17" t="s">
        <v>60</v>
      </c>
      <c r="V516" s="18">
        <v>25.27</v>
      </c>
      <c r="W516" s="15" t="s">
        <v>60</v>
      </c>
      <c r="X516" s="18">
        <v>66.209999999999994</v>
      </c>
      <c r="Y516" s="15" t="s">
        <v>60</v>
      </c>
      <c r="Z516" s="15">
        <v>0.442</v>
      </c>
      <c r="AA516" s="15" t="s">
        <v>60</v>
      </c>
      <c r="AB516" s="15">
        <v>31.1</v>
      </c>
      <c r="AC516" s="15" t="s">
        <v>60</v>
      </c>
      <c r="AD516" s="15">
        <v>-682.8</v>
      </c>
      <c r="AE516" s="15" t="s">
        <v>60</v>
      </c>
      <c r="AF516" s="15">
        <v>45</v>
      </c>
      <c r="AG516" s="15" t="s">
        <v>60</v>
      </c>
      <c r="AH516" s="15">
        <v>101.1</v>
      </c>
      <c r="AI516" s="15" t="s">
        <v>60</v>
      </c>
      <c r="AJ516" s="18">
        <v>32.83</v>
      </c>
      <c r="AK516" s="15" t="s">
        <v>60</v>
      </c>
      <c r="AL516" s="18">
        <v>61.72</v>
      </c>
      <c r="AM516" s="15" t="s">
        <v>60</v>
      </c>
      <c r="AN516" s="18">
        <v>37.49</v>
      </c>
      <c r="AO516" s="15" t="s">
        <v>60</v>
      </c>
      <c r="AP516" s="18">
        <v>70.3</v>
      </c>
      <c r="AQ516" s="15" t="s">
        <v>60</v>
      </c>
      <c r="AR516" s="15">
        <v>0.65</v>
      </c>
      <c r="AS516" s="15" t="s">
        <v>60</v>
      </c>
      <c r="AT516" s="15">
        <v>30.6</v>
      </c>
      <c r="AU516" s="15" t="s">
        <v>60</v>
      </c>
      <c r="AV516" s="15">
        <v>30.6</v>
      </c>
      <c r="AW516" s="15" t="s">
        <v>60</v>
      </c>
      <c r="AX516" s="18">
        <v>25.1</v>
      </c>
      <c r="AY516" s="15" t="s">
        <v>60</v>
      </c>
      <c r="AZ516" s="18">
        <v>47.9</v>
      </c>
      <c r="BA516" s="15" t="s">
        <v>60</v>
      </c>
      <c r="BB516" s="19" t="s">
        <v>61</v>
      </c>
      <c r="BN516" s="20">
        <f>+BD5_N3_1H[[#This Row],[PM10_CONC]]-N517</f>
        <v>97.95</v>
      </c>
      <c r="BO516" s="20">
        <f>+BD5_N3_1H[[#This Row],[PM25_CONC]]-R517</f>
        <v>72.92</v>
      </c>
      <c r="BP516" s="20">
        <f>+BD5_N3_1H[[#This Row],[PM25_CONC]]/BD5_N3_1H[[#This Row],[PM10_CONC]]</f>
        <v>0.74446145992853496</v>
      </c>
      <c r="BQ516" s="21">
        <f>+(BD5_N3_1H[[#This Row],[NO2_CONC]]+BD5_N3_1H[[#This Row],[NO_CONC]])/BD5_N3_1H[[#This Row],[NOX_CONC]]</f>
        <v>1.000284495021337</v>
      </c>
      <c r="BR516" s="22">
        <f>+BD5_N3_1H[[#This Row],[NO2_CONC]]-AJ517</f>
        <v>32.83</v>
      </c>
      <c r="BS516" s="22">
        <f>+BD5_N3_1H[[#This Row],[SO2_UGM3]]-X517</f>
        <v>66.209999999999994</v>
      </c>
    </row>
    <row r="517" spans="1:71" x14ac:dyDescent="0.2">
      <c r="A517" s="13">
        <v>45526.458333333336</v>
      </c>
      <c r="C517" s="15" t="s">
        <v>62</v>
      </c>
      <c r="E517" s="15" t="s">
        <v>62</v>
      </c>
      <c r="G517" s="15" t="s">
        <v>62</v>
      </c>
      <c r="I517" s="15" t="s">
        <v>62</v>
      </c>
      <c r="J517" s="14"/>
      <c r="K517" s="15" t="s">
        <v>62</v>
      </c>
      <c r="L517" s="14"/>
      <c r="M517" s="15" t="s">
        <v>62</v>
      </c>
      <c r="O517" s="15" t="s">
        <v>62</v>
      </c>
      <c r="Q517" s="17" t="s">
        <v>62</v>
      </c>
      <c r="S517" s="17" t="s">
        <v>62</v>
      </c>
      <c r="T517" s="16"/>
      <c r="U517" s="17" t="s">
        <v>62</v>
      </c>
      <c r="V517" s="18"/>
      <c r="W517" s="15" t="s">
        <v>63</v>
      </c>
      <c r="X517" s="18"/>
      <c r="Y517" s="15" t="s">
        <v>63</v>
      </c>
      <c r="Z517" s="15"/>
      <c r="AA517" s="15" t="s">
        <v>63</v>
      </c>
      <c r="AB517" s="15"/>
      <c r="AC517" s="15" t="s">
        <v>63</v>
      </c>
      <c r="AD517" s="15"/>
      <c r="AE517" s="15" t="s">
        <v>63</v>
      </c>
      <c r="AF517" s="15"/>
      <c r="AG517" s="15" t="s">
        <v>63</v>
      </c>
      <c r="AH517" s="15"/>
      <c r="AI517" s="15" t="s">
        <v>63</v>
      </c>
      <c r="AJ517" s="18"/>
      <c r="AK517" s="15" t="s">
        <v>62</v>
      </c>
      <c r="AL517" s="18"/>
      <c r="AM517" s="15" t="s">
        <v>62</v>
      </c>
      <c r="AN517" s="18"/>
      <c r="AO517" s="15" t="s">
        <v>62</v>
      </c>
      <c r="AP517" s="18"/>
      <c r="AQ517" s="15" t="s">
        <v>62</v>
      </c>
      <c r="AR517" s="15"/>
      <c r="AS517" s="15" t="s">
        <v>62</v>
      </c>
      <c r="AT517" s="15"/>
      <c r="AU517" s="15" t="s">
        <v>62</v>
      </c>
      <c r="AV517" s="15"/>
      <c r="AW517" s="15" t="s">
        <v>62</v>
      </c>
      <c r="AX517" s="18"/>
      <c r="AY517" s="15" t="s">
        <v>62</v>
      </c>
      <c r="AZ517" s="18"/>
      <c r="BA517" s="15" t="s">
        <v>62</v>
      </c>
      <c r="BB517" s="19" t="s">
        <v>71</v>
      </c>
      <c r="BN517" s="20">
        <f>+BD5_N3_1H[[#This Row],[PM10_CONC]]-N518</f>
        <v>0</v>
      </c>
      <c r="BO517" s="20">
        <f>+BD5_N3_1H[[#This Row],[PM25_CONC]]-R518</f>
        <v>0</v>
      </c>
      <c r="BP517" s="20" t="e">
        <f>+BD5_N3_1H[[#This Row],[PM25_CONC]]/BD5_N3_1H[[#This Row],[PM10_CONC]]</f>
        <v>#DIV/0!</v>
      </c>
      <c r="BQ517" s="21" t="e">
        <f>+(BD5_N3_1H[[#This Row],[NO2_CONC]]+BD5_N3_1H[[#This Row],[NO_CONC]])/BD5_N3_1H[[#This Row],[NOX_CONC]]</f>
        <v>#DIV/0!</v>
      </c>
      <c r="BR517" s="22">
        <f>+BD5_N3_1H[[#This Row],[NO2_CONC]]-AJ518</f>
        <v>0</v>
      </c>
      <c r="BS517" s="22">
        <f>+BD5_N3_1H[[#This Row],[SO2_UGM3]]-X518</f>
        <v>0</v>
      </c>
    </row>
    <row r="518" spans="1:71" x14ac:dyDescent="0.2">
      <c r="A518" s="13">
        <v>45526.5</v>
      </c>
      <c r="C518" s="15" t="s">
        <v>62</v>
      </c>
      <c r="E518" s="15" t="s">
        <v>62</v>
      </c>
      <c r="G518" s="15" t="s">
        <v>62</v>
      </c>
      <c r="I518" s="15" t="s">
        <v>62</v>
      </c>
      <c r="J518" s="14"/>
      <c r="K518" s="15" t="s">
        <v>62</v>
      </c>
      <c r="L518" s="14"/>
      <c r="M518" s="15" t="s">
        <v>62</v>
      </c>
      <c r="O518" s="15" t="s">
        <v>62</v>
      </c>
      <c r="Q518" s="17" t="s">
        <v>62</v>
      </c>
      <c r="S518" s="17" t="s">
        <v>62</v>
      </c>
      <c r="T518" s="16"/>
      <c r="U518" s="17" t="s">
        <v>62</v>
      </c>
      <c r="V518" s="18"/>
      <c r="W518" s="15" t="s">
        <v>63</v>
      </c>
      <c r="X518" s="18"/>
      <c r="Y518" s="15" t="s">
        <v>63</v>
      </c>
      <c r="Z518" s="15"/>
      <c r="AA518" s="15" t="s">
        <v>63</v>
      </c>
      <c r="AB518" s="15"/>
      <c r="AC518" s="15" t="s">
        <v>63</v>
      </c>
      <c r="AD518" s="15"/>
      <c r="AE518" s="15" t="s">
        <v>63</v>
      </c>
      <c r="AF518" s="15"/>
      <c r="AG518" s="15" t="s">
        <v>63</v>
      </c>
      <c r="AH518" s="15"/>
      <c r="AI518" s="15" t="s">
        <v>63</v>
      </c>
      <c r="AJ518" s="18"/>
      <c r="AK518" s="15" t="s">
        <v>62</v>
      </c>
      <c r="AL518" s="18"/>
      <c r="AM518" s="15" t="s">
        <v>62</v>
      </c>
      <c r="AN518" s="18"/>
      <c r="AO518" s="15" t="s">
        <v>62</v>
      </c>
      <c r="AP518" s="18"/>
      <c r="AQ518" s="15" t="s">
        <v>62</v>
      </c>
      <c r="AR518" s="15"/>
      <c r="AS518" s="15" t="s">
        <v>62</v>
      </c>
      <c r="AT518" s="15"/>
      <c r="AU518" s="15" t="s">
        <v>62</v>
      </c>
      <c r="AV518" s="15"/>
      <c r="AW518" s="15" t="s">
        <v>62</v>
      </c>
      <c r="AX518" s="18"/>
      <c r="AY518" s="15" t="s">
        <v>62</v>
      </c>
      <c r="AZ518" s="18"/>
      <c r="BA518" s="15" t="s">
        <v>62</v>
      </c>
      <c r="BB518" s="19" t="s">
        <v>71</v>
      </c>
      <c r="BN518" s="20">
        <f>+BD5_N3_1H[[#This Row],[PM10_CONC]]-N519</f>
        <v>0</v>
      </c>
      <c r="BO518" s="20">
        <f>+BD5_N3_1H[[#This Row],[PM25_CONC]]-R519</f>
        <v>0</v>
      </c>
      <c r="BP518" s="20" t="e">
        <f>+BD5_N3_1H[[#This Row],[PM25_CONC]]/BD5_N3_1H[[#This Row],[PM10_CONC]]</f>
        <v>#DIV/0!</v>
      </c>
      <c r="BQ518" s="21" t="e">
        <f>+(BD5_N3_1H[[#This Row],[NO2_CONC]]+BD5_N3_1H[[#This Row],[NO_CONC]])/BD5_N3_1H[[#This Row],[NOX_CONC]]</f>
        <v>#DIV/0!</v>
      </c>
      <c r="BR518" s="22">
        <f>+BD5_N3_1H[[#This Row],[NO2_CONC]]-AJ519</f>
        <v>0</v>
      </c>
      <c r="BS518" s="22">
        <f>+BD5_N3_1H[[#This Row],[SO2_UGM3]]-X519</f>
        <v>0</v>
      </c>
    </row>
    <row r="519" spans="1:71" x14ac:dyDescent="0.2">
      <c r="A519" s="13">
        <v>45526.541666666664</v>
      </c>
      <c r="C519" s="15" t="s">
        <v>62</v>
      </c>
      <c r="E519" s="15" t="s">
        <v>62</v>
      </c>
      <c r="G519" s="15" t="s">
        <v>62</v>
      </c>
      <c r="I519" s="15" t="s">
        <v>62</v>
      </c>
      <c r="J519" s="14"/>
      <c r="K519" s="15" t="s">
        <v>62</v>
      </c>
      <c r="L519" s="14"/>
      <c r="M519" s="15" t="s">
        <v>62</v>
      </c>
      <c r="O519" s="15" t="s">
        <v>62</v>
      </c>
      <c r="Q519" s="17" t="s">
        <v>62</v>
      </c>
      <c r="S519" s="17" t="s">
        <v>62</v>
      </c>
      <c r="T519" s="16"/>
      <c r="U519" s="17" t="s">
        <v>62</v>
      </c>
      <c r="V519" s="18"/>
      <c r="W519" s="15" t="s">
        <v>63</v>
      </c>
      <c r="X519" s="18"/>
      <c r="Y519" s="15" t="s">
        <v>63</v>
      </c>
      <c r="Z519" s="15"/>
      <c r="AA519" s="15" t="s">
        <v>63</v>
      </c>
      <c r="AB519" s="15"/>
      <c r="AC519" s="15" t="s">
        <v>63</v>
      </c>
      <c r="AD519" s="15"/>
      <c r="AE519" s="15" t="s">
        <v>63</v>
      </c>
      <c r="AF519" s="15"/>
      <c r="AG519" s="15" t="s">
        <v>63</v>
      </c>
      <c r="AH519" s="15"/>
      <c r="AI519" s="15" t="s">
        <v>63</v>
      </c>
      <c r="AJ519" s="18"/>
      <c r="AK519" s="15" t="s">
        <v>62</v>
      </c>
      <c r="AL519" s="18"/>
      <c r="AM519" s="15" t="s">
        <v>62</v>
      </c>
      <c r="AN519" s="18"/>
      <c r="AO519" s="15" t="s">
        <v>62</v>
      </c>
      <c r="AP519" s="18"/>
      <c r="AQ519" s="15" t="s">
        <v>62</v>
      </c>
      <c r="AR519" s="15"/>
      <c r="AS519" s="15" t="s">
        <v>62</v>
      </c>
      <c r="AT519" s="15"/>
      <c r="AU519" s="15" t="s">
        <v>62</v>
      </c>
      <c r="AV519" s="15"/>
      <c r="AW519" s="15" t="s">
        <v>62</v>
      </c>
      <c r="AX519" s="18"/>
      <c r="AY519" s="15" t="s">
        <v>62</v>
      </c>
      <c r="AZ519" s="18"/>
      <c r="BA519" s="15" t="s">
        <v>62</v>
      </c>
      <c r="BB519" s="19" t="s">
        <v>71</v>
      </c>
      <c r="BN519" s="20">
        <f>+BD5_N3_1H[[#This Row],[PM10_CONC]]-N520</f>
        <v>-125.97</v>
      </c>
      <c r="BO519" s="20">
        <f>+BD5_N3_1H[[#This Row],[PM25_CONC]]-R520</f>
        <v>-94.53</v>
      </c>
      <c r="BP519" s="20" t="e">
        <f>+BD5_N3_1H[[#This Row],[PM25_CONC]]/BD5_N3_1H[[#This Row],[PM10_CONC]]</f>
        <v>#DIV/0!</v>
      </c>
      <c r="BQ519" s="21" t="e">
        <f>+(BD5_N3_1H[[#This Row],[NO2_CONC]]+BD5_N3_1H[[#This Row],[NO_CONC]])/BD5_N3_1H[[#This Row],[NOX_CONC]]</f>
        <v>#DIV/0!</v>
      </c>
      <c r="BR519" s="22">
        <f>+BD5_N3_1H[[#This Row],[NO2_CONC]]-AJ520</f>
        <v>-37.340000000000003</v>
      </c>
      <c r="BS519" s="22">
        <f>+BD5_N3_1H[[#This Row],[SO2_UGM3]]-X520</f>
        <v>-153.56</v>
      </c>
    </row>
    <row r="520" spans="1:71" x14ac:dyDescent="0.2">
      <c r="A520" s="13">
        <v>45526.583333333336</v>
      </c>
      <c r="B520" s="14">
        <v>729</v>
      </c>
      <c r="C520" s="15" t="s">
        <v>60</v>
      </c>
      <c r="D520" s="14">
        <v>0</v>
      </c>
      <c r="E520" s="15" t="s">
        <v>60</v>
      </c>
      <c r="F520" s="14">
        <v>14.6</v>
      </c>
      <c r="G520" s="15" t="s">
        <v>60</v>
      </c>
      <c r="H520" s="14">
        <v>91.4</v>
      </c>
      <c r="I520" s="15" t="s">
        <v>60</v>
      </c>
      <c r="J520" s="14">
        <v>2.1</v>
      </c>
      <c r="K520" s="15" t="s">
        <v>60</v>
      </c>
      <c r="L520" s="14">
        <v>209.7</v>
      </c>
      <c r="M520" s="15" t="s">
        <v>60</v>
      </c>
      <c r="N520" s="16">
        <v>125.97</v>
      </c>
      <c r="O520" s="15" t="s">
        <v>60</v>
      </c>
      <c r="P520" s="16">
        <v>1.2070000000000001</v>
      </c>
      <c r="Q520" s="17" t="s">
        <v>60</v>
      </c>
      <c r="R520" s="16">
        <v>94.53</v>
      </c>
      <c r="S520" s="17" t="s">
        <v>60</v>
      </c>
      <c r="T520" s="16">
        <v>1.2070000000000001</v>
      </c>
      <c r="U520" s="17" t="s">
        <v>60</v>
      </c>
      <c r="V520" s="18">
        <v>58.61</v>
      </c>
      <c r="W520" s="15" t="s">
        <v>60</v>
      </c>
      <c r="X520" s="18">
        <v>153.56</v>
      </c>
      <c r="Y520" s="15" t="s">
        <v>60</v>
      </c>
      <c r="Z520" s="15">
        <v>0.441</v>
      </c>
      <c r="AA520" s="15" t="s">
        <v>60</v>
      </c>
      <c r="AB520" s="15">
        <v>31.2</v>
      </c>
      <c r="AC520" s="15" t="s">
        <v>60</v>
      </c>
      <c r="AD520" s="15">
        <v>-682.5</v>
      </c>
      <c r="AE520" s="15" t="s">
        <v>60</v>
      </c>
      <c r="AF520" s="15">
        <v>45</v>
      </c>
      <c r="AG520" s="15" t="s">
        <v>60</v>
      </c>
      <c r="AH520" s="15">
        <v>101.2</v>
      </c>
      <c r="AI520" s="15" t="s">
        <v>60</v>
      </c>
      <c r="AJ520" s="18">
        <v>37.340000000000003</v>
      </c>
      <c r="AK520" s="15" t="s">
        <v>60</v>
      </c>
      <c r="AL520" s="18">
        <v>70.2</v>
      </c>
      <c r="AM520" s="15" t="s">
        <v>60</v>
      </c>
      <c r="AN520" s="18">
        <v>26.88</v>
      </c>
      <c r="AO520" s="15" t="s">
        <v>60</v>
      </c>
      <c r="AP520" s="18">
        <v>64.209999999999994</v>
      </c>
      <c r="AQ520" s="15" t="s">
        <v>60</v>
      </c>
      <c r="AR520" s="15">
        <v>0.65</v>
      </c>
      <c r="AS520" s="15" t="s">
        <v>60</v>
      </c>
      <c r="AT520" s="15">
        <v>30.7</v>
      </c>
      <c r="AU520" s="15" t="s">
        <v>60</v>
      </c>
      <c r="AV520" s="15">
        <v>30.7</v>
      </c>
      <c r="AW520" s="15" t="s">
        <v>60</v>
      </c>
      <c r="AX520" s="18">
        <v>25.5</v>
      </c>
      <c r="AY520" s="15" t="s">
        <v>60</v>
      </c>
      <c r="AZ520" s="18">
        <v>52.9</v>
      </c>
      <c r="BA520" s="15" t="s">
        <v>60</v>
      </c>
      <c r="BB520" s="19" t="s">
        <v>61</v>
      </c>
      <c r="BN520" s="20">
        <f>+BD5_N3_1H[[#This Row],[PM10_CONC]]-N521</f>
        <v>39.319999999999993</v>
      </c>
      <c r="BO520" s="20">
        <f>+BD5_N3_1H[[#This Row],[PM25_CONC]]-R521</f>
        <v>31.71</v>
      </c>
      <c r="BP520" s="20">
        <f>+BD5_N3_1H[[#This Row],[PM25_CONC]]/BD5_N3_1H[[#This Row],[PM10_CONC]]</f>
        <v>0.75041676589664208</v>
      </c>
      <c r="BQ520" s="21">
        <f>+(BD5_N3_1H[[#This Row],[NO2_CONC]]+BD5_N3_1H[[#This Row],[NO_CONC]])/BD5_N3_1H[[#This Row],[NOX_CONC]]</f>
        <v>1.000155738981467</v>
      </c>
      <c r="BR520" s="22">
        <f>+BD5_N3_1H[[#This Row],[NO2_CONC]]-AJ521</f>
        <v>0.67000000000000171</v>
      </c>
      <c r="BS520" s="22">
        <f>+BD5_N3_1H[[#This Row],[SO2_UGM3]]-X521</f>
        <v>96.289999999999992</v>
      </c>
    </row>
    <row r="521" spans="1:71" x14ac:dyDescent="0.2">
      <c r="A521" s="13">
        <v>45526.625</v>
      </c>
      <c r="B521" s="14">
        <v>728.3</v>
      </c>
      <c r="C521" s="15" t="s">
        <v>60</v>
      </c>
      <c r="D521" s="14">
        <v>0</v>
      </c>
      <c r="E521" s="15" t="s">
        <v>60</v>
      </c>
      <c r="F521" s="14">
        <v>14</v>
      </c>
      <c r="G521" s="15" t="s">
        <v>60</v>
      </c>
      <c r="H521" s="14">
        <v>93.8</v>
      </c>
      <c r="I521" s="15" t="s">
        <v>60</v>
      </c>
      <c r="J521" s="14">
        <v>2.2999999999999998</v>
      </c>
      <c r="K521" s="15" t="s">
        <v>60</v>
      </c>
      <c r="L521" s="14">
        <v>216.6</v>
      </c>
      <c r="M521" s="15" t="s">
        <v>60</v>
      </c>
      <c r="N521" s="16">
        <v>86.65</v>
      </c>
      <c r="O521" s="15" t="s">
        <v>60</v>
      </c>
      <c r="P521" s="16">
        <v>1.2050000000000001</v>
      </c>
      <c r="Q521" s="17" t="s">
        <v>60</v>
      </c>
      <c r="R521" s="16">
        <v>62.82</v>
      </c>
      <c r="S521" s="17" t="s">
        <v>60</v>
      </c>
      <c r="T521" s="16">
        <v>1.2050000000000001</v>
      </c>
      <c r="U521" s="17" t="s">
        <v>60</v>
      </c>
      <c r="V521" s="18">
        <v>21.86</v>
      </c>
      <c r="W521" s="15" t="s">
        <v>60</v>
      </c>
      <c r="X521" s="18">
        <v>57.27</v>
      </c>
      <c r="Y521" s="15" t="s">
        <v>60</v>
      </c>
      <c r="Z521" s="15">
        <v>0.441</v>
      </c>
      <c r="AA521" s="15" t="s">
        <v>60</v>
      </c>
      <c r="AB521" s="15">
        <v>31.5</v>
      </c>
      <c r="AC521" s="15" t="s">
        <v>60</v>
      </c>
      <c r="AD521" s="15">
        <v>-682.6</v>
      </c>
      <c r="AE521" s="15" t="s">
        <v>60</v>
      </c>
      <c r="AF521" s="15">
        <v>45</v>
      </c>
      <c r="AG521" s="15" t="s">
        <v>60</v>
      </c>
      <c r="AH521" s="15">
        <v>101.1</v>
      </c>
      <c r="AI521" s="15" t="s">
        <v>60</v>
      </c>
      <c r="AJ521" s="18">
        <v>36.67</v>
      </c>
      <c r="AK521" s="15" t="s">
        <v>60</v>
      </c>
      <c r="AL521" s="18">
        <v>68.94</v>
      </c>
      <c r="AM521" s="15" t="s">
        <v>60</v>
      </c>
      <c r="AN521" s="18">
        <v>18.89</v>
      </c>
      <c r="AO521" s="15" t="s">
        <v>60</v>
      </c>
      <c r="AP521" s="18">
        <v>55.57</v>
      </c>
      <c r="AQ521" s="15" t="s">
        <v>60</v>
      </c>
      <c r="AR521" s="15">
        <v>0.65</v>
      </c>
      <c r="AS521" s="15" t="s">
        <v>60</v>
      </c>
      <c r="AT521" s="15">
        <v>31</v>
      </c>
      <c r="AU521" s="15" t="s">
        <v>60</v>
      </c>
      <c r="AV521" s="15">
        <v>31</v>
      </c>
      <c r="AW521" s="15" t="s">
        <v>60</v>
      </c>
      <c r="AX521" s="18">
        <v>24.8</v>
      </c>
      <c r="AY521" s="15" t="s">
        <v>60</v>
      </c>
      <c r="AZ521" s="18">
        <v>54.7</v>
      </c>
      <c r="BA521" s="15" t="s">
        <v>60</v>
      </c>
      <c r="BB521" s="19" t="s">
        <v>61</v>
      </c>
      <c r="BN521" s="20">
        <f>+BD5_N3_1H[[#This Row],[PM10_CONC]]-N522</f>
        <v>-9.8999999999999915</v>
      </c>
      <c r="BO521" s="20">
        <f>+BD5_N3_1H[[#This Row],[PM25_CONC]]-R522</f>
        <v>-3.8500000000000014</v>
      </c>
      <c r="BP521" s="20">
        <f>+BD5_N3_1H[[#This Row],[PM25_CONC]]/BD5_N3_1H[[#This Row],[PM10_CONC]]</f>
        <v>0.72498557414887477</v>
      </c>
      <c r="BQ521" s="21">
        <f>+(BD5_N3_1H[[#This Row],[NO2_CONC]]+BD5_N3_1H[[#This Row],[NO_CONC]])/BD5_N3_1H[[#This Row],[NOX_CONC]]</f>
        <v>0.9998200467878352</v>
      </c>
      <c r="BR521" s="22">
        <f>+BD5_N3_1H[[#This Row],[NO2_CONC]]-AJ522</f>
        <v>1.4600000000000009</v>
      </c>
      <c r="BS521" s="22">
        <f>+BD5_N3_1H[[#This Row],[SO2_UGM3]]-X522</f>
        <v>-5.3499999999999943</v>
      </c>
    </row>
    <row r="522" spans="1:71" x14ac:dyDescent="0.2">
      <c r="A522" s="13">
        <v>45526.666666666664</v>
      </c>
      <c r="B522" s="14">
        <v>728.3</v>
      </c>
      <c r="C522" s="15" t="s">
        <v>60</v>
      </c>
      <c r="D522" s="14">
        <v>0</v>
      </c>
      <c r="E522" s="15" t="s">
        <v>60</v>
      </c>
      <c r="F522" s="14">
        <v>13.8</v>
      </c>
      <c r="G522" s="15" t="s">
        <v>60</v>
      </c>
      <c r="H522" s="14">
        <v>95.5</v>
      </c>
      <c r="I522" s="15" t="s">
        <v>60</v>
      </c>
      <c r="J522" s="14">
        <v>1.6</v>
      </c>
      <c r="K522" s="15" t="s">
        <v>60</v>
      </c>
      <c r="L522" s="14">
        <v>224.7</v>
      </c>
      <c r="M522" s="15" t="s">
        <v>60</v>
      </c>
      <c r="N522" s="16">
        <v>96.55</v>
      </c>
      <c r="O522" s="15" t="s">
        <v>60</v>
      </c>
      <c r="P522" s="16">
        <v>1.2070000000000001</v>
      </c>
      <c r="Q522" s="17" t="s">
        <v>60</v>
      </c>
      <c r="R522" s="16">
        <v>66.67</v>
      </c>
      <c r="S522" s="17" t="s">
        <v>60</v>
      </c>
      <c r="T522" s="16">
        <v>1.2070000000000001</v>
      </c>
      <c r="U522" s="17" t="s">
        <v>60</v>
      </c>
      <c r="V522" s="18">
        <v>23.9</v>
      </c>
      <c r="W522" s="15" t="s">
        <v>60</v>
      </c>
      <c r="X522" s="18">
        <v>62.62</v>
      </c>
      <c r="Y522" s="15" t="s">
        <v>60</v>
      </c>
      <c r="Z522" s="15">
        <v>0.441</v>
      </c>
      <c r="AA522" s="15" t="s">
        <v>60</v>
      </c>
      <c r="AB522" s="15">
        <v>31.7</v>
      </c>
      <c r="AC522" s="15" t="s">
        <v>60</v>
      </c>
      <c r="AD522" s="15">
        <v>-682.5</v>
      </c>
      <c r="AE522" s="15" t="s">
        <v>60</v>
      </c>
      <c r="AF522" s="15">
        <v>45</v>
      </c>
      <c r="AG522" s="15" t="s">
        <v>60</v>
      </c>
      <c r="AH522" s="15">
        <v>101.1</v>
      </c>
      <c r="AI522" s="15" t="s">
        <v>60</v>
      </c>
      <c r="AJ522" s="18">
        <v>35.21</v>
      </c>
      <c r="AK522" s="15" t="s">
        <v>60</v>
      </c>
      <c r="AL522" s="18">
        <v>66.19</v>
      </c>
      <c r="AM522" s="15" t="s">
        <v>60</v>
      </c>
      <c r="AN522" s="18">
        <v>20.77</v>
      </c>
      <c r="AO522" s="15" t="s">
        <v>60</v>
      </c>
      <c r="AP522" s="18">
        <v>55.98</v>
      </c>
      <c r="AQ522" s="15" t="s">
        <v>60</v>
      </c>
      <c r="AR522" s="15">
        <v>0.65</v>
      </c>
      <c r="AS522" s="15" t="s">
        <v>60</v>
      </c>
      <c r="AT522" s="15">
        <v>31.2</v>
      </c>
      <c r="AU522" s="15" t="s">
        <v>60</v>
      </c>
      <c r="AV522" s="15">
        <v>31.2</v>
      </c>
      <c r="AW522" s="15" t="s">
        <v>60</v>
      </c>
      <c r="AX522" s="18">
        <v>24.9</v>
      </c>
      <c r="AY522" s="15" t="s">
        <v>60</v>
      </c>
      <c r="AZ522" s="18">
        <v>53.1</v>
      </c>
      <c r="BA522" s="15" t="s">
        <v>60</v>
      </c>
      <c r="BB522" s="19" t="s">
        <v>61</v>
      </c>
      <c r="BN522" s="20">
        <f>+BD5_N3_1H[[#This Row],[PM10_CONC]]-N523</f>
        <v>2.4899999999999949</v>
      </c>
      <c r="BO522" s="20">
        <f>+BD5_N3_1H[[#This Row],[PM25_CONC]]-R523</f>
        <v>-1.2000000000000028</v>
      </c>
      <c r="BP522" s="20">
        <f>+BD5_N3_1H[[#This Row],[PM25_CONC]]/BD5_N3_1H[[#This Row],[PM10_CONC]]</f>
        <v>0.69052304505437601</v>
      </c>
      <c r="BQ522" s="21">
        <f>+(BD5_N3_1H[[#This Row],[NO2_CONC]]+BD5_N3_1H[[#This Row],[NO_CONC]])/BD5_N3_1H[[#This Row],[NOX_CONC]]</f>
        <v>1.0000000000000002</v>
      </c>
      <c r="BR522" s="22">
        <f>+BD5_N3_1H[[#This Row],[NO2_CONC]]-AJ523</f>
        <v>0.53999999999999915</v>
      </c>
      <c r="BS522" s="22">
        <f>+BD5_N3_1H[[#This Row],[SO2_UGM3]]-X523</f>
        <v>-9.6700000000000088</v>
      </c>
    </row>
    <row r="523" spans="1:71" x14ac:dyDescent="0.2">
      <c r="A523" s="13">
        <v>45526.708333333336</v>
      </c>
      <c r="B523" s="14">
        <v>728.3</v>
      </c>
      <c r="C523" s="15" t="s">
        <v>60</v>
      </c>
      <c r="D523" s="14">
        <v>0</v>
      </c>
      <c r="E523" s="15" t="s">
        <v>60</v>
      </c>
      <c r="F523" s="14">
        <v>13.7</v>
      </c>
      <c r="G523" s="15" t="s">
        <v>60</v>
      </c>
      <c r="H523" s="14">
        <v>96.5</v>
      </c>
      <c r="I523" s="15" t="s">
        <v>60</v>
      </c>
      <c r="J523" s="14">
        <v>1.4</v>
      </c>
      <c r="K523" s="15" t="s">
        <v>60</v>
      </c>
      <c r="L523" s="14">
        <v>221.6</v>
      </c>
      <c r="M523" s="15" t="s">
        <v>60</v>
      </c>
      <c r="N523" s="16">
        <v>94.06</v>
      </c>
      <c r="O523" s="15" t="s">
        <v>60</v>
      </c>
      <c r="P523" s="16">
        <v>1.2050000000000001</v>
      </c>
      <c r="Q523" s="17" t="s">
        <v>60</v>
      </c>
      <c r="R523" s="16">
        <v>67.87</v>
      </c>
      <c r="S523" s="17" t="s">
        <v>60</v>
      </c>
      <c r="T523" s="16">
        <v>1.2050000000000001</v>
      </c>
      <c r="U523" s="17" t="s">
        <v>60</v>
      </c>
      <c r="V523" s="18">
        <v>27.59</v>
      </c>
      <c r="W523" s="15" t="s">
        <v>60</v>
      </c>
      <c r="X523" s="18">
        <v>72.290000000000006</v>
      </c>
      <c r="Y523" s="15" t="s">
        <v>60</v>
      </c>
      <c r="Z523" s="15">
        <v>0.442</v>
      </c>
      <c r="AA523" s="15" t="s">
        <v>60</v>
      </c>
      <c r="AB523" s="15">
        <v>31.8</v>
      </c>
      <c r="AC523" s="15" t="s">
        <v>60</v>
      </c>
      <c r="AD523" s="15">
        <v>-682.4</v>
      </c>
      <c r="AE523" s="15" t="s">
        <v>60</v>
      </c>
      <c r="AF523" s="15">
        <v>45</v>
      </c>
      <c r="AG523" s="15" t="s">
        <v>60</v>
      </c>
      <c r="AH523" s="15">
        <v>101.1</v>
      </c>
      <c r="AI523" s="15" t="s">
        <v>60</v>
      </c>
      <c r="AJ523" s="18">
        <v>34.67</v>
      </c>
      <c r="AK523" s="15" t="s">
        <v>60</v>
      </c>
      <c r="AL523" s="18">
        <v>65.180000000000007</v>
      </c>
      <c r="AM523" s="15" t="s">
        <v>60</v>
      </c>
      <c r="AN523" s="18">
        <v>22.21</v>
      </c>
      <c r="AO523" s="15" t="s">
        <v>60</v>
      </c>
      <c r="AP523" s="18">
        <v>56.88</v>
      </c>
      <c r="AQ523" s="15" t="s">
        <v>60</v>
      </c>
      <c r="AR523" s="15">
        <v>0.65</v>
      </c>
      <c r="AS523" s="15" t="s">
        <v>60</v>
      </c>
      <c r="AT523" s="15">
        <v>31.2</v>
      </c>
      <c r="AU523" s="15" t="s">
        <v>60</v>
      </c>
      <c r="AV523" s="15">
        <v>31.2</v>
      </c>
      <c r="AW523" s="15" t="s">
        <v>60</v>
      </c>
      <c r="AX523" s="18">
        <v>25</v>
      </c>
      <c r="AY523" s="15" t="s">
        <v>60</v>
      </c>
      <c r="AZ523" s="18">
        <v>52.3</v>
      </c>
      <c r="BA523" s="15" t="s">
        <v>60</v>
      </c>
      <c r="BB523" s="19" t="s">
        <v>61</v>
      </c>
      <c r="BN523" s="20">
        <f>+BD5_N3_1H[[#This Row],[PM10_CONC]]-N524</f>
        <v>-21.560000000000002</v>
      </c>
      <c r="BO523" s="20">
        <f>+BD5_N3_1H[[#This Row],[PM25_CONC]]-R524</f>
        <v>-12.159999999999997</v>
      </c>
      <c r="BP523" s="20">
        <f>+BD5_N3_1H[[#This Row],[PM25_CONC]]/BD5_N3_1H[[#This Row],[PM10_CONC]]</f>
        <v>0.72156070593238364</v>
      </c>
      <c r="BQ523" s="21">
        <f>+(BD5_N3_1H[[#This Row],[NO2_CONC]]+BD5_N3_1H[[#This Row],[NO_CONC]])/BD5_N3_1H[[#This Row],[NOX_CONC]]</f>
        <v>1</v>
      </c>
      <c r="BR523" s="22">
        <f>+BD5_N3_1H[[#This Row],[NO2_CONC]]-AJ524</f>
        <v>0.70000000000000284</v>
      </c>
      <c r="BS523" s="22">
        <f>+BD5_N3_1H[[#This Row],[SO2_UGM3]]-X524</f>
        <v>-34.679999999999993</v>
      </c>
    </row>
    <row r="524" spans="1:71" x14ac:dyDescent="0.2">
      <c r="A524" s="13">
        <v>45526.75</v>
      </c>
      <c r="B524" s="14">
        <v>728.8</v>
      </c>
      <c r="C524" s="15" t="s">
        <v>60</v>
      </c>
      <c r="D524" s="14">
        <v>0</v>
      </c>
      <c r="E524" s="15" t="s">
        <v>60</v>
      </c>
      <c r="F524" s="14">
        <v>13.8</v>
      </c>
      <c r="G524" s="15" t="s">
        <v>60</v>
      </c>
      <c r="H524" s="14">
        <v>96.8</v>
      </c>
      <c r="I524" s="15" t="s">
        <v>60</v>
      </c>
      <c r="J524" s="14">
        <v>1.2</v>
      </c>
      <c r="K524" s="15" t="s">
        <v>60</v>
      </c>
      <c r="L524" s="14">
        <v>223.6</v>
      </c>
      <c r="M524" s="15" t="s">
        <v>60</v>
      </c>
      <c r="N524" s="16">
        <v>115.62</v>
      </c>
      <c r="O524" s="15" t="s">
        <v>60</v>
      </c>
      <c r="P524" s="16">
        <v>1.2070000000000001</v>
      </c>
      <c r="Q524" s="17" t="s">
        <v>60</v>
      </c>
      <c r="R524" s="16">
        <v>80.03</v>
      </c>
      <c r="S524" s="17" t="s">
        <v>60</v>
      </c>
      <c r="T524" s="16">
        <v>1.2070000000000001</v>
      </c>
      <c r="U524" s="17" t="s">
        <v>60</v>
      </c>
      <c r="V524" s="18">
        <v>40.83</v>
      </c>
      <c r="W524" s="15" t="s">
        <v>60</v>
      </c>
      <c r="X524" s="18">
        <v>106.97</v>
      </c>
      <c r="Y524" s="15" t="s">
        <v>60</v>
      </c>
      <c r="Z524" s="15">
        <v>0.442</v>
      </c>
      <c r="AA524" s="15" t="s">
        <v>60</v>
      </c>
      <c r="AB524" s="15">
        <v>31.8</v>
      </c>
      <c r="AC524" s="15" t="s">
        <v>60</v>
      </c>
      <c r="AD524" s="15">
        <v>-682.4</v>
      </c>
      <c r="AE524" s="15" t="s">
        <v>60</v>
      </c>
      <c r="AF524" s="15">
        <v>45</v>
      </c>
      <c r="AG524" s="15" t="s">
        <v>60</v>
      </c>
      <c r="AH524" s="15">
        <v>101.1</v>
      </c>
      <c r="AI524" s="15" t="s">
        <v>60</v>
      </c>
      <c r="AJ524" s="18">
        <v>33.97</v>
      </c>
      <c r="AK524" s="15" t="s">
        <v>60</v>
      </c>
      <c r="AL524" s="18">
        <v>63.86</v>
      </c>
      <c r="AM524" s="15" t="s">
        <v>60</v>
      </c>
      <c r="AN524" s="18">
        <v>26.81</v>
      </c>
      <c r="AO524" s="15" t="s">
        <v>60</v>
      </c>
      <c r="AP524" s="18">
        <v>60.75</v>
      </c>
      <c r="AQ524" s="15" t="s">
        <v>60</v>
      </c>
      <c r="AR524" s="15">
        <v>0.65</v>
      </c>
      <c r="AS524" s="15" t="s">
        <v>60</v>
      </c>
      <c r="AT524" s="15">
        <v>31.2</v>
      </c>
      <c r="AU524" s="15" t="s">
        <v>60</v>
      </c>
      <c r="AV524" s="15">
        <v>31.2</v>
      </c>
      <c r="AW524" s="15" t="s">
        <v>60</v>
      </c>
      <c r="AX524" s="18">
        <v>24.9</v>
      </c>
      <c r="AY524" s="15" t="s">
        <v>60</v>
      </c>
      <c r="AZ524" s="18">
        <v>51.8</v>
      </c>
      <c r="BA524" s="15" t="s">
        <v>60</v>
      </c>
      <c r="BB524" s="19" t="s">
        <v>61</v>
      </c>
      <c r="BN524" s="20">
        <f>+BD5_N3_1H[[#This Row],[PM10_CONC]]-N525</f>
        <v>36.160000000000011</v>
      </c>
      <c r="BO524" s="20">
        <f>+BD5_N3_1H[[#This Row],[PM25_CONC]]-R525</f>
        <v>17.96</v>
      </c>
      <c r="BP524" s="20">
        <f>+BD5_N3_1H[[#This Row],[PM25_CONC]]/BD5_N3_1H[[#This Row],[PM10_CONC]]</f>
        <v>0.69218128351496278</v>
      </c>
      <c r="BQ524" s="21">
        <f>+(BD5_N3_1H[[#This Row],[NO2_CONC]]+BD5_N3_1H[[#This Row],[NO_CONC]])/BD5_N3_1H[[#This Row],[NOX_CONC]]</f>
        <v>1.000493827160494</v>
      </c>
      <c r="BR524" s="22">
        <f>+BD5_N3_1H[[#This Row],[NO2_CONC]]-AJ525</f>
        <v>1.8599999999999994</v>
      </c>
      <c r="BS524" s="22">
        <f>+BD5_N3_1H[[#This Row],[SO2_UGM3]]-X525</f>
        <v>43.64</v>
      </c>
    </row>
    <row r="525" spans="1:71" x14ac:dyDescent="0.2">
      <c r="A525" s="13">
        <v>45526.791666666664</v>
      </c>
      <c r="B525" s="14">
        <v>729.1</v>
      </c>
      <c r="C525" s="15" t="s">
        <v>60</v>
      </c>
      <c r="D525" s="14">
        <v>0</v>
      </c>
      <c r="E525" s="15" t="s">
        <v>60</v>
      </c>
      <c r="F525" s="14">
        <v>13.6</v>
      </c>
      <c r="G525" s="15" t="s">
        <v>60</v>
      </c>
      <c r="H525" s="14">
        <v>97.2</v>
      </c>
      <c r="I525" s="15" t="s">
        <v>60</v>
      </c>
      <c r="J525" s="14">
        <v>1.5</v>
      </c>
      <c r="K525" s="15" t="s">
        <v>60</v>
      </c>
      <c r="L525" s="14">
        <v>213.6</v>
      </c>
      <c r="M525" s="15" t="s">
        <v>60</v>
      </c>
      <c r="N525" s="16">
        <v>79.459999999999994</v>
      </c>
      <c r="O525" s="15" t="s">
        <v>60</v>
      </c>
      <c r="P525" s="16">
        <v>1.2050000000000001</v>
      </c>
      <c r="Q525" s="17" t="s">
        <v>60</v>
      </c>
      <c r="R525" s="16">
        <v>62.07</v>
      </c>
      <c r="S525" s="17" t="s">
        <v>60</v>
      </c>
      <c r="T525" s="16">
        <v>1.2050000000000001</v>
      </c>
      <c r="U525" s="17" t="s">
        <v>60</v>
      </c>
      <c r="V525" s="18">
        <v>24.17</v>
      </c>
      <c r="W525" s="15" t="s">
        <v>60</v>
      </c>
      <c r="X525" s="18">
        <v>63.33</v>
      </c>
      <c r="Y525" s="15" t="s">
        <v>60</v>
      </c>
      <c r="Z525" s="15">
        <v>0.442</v>
      </c>
      <c r="AA525" s="15" t="s">
        <v>60</v>
      </c>
      <c r="AB525" s="15">
        <v>31.8</v>
      </c>
      <c r="AC525" s="15" t="s">
        <v>60</v>
      </c>
      <c r="AD525" s="15">
        <v>-682.2</v>
      </c>
      <c r="AE525" s="15" t="s">
        <v>60</v>
      </c>
      <c r="AF525" s="15">
        <v>45</v>
      </c>
      <c r="AG525" s="15" t="s">
        <v>60</v>
      </c>
      <c r="AH525" s="15">
        <v>101.2</v>
      </c>
      <c r="AI525" s="15" t="s">
        <v>60</v>
      </c>
      <c r="AJ525" s="18">
        <v>32.11</v>
      </c>
      <c r="AK525" s="15" t="s">
        <v>60</v>
      </c>
      <c r="AL525" s="18">
        <v>60.37</v>
      </c>
      <c r="AM525" s="15" t="s">
        <v>60</v>
      </c>
      <c r="AN525" s="18">
        <v>32.74</v>
      </c>
      <c r="AO525" s="15" t="s">
        <v>60</v>
      </c>
      <c r="AP525" s="18">
        <v>64.849999999999994</v>
      </c>
      <c r="AQ525" s="15" t="s">
        <v>60</v>
      </c>
      <c r="AR525" s="15">
        <v>0.65</v>
      </c>
      <c r="AS525" s="15" t="s">
        <v>60</v>
      </c>
      <c r="AT525" s="15">
        <v>31.2</v>
      </c>
      <c r="AU525" s="15" t="s">
        <v>60</v>
      </c>
      <c r="AV525" s="15">
        <v>31.2</v>
      </c>
      <c r="AW525" s="15" t="s">
        <v>60</v>
      </c>
      <c r="AX525" s="18">
        <v>24.9</v>
      </c>
      <c r="AY525" s="15" t="s">
        <v>60</v>
      </c>
      <c r="AZ525" s="18">
        <v>51.3</v>
      </c>
      <c r="BA525" s="15" t="s">
        <v>60</v>
      </c>
      <c r="BB525" s="19" t="s">
        <v>61</v>
      </c>
      <c r="BN525" s="20">
        <f>+BD5_N3_1H[[#This Row],[PM10_CONC]]-N526</f>
        <v>26.019999999999996</v>
      </c>
      <c r="BO525" s="20">
        <f>+BD5_N3_1H[[#This Row],[PM25_CONC]]-R526</f>
        <v>19.21</v>
      </c>
      <c r="BP525" s="20">
        <f>+BD5_N3_1H[[#This Row],[PM25_CONC]]/BD5_N3_1H[[#This Row],[PM10_CONC]]</f>
        <v>0.78114774729423619</v>
      </c>
      <c r="BQ525" s="21">
        <f>+(BD5_N3_1H[[#This Row],[NO2_CONC]]+BD5_N3_1H[[#This Row],[NO_CONC]])/BD5_N3_1H[[#This Row],[NOX_CONC]]</f>
        <v>1</v>
      </c>
      <c r="BR525" s="22">
        <f>+BD5_N3_1H[[#This Row],[NO2_CONC]]-AJ526</f>
        <v>0.98999999999999844</v>
      </c>
      <c r="BS525" s="22">
        <f>+BD5_N3_1H[[#This Row],[SO2_UGM3]]-X526</f>
        <v>25</v>
      </c>
    </row>
    <row r="526" spans="1:71" x14ac:dyDescent="0.2">
      <c r="A526" s="13">
        <v>45526.833333333336</v>
      </c>
      <c r="B526" s="14">
        <v>729.1</v>
      </c>
      <c r="C526" s="15" t="s">
        <v>60</v>
      </c>
      <c r="D526" s="14">
        <v>0</v>
      </c>
      <c r="E526" s="15" t="s">
        <v>60</v>
      </c>
      <c r="F526" s="14">
        <v>13.4</v>
      </c>
      <c r="G526" s="15" t="s">
        <v>60</v>
      </c>
      <c r="H526" s="14">
        <v>97.6</v>
      </c>
      <c r="I526" s="15" t="s">
        <v>60</v>
      </c>
      <c r="J526" s="14">
        <v>1.6</v>
      </c>
      <c r="K526" s="15" t="s">
        <v>60</v>
      </c>
      <c r="L526" s="14">
        <v>227.6</v>
      </c>
      <c r="M526" s="15" t="s">
        <v>60</v>
      </c>
      <c r="N526" s="16">
        <v>53.44</v>
      </c>
      <c r="O526" s="15" t="s">
        <v>60</v>
      </c>
      <c r="P526" s="16">
        <v>1.208</v>
      </c>
      <c r="Q526" s="17" t="s">
        <v>60</v>
      </c>
      <c r="R526" s="16">
        <v>42.86</v>
      </c>
      <c r="S526" s="17" t="s">
        <v>60</v>
      </c>
      <c r="T526" s="16">
        <v>1.208</v>
      </c>
      <c r="U526" s="17" t="s">
        <v>60</v>
      </c>
      <c r="V526" s="18">
        <v>14.63</v>
      </c>
      <c r="W526" s="15" t="s">
        <v>60</v>
      </c>
      <c r="X526" s="18">
        <v>38.33</v>
      </c>
      <c r="Y526" s="15" t="s">
        <v>60</v>
      </c>
      <c r="Z526" s="15">
        <v>0.442</v>
      </c>
      <c r="AA526" s="15" t="s">
        <v>60</v>
      </c>
      <c r="AB526" s="15">
        <v>31.9</v>
      </c>
      <c r="AC526" s="15" t="s">
        <v>60</v>
      </c>
      <c r="AD526" s="15">
        <v>-682.4</v>
      </c>
      <c r="AE526" s="15" t="s">
        <v>60</v>
      </c>
      <c r="AF526" s="15">
        <v>45</v>
      </c>
      <c r="AG526" s="15" t="s">
        <v>60</v>
      </c>
      <c r="AH526" s="15">
        <v>101.1</v>
      </c>
      <c r="AI526" s="15" t="s">
        <v>60</v>
      </c>
      <c r="AJ526" s="18">
        <v>31.12</v>
      </c>
      <c r="AK526" s="15" t="s">
        <v>60</v>
      </c>
      <c r="AL526" s="18">
        <v>58.51</v>
      </c>
      <c r="AM526" s="15" t="s">
        <v>60</v>
      </c>
      <c r="AN526" s="18">
        <v>18.18</v>
      </c>
      <c r="AO526" s="15" t="s">
        <v>60</v>
      </c>
      <c r="AP526" s="18">
        <v>49.3</v>
      </c>
      <c r="AQ526" s="15" t="s">
        <v>60</v>
      </c>
      <c r="AR526" s="15">
        <v>0.65</v>
      </c>
      <c r="AS526" s="15" t="s">
        <v>60</v>
      </c>
      <c r="AT526" s="15">
        <v>31.4</v>
      </c>
      <c r="AU526" s="15" t="s">
        <v>60</v>
      </c>
      <c r="AV526" s="15">
        <v>31.4</v>
      </c>
      <c r="AW526" s="15" t="s">
        <v>60</v>
      </c>
      <c r="AX526" s="18">
        <v>25.2</v>
      </c>
      <c r="AY526" s="15" t="s">
        <v>60</v>
      </c>
      <c r="AZ526" s="18">
        <v>49.8</v>
      </c>
      <c r="BA526" s="15" t="s">
        <v>60</v>
      </c>
      <c r="BB526" s="19" t="s">
        <v>61</v>
      </c>
      <c r="BN526" s="20">
        <f>+BD5_N3_1H[[#This Row],[PM10_CONC]]-N527</f>
        <v>-2.75</v>
      </c>
      <c r="BO526" s="20">
        <f>+BD5_N3_1H[[#This Row],[PM25_CONC]]-R527</f>
        <v>-4.5200000000000031</v>
      </c>
      <c r="BP526" s="20">
        <f>+BD5_N3_1H[[#This Row],[PM25_CONC]]/BD5_N3_1H[[#This Row],[PM10_CONC]]</f>
        <v>0.80202095808383234</v>
      </c>
      <c r="BQ526" s="21">
        <f>+(BD5_N3_1H[[#This Row],[NO2_CONC]]+BD5_N3_1H[[#This Row],[NO_CONC]])/BD5_N3_1H[[#This Row],[NOX_CONC]]</f>
        <v>1</v>
      </c>
      <c r="BR526" s="22">
        <f>+BD5_N3_1H[[#This Row],[NO2_CONC]]-AJ527</f>
        <v>1</v>
      </c>
      <c r="BS526" s="22">
        <f>+BD5_N3_1H[[#This Row],[SO2_UGM3]]-X527</f>
        <v>-1.1300000000000026</v>
      </c>
    </row>
    <row r="527" spans="1:71" x14ac:dyDescent="0.2">
      <c r="A527" s="13">
        <v>45526.875</v>
      </c>
      <c r="B527" s="14">
        <v>729.2</v>
      </c>
      <c r="C527" s="15" t="s">
        <v>60</v>
      </c>
      <c r="D527" s="14">
        <v>0</v>
      </c>
      <c r="E527" s="15" t="s">
        <v>60</v>
      </c>
      <c r="F527" s="14">
        <v>13.3</v>
      </c>
      <c r="G527" s="15" t="s">
        <v>60</v>
      </c>
      <c r="H527" s="14">
        <v>97.9</v>
      </c>
      <c r="I527" s="15" t="s">
        <v>60</v>
      </c>
      <c r="J527" s="14">
        <v>1.6</v>
      </c>
      <c r="K527" s="15" t="s">
        <v>60</v>
      </c>
      <c r="L527" s="14">
        <v>219.9</v>
      </c>
      <c r="M527" s="15" t="s">
        <v>60</v>
      </c>
      <c r="N527" s="16">
        <v>56.19</v>
      </c>
      <c r="O527" s="15" t="s">
        <v>60</v>
      </c>
      <c r="P527" s="16">
        <v>1.208</v>
      </c>
      <c r="Q527" s="17" t="s">
        <v>60</v>
      </c>
      <c r="R527" s="16">
        <v>47.38</v>
      </c>
      <c r="S527" s="17" t="s">
        <v>60</v>
      </c>
      <c r="T527" s="16">
        <v>1.208</v>
      </c>
      <c r="U527" s="17" t="s">
        <v>60</v>
      </c>
      <c r="V527" s="18">
        <v>15.06</v>
      </c>
      <c r="W527" s="15" t="s">
        <v>60</v>
      </c>
      <c r="X527" s="18">
        <v>39.46</v>
      </c>
      <c r="Y527" s="15" t="s">
        <v>60</v>
      </c>
      <c r="Z527" s="15">
        <v>0.442</v>
      </c>
      <c r="AA527" s="15" t="s">
        <v>60</v>
      </c>
      <c r="AB527" s="15">
        <v>31.7</v>
      </c>
      <c r="AC527" s="15" t="s">
        <v>60</v>
      </c>
      <c r="AD527" s="15">
        <v>-682.5</v>
      </c>
      <c r="AE527" s="15" t="s">
        <v>60</v>
      </c>
      <c r="AF527" s="15">
        <v>45</v>
      </c>
      <c r="AG527" s="15" t="s">
        <v>60</v>
      </c>
      <c r="AH527" s="15">
        <v>101.1</v>
      </c>
      <c r="AI527" s="15" t="s">
        <v>60</v>
      </c>
      <c r="AJ527" s="18">
        <v>30.12</v>
      </c>
      <c r="AK527" s="15" t="s">
        <v>60</v>
      </c>
      <c r="AL527" s="18">
        <v>56.63</v>
      </c>
      <c r="AM527" s="15" t="s">
        <v>60</v>
      </c>
      <c r="AN527" s="18">
        <v>13.1</v>
      </c>
      <c r="AO527" s="15" t="s">
        <v>60</v>
      </c>
      <c r="AP527" s="18">
        <v>43.23</v>
      </c>
      <c r="AQ527" s="15" t="s">
        <v>60</v>
      </c>
      <c r="AR527" s="15">
        <v>0.65</v>
      </c>
      <c r="AS527" s="15" t="s">
        <v>60</v>
      </c>
      <c r="AT527" s="15">
        <v>31.2</v>
      </c>
      <c r="AU527" s="15" t="s">
        <v>60</v>
      </c>
      <c r="AV527" s="15">
        <v>31.2</v>
      </c>
      <c r="AW527" s="15" t="s">
        <v>60</v>
      </c>
      <c r="AX527" s="18">
        <v>24.9</v>
      </c>
      <c r="AY527" s="15" t="s">
        <v>60</v>
      </c>
      <c r="AZ527" s="18">
        <v>51.3</v>
      </c>
      <c r="BA527" s="15" t="s">
        <v>60</v>
      </c>
      <c r="BB527" s="19" t="s">
        <v>61</v>
      </c>
      <c r="BN527" s="20">
        <f>+BD5_N3_1H[[#This Row],[PM10_CONC]]-N528</f>
        <v>4.0899999999999963</v>
      </c>
      <c r="BO527" s="20">
        <f>+BD5_N3_1H[[#This Row],[PM25_CONC]]-R528</f>
        <v>1</v>
      </c>
      <c r="BP527" s="20">
        <f>+BD5_N3_1H[[#This Row],[PM25_CONC]]/BD5_N3_1H[[#This Row],[PM10_CONC]]</f>
        <v>0.84321053568250581</v>
      </c>
      <c r="BQ527" s="21">
        <f>+(BD5_N3_1H[[#This Row],[NO2_CONC]]+BD5_N3_1H[[#This Row],[NO_CONC]])/BD5_N3_1H[[#This Row],[NOX_CONC]]</f>
        <v>0.99976867915799217</v>
      </c>
      <c r="BR527" s="22">
        <f>+BD5_N3_1H[[#This Row],[NO2_CONC]]-AJ528</f>
        <v>1.990000000000002</v>
      </c>
      <c r="BS527" s="22">
        <f>+BD5_N3_1H[[#This Row],[SO2_UGM3]]-X528</f>
        <v>0.63000000000000256</v>
      </c>
    </row>
    <row r="528" spans="1:71" x14ac:dyDescent="0.2">
      <c r="A528" s="13">
        <v>45526.916666666664</v>
      </c>
      <c r="B528" s="14">
        <v>729.6</v>
      </c>
      <c r="C528" s="15" t="s">
        <v>60</v>
      </c>
      <c r="D528" s="14">
        <v>0.2</v>
      </c>
      <c r="E528" s="15" t="s">
        <v>60</v>
      </c>
      <c r="F528" s="14">
        <v>13.3</v>
      </c>
      <c r="G528" s="15" t="s">
        <v>60</v>
      </c>
      <c r="H528" s="14">
        <v>98.1</v>
      </c>
      <c r="I528" s="15" t="s">
        <v>60</v>
      </c>
      <c r="J528" s="14">
        <v>1.3</v>
      </c>
      <c r="K528" s="15" t="s">
        <v>60</v>
      </c>
      <c r="L528" s="14">
        <v>225.3</v>
      </c>
      <c r="M528" s="15" t="s">
        <v>60</v>
      </c>
      <c r="N528" s="16">
        <v>52.1</v>
      </c>
      <c r="O528" s="15" t="s">
        <v>60</v>
      </c>
      <c r="P528" s="16">
        <v>1.208</v>
      </c>
      <c r="Q528" s="17" t="s">
        <v>60</v>
      </c>
      <c r="R528" s="16">
        <v>46.38</v>
      </c>
      <c r="S528" s="17" t="s">
        <v>60</v>
      </c>
      <c r="T528" s="16">
        <v>1.208</v>
      </c>
      <c r="U528" s="17" t="s">
        <v>60</v>
      </c>
      <c r="V528" s="18">
        <v>14.82</v>
      </c>
      <c r="W528" s="15" t="s">
        <v>60</v>
      </c>
      <c r="X528" s="18">
        <v>38.83</v>
      </c>
      <c r="Y528" s="15" t="s">
        <v>60</v>
      </c>
      <c r="Z528" s="15">
        <v>0.442</v>
      </c>
      <c r="AA528" s="15" t="s">
        <v>60</v>
      </c>
      <c r="AB528" s="15">
        <v>31.8</v>
      </c>
      <c r="AC528" s="15" t="s">
        <v>60</v>
      </c>
      <c r="AD528" s="15">
        <v>-682.6</v>
      </c>
      <c r="AE528" s="15" t="s">
        <v>60</v>
      </c>
      <c r="AF528" s="15">
        <v>45</v>
      </c>
      <c r="AG528" s="15" t="s">
        <v>60</v>
      </c>
      <c r="AH528" s="15">
        <v>101.1</v>
      </c>
      <c r="AI528" s="15" t="s">
        <v>60</v>
      </c>
      <c r="AJ528" s="18">
        <v>28.13</v>
      </c>
      <c r="AK528" s="15" t="s">
        <v>60</v>
      </c>
      <c r="AL528" s="18">
        <v>52.88</v>
      </c>
      <c r="AM528" s="15" t="s">
        <v>60</v>
      </c>
      <c r="AN528" s="18">
        <v>8.3800000000000008</v>
      </c>
      <c r="AO528" s="15" t="s">
        <v>60</v>
      </c>
      <c r="AP528" s="18">
        <v>36.53</v>
      </c>
      <c r="AQ528" s="15" t="s">
        <v>60</v>
      </c>
      <c r="AR528" s="15">
        <v>0.65</v>
      </c>
      <c r="AS528" s="15" t="s">
        <v>60</v>
      </c>
      <c r="AT528" s="15">
        <v>31.3</v>
      </c>
      <c r="AU528" s="15" t="s">
        <v>60</v>
      </c>
      <c r="AV528" s="15">
        <v>31.3</v>
      </c>
      <c r="AW528" s="15" t="s">
        <v>60</v>
      </c>
      <c r="AX528" s="18">
        <v>25</v>
      </c>
      <c r="AY528" s="15" t="s">
        <v>60</v>
      </c>
      <c r="AZ528" s="18">
        <v>49.5</v>
      </c>
      <c r="BA528" s="15" t="s">
        <v>60</v>
      </c>
      <c r="BB528" s="19" t="s">
        <v>61</v>
      </c>
      <c r="BN528" s="20">
        <f>+BD5_N3_1H[[#This Row],[PM10_CONC]]-N529</f>
        <v>4.8700000000000045</v>
      </c>
      <c r="BO528" s="20">
        <f>+BD5_N3_1H[[#This Row],[PM25_CONC]]-R529</f>
        <v>8.6300000000000026</v>
      </c>
      <c r="BP528" s="20">
        <f>+BD5_N3_1H[[#This Row],[PM25_CONC]]/BD5_N3_1H[[#This Row],[PM10_CONC]]</f>
        <v>0.89021113243761996</v>
      </c>
      <c r="BQ528" s="21">
        <f>+(BD5_N3_1H[[#This Row],[NO2_CONC]]+BD5_N3_1H[[#This Row],[NO_CONC]])/BD5_N3_1H[[#This Row],[NOX_CONC]]</f>
        <v>0.99945250479058301</v>
      </c>
      <c r="BR528" s="22">
        <f>+BD5_N3_1H[[#This Row],[NO2_CONC]]-AJ529</f>
        <v>2.75</v>
      </c>
      <c r="BS528" s="22">
        <f>+BD5_N3_1H[[#This Row],[SO2_UGM3]]-X529</f>
        <v>17.61</v>
      </c>
    </row>
    <row r="529" spans="1:71" x14ac:dyDescent="0.2">
      <c r="A529" s="13">
        <v>45526.958333333336</v>
      </c>
      <c r="B529" s="14">
        <v>729.1</v>
      </c>
      <c r="C529" s="15" t="s">
        <v>60</v>
      </c>
      <c r="D529" s="14">
        <v>0</v>
      </c>
      <c r="E529" s="15" t="s">
        <v>60</v>
      </c>
      <c r="F529" s="14">
        <v>13.2</v>
      </c>
      <c r="G529" s="15" t="s">
        <v>60</v>
      </c>
      <c r="H529" s="14">
        <v>98.2</v>
      </c>
      <c r="I529" s="15" t="s">
        <v>60</v>
      </c>
      <c r="J529" s="14">
        <v>1.4</v>
      </c>
      <c r="K529" s="15" t="s">
        <v>60</v>
      </c>
      <c r="L529" s="14">
        <v>237.9</v>
      </c>
      <c r="M529" s="15" t="s">
        <v>60</v>
      </c>
      <c r="N529" s="16">
        <v>47.23</v>
      </c>
      <c r="O529" s="15" t="s">
        <v>60</v>
      </c>
      <c r="P529" s="16">
        <v>1.208</v>
      </c>
      <c r="Q529" s="17" t="s">
        <v>60</v>
      </c>
      <c r="R529" s="16">
        <v>37.75</v>
      </c>
      <c r="S529" s="17" t="s">
        <v>60</v>
      </c>
      <c r="T529" s="16">
        <v>1.208</v>
      </c>
      <c r="U529" s="17" t="s">
        <v>60</v>
      </c>
      <c r="V529" s="18">
        <v>8.1</v>
      </c>
      <c r="W529" s="15" t="s">
        <v>60</v>
      </c>
      <c r="X529" s="18">
        <v>21.22</v>
      </c>
      <c r="Y529" s="15" t="s">
        <v>60</v>
      </c>
      <c r="Z529" s="15">
        <v>0.442</v>
      </c>
      <c r="AA529" s="15" t="s">
        <v>60</v>
      </c>
      <c r="AB529" s="15">
        <v>31.8</v>
      </c>
      <c r="AC529" s="15" t="s">
        <v>60</v>
      </c>
      <c r="AD529" s="15">
        <v>-682.2</v>
      </c>
      <c r="AE529" s="15" t="s">
        <v>60</v>
      </c>
      <c r="AF529" s="15">
        <v>45</v>
      </c>
      <c r="AG529" s="15" t="s">
        <v>60</v>
      </c>
      <c r="AH529" s="15">
        <v>101.1</v>
      </c>
      <c r="AI529" s="15" t="s">
        <v>60</v>
      </c>
      <c r="AJ529" s="18">
        <v>25.38</v>
      </c>
      <c r="AK529" s="15" t="s">
        <v>60</v>
      </c>
      <c r="AL529" s="18">
        <v>47.71</v>
      </c>
      <c r="AM529" s="15" t="s">
        <v>60</v>
      </c>
      <c r="AN529" s="18">
        <v>4.74</v>
      </c>
      <c r="AO529" s="15" t="s">
        <v>60</v>
      </c>
      <c r="AP529" s="18">
        <v>30.11</v>
      </c>
      <c r="AQ529" s="15" t="s">
        <v>60</v>
      </c>
      <c r="AR529" s="15">
        <v>0.65</v>
      </c>
      <c r="AS529" s="15" t="s">
        <v>60</v>
      </c>
      <c r="AT529" s="15">
        <v>31.4</v>
      </c>
      <c r="AU529" s="15" t="s">
        <v>60</v>
      </c>
      <c r="AV529" s="15">
        <v>31.4</v>
      </c>
      <c r="AW529" s="15" t="s">
        <v>60</v>
      </c>
      <c r="AX529" s="18">
        <v>25.2</v>
      </c>
      <c r="AY529" s="15" t="s">
        <v>60</v>
      </c>
      <c r="AZ529" s="18">
        <v>49</v>
      </c>
      <c r="BA529" s="15" t="s">
        <v>60</v>
      </c>
      <c r="BB529" s="19" t="s">
        <v>61</v>
      </c>
      <c r="BN529" s="20">
        <f>+BD5_N3_1H[[#This Row],[PM10_CONC]]-N530</f>
        <v>3.9999999999999147E-2</v>
      </c>
      <c r="BO529" s="20">
        <f>+BD5_N3_1H[[#This Row],[PM25_CONC]]-R530</f>
        <v>1.3699999999999974</v>
      </c>
      <c r="BP529" s="20">
        <f>+BD5_N3_1H[[#This Row],[PM25_CONC]]/BD5_N3_1H[[#This Row],[PM10_CONC]]</f>
        <v>0.7992801185687064</v>
      </c>
      <c r="BQ529" s="21">
        <f>+(BD5_N3_1H[[#This Row],[NO2_CONC]]+BD5_N3_1H[[#This Row],[NO_CONC]])/BD5_N3_1H[[#This Row],[NOX_CONC]]</f>
        <v>1.0003321155762204</v>
      </c>
      <c r="BR529" s="22">
        <f>+BD5_N3_1H[[#This Row],[NO2_CONC]]-AJ530</f>
        <v>3.5700000000000003</v>
      </c>
      <c r="BS529" s="22">
        <f>+BD5_N3_1H[[#This Row],[SO2_UGM3]]-X530</f>
        <v>-2.2600000000000016</v>
      </c>
    </row>
    <row r="530" spans="1:71" x14ac:dyDescent="0.2">
      <c r="A530" s="13">
        <v>45527</v>
      </c>
      <c r="B530" s="14">
        <v>729.1</v>
      </c>
      <c r="C530" s="15" t="s">
        <v>60</v>
      </c>
      <c r="D530" s="14">
        <v>0</v>
      </c>
      <c r="E530" s="15" t="s">
        <v>60</v>
      </c>
      <c r="F530" s="14">
        <v>13</v>
      </c>
      <c r="G530" s="15" t="s">
        <v>60</v>
      </c>
      <c r="H530" s="14">
        <v>98.4</v>
      </c>
      <c r="I530" s="15" t="s">
        <v>60</v>
      </c>
      <c r="J530" s="14">
        <v>1.4</v>
      </c>
      <c r="K530" s="15" t="s">
        <v>60</v>
      </c>
      <c r="L530" s="14">
        <v>240.1</v>
      </c>
      <c r="M530" s="15" t="s">
        <v>60</v>
      </c>
      <c r="N530" s="16">
        <v>47.19</v>
      </c>
      <c r="O530" s="15" t="s">
        <v>60</v>
      </c>
      <c r="P530" s="16">
        <v>1.208</v>
      </c>
      <c r="Q530" s="17" t="s">
        <v>60</v>
      </c>
      <c r="R530" s="16">
        <v>36.380000000000003</v>
      </c>
      <c r="S530" s="17" t="s">
        <v>60</v>
      </c>
      <c r="T530" s="16">
        <v>1.208</v>
      </c>
      <c r="U530" s="17" t="s">
        <v>60</v>
      </c>
      <c r="V530" s="18">
        <v>8.9600000000000009</v>
      </c>
      <c r="W530" s="15" t="s">
        <v>60</v>
      </c>
      <c r="X530" s="18">
        <v>23.48</v>
      </c>
      <c r="Y530" s="15" t="s">
        <v>60</v>
      </c>
      <c r="Z530" s="15">
        <v>0.442</v>
      </c>
      <c r="AA530" s="15" t="s">
        <v>60</v>
      </c>
      <c r="AB530" s="15">
        <v>31.8</v>
      </c>
      <c r="AC530" s="15" t="s">
        <v>60</v>
      </c>
      <c r="AD530" s="15">
        <v>-682.2</v>
      </c>
      <c r="AE530" s="15" t="s">
        <v>60</v>
      </c>
      <c r="AF530" s="15">
        <v>45</v>
      </c>
      <c r="AG530" s="15" t="s">
        <v>60</v>
      </c>
      <c r="AH530" s="15">
        <v>101.2</v>
      </c>
      <c r="AI530" s="15" t="s">
        <v>60</v>
      </c>
      <c r="AJ530" s="18">
        <v>21.81</v>
      </c>
      <c r="AK530" s="15" t="s">
        <v>60</v>
      </c>
      <c r="AL530" s="18">
        <v>41</v>
      </c>
      <c r="AM530" s="15" t="s">
        <v>60</v>
      </c>
      <c r="AN530" s="18">
        <v>3.19</v>
      </c>
      <c r="AO530" s="15" t="s">
        <v>60</v>
      </c>
      <c r="AP530" s="18">
        <v>25</v>
      </c>
      <c r="AQ530" s="15" t="s">
        <v>60</v>
      </c>
      <c r="AR530" s="15">
        <v>0.65</v>
      </c>
      <c r="AS530" s="15" t="s">
        <v>60</v>
      </c>
      <c r="AT530" s="15">
        <v>31.3</v>
      </c>
      <c r="AU530" s="15" t="s">
        <v>60</v>
      </c>
      <c r="AV530" s="15">
        <v>31.3</v>
      </c>
      <c r="AW530" s="15" t="s">
        <v>60</v>
      </c>
      <c r="AX530" s="18">
        <v>25.1</v>
      </c>
      <c r="AY530" s="15" t="s">
        <v>60</v>
      </c>
      <c r="AZ530" s="18">
        <v>50.1</v>
      </c>
      <c r="BA530" s="15" t="s">
        <v>60</v>
      </c>
      <c r="BB530" s="19" t="s">
        <v>61</v>
      </c>
      <c r="BN530" s="20">
        <f>+BD5_N3_1H[[#This Row],[PM10_CONC]]-N531</f>
        <v>6.25</v>
      </c>
      <c r="BO530" s="20">
        <f>+BD5_N3_1H[[#This Row],[PM25_CONC]]-R531</f>
        <v>-1.5499999999999972</v>
      </c>
      <c r="BP530" s="20">
        <f>+BD5_N3_1H[[#This Row],[PM25_CONC]]/BD5_N3_1H[[#This Row],[PM10_CONC]]</f>
        <v>0.77092604365331652</v>
      </c>
      <c r="BQ530" s="21">
        <f>+(BD5_N3_1H[[#This Row],[NO2_CONC]]+BD5_N3_1H[[#This Row],[NO_CONC]])/BD5_N3_1H[[#This Row],[NOX_CONC]]</f>
        <v>1</v>
      </c>
      <c r="BR530" s="22">
        <f>+BD5_N3_1H[[#This Row],[NO2_CONC]]-AJ531</f>
        <v>4.5199999999999996</v>
      </c>
      <c r="BS530" s="22">
        <f>+BD5_N3_1H[[#This Row],[SO2_UGM3]]-X531</f>
        <v>-9.1900000000000013</v>
      </c>
    </row>
    <row r="531" spans="1:71" x14ac:dyDescent="0.2">
      <c r="A531" s="13">
        <v>45527.041666666664</v>
      </c>
      <c r="B531" s="14">
        <v>728.9</v>
      </c>
      <c r="C531" s="15" t="s">
        <v>60</v>
      </c>
      <c r="D531" s="14">
        <v>0</v>
      </c>
      <c r="E531" s="15" t="s">
        <v>60</v>
      </c>
      <c r="F531" s="14">
        <v>12.8</v>
      </c>
      <c r="G531" s="15" t="s">
        <v>60</v>
      </c>
      <c r="H531" s="14">
        <v>98.5</v>
      </c>
      <c r="I531" s="15" t="s">
        <v>60</v>
      </c>
      <c r="J531" s="14">
        <v>1.9</v>
      </c>
      <c r="K531" s="15" t="s">
        <v>60</v>
      </c>
      <c r="L531" s="14">
        <v>221.8</v>
      </c>
      <c r="M531" s="15" t="s">
        <v>60</v>
      </c>
      <c r="N531" s="16">
        <v>40.94</v>
      </c>
      <c r="O531" s="15" t="s">
        <v>60</v>
      </c>
      <c r="P531" s="16">
        <v>1.204</v>
      </c>
      <c r="Q531" s="17" t="s">
        <v>60</v>
      </c>
      <c r="R531" s="16">
        <v>37.93</v>
      </c>
      <c r="S531" s="17" t="s">
        <v>60</v>
      </c>
      <c r="T531" s="16">
        <v>1.204</v>
      </c>
      <c r="U531" s="17" t="s">
        <v>60</v>
      </c>
      <c r="V531" s="18">
        <v>12.47</v>
      </c>
      <c r="W531" s="15" t="s">
        <v>60</v>
      </c>
      <c r="X531" s="18">
        <v>32.67</v>
      </c>
      <c r="Y531" s="15" t="s">
        <v>60</v>
      </c>
      <c r="Z531" s="15">
        <v>0.442</v>
      </c>
      <c r="AA531" s="15" t="s">
        <v>60</v>
      </c>
      <c r="AB531" s="15">
        <v>31.8</v>
      </c>
      <c r="AC531" s="15" t="s">
        <v>60</v>
      </c>
      <c r="AD531" s="15">
        <v>-682.6</v>
      </c>
      <c r="AE531" s="15" t="s">
        <v>60</v>
      </c>
      <c r="AF531" s="15">
        <v>45</v>
      </c>
      <c r="AG531" s="15" t="s">
        <v>60</v>
      </c>
      <c r="AH531" s="15">
        <v>101.2</v>
      </c>
      <c r="AI531" s="15" t="s">
        <v>60</v>
      </c>
      <c r="AJ531" s="18">
        <v>17.29</v>
      </c>
      <c r="AK531" s="15" t="s">
        <v>60</v>
      </c>
      <c r="AL531" s="18">
        <v>32.51</v>
      </c>
      <c r="AM531" s="15" t="s">
        <v>60</v>
      </c>
      <c r="AN531" s="18">
        <v>3.67</v>
      </c>
      <c r="AO531" s="15" t="s">
        <v>60</v>
      </c>
      <c r="AP531" s="18">
        <v>20.97</v>
      </c>
      <c r="AQ531" s="15" t="s">
        <v>60</v>
      </c>
      <c r="AR531" s="15">
        <v>0.65</v>
      </c>
      <c r="AS531" s="15" t="s">
        <v>60</v>
      </c>
      <c r="AT531" s="15">
        <v>31.4</v>
      </c>
      <c r="AU531" s="15" t="s">
        <v>60</v>
      </c>
      <c r="AV531" s="15">
        <v>31.4</v>
      </c>
      <c r="AW531" s="15" t="s">
        <v>60</v>
      </c>
      <c r="AX531" s="18">
        <v>25.1</v>
      </c>
      <c r="AY531" s="15" t="s">
        <v>60</v>
      </c>
      <c r="AZ531" s="18">
        <v>48.9</v>
      </c>
      <c r="BA531" s="15" t="s">
        <v>60</v>
      </c>
      <c r="BB531" s="19" t="s">
        <v>61</v>
      </c>
      <c r="BN531" s="20">
        <f>+BD5_N3_1H[[#This Row],[PM10_CONC]]-N532</f>
        <v>-10.230000000000004</v>
      </c>
      <c r="BO531" s="20">
        <f>+BD5_N3_1H[[#This Row],[PM25_CONC]]-R532</f>
        <v>-10.14</v>
      </c>
      <c r="BP531" s="20">
        <f>+BD5_N3_1H[[#This Row],[PM25_CONC]]/BD5_N3_1H[[#This Row],[PM10_CONC]]</f>
        <v>0.92647777234978024</v>
      </c>
      <c r="BQ531" s="21">
        <f>+(BD5_N3_1H[[#This Row],[NO2_CONC]]+BD5_N3_1H[[#This Row],[NO_CONC]])/BD5_N3_1H[[#This Row],[NOX_CONC]]</f>
        <v>0.99952312827849321</v>
      </c>
      <c r="BR531" s="22">
        <f>+BD5_N3_1H[[#This Row],[NO2_CONC]]-AJ532</f>
        <v>-0.67000000000000171</v>
      </c>
      <c r="BS531" s="22">
        <f>+BD5_N3_1H[[#This Row],[SO2_UGM3]]-X532</f>
        <v>-9.769999999999996</v>
      </c>
    </row>
    <row r="532" spans="1:71" x14ac:dyDescent="0.2">
      <c r="A532" s="13">
        <v>45527.083333333336</v>
      </c>
      <c r="B532" s="14">
        <v>728.3</v>
      </c>
      <c r="C532" s="15" t="s">
        <v>60</v>
      </c>
      <c r="D532" s="14">
        <v>0.2</v>
      </c>
      <c r="E532" s="15" t="s">
        <v>60</v>
      </c>
      <c r="F532" s="14">
        <v>12.7</v>
      </c>
      <c r="G532" s="15" t="s">
        <v>60</v>
      </c>
      <c r="H532" s="14">
        <v>98.6</v>
      </c>
      <c r="I532" s="15" t="s">
        <v>60</v>
      </c>
      <c r="J532" s="14">
        <v>1.7</v>
      </c>
      <c r="K532" s="15" t="s">
        <v>60</v>
      </c>
      <c r="L532" s="14">
        <v>212.5</v>
      </c>
      <c r="M532" s="15" t="s">
        <v>60</v>
      </c>
      <c r="N532" s="16">
        <v>51.17</v>
      </c>
      <c r="O532" s="15" t="s">
        <v>60</v>
      </c>
      <c r="P532" s="16">
        <v>1.204</v>
      </c>
      <c r="Q532" s="17" t="s">
        <v>60</v>
      </c>
      <c r="R532" s="16">
        <v>48.07</v>
      </c>
      <c r="S532" s="17" t="s">
        <v>60</v>
      </c>
      <c r="T532" s="16">
        <v>1.204</v>
      </c>
      <c r="U532" s="17" t="s">
        <v>60</v>
      </c>
      <c r="V532" s="18">
        <v>16.2</v>
      </c>
      <c r="W532" s="15" t="s">
        <v>60</v>
      </c>
      <c r="X532" s="18">
        <v>42.44</v>
      </c>
      <c r="Y532" s="15" t="s">
        <v>60</v>
      </c>
      <c r="Z532" s="15">
        <v>0.442</v>
      </c>
      <c r="AA532" s="15" t="s">
        <v>60</v>
      </c>
      <c r="AB532" s="15">
        <v>31.8</v>
      </c>
      <c r="AC532" s="15" t="s">
        <v>60</v>
      </c>
      <c r="AD532" s="15">
        <v>-682.4</v>
      </c>
      <c r="AE532" s="15" t="s">
        <v>60</v>
      </c>
      <c r="AF532" s="15">
        <v>45</v>
      </c>
      <c r="AG532" s="15" t="s">
        <v>60</v>
      </c>
      <c r="AH532" s="15">
        <v>101.2</v>
      </c>
      <c r="AI532" s="15" t="s">
        <v>60</v>
      </c>
      <c r="AJ532" s="18">
        <v>17.96</v>
      </c>
      <c r="AK532" s="15" t="s">
        <v>60</v>
      </c>
      <c r="AL532" s="18">
        <v>33.76</v>
      </c>
      <c r="AM532" s="15" t="s">
        <v>60</v>
      </c>
      <c r="AN532" s="18">
        <v>4.8899999999999997</v>
      </c>
      <c r="AO532" s="15" t="s">
        <v>60</v>
      </c>
      <c r="AP532" s="18">
        <v>22.82</v>
      </c>
      <c r="AQ532" s="15" t="s">
        <v>60</v>
      </c>
      <c r="AR532" s="15">
        <v>0.65</v>
      </c>
      <c r="AS532" s="15" t="s">
        <v>60</v>
      </c>
      <c r="AT532" s="15">
        <v>31.4</v>
      </c>
      <c r="AU532" s="15" t="s">
        <v>60</v>
      </c>
      <c r="AV532" s="15">
        <v>31.4</v>
      </c>
      <c r="AW532" s="15" t="s">
        <v>60</v>
      </c>
      <c r="AX532" s="18">
        <v>25.1</v>
      </c>
      <c r="AY532" s="15" t="s">
        <v>60</v>
      </c>
      <c r="AZ532" s="18">
        <v>50.4</v>
      </c>
      <c r="BA532" s="15" t="s">
        <v>60</v>
      </c>
      <c r="BB532" s="19" t="s">
        <v>61</v>
      </c>
      <c r="BN532" s="20">
        <f>+BD5_N3_1H[[#This Row],[PM10_CONC]]-N533</f>
        <v>7.68</v>
      </c>
      <c r="BO532" s="20">
        <f>+BD5_N3_1H[[#This Row],[PM25_CONC]]-R533</f>
        <v>6.8100000000000023</v>
      </c>
      <c r="BP532" s="20">
        <f>+BD5_N3_1H[[#This Row],[PM25_CONC]]/BD5_N3_1H[[#This Row],[PM10_CONC]]</f>
        <v>0.93941762751612268</v>
      </c>
      <c r="BQ532" s="21">
        <f>+(BD5_N3_1H[[#This Row],[NO2_CONC]]+BD5_N3_1H[[#This Row],[NO_CONC]])/BD5_N3_1H[[#This Row],[NOX_CONC]]</f>
        <v>1.0013146362839616</v>
      </c>
      <c r="BR532" s="22">
        <f>+BD5_N3_1H[[#This Row],[NO2_CONC]]-AJ533</f>
        <v>1.8399999999999999</v>
      </c>
      <c r="BS532" s="22">
        <f>+BD5_N3_1H[[#This Row],[SO2_UGM3]]-X533</f>
        <v>-11.14</v>
      </c>
    </row>
    <row r="533" spans="1:71" x14ac:dyDescent="0.2">
      <c r="A533" s="13">
        <v>45527.125</v>
      </c>
      <c r="B533" s="14">
        <v>728.3</v>
      </c>
      <c r="C533" s="15" t="s">
        <v>60</v>
      </c>
      <c r="D533" s="14">
        <v>0</v>
      </c>
      <c r="E533" s="15" t="s">
        <v>60</v>
      </c>
      <c r="F533" s="14">
        <v>12.6</v>
      </c>
      <c r="G533" s="15" t="s">
        <v>60</v>
      </c>
      <c r="H533" s="14">
        <v>98.7</v>
      </c>
      <c r="I533" s="15" t="s">
        <v>60</v>
      </c>
      <c r="J533" s="14">
        <v>1.4</v>
      </c>
      <c r="K533" s="15" t="s">
        <v>60</v>
      </c>
      <c r="L533" s="14">
        <v>192.7</v>
      </c>
      <c r="M533" s="15" t="s">
        <v>60</v>
      </c>
      <c r="N533" s="16">
        <v>43.49</v>
      </c>
      <c r="O533" s="15" t="s">
        <v>60</v>
      </c>
      <c r="P533" s="16">
        <v>1.202</v>
      </c>
      <c r="Q533" s="17" t="s">
        <v>60</v>
      </c>
      <c r="R533" s="16">
        <v>41.26</v>
      </c>
      <c r="S533" s="17" t="s">
        <v>60</v>
      </c>
      <c r="T533" s="16">
        <v>1.202</v>
      </c>
      <c r="U533" s="17" t="s">
        <v>60</v>
      </c>
      <c r="V533" s="18">
        <v>20.45</v>
      </c>
      <c r="W533" s="15" t="s">
        <v>60</v>
      </c>
      <c r="X533" s="18">
        <v>53.58</v>
      </c>
      <c r="Y533" s="15" t="s">
        <v>60</v>
      </c>
      <c r="Z533" s="15">
        <v>0.442</v>
      </c>
      <c r="AA533" s="15" t="s">
        <v>60</v>
      </c>
      <c r="AB533" s="15">
        <v>31.9</v>
      </c>
      <c r="AC533" s="15" t="s">
        <v>60</v>
      </c>
      <c r="AD533" s="15">
        <v>-682.4</v>
      </c>
      <c r="AE533" s="15" t="s">
        <v>60</v>
      </c>
      <c r="AF533" s="15">
        <v>45</v>
      </c>
      <c r="AG533" s="15" t="s">
        <v>60</v>
      </c>
      <c r="AH533" s="15">
        <v>101.1</v>
      </c>
      <c r="AI533" s="15" t="s">
        <v>60</v>
      </c>
      <c r="AJ533" s="18">
        <v>16.12</v>
      </c>
      <c r="AK533" s="15" t="s">
        <v>60</v>
      </c>
      <c r="AL533" s="18">
        <v>30.31</v>
      </c>
      <c r="AM533" s="15" t="s">
        <v>60</v>
      </c>
      <c r="AN533" s="18">
        <v>4.1500000000000004</v>
      </c>
      <c r="AO533" s="15" t="s">
        <v>60</v>
      </c>
      <c r="AP533" s="18">
        <v>20.260000000000002</v>
      </c>
      <c r="AQ533" s="15" t="s">
        <v>60</v>
      </c>
      <c r="AR533" s="15">
        <v>0.65</v>
      </c>
      <c r="AS533" s="15" t="s">
        <v>60</v>
      </c>
      <c r="AT533" s="15">
        <v>31.6</v>
      </c>
      <c r="AU533" s="15" t="s">
        <v>60</v>
      </c>
      <c r="AV533" s="15">
        <v>31.6</v>
      </c>
      <c r="AW533" s="15" t="s">
        <v>60</v>
      </c>
      <c r="AX533" s="18">
        <v>25.4</v>
      </c>
      <c r="AY533" s="15" t="s">
        <v>60</v>
      </c>
      <c r="AZ533" s="18">
        <v>48.5</v>
      </c>
      <c r="BA533" s="15" t="s">
        <v>60</v>
      </c>
      <c r="BB533" s="19" t="s">
        <v>61</v>
      </c>
      <c r="BN533" s="20">
        <f>+BD5_N3_1H[[#This Row],[PM10_CONC]]-N534</f>
        <v>-28.969999999999992</v>
      </c>
      <c r="BO533" s="20">
        <f>+BD5_N3_1H[[#This Row],[PM25_CONC]]-R534</f>
        <v>-27.020000000000003</v>
      </c>
      <c r="BP533" s="20">
        <f>+BD5_N3_1H[[#This Row],[PM25_CONC]]/BD5_N3_1H[[#This Row],[PM10_CONC]]</f>
        <v>0.94872384456196823</v>
      </c>
      <c r="BQ533" s="21">
        <f>+(BD5_N3_1H[[#This Row],[NO2_CONC]]+BD5_N3_1H[[#This Row],[NO_CONC]])/BD5_N3_1H[[#This Row],[NOX_CONC]]</f>
        <v>1.0004935834155972</v>
      </c>
      <c r="BR533" s="22">
        <f>+BD5_N3_1H[[#This Row],[NO2_CONC]]-AJ534</f>
        <v>-5.3699999999999974</v>
      </c>
      <c r="BS533" s="22">
        <f>+BD5_N3_1H[[#This Row],[SO2_UGM3]]-X534</f>
        <v>-6.18</v>
      </c>
    </row>
    <row r="534" spans="1:71" x14ac:dyDescent="0.2">
      <c r="A534" s="13">
        <v>45527.166666666664</v>
      </c>
      <c r="B534" s="14">
        <v>728.3</v>
      </c>
      <c r="C534" s="15" t="s">
        <v>60</v>
      </c>
      <c r="D534" s="14">
        <v>0</v>
      </c>
      <c r="E534" s="15" t="s">
        <v>60</v>
      </c>
      <c r="F534" s="14">
        <v>12.5</v>
      </c>
      <c r="G534" s="15" t="s">
        <v>60</v>
      </c>
      <c r="H534" s="14">
        <v>98.7</v>
      </c>
      <c r="I534" s="15" t="s">
        <v>60</v>
      </c>
      <c r="J534" s="14">
        <v>1.3</v>
      </c>
      <c r="K534" s="15" t="s">
        <v>60</v>
      </c>
      <c r="L534" s="14">
        <v>207.4</v>
      </c>
      <c r="M534" s="15" t="s">
        <v>60</v>
      </c>
      <c r="N534" s="16">
        <v>72.459999999999994</v>
      </c>
      <c r="O534" s="15" t="s">
        <v>60</v>
      </c>
      <c r="P534" s="16">
        <v>1.204</v>
      </c>
      <c r="Q534" s="17" t="s">
        <v>60</v>
      </c>
      <c r="R534" s="16">
        <v>68.28</v>
      </c>
      <c r="S534" s="17" t="s">
        <v>60</v>
      </c>
      <c r="T534" s="16">
        <v>1.204</v>
      </c>
      <c r="U534" s="17" t="s">
        <v>60</v>
      </c>
      <c r="V534" s="18">
        <v>22.81</v>
      </c>
      <c r="W534" s="15" t="s">
        <v>60</v>
      </c>
      <c r="X534" s="18">
        <v>59.76</v>
      </c>
      <c r="Y534" s="15" t="s">
        <v>60</v>
      </c>
      <c r="Z534" s="15">
        <v>0.441</v>
      </c>
      <c r="AA534" s="15" t="s">
        <v>60</v>
      </c>
      <c r="AB534" s="15">
        <v>31.7</v>
      </c>
      <c r="AC534" s="15" t="s">
        <v>60</v>
      </c>
      <c r="AD534" s="15">
        <v>-682.4</v>
      </c>
      <c r="AE534" s="15" t="s">
        <v>60</v>
      </c>
      <c r="AF534" s="15">
        <v>45</v>
      </c>
      <c r="AG534" s="15" t="s">
        <v>60</v>
      </c>
      <c r="AH534" s="15">
        <v>101.1</v>
      </c>
      <c r="AI534" s="15" t="s">
        <v>60</v>
      </c>
      <c r="AJ534" s="18">
        <v>21.49</v>
      </c>
      <c r="AK534" s="15" t="s">
        <v>60</v>
      </c>
      <c r="AL534" s="18">
        <v>40.4</v>
      </c>
      <c r="AM534" s="15" t="s">
        <v>60</v>
      </c>
      <c r="AN534" s="18">
        <v>7.6</v>
      </c>
      <c r="AO534" s="15" t="s">
        <v>60</v>
      </c>
      <c r="AP534" s="18">
        <v>29.09</v>
      </c>
      <c r="AQ534" s="15" t="s">
        <v>60</v>
      </c>
      <c r="AR534" s="15">
        <v>0.65</v>
      </c>
      <c r="AS534" s="15" t="s">
        <v>60</v>
      </c>
      <c r="AT534" s="15">
        <v>31.3</v>
      </c>
      <c r="AU534" s="15" t="s">
        <v>60</v>
      </c>
      <c r="AV534" s="15">
        <v>31.3</v>
      </c>
      <c r="AW534" s="15" t="s">
        <v>60</v>
      </c>
      <c r="AX534" s="18">
        <v>25</v>
      </c>
      <c r="AY534" s="15" t="s">
        <v>60</v>
      </c>
      <c r="AZ534" s="18">
        <v>50.4</v>
      </c>
      <c r="BA534" s="15" t="s">
        <v>60</v>
      </c>
      <c r="BB534" s="19" t="s">
        <v>61</v>
      </c>
      <c r="BN534" s="20">
        <f>+BD5_N3_1H[[#This Row],[PM10_CONC]]-N535</f>
        <v>-2.1700000000000017</v>
      </c>
      <c r="BO534" s="20">
        <f>+BD5_N3_1H[[#This Row],[PM25_CONC]]-R535</f>
        <v>3.4399999999999977</v>
      </c>
      <c r="BP534" s="20">
        <f>+BD5_N3_1H[[#This Row],[PM25_CONC]]/BD5_N3_1H[[#This Row],[PM10_CONC]]</f>
        <v>0.9423130002760145</v>
      </c>
      <c r="BQ534" s="21">
        <f>+(BD5_N3_1H[[#This Row],[NO2_CONC]]+BD5_N3_1H[[#This Row],[NO_CONC]])/BD5_N3_1H[[#This Row],[NOX_CONC]]</f>
        <v>0.99999999999999989</v>
      </c>
      <c r="BR534" s="22">
        <f>+BD5_N3_1H[[#This Row],[NO2_CONC]]-AJ535</f>
        <v>-5.1900000000000013</v>
      </c>
      <c r="BS534" s="22">
        <f>+BD5_N3_1H[[#This Row],[SO2_UGM3]]-X535</f>
        <v>-11.839999999999996</v>
      </c>
    </row>
    <row r="535" spans="1:71" x14ac:dyDescent="0.2">
      <c r="A535" s="13">
        <v>45527.208333333336</v>
      </c>
      <c r="B535" s="14">
        <v>728.4</v>
      </c>
      <c r="C535" s="15" t="s">
        <v>60</v>
      </c>
      <c r="D535" s="14">
        <v>0</v>
      </c>
      <c r="E535" s="15" t="s">
        <v>60</v>
      </c>
      <c r="F535" s="14">
        <v>12.4</v>
      </c>
      <c r="G535" s="15" t="s">
        <v>60</v>
      </c>
      <c r="H535" s="14">
        <v>98.7</v>
      </c>
      <c r="I535" s="15" t="s">
        <v>60</v>
      </c>
      <c r="J535" s="14">
        <v>1.6</v>
      </c>
      <c r="K535" s="15" t="s">
        <v>60</v>
      </c>
      <c r="L535" s="14">
        <v>197.2</v>
      </c>
      <c r="M535" s="15" t="s">
        <v>60</v>
      </c>
      <c r="N535" s="16">
        <v>74.63</v>
      </c>
      <c r="O535" s="15" t="s">
        <v>60</v>
      </c>
      <c r="P535" s="16">
        <v>1.202</v>
      </c>
      <c r="Q535" s="17" t="s">
        <v>60</v>
      </c>
      <c r="R535" s="16">
        <v>64.84</v>
      </c>
      <c r="S535" s="17" t="s">
        <v>60</v>
      </c>
      <c r="T535" s="16">
        <v>1.202</v>
      </c>
      <c r="U535" s="17" t="s">
        <v>60</v>
      </c>
      <c r="V535" s="18">
        <v>27.33</v>
      </c>
      <c r="W535" s="15" t="s">
        <v>60</v>
      </c>
      <c r="X535" s="18">
        <v>71.599999999999994</v>
      </c>
      <c r="Y535" s="15" t="s">
        <v>60</v>
      </c>
      <c r="Z535" s="15">
        <v>0.442</v>
      </c>
      <c r="AA535" s="15" t="s">
        <v>60</v>
      </c>
      <c r="AB535" s="15">
        <v>31.9</v>
      </c>
      <c r="AC535" s="15" t="s">
        <v>60</v>
      </c>
      <c r="AD535" s="15">
        <v>-682.3</v>
      </c>
      <c r="AE535" s="15" t="s">
        <v>60</v>
      </c>
      <c r="AF535" s="15">
        <v>45</v>
      </c>
      <c r="AG535" s="15" t="s">
        <v>60</v>
      </c>
      <c r="AH535" s="15">
        <v>101.1</v>
      </c>
      <c r="AI535" s="15" t="s">
        <v>60</v>
      </c>
      <c r="AJ535" s="18">
        <v>26.68</v>
      </c>
      <c r="AK535" s="15" t="s">
        <v>60</v>
      </c>
      <c r="AL535" s="18">
        <v>50.16</v>
      </c>
      <c r="AM535" s="15" t="s">
        <v>60</v>
      </c>
      <c r="AN535" s="18">
        <v>10.33</v>
      </c>
      <c r="AO535" s="15" t="s">
        <v>60</v>
      </c>
      <c r="AP535" s="18">
        <v>37.03</v>
      </c>
      <c r="AQ535" s="15" t="s">
        <v>60</v>
      </c>
      <c r="AR535" s="15">
        <v>0.65</v>
      </c>
      <c r="AS535" s="15" t="s">
        <v>60</v>
      </c>
      <c r="AT535" s="15">
        <v>31.6</v>
      </c>
      <c r="AU535" s="15" t="s">
        <v>60</v>
      </c>
      <c r="AV535" s="15">
        <v>31.6</v>
      </c>
      <c r="AW535" s="15" t="s">
        <v>60</v>
      </c>
      <c r="AX535" s="18">
        <v>25.4</v>
      </c>
      <c r="AY535" s="15" t="s">
        <v>60</v>
      </c>
      <c r="AZ535" s="18">
        <v>49</v>
      </c>
      <c r="BA535" s="15" t="s">
        <v>60</v>
      </c>
      <c r="BB535" s="19" t="s">
        <v>61</v>
      </c>
      <c r="BN535" s="20">
        <f>+BD5_N3_1H[[#This Row],[PM10_CONC]]-N536</f>
        <v>36.01</v>
      </c>
      <c r="BO535" s="20">
        <f>+BD5_N3_1H[[#This Row],[PM25_CONC]]-R536</f>
        <v>36.5</v>
      </c>
      <c r="BP535" s="20">
        <f>+BD5_N3_1H[[#This Row],[PM25_CONC]]/BD5_N3_1H[[#This Row],[PM10_CONC]]</f>
        <v>0.86881950958059773</v>
      </c>
      <c r="BQ535" s="21">
        <f>+(BD5_N3_1H[[#This Row],[NO2_CONC]]+BD5_N3_1H[[#This Row],[NO_CONC]])/BD5_N3_1H[[#This Row],[NOX_CONC]]</f>
        <v>0.99945989738050223</v>
      </c>
      <c r="BR535" s="22">
        <f>+BD5_N3_1H[[#This Row],[NO2_CONC]]-AJ536</f>
        <v>-2.3200000000000003</v>
      </c>
      <c r="BS535" s="22">
        <f>+BD5_N3_1H[[#This Row],[SO2_UGM3]]-X536</f>
        <v>58.449999999999996</v>
      </c>
    </row>
    <row r="536" spans="1:71" x14ac:dyDescent="0.2">
      <c r="A536" s="13">
        <v>45527.25</v>
      </c>
      <c r="B536" s="14">
        <v>729.1</v>
      </c>
      <c r="C536" s="15" t="s">
        <v>60</v>
      </c>
      <c r="D536" s="14">
        <v>0</v>
      </c>
      <c r="E536" s="15" t="s">
        <v>60</v>
      </c>
      <c r="F536" s="14">
        <v>12.4</v>
      </c>
      <c r="G536" s="15" t="s">
        <v>60</v>
      </c>
      <c r="H536" s="14">
        <v>98.8</v>
      </c>
      <c r="I536" s="15" t="s">
        <v>60</v>
      </c>
      <c r="J536" s="14">
        <v>1.2</v>
      </c>
      <c r="K536" s="15" t="s">
        <v>60</v>
      </c>
      <c r="L536" s="14">
        <v>181.6</v>
      </c>
      <c r="M536" s="15" t="s">
        <v>60</v>
      </c>
      <c r="N536" s="16">
        <v>38.619999999999997</v>
      </c>
      <c r="O536" s="15" t="s">
        <v>60</v>
      </c>
      <c r="P536" s="16">
        <v>1.2050000000000001</v>
      </c>
      <c r="Q536" s="17" t="s">
        <v>60</v>
      </c>
      <c r="R536" s="16">
        <v>28.34</v>
      </c>
      <c r="S536" s="17" t="s">
        <v>60</v>
      </c>
      <c r="T536" s="16">
        <v>1.2050000000000001</v>
      </c>
      <c r="U536" s="17" t="s">
        <v>60</v>
      </c>
      <c r="V536" s="18">
        <v>5.0199999999999996</v>
      </c>
      <c r="W536" s="15" t="s">
        <v>60</v>
      </c>
      <c r="X536" s="18">
        <v>13.15</v>
      </c>
      <c r="Y536" s="15" t="s">
        <v>60</v>
      </c>
      <c r="Z536" s="15">
        <v>0.442</v>
      </c>
      <c r="AA536" s="15" t="s">
        <v>60</v>
      </c>
      <c r="AB536" s="15">
        <v>31.7</v>
      </c>
      <c r="AC536" s="15" t="s">
        <v>60</v>
      </c>
      <c r="AD536" s="15">
        <v>-682.8</v>
      </c>
      <c r="AE536" s="15" t="s">
        <v>60</v>
      </c>
      <c r="AF536" s="15">
        <v>45</v>
      </c>
      <c r="AG536" s="15" t="s">
        <v>60</v>
      </c>
      <c r="AH536" s="15">
        <v>101.1</v>
      </c>
      <c r="AI536" s="15" t="s">
        <v>60</v>
      </c>
      <c r="AJ536" s="18">
        <v>29</v>
      </c>
      <c r="AK536" s="15" t="s">
        <v>60</v>
      </c>
      <c r="AL536" s="18">
        <v>54.52</v>
      </c>
      <c r="AM536" s="15" t="s">
        <v>60</v>
      </c>
      <c r="AN536" s="18">
        <v>10.17</v>
      </c>
      <c r="AO536" s="15" t="s">
        <v>60</v>
      </c>
      <c r="AP536" s="18">
        <v>39.15</v>
      </c>
      <c r="AQ536" s="15" t="s">
        <v>60</v>
      </c>
      <c r="AR536" s="15">
        <v>0.65</v>
      </c>
      <c r="AS536" s="15" t="s">
        <v>60</v>
      </c>
      <c r="AT536" s="15">
        <v>31.3</v>
      </c>
      <c r="AU536" s="15" t="s">
        <v>60</v>
      </c>
      <c r="AV536" s="15">
        <v>31.3</v>
      </c>
      <c r="AW536" s="15" t="s">
        <v>60</v>
      </c>
      <c r="AX536" s="18">
        <v>25</v>
      </c>
      <c r="AY536" s="15" t="s">
        <v>60</v>
      </c>
      <c r="AZ536" s="18">
        <v>48.7</v>
      </c>
      <c r="BA536" s="15" t="s">
        <v>60</v>
      </c>
      <c r="BB536" s="19" t="s">
        <v>61</v>
      </c>
      <c r="BN536" s="20">
        <f>+BD5_N3_1H[[#This Row],[PM10_CONC]]-N537</f>
        <v>-2.0200000000000031</v>
      </c>
      <c r="BO536" s="20">
        <f>+BD5_N3_1H[[#This Row],[PM25_CONC]]-R537</f>
        <v>-1.8500000000000014</v>
      </c>
      <c r="BP536" s="20">
        <f>+BD5_N3_1H[[#This Row],[PM25_CONC]]/BD5_N3_1H[[#This Row],[PM10_CONC]]</f>
        <v>0.73381667529777317</v>
      </c>
      <c r="BQ536" s="21">
        <f>+(BD5_N3_1H[[#This Row],[NO2_CONC]]+BD5_N3_1H[[#This Row],[NO_CONC]])/BD5_N3_1H[[#This Row],[NOX_CONC]]</f>
        <v>1.0005108556832696</v>
      </c>
      <c r="BR536" s="22">
        <f>+BD5_N3_1H[[#This Row],[NO2_CONC]]-AJ537</f>
        <v>-0.71999999999999886</v>
      </c>
      <c r="BS536" s="22">
        <f>+BD5_N3_1H[[#This Row],[SO2_UGM3]]-X537</f>
        <v>-1.1799999999999997</v>
      </c>
    </row>
    <row r="537" spans="1:71" x14ac:dyDescent="0.2">
      <c r="A537" s="13">
        <v>45527.291666666664</v>
      </c>
      <c r="B537" s="14">
        <v>729.7</v>
      </c>
      <c r="C537" s="15" t="s">
        <v>60</v>
      </c>
      <c r="D537" s="14">
        <v>0</v>
      </c>
      <c r="E537" s="15" t="s">
        <v>60</v>
      </c>
      <c r="F537" s="14">
        <v>12.6</v>
      </c>
      <c r="G537" s="15" t="s">
        <v>60</v>
      </c>
      <c r="H537" s="14">
        <v>98.8</v>
      </c>
      <c r="I537" s="15" t="s">
        <v>60</v>
      </c>
      <c r="J537" s="14">
        <v>0.6</v>
      </c>
      <c r="K537" s="15" t="s">
        <v>60</v>
      </c>
      <c r="L537" s="14">
        <v>223.2</v>
      </c>
      <c r="M537" s="15" t="s">
        <v>60</v>
      </c>
      <c r="N537" s="16">
        <v>40.64</v>
      </c>
      <c r="O537" s="15" t="s">
        <v>60</v>
      </c>
      <c r="P537" s="16">
        <v>1.2090000000000001</v>
      </c>
      <c r="Q537" s="17" t="s">
        <v>60</v>
      </c>
      <c r="R537" s="16">
        <v>30.19</v>
      </c>
      <c r="S537" s="17" t="s">
        <v>60</v>
      </c>
      <c r="T537" s="16">
        <v>1.2090000000000001</v>
      </c>
      <c r="U537" s="17" t="s">
        <v>60</v>
      </c>
      <c r="V537" s="18">
        <v>5.47</v>
      </c>
      <c r="W537" s="15" t="s">
        <v>60</v>
      </c>
      <c r="X537" s="18">
        <v>14.33</v>
      </c>
      <c r="Y537" s="15" t="s">
        <v>60</v>
      </c>
      <c r="Z537" s="15">
        <v>0.442</v>
      </c>
      <c r="AA537" s="15" t="s">
        <v>60</v>
      </c>
      <c r="AB537" s="15">
        <v>31.7</v>
      </c>
      <c r="AC537" s="15" t="s">
        <v>60</v>
      </c>
      <c r="AD537" s="15">
        <v>-682.8</v>
      </c>
      <c r="AE537" s="15" t="s">
        <v>60</v>
      </c>
      <c r="AF537" s="15">
        <v>45</v>
      </c>
      <c r="AG537" s="15" t="s">
        <v>60</v>
      </c>
      <c r="AH537" s="15">
        <v>101.2</v>
      </c>
      <c r="AI537" s="15" t="s">
        <v>60</v>
      </c>
      <c r="AJ537" s="18">
        <v>29.72</v>
      </c>
      <c r="AK537" s="15" t="s">
        <v>60</v>
      </c>
      <c r="AL537" s="18">
        <v>55.87</v>
      </c>
      <c r="AM537" s="15" t="s">
        <v>60</v>
      </c>
      <c r="AN537" s="18">
        <v>14.08</v>
      </c>
      <c r="AO537" s="15" t="s">
        <v>60</v>
      </c>
      <c r="AP537" s="18">
        <v>43.79</v>
      </c>
      <c r="AQ537" s="15" t="s">
        <v>60</v>
      </c>
      <c r="AR537" s="15">
        <v>0.65</v>
      </c>
      <c r="AS537" s="15" t="s">
        <v>60</v>
      </c>
      <c r="AT537" s="15">
        <v>31.2</v>
      </c>
      <c r="AU537" s="15" t="s">
        <v>60</v>
      </c>
      <c r="AV537" s="15">
        <v>31.2</v>
      </c>
      <c r="AW537" s="15" t="s">
        <v>60</v>
      </c>
      <c r="AX537" s="18">
        <v>25</v>
      </c>
      <c r="AY537" s="15" t="s">
        <v>60</v>
      </c>
      <c r="AZ537" s="18">
        <v>48.6</v>
      </c>
      <c r="BA537" s="15" t="s">
        <v>60</v>
      </c>
      <c r="BB537" s="19" t="s">
        <v>61</v>
      </c>
      <c r="BN537" s="20">
        <f>+BD5_N3_1H[[#This Row],[PM10_CONC]]-N538</f>
        <v>-31.069999999999993</v>
      </c>
      <c r="BO537" s="20">
        <f>+BD5_N3_1H[[#This Row],[PM25_CONC]]-R538</f>
        <v>-23.26</v>
      </c>
      <c r="BP537" s="20">
        <f>+BD5_N3_1H[[#This Row],[PM25_CONC]]/BD5_N3_1H[[#This Row],[PM10_CONC]]</f>
        <v>0.74286417322834652</v>
      </c>
      <c r="BQ537" s="21">
        <f>+(BD5_N3_1H[[#This Row],[NO2_CONC]]+BD5_N3_1H[[#This Row],[NO_CONC]])/BD5_N3_1H[[#This Row],[NOX_CONC]]</f>
        <v>1.000228362639872</v>
      </c>
      <c r="BR537" s="22">
        <f>+BD5_N3_1H[[#This Row],[NO2_CONC]]-AJ538</f>
        <v>-2.1900000000000013</v>
      </c>
      <c r="BS537" s="22">
        <f>+BD5_N3_1H[[#This Row],[SO2_UGM3]]-X538</f>
        <v>-19.420000000000002</v>
      </c>
    </row>
    <row r="538" spans="1:71" x14ac:dyDescent="0.2">
      <c r="A538" s="13">
        <v>45527.333333333336</v>
      </c>
      <c r="B538" s="14">
        <v>730</v>
      </c>
      <c r="C538" s="15" t="s">
        <v>60</v>
      </c>
      <c r="D538" s="14">
        <v>0</v>
      </c>
      <c r="E538" s="15" t="s">
        <v>60</v>
      </c>
      <c r="F538" s="14">
        <v>13.2</v>
      </c>
      <c r="G538" s="15" t="s">
        <v>60</v>
      </c>
      <c r="H538" s="14">
        <v>98.5</v>
      </c>
      <c r="I538" s="15" t="s">
        <v>60</v>
      </c>
      <c r="J538" s="14">
        <v>0.9</v>
      </c>
      <c r="K538" s="15" t="s">
        <v>60</v>
      </c>
      <c r="L538" s="14">
        <v>173.7</v>
      </c>
      <c r="M538" s="15" t="s">
        <v>60</v>
      </c>
      <c r="N538" s="16">
        <v>71.709999999999994</v>
      </c>
      <c r="O538" s="15" t="s">
        <v>60</v>
      </c>
      <c r="P538" s="16">
        <v>1.21</v>
      </c>
      <c r="Q538" s="17" t="s">
        <v>60</v>
      </c>
      <c r="R538" s="16">
        <v>53.45</v>
      </c>
      <c r="S538" s="17" t="s">
        <v>60</v>
      </c>
      <c r="T538" s="16">
        <v>1.21</v>
      </c>
      <c r="U538" s="17" t="s">
        <v>60</v>
      </c>
      <c r="V538" s="18">
        <v>12.88</v>
      </c>
      <c r="W538" s="15" t="s">
        <v>60</v>
      </c>
      <c r="X538" s="18">
        <v>33.75</v>
      </c>
      <c r="Y538" s="15" t="s">
        <v>60</v>
      </c>
      <c r="Z538" s="15">
        <v>0.442</v>
      </c>
      <c r="AA538" s="15" t="s">
        <v>60</v>
      </c>
      <c r="AB538" s="15">
        <v>31.7</v>
      </c>
      <c r="AC538" s="15" t="s">
        <v>60</v>
      </c>
      <c r="AD538" s="15">
        <v>-682.5</v>
      </c>
      <c r="AE538" s="15" t="s">
        <v>60</v>
      </c>
      <c r="AF538" s="15">
        <v>45</v>
      </c>
      <c r="AG538" s="15" t="s">
        <v>60</v>
      </c>
      <c r="AH538" s="15">
        <v>101.2</v>
      </c>
      <c r="AI538" s="15" t="s">
        <v>60</v>
      </c>
      <c r="AJ538" s="18">
        <v>31.91</v>
      </c>
      <c r="AK538" s="15" t="s">
        <v>60</v>
      </c>
      <c r="AL538" s="18">
        <v>59.99</v>
      </c>
      <c r="AM538" s="15" t="s">
        <v>60</v>
      </c>
      <c r="AN538" s="18">
        <v>35.22</v>
      </c>
      <c r="AO538" s="15" t="s">
        <v>60</v>
      </c>
      <c r="AP538" s="18">
        <v>67.11</v>
      </c>
      <c r="AQ538" s="15" t="s">
        <v>60</v>
      </c>
      <c r="AR538" s="15">
        <v>0.65</v>
      </c>
      <c r="AS538" s="15" t="s">
        <v>60</v>
      </c>
      <c r="AT538" s="15">
        <v>31.2</v>
      </c>
      <c r="AU538" s="15" t="s">
        <v>60</v>
      </c>
      <c r="AV538" s="15">
        <v>31.2</v>
      </c>
      <c r="AW538" s="15" t="s">
        <v>60</v>
      </c>
      <c r="AX538" s="18">
        <v>24.9</v>
      </c>
      <c r="AY538" s="15" t="s">
        <v>60</v>
      </c>
      <c r="AZ538" s="18">
        <v>49.4</v>
      </c>
      <c r="BA538" s="15" t="s">
        <v>60</v>
      </c>
      <c r="BB538" s="19" t="s">
        <v>61</v>
      </c>
      <c r="BN538" s="20">
        <f>+BD5_N3_1H[[#This Row],[PM10_CONC]]-N539</f>
        <v>-2.9900000000000091</v>
      </c>
      <c r="BO538" s="20">
        <f>+BD5_N3_1H[[#This Row],[PM25_CONC]]-R539</f>
        <v>-6.9699999999999989</v>
      </c>
      <c r="BP538" s="20">
        <f>+BD5_N3_1H[[#This Row],[PM25_CONC]]/BD5_N3_1H[[#This Row],[PM10_CONC]]</f>
        <v>0.74536326872123848</v>
      </c>
      <c r="BQ538" s="21">
        <f>+(BD5_N3_1H[[#This Row],[NO2_CONC]]+BD5_N3_1H[[#This Row],[NO_CONC]])/BD5_N3_1H[[#This Row],[NOX_CONC]]</f>
        <v>1.0002980181791088</v>
      </c>
      <c r="BR538" s="22">
        <f>+BD5_N3_1H[[#This Row],[NO2_CONC]]-AJ539</f>
        <v>3.1799999999999997</v>
      </c>
      <c r="BS538" s="22">
        <f>+BD5_N3_1H[[#This Row],[SO2_UGM3]]-X539</f>
        <v>-9.2700000000000031</v>
      </c>
    </row>
    <row r="539" spans="1:71" x14ac:dyDescent="0.2">
      <c r="A539" s="13">
        <v>45527.375</v>
      </c>
      <c r="B539" s="14">
        <v>730.6</v>
      </c>
      <c r="C539" s="15" t="s">
        <v>60</v>
      </c>
      <c r="D539" s="14">
        <v>0</v>
      </c>
      <c r="E539" s="15" t="s">
        <v>60</v>
      </c>
      <c r="F539" s="14">
        <v>13.6</v>
      </c>
      <c r="G539" s="15" t="s">
        <v>60</v>
      </c>
      <c r="H539" s="14">
        <v>97.2</v>
      </c>
      <c r="I539" s="15" t="s">
        <v>60</v>
      </c>
      <c r="J539" s="14">
        <v>1.4</v>
      </c>
      <c r="K539" s="15" t="s">
        <v>60</v>
      </c>
      <c r="L539" s="14">
        <v>188.3</v>
      </c>
      <c r="M539" s="15" t="s">
        <v>60</v>
      </c>
      <c r="N539" s="16">
        <v>74.7</v>
      </c>
      <c r="O539" s="15" t="s">
        <v>60</v>
      </c>
      <c r="P539" s="16">
        <v>1.2090000000000001</v>
      </c>
      <c r="Q539" s="17" t="s">
        <v>60</v>
      </c>
      <c r="R539" s="16">
        <v>60.42</v>
      </c>
      <c r="S539" s="17" t="s">
        <v>60</v>
      </c>
      <c r="T539" s="16">
        <v>1.2090000000000001</v>
      </c>
      <c r="U539" s="17" t="s">
        <v>60</v>
      </c>
      <c r="V539" s="18">
        <v>16.420000000000002</v>
      </c>
      <c r="W539" s="15" t="s">
        <v>60</v>
      </c>
      <c r="X539" s="18">
        <v>43.02</v>
      </c>
      <c r="Y539" s="15" t="s">
        <v>60</v>
      </c>
      <c r="Z539" s="15">
        <v>0.443</v>
      </c>
      <c r="AA539" s="15" t="s">
        <v>60</v>
      </c>
      <c r="AB539" s="15">
        <v>31.7</v>
      </c>
      <c r="AC539" s="15" t="s">
        <v>60</v>
      </c>
      <c r="AD539" s="15">
        <v>-682.7</v>
      </c>
      <c r="AE539" s="15" t="s">
        <v>60</v>
      </c>
      <c r="AF539" s="15">
        <v>45</v>
      </c>
      <c r="AG539" s="15" t="s">
        <v>60</v>
      </c>
      <c r="AH539" s="15">
        <v>101.2</v>
      </c>
      <c r="AI539" s="15" t="s">
        <v>60</v>
      </c>
      <c r="AJ539" s="18">
        <v>28.73</v>
      </c>
      <c r="AK539" s="15" t="s">
        <v>60</v>
      </c>
      <c r="AL539" s="18">
        <v>54.01</v>
      </c>
      <c r="AM539" s="15" t="s">
        <v>60</v>
      </c>
      <c r="AN539" s="18">
        <v>23.09</v>
      </c>
      <c r="AO539" s="15" t="s">
        <v>60</v>
      </c>
      <c r="AP539" s="18">
        <v>51.79</v>
      </c>
      <c r="AQ539" s="15" t="s">
        <v>60</v>
      </c>
      <c r="AR539" s="15">
        <v>0.65</v>
      </c>
      <c r="AS539" s="15" t="s">
        <v>60</v>
      </c>
      <c r="AT539" s="15">
        <v>31.1</v>
      </c>
      <c r="AU539" s="15" t="s">
        <v>60</v>
      </c>
      <c r="AV539" s="15">
        <v>31.1</v>
      </c>
      <c r="AW539" s="15" t="s">
        <v>60</v>
      </c>
      <c r="AX539" s="18">
        <v>24.8</v>
      </c>
      <c r="AY539" s="15" t="s">
        <v>60</v>
      </c>
      <c r="AZ539" s="18">
        <v>48.6</v>
      </c>
      <c r="BA539" s="15" t="s">
        <v>60</v>
      </c>
      <c r="BB539" s="19" t="s">
        <v>61</v>
      </c>
      <c r="BN539" s="20">
        <f>+BD5_N3_1H[[#This Row],[PM10_CONC]]-N540</f>
        <v>-2.7000000000000028</v>
      </c>
      <c r="BO539" s="20">
        <f>+BD5_N3_1H[[#This Row],[PM25_CONC]]-R540</f>
        <v>3.8000000000000043</v>
      </c>
      <c r="BP539" s="20">
        <f>+BD5_N3_1H[[#This Row],[PM25_CONC]]/BD5_N3_1H[[#This Row],[PM10_CONC]]</f>
        <v>0.80883534136546187</v>
      </c>
      <c r="BQ539" s="21">
        <f>+(BD5_N3_1H[[#This Row],[NO2_CONC]]+BD5_N3_1H[[#This Row],[NO_CONC]])/BD5_N3_1H[[#This Row],[NOX_CONC]]</f>
        <v>1.0005792624058698</v>
      </c>
      <c r="BR539" s="22">
        <f>+BD5_N3_1H[[#This Row],[NO2_CONC]]-AJ540</f>
        <v>-3.6799999999999962</v>
      </c>
      <c r="BS539" s="22">
        <f>+BD5_N3_1H[[#This Row],[SO2_UGM3]]-X540</f>
        <v>13.540000000000003</v>
      </c>
    </row>
    <row r="540" spans="1:71" x14ac:dyDescent="0.2">
      <c r="A540" s="13">
        <v>45527.416666666664</v>
      </c>
      <c r="B540" s="14">
        <v>730.6</v>
      </c>
      <c r="C540" s="15" t="s">
        <v>60</v>
      </c>
      <c r="D540" s="14">
        <v>0</v>
      </c>
      <c r="E540" s="15" t="s">
        <v>60</v>
      </c>
      <c r="F540" s="14">
        <v>14.1</v>
      </c>
      <c r="G540" s="15" t="s">
        <v>60</v>
      </c>
      <c r="H540" s="14">
        <v>91.8</v>
      </c>
      <c r="I540" s="15" t="s">
        <v>60</v>
      </c>
      <c r="J540" s="14">
        <v>1.8</v>
      </c>
      <c r="K540" s="15" t="s">
        <v>60</v>
      </c>
      <c r="L540" s="14">
        <v>183.7</v>
      </c>
      <c r="M540" s="15" t="s">
        <v>60</v>
      </c>
      <c r="N540" s="16">
        <v>77.400000000000006</v>
      </c>
      <c r="O540" s="15" t="s">
        <v>60</v>
      </c>
      <c r="P540" s="16">
        <v>1.21</v>
      </c>
      <c r="Q540" s="17" t="s">
        <v>60</v>
      </c>
      <c r="R540" s="16">
        <v>56.62</v>
      </c>
      <c r="S540" s="17" t="s">
        <v>60</v>
      </c>
      <c r="T540" s="16">
        <v>1.21</v>
      </c>
      <c r="U540" s="17" t="s">
        <v>60</v>
      </c>
      <c r="V540" s="18">
        <v>11.25</v>
      </c>
      <c r="W540" s="15" t="s">
        <v>60</v>
      </c>
      <c r="X540" s="18">
        <v>29.48</v>
      </c>
      <c r="Y540" s="15" t="s">
        <v>60</v>
      </c>
      <c r="Z540" s="15">
        <v>0.443</v>
      </c>
      <c r="AA540" s="15" t="s">
        <v>60</v>
      </c>
      <c r="AB540" s="15">
        <v>31.7</v>
      </c>
      <c r="AC540" s="15" t="s">
        <v>60</v>
      </c>
      <c r="AD540" s="15">
        <v>-682.7</v>
      </c>
      <c r="AE540" s="15" t="s">
        <v>60</v>
      </c>
      <c r="AF540" s="15">
        <v>45</v>
      </c>
      <c r="AG540" s="15" t="s">
        <v>60</v>
      </c>
      <c r="AH540" s="15">
        <v>101.2</v>
      </c>
      <c r="AI540" s="15" t="s">
        <v>60</v>
      </c>
      <c r="AJ540" s="18">
        <v>32.409999999999997</v>
      </c>
      <c r="AK540" s="15" t="s">
        <v>60</v>
      </c>
      <c r="AL540" s="18">
        <v>60.93</v>
      </c>
      <c r="AM540" s="15" t="s">
        <v>60</v>
      </c>
      <c r="AN540" s="18">
        <v>38.76</v>
      </c>
      <c r="AO540" s="15" t="s">
        <v>60</v>
      </c>
      <c r="AP540" s="18">
        <v>71.17</v>
      </c>
      <c r="AQ540" s="15" t="s">
        <v>60</v>
      </c>
      <c r="AR540" s="15">
        <v>0.65</v>
      </c>
      <c r="AS540" s="15" t="s">
        <v>60</v>
      </c>
      <c r="AT540" s="15">
        <v>31.1</v>
      </c>
      <c r="AU540" s="15" t="s">
        <v>60</v>
      </c>
      <c r="AV540" s="15">
        <v>31.1</v>
      </c>
      <c r="AW540" s="15" t="s">
        <v>60</v>
      </c>
      <c r="AX540" s="18">
        <v>24.8</v>
      </c>
      <c r="AY540" s="15" t="s">
        <v>60</v>
      </c>
      <c r="AZ540" s="18">
        <v>49.9</v>
      </c>
      <c r="BA540" s="15" t="s">
        <v>60</v>
      </c>
      <c r="BB540" s="19" t="s">
        <v>61</v>
      </c>
      <c r="BN540" s="20">
        <f>+BD5_N3_1H[[#This Row],[PM10_CONC]]-N541</f>
        <v>-18.599999999999994</v>
      </c>
      <c r="BO540" s="20">
        <f>+BD5_N3_1H[[#This Row],[PM25_CONC]]-R541</f>
        <v>-10.039999999999999</v>
      </c>
      <c r="BP540" s="20">
        <f>+BD5_N3_1H[[#This Row],[PM25_CONC]]/BD5_N3_1H[[#This Row],[PM10_CONC]]</f>
        <v>0.73152454780361753</v>
      </c>
      <c r="BQ540" s="21">
        <f>+(BD5_N3_1H[[#This Row],[NO2_CONC]]+BD5_N3_1H[[#This Row],[NO_CONC]])/BD5_N3_1H[[#This Row],[NOX_CONC]]</f>
        <v>0.99999999999999978</v>
      </c>
      <c r="BR540" s="22">
        <f>+BD5_N3_1H[[#This Row],[NO2_CONC]]-AJ541</f>
        <v>2.3099999999999952</v>
      </c>
      <c r="BS540" s="22">
        <f>+BD5_N3_1H[[#This Row],[SO2_UGM3]]-X541</f>
        <v>-11.34</v>
      </c>
    </row>
    <row r="541" spans="1:71" x14ac:dyDescent="0.2">
      <c r="A541" s="13">
        <v>45527.458333333336</v>
      </c>
      <c r="B541" s="14">
        <v>730.6</v>
      </c>
      <c r="C541" s="15" t="s">
        <v>60</v>
      </c>
      <c r="D541" s="14">
        <v>0</v>
      </c>
      <c r="E541" s="15" t="s">
        <v>60</v>
      </c>
      <c r="F541" s="14">
        <v>14.2</v>
      </c>
      <c r="G541" s="15" t="s">
        <v>60</v>
      </c>
      <c r="H541" s="14">
        <v>90.4</v>
      </c>
      <c r="I541" s="15" t="s">
        <v>60</v>
      </c>
      <c r="J541" s="14">
        <v>1.7</v>
      </c>
      <c r="K541" s="15" t="s">
        <v>60</v>
      </c>
      <c r="L541" s="14">
        <v>231.2</v>
      </c>
      <c r="M541" s="15" t="s">
        <v>60</v>
      </c>
      <c r="N541" s="16">
        <v>96</v>
      </c>
      <c r="O541" s="15" t="s">
        <v>60</v>
      </c>
      <c r="P541" s="16">
        <v>1.2090000000000001</v>
      </c>
      <c r="Q541" s="17" t="s">
        <v>60</v>
      </c>
      <c r="R541" s="16">
        <v>66.66</v>
      </c>
      <c r="S541" s="17" t="s">
        <v>60</v>
      </c>
      <c r="T541" s="16">
        <v>1.2090000000000001</v>
      </c>
      <c r="U541" s="17" t="s">
        <v>60</v>
      </c>
      <c r="V541" s="18">
        <v>15.58</v>
      </c>
      <c r="W541" s="15" t="s">
        <v>60</v>
      </c>
      <c r="X541" s="18">
        <v>40.82</v>
      </c>
      <c r="Y541" s="15" t="s">
        <v>60</v>
      </c>
      <c r="Z541" s="15">
        <v>0.443</v>
      </c>
      <c r="AA541" s="15" t="s">
        <v>60</v>
      </c>
      <c r="AB541" s="15">
        <v>31.7</v>
      </c>
      <c r="AC541" s="15" t="s">
        <v>60</v>
      </c>
      <c r="AD541" s="15">
        <v>-682.6</v>
      </c>
      <c r="AE541" s="15" t="s">
        <v>60</v>
      </c>
      <c r="AF541" s="15">
        <v>45</v>
      </c>
      <c r="AG541" s="15" t="s">
        <v>60</v>
      </c>
      <c r="AH541" s="15">
        <v>101.1</v>
      </c>
      <c r="AI541" s="15" t="s">
        <v>60</v>
      </c>
      <c r="AJ541" s="18">
        <v>30.1</v>
      </c>
      <c r="AK541" s="15" t="s">
        <v>60</v>
      </c>
      <c r="AL541" s="18">
        <v>56.59</v>
      </c>
      <c r="AM541" s="15" t="s">
        <v>60</v>
      </c>
      <c r="AN541" s="18">
        <v>22.93</v>
      </c>
      <c r="AO541" s="15" t="s">
        <v>60</v>
      </c>
      <c r="AP541" s="18">
        <v>53.03</v>
      </c>
      <c r="AQ541" s="15" t="s">
        <v>60</v>
      </c>
      <c r="AR541" s="15">
        <v>0.65</v>
      </c>
      <c r="AS541" s="15" t="s">
        <v>60</v>
      </c>
      <c r="AT541" s="15">
        <v>31</v>
      </c>
      <c r="AU541" s="15" t="s">
        <v>60</v>
      </c>
      <c r="AV541" s="15">
        <v>31</v>
      </c>
      <c r="AW541" s="15" t="s">
        <v>60</v>
      </c>
      <c r="AX541" s="18">
        <v>24.6</v>
      </c>
      <c r="AY541" s="15" t="s">
        <v>60</v>
      </c>
      <c r="AZ541" s="18">
        <v>49.2</v>
      </c>
      <c r="BA541" s="15" t="s">
        <v>60</v>
      </c>
      <c r="BB541" s="19" t="s">
        <v>61</v>
      </c>
      <c r="BN541" s="20">
        <f>+BD5_N3_1H[[#This Row],[PM10_CONC]]-N542</f>
        <v>-17.370000000000005</v>
      </c>
      <c r="BO541" s="20">
        <f>+BD5_N3_1H[[#This Row],[PM25_CONC]]-R542</f>
        <v>-16.329999999999998</v>
      </c>
      <c r="BP541" s="20">
        <f>+BD5_N3_1H[[#This Row],[PM25_CONC]]/BD5_N3_1H[[#This Row],[PM10_CONC]]</f>
        <v>0.69437499999999996</v>
      </c>
      <c r="BQ541" s="21">
        <f>+(BD5_N3_1H[[#This Row],[NO2_CONC]]+BD5_N3_1H[[#This Row],[NO_CONC]])/BD5_N3_1H[[#This Row],[NOX_CONC]]</f>
        <v>1</v>
      </c>
      <c r="BR541" s="22">
        <f>+BD5_N3_1H[[#This Row],[NO2_CONC]]-AJ542</f>
        <v>-2.4499999999999957</v>
      </c>
      <c r="BS541" s="22">
        <f>+BD5_N3_1H[[#This Row],[SO2_UGM3]]-X542</f>
        <v>-36.389999999999993</v>
      </c>
    </row>
    <row r="542" spans="1:71" x14ac:dyDescent="0.2">
      <c r="A542" s="13">
        <v>45527.5</v>
      </c>
      <c r="B542" s="14">
        <v>729.8</v>
      </c>
      <c r="C542" s="15" t="s">
        <v>60</v>
      </c>
      <c r="D542" s="14">
        <v>0</v>
      </c>
      <c r="E542" s="15" t="s">
        <v>60</v>
      </c>
      <c r="F542" s="14">
        <v>14.4</v>
      </c>
      <c r="G542" s="15" t="s">
        <v>60</v>
      </c>
      <c r="H542" s="14">
        <v>89.9</v>
      </c>
      <c r="I542" s="15" t="s">
        <v>60</v>
      </c>
      <c r="J542" s="14">
        <v>2</v>
      </c>
      <c r="K542" s="15" t="s">
        <v>60</v>
      </c>
      <c r="L542" s="14">
        <v>217.6</v>
      </c>
      <c r="M542" s="15" t="s">
        <v>60</v>
      </c>
      <c r="N542" s="16">
        <v>113.37</v>
      </c>
      <c r="O542" s="15" t="s">
        <v>60</v>
      </c>
      <c r="P542" s="16">
        <v>1.21</v>
      </c>
      <c r="Q542" s="17" t="s">
        <v>60</v>
      </c>
      <c r="R542" s="16">
        <v>82.99</v>
      </c>
      <c r="S542" s="17" t="s">
        <v>60</v>
      </c>
      <c r="T542" s="16">
        <v>1.21</v>
      </c>
      <c r="U542" s="17" t="s">
        <v>60</v>
      </c>
      <c r="V542" s="18">
        <v>29.47</v>
      </c>
      <c r="W542" s="15" t="s">
        <v>60</v>
      </c>
      <c r="X542" s="18">
        <v>77.209999999999994</v>
      </c>
      <c r="Y542" s="15" t="s">
        <v>60</v>
      </c>
      <c r="Z542" s="15">
        <v>0.442</v>
      </c>
      <c r="AA542" s="15" t="s">
        <v>60</v>
      </c>
      <c r="AB542" s="15">
        <v>31.7</v>
      </c>
      <c r="AC542" s="15" t="s">
        <v>60</v>
      </c>
      <c r="AD542" s="15">
        <v>-682.6</v>
      </c>
      <c r="AE542" s="15" t="s">
        <v>60</v>
      </c>
      <c r="AF542" s="15">
        <v>45</v>
      </c>
      <c r="AG542" s="15" t="s">
        <v>60</v>
      </c>
      <c r="AH542" s="15">
        <v>101.1</v>
      </c>
      <c r="AI542" s="15" t="s">
        <v>60</v>
      </c>
      <c r="AJ542" s="18">
        <v>32.549999999999997</v>
      </c>
      <c r="AK542" s="15" t="s">
        <v>60</v>
      </c>
      <c r="AL542" s="18">
        <v>61.19</v>
      </c>
      <c r="AM542" s="15" t="s">
        <v>60</v>
      </c>
      <c r="AN542" s="18">
        <v>24.82</v>
      </c>
      <c r="AO542" s="15" t="s">
        <v>60</v>
      </c>
      <c r="AP542" s="18">
        <v>57.37</v>
      </c>
      <c r="AQ542" s="15" t="s">
        <v>60</v>
      </c>
      <c r="AR542" s="15">
        <v>0.65</v>
      </c>
      <c r="AS542" s="15" t="s">
        <v>60</v>
      </c>
      <c r="AT542" s="15">
        <v>31</v>
      </c>
      <c r="AU542" s="15" t="s">
        <v>60</v>
      </c>
      <c r="AV542" s="15">
        <v>31</v>
      </c>
      <c r="AW542" s="15" t="s">
        <v>60</v>
      </c>
      <c r="AX542" s="18">
        <v>24.7</v>
      </c>
      <c r="AY542" s="15" t="s">
        <v>60</v>
      </c>
      <c r="AZ542" s="18">
        <v>49.3</v>
      </c>
      <c r="BA542" s="15" t="s">
        <v>60</v>
      </c>
      <c r="BB542" s="19" t="s">
        <v>61</v>
      </c>
      <c r="BN542" s="20">
        <f>+BD5_N3_1H[[#This Row],[PM10_CONC]]-N543</f>
        <v>-15.409999999999997</v>
      </c>
      <c r="BO542" s="20">
        <f>+BD5_N3_1H[[#This Row],[PM25_CONC]]-R543</f>
        <v>-13.090000000000003</v>
      </c>
      <c r="BP542" s="20">
        <f>+BD5_N3_1H[[#This Row],[PM25_CONC]]/BD5_N3_1H[[#This Row],[PM10_CONC]]</f>
        <v>0.73202787333509745</v>
      </c>
      <c r="BQ542" s="21">
        <f>+(BD5_N3_1H[[#This Row],[NO2_CONC]]+BD5_N3_1H[[#This Row],[NO_CONC]])/BD5_N3_1H[[#This Row],[NOX_CONC]]</f>
        <v>1</v>
      </c>
      <c r="BR542" s="22">
        <f>+BD5_N3_1H[[#This Row],[NO2_CONC]]-AJ543</f>
        <v>-4.4400000000000048</v>
      </c>
      <c r="BS542" s="22">
        <f>+BD5_N3_1H[[#This Row],[SO2_UGM3]]-X543</f>
        <v>-26.590000000000003</v>
      </c>
    </row>
    <row r="543" spans="1:71" x14ac:dyDescent="0.2">
      <c r="A543" s="13">
        <v>45527.541666666664</v>
      </c>
      <c r="B543" s="14">
        <v>729.8</v>
      </c>
      <c r="C543" s="15" t="s">
        <v>60</v>
      </c>
      <c r="D543" s="14">
        <v>0</v>
      </c>
      <c r="E543" s="15" t="s">
        <v>60</v>
      </c>
      <c r="F543" s="14">
        <v>14.3</v>
      </c>
      <c r="G543" s="15" t="s">
        <v>60</v>
      </c>
      <c r="H543" s="14">
        <v>90</v>
      </c>
      <c r="I543" s="15" t="s">
        <v>60</v>
      </c>
      <c r="J543" s="14">
        <v>2</v>
      </c>
      <c r="K543" s="15" t="s">
        <v>60</v>
      </c>
      <c r="L543" s="14">
        <v>211.5</v>
      </c>
      <c r="M543" s="15" t="s">
        <v>60</v>
      </c>
      <c r="N543" s="16">
        <v>128.78</v>
      </c>
      <c r="O543" s="15" t="s">
        <v>60</v>
      </c>
      <c r="P543" s="16">
        <v>1.21</v>
      </c>
      <c r="Q543" s="17" t="s">
        <v>60</v>
      </c>
      <c r="R543" s="16">
        <v>96.08</v>
      </c>
      <c r="S543" s="17" t="s">
        <v>60</v>
      </c>
      <c r="T543" s="16">
        <v>1.21</v>
      </c>
      <c r="U543" s="17" t="s">
        <v>60</v>
      </c>
      <c r="V543" s="18">
        <v>39.619999999999997</v>
      </c>
      <c r="W543" s="15" t="s">
        <v>60</v>
      </c>
      <c r="X543" s="18">
        <v>103.8</v>
      </c>
      <c r="Y543" s="15" t="s">
        <v>60</v>
      </c>
      <c r="Z543" s="15">
        <v>0.442</v>
      </c>
      <c r="AA543" s="15" t="s">
        <v>60</v>
      </c>
      <c r="AB543" s="15">
        <v>31.8</v>
      </c>
      <c r="AC543" s="15" t="s">
        <v>60</v>
      </c>
      <c r="AD543" s="15">
        <v>-682.4</v>
      </c>
      <c r="AE543" s="15" t="s">
        <v>60</v>
      </c>
      <c r="AF543" s="15">
        <v>45</v>
      </c>
      <c r="AG543" s="15" t="s">
        <v>60</v>
      </c>
      <c r="AH543" s="15">
        <v>101.1</v>
      </c>
      <c r="AI543" s="15" t="s">
        <v>60</v>
      </c>
      <c r="AJ543" s="18">
        <v>36.99</v>
      </c>
      <c r="AK543" s="15" t="s">
        <v>60</v>
      </c>
      <c r="AL543" s="18">
        <v>69.540000000000006</v>
      </c>
      <c r="AM543" s="15" t="s">
        <v>60</v>
      </c>
      <c r="AN543" s="18">
        <v>31.85</v>
      </c>
      <c r="AO543" s="15" t="s">
        <v>60</v>
      </c>
      <c r="AP543" s="18">
        <v>68.84</v>
      </c>
      <c r="AQ543" s="15" t="s">
        <v>60</v>
      </c>
      <c r="AR543" s="15">
        <v>0.65</v>
      </c>
      <c r="AS543" s="15" t="s">
        <v>60</v>
      </c>
      <c r="AT543" s="15">
        <v>31.1</v>
      </c>
      <c r="AU543" s="15" t="s">
        <v>60</v>
      </c>
      <c r="AV543" s="15">
        <v>31.1</v>
      </c>
      <c r="AW543" s="15" t="s">
        <v>60</v>
      </c>
      <c r="AX543" s="18">
        <v>24.8</v>
      </c>
      <c r="AY543" s="15" t="s">
        <v>60</v>
      </c>
      <c r="AZ543" s="18">
        <v>49.6</v>
      </c>
      <c r="BA543" s="15" t="s">
        <v>60</v>
      </c>
      <c r="BB543" s="19" t="s">
        <v>61</v>
      </c>
      <c r="BN543" s="20">
        <f>+BD5_N3_1H[[#This Row],[PM10_CONC]]-N544</f>
        <v>5.1599999999999966</v>
      </c>
      <c r="BO543" s="20">
        <f>+BD5_N3_1H[[#This Row],[PM25_CONC]]-R544</f>
        <v>4.0900000000000034</v>
      </c>
      <c r="BP543" s="20">
        <f>+BD5_N3_1H[[#This Row],[PM25_CONC]]/BD5_N3_1H[[#This Row],[PM10_CONC]]</f>
        <v>0.74607858363099855</v>
      </c>
      <c r="BQ543" s="21">
        <f>+(BD5_N3_1H[[#This Row],[NO2_CONC]]+BD5_N3_1H[[#This Row],[NO_CONC]])/BD5_N3_1H[[#This Row],[NOX_CONC]]</f>
        <v>1</v>
      </c>
      <c r="BR543" s="22">
        <f>+BD5_N3_1H[[#This Row],[NO2_CONC]]-AJ544</f>
        <v>-0.76999999999999602</v>
      </c>
      <c r="BS543" s="22">
        <f>+BD5_N3_1H[[#This Row],[SO2_UGM3]]-X544</f>
        <v>4.4500000000000028</v>
      </c>
    </row>
    <row r="544" spans="1:71" x14ac:dyDescent="0.2">
      <c r="A544" s="13">
        <v>45527.583333333336</v>
      </c>
      <c r="B544" s="14">
        <v>729.1</v>
      </c>
      <c r="C544" s="15" t="s">
        <v>60</v>
      </c>
      <c r="D544" s="14">
        <v>0</v>
      </c>
      <c r="E544" s="15" t="s">
        <v>60</v>
      </c>
      <c r="F544" s="14">
        <v>14</v>
      </c>
      <c r="G544" s="15" t="s">
        <v>60</v>
      </c>
      <c r="H544" s="14">
        <v>92.7</v>
      </c>
      <c r="I544" s="15" t="s">
        <v>60</v>
      </c>
      <c r="J544" s="14">
        <v>1.7</v>
      </c>
      <c r="K544" s="15" t="s">
        <v>60</v>
      </c>
      <c r="L544" s="14">
        <v>213.2</v>
      </c>
      <c r="M544" s="15" t="s">
        <v>60</v>
      </c>
      <c r="N544" s="16">
        <v>123.62</v>
      </c>
      <c r="O544" s="15" t="s">
        <v>60</v>
      </c>
      <c r="P544" s="16">
        <v>1.208</v>
      </c>
      <c r="Q544" s="17" t="s">
        <v>60</v>
      </c>
      <c r="R544" s="16">
        <v>91.99</v>
      </c>
      <c r="S544" s="17" t="s">
        <v>60</v>
      </c>
      <c r="T544" s="16">
        <v>1.208</v>
      </c>
      <c r="U544" s="17" t="s">
        <v>60</v>
      </c>
      <c r="V544" s="18">
        <v>37.92</v>
      </c>
      <c r="W544" s="15" t="s">
        <v>60</v>
      </c>
      <c r="X544" s="18">
        <v>99.35</v>
      </c>
      <c r="Y544" s="15" t="s">
        <v>60</v>
      </c>
      <c r="Z544" s="15">
        <v>0.442</v>
      </c>
      <c r="AA544" s="15" t="s">
        <v>60</v>
      </c>
      <c r="AB544" s="15">
        <v>31.6</v>
      </c>
      <c r="AC544" s="15" t="s">
        <v>60</v>
      </c>
      <c r="AD544" s="15">
        <v>-682.6</v>
      </c>
      <c r="AE544" s="15" t="s">
        <v>60</v>
      </c>
      <c r="AF544" s="15">
        <v>45</v>
      </c>
      <c r="AG544" s="15" t="s">
        <v>60</v>
      </c>
      <c r="AH544" s="15">
        <v>101.1</v>
      </c>
      <c r="AI544" s="15" t="s">
        <v>60</v>
      </c>
      <c r="AJ544" s="18">
        <v>37.76</v>
      </c>
      <c r="AK544" s="15" t="s">
        <v>60</v>
      </c>
      <c r="AL544" s="18">
        <v>70.989999999999995</v>
      </c>
      <c r="AM544" s="15" t="s">
        <v>60</v>
      </c>
      <c r="AN544" s="18">
        <v>27.76</v>
      </c>
      <c r="AO544" s="15" t="s">
        <v>60</v>
      </c>
      <c r="AP544" s="18">
        <v>65.510000000000005</v>
      </c>
      <c r="AQ544" s="15" t="s">
        <v>60</v>
      </c>
      <c r="AR544" s="15">
        <v>0.65</v>
      </c>
      <c r="AS544" s="15" t="s">
        <v>60</v>
      </c>
      <c r="AT544" s="15">
        <v>31</v>
      </c>
      <c r="AU544" s="15" t="s">
        <v>60</v>
      </c>
      <c r="AV544" s="15">
        <v>31</v>
      </c>
      <c r="AW544" s="15" t="s">
        <v>60</v>
      </c>
      <c r="AX544" s="18">
        <v>24.6</v>
      </c>
      <c r="AY544" s="15" t="s">
        <v>60</v>
      </c>
      <c r="AZ544" s="18">
        <v>49.3</v>
      </c>
      <c r="BA544" s="15" t="s">
        <v>60</v>
      </c>
      <c r="BB544" s="19" t="s">
        <v>61</v>
      </c>
      <c r="BN544" s="20">
        <f>+BD5_N3_1H[[#This Row],[PM10_CONC]]-N545</f>
        <v>-6.4499999999999886</v>
      </c>
      <c r="BO544" s="20">
        <f>+BD5_N3_1H[[#This Row],[PM25_CONC]]-R545</f>
        <v>-5.3400000000000034</v>
      </c>
      <c r="BP544" s="20">
        <f>+BD5_N3_1H[[#This Row],[PM25_CONC]]/BD5_N3_1H[[#This Row],[PM10_CONC]]</f>
        <v>0.74413525319527574</v>
      </c>
      <c r="BQ544" s="21">
        <f>+(BD5_N3_1H[[#This Row],[NO2_CONC]]+BD5_N3_1H[[#This Row],[NO_CONC]])/BD5_N3_1H[[#This Row],[NOX_CONC]]</f>
        <v>1.000152648450618</v>
      </c>
      <c r="BR544" s="22">
        <f>+BD5_N3_1H[[#This Row],[NO2_CONC]]-AJ545</f>
        <v>-1.5500000000000043</v>
      </c>
      <c r="BS544" s="22">
        <f>+BD5_N3_1H[[#This Row],[SO2_UGM3]]-X545</f>
        <v>-8.36</v>
      </c>
    </row>
    <row r="545" spans="1:71" x14ac:dyDescent="0.2">
      <c r="A545" s="13">
        <v>45527.625</v>
      </c>
      <c r="B545" s="14">
        <v>729.1</v>
      </c>
      <c r="C545" s="15" t="s">
        <v>60</v>
      </c>
      <c r="D545" s="14">
        <v>0</v>
      </c>
      <c r="E545" s="15" t="s">
        <v>60</v>
      </c>
      <c r="F545" s="14">
        <v>13.8</v>
      </c>
      <c r="G545" s="15" t="s">
        <v>60</v>
      </c>
      <c r="H545" s="14">
        <v>94.2</v>
      </c>
      <c r="I545" s="15" t="s">
        <v>60</v>
      </c>
      <c r="J545" s="14">
        <v>1.6</v>
      </c>
      <c r="K545" s="15" t="s">
        <v>60</v>
      </c>
      <c r="L545" s="14">
        <v>221.7</v>
      </c>
      <c r="M545" s="15" t="s">
        <v>60</v>
      </c>
      <c r="N545" s="16">
        <v>130.07</v>
      </c>
      <c r="O545" s="15" t="s">
        <v>60</v>
      </c>
      <c r="P545" s="16">
        <v>1.208</v>
      </c>
      <c r="Q545" s="17" t="s">
        <v>60</v>
      </c>
      <c r="R545" s="16">
        <v>97.33</v>
      </c>
      <c r="S545" s="17" t="s">
        <v>60</v>
      </c>
      <c r="T545" s="16">
        <v>1.208</v>
      </c>
      <c r="U545" s="17" t="s">
        <v>60</v>
      </c>
      <c r="V545" s="18">
        <v>41.11</v>
      </c>
      <c r="W545" s="15" t="s">
        <v>60</v>
      </c>
      <c r="X545" s="18">
        <v>107.71</v>
      </c>
      <c r="Y545" s="15" t="s">
        <v>60</v>
      </c>
      <c r="Z545" s="15">
        <v>0.442</v>
      </c>
      <c r="AA545" s="15" t="s">
        <v>60</v>
      </c>
      <c r="AB545" s="15">
        <v>31.7</v>
      </c>
      <c r="AC545" s="15" t="s">
        <v>60</v>
      </c>
      <c r="AD545" s="15">
        <v>-682.4</v>
      </c>
      <c r="AE545" s="15" t="s">
        <v>60</v>
      </c>
      <c r="AF545" s="15">
        <v>45</v>
      </c>
      <c r="AG545" s="15" t="s">
        <v>60</v>
      </c>
      <c r="AH545" s="15">
        <v>101.1</v>
      </c>
      <c r="AI545" s="15" t="s">
        <v>60</v>
      </c>
      <c r="AJ545" s="18">
        <v>39.31</v>
      </c>
      <c r="AK545" s="15" t="s">
        <v>60</v>
      </c>
      <c r="AL545" s="18">
        <v>73.900000000000006</v>
      </c>
      <c r="AM545" s="15" t="s">
        <v>60</v>
      </c>
      <c r="AN545" s="18">
        <v>25.98</v>
      </c>
      <c r="AO545" s="15" t="s">
        <v>60</v>
      </c>
      <c r="AP545" s="18">
        <v>65.3</v>
      </c>
      <c r="AQ545" s="15" t="s">
        <v>60</v>
      </c>
      <c r="AR545" s="15">
        <v>0.65</v>
      </c>
      <c r="AS545" s="15" t="s">
        <v>60</v>
      </c>
      <c r="AT545" s="15">
        <v>31.1</v>
      </c>
      <c r="AU545" s="15" t="s">
        <v>60</v>
      </c>
      <c r="AV545" s="15">
        <v>31.1</v>
      </c>
      <c r="AW545" s="15" t="s">
        <v>60</v>
      </c>
      <c r="AX545" s="18">
        <v>24.8</v>
      </c>
      <c r="AY545" s="15" t="s">
        <v>60</v>
      </c>
      <c r="AZ545" s="18">
        <v>49.8</v>
      </c>
      <c r="BA545" s="15" t="s">
        <v>60</v>
      </c>
      <c r="BB545" s="19" t="s">
        <v>61</v>
      </c>
      <c r="BN545" s="20">
        <f>+BD5_N3_1H[[#This Row],[PM10_CONC]]-N546</f>
        <v>-34.599999999999994</v>
      </c>
      <c r="BO545" s="20">
        <f>+BD5_N3_1H[[#This Row],[PM25_CONC]]-R546</f>
        <v>-23.25</v>
      </c>
      <c r="BP545" s="20">
        <f>+BD5_N3_1H[[#This Row],[PM25_CONC]]/BD5_N3_1H[[#This Row],[PM10_CONC]]</f>
        <v>0.74828938264011691</v>
      </c>
      <c r="BQ545" s="21">
        <f>+(BD5_N3_1H[[#This Row],[NO2_CONC]]+BD5_N3_1H[[#This Row],[NO_CONC]])/BD5_N3_1H[[#This Row],[NOX_CONC]]</f>
        <v>0.9998468606431854</v>
      </c>
      <c r="BR545" s="22">
        <f>+BD5_N3_1H[[#This Row],[NO2_CONC]]-AJ546</f>
        <v>-3.1199999999999974</v>
      </c>
      <c r="BS545" s="22">
        <f>+BD5_N3_1H[[#This Row],[SO2_UGM3]]-X546</f>
        <v>12.89</v>
      </c>
    </row>
    <row r="546" spans="1:71" x14ac:dyDescent="0.2">
      <c r="A546" s="13">
        <v>45527.666666666664</v>
      </c>
      <c r="B546" s="14">
        <v>729.1</v>
      </c>
      <c r="C546" s="15" t="s">
        <v>60</v>
      </c>
      <c r="D546" s="14">
        <v>0</v>
      </c>
      <c r="E546" s="15" t="s">
        <v>60</v>
      </c>
      <c r="F546" s="14">
        <v>13.8</v>
      </c>
      <c r="G546" s="15" t="s">
        <v>60</v>
      </c>
      <c r="H546" s="14">
        <v>94.6</v>
      </c>
      <c r="I546" s="15" t="s">
        <v>60</v>
      </c>
      <c r="J546" s="14">
        <v>1.4</v>
      </c>
      <c r="K546" s="15" t="s">
        <v>60</v>
      </c>
      <c r="L546" s="14">
        <v>216.5</v>
      </c>
      <c r="M546" s="15" t="s">
        <v>60</v>
      </c>
      <c r="N546" s="16">
        <v>164.67</v>
      </c>
      <c r="O546" s="15" t="s">
        <v>60</v>
      </c>
      <c r="P546" s="16">
        <v>1.208</v>
      </c>
      <c r="Q546" s="17" t="s">
        <v>60</v>
      </c>
      <c r="R546" s="16">
        <v>120.58</v>
      </c>
      <c r="S546" s="17" t="s">
        <v>60</v>
      </c>
      <c r="T546" s="16">
        <v>1.208</v>
      </c>
      <c r="U546" s="17" t="s">
        <v>60</v>
      </c>
      <c r="V546" s="18">
        <v>36.19</v>
      </c>
      <c r="W546" s="15" t="s">
        <v>60</v>
      </c>
      <c r="X546" s="18">
        <v>94.82</v>
      </c>
      <c r="Y546" s="15" t="s">
        <v>60</v>
      </c>
      <c r="Z546" s="15">
        <v>0.442</v>
      </c>
      <c r="AA546" s="15" t="s">
        <v>60</v>
      </c>
      <c r="AB546" s="15">
        <v>31.8</v>
      </c>
      <c r="AC546" s="15" t="s">
        <v>60</v>
      </c>
      <c r="AD546" s="15">
        <v>-682.5</v>
      </c>
      <c r="AE546" s="15" t="s">
        <v>60</v>
      </c>
      <c r="AF546" s="15">
        <v>45</v>
      </c>
      <c r="AG546" s="15" t="s">
        <v>60</v>
      </c>
      <c r="AH546" s="15">
        <v>101.1</v>
      </c>
      <c r="AI546" s="15" t="s">
        <v>60</v>
      </c>
      <c r="AJ546" s="18">
        <v>42.43</v>
      </c>
      <c r="AK546" s="15" t="s">
        <v>60</v>
      </c>
      <c r="AL546" s="18">
        <v>79.77</v>
      </c>
      <c r="AM546" s="15" t="s">
        <v>60</v>
      </c>
      <c r="AN546" s="18">
        <v>32.67</v>
      </c>
      <c r="AO546" s="15" t="s">
        <v>60</v>
      </c>
      <c r="AP546" s="18">
        <v>75.08</v>
      </c>
      <c r="AQ546" s="15" t="s">
        <v>60</v>
      </c>
      <c r="AR546" s="15">
        <v>0.65</v>
      </c>
      <c r="AS546" s="15" t="s">
        <v>60</v>
      </c>
      <c r="AT546" s="15">
        <v>31.2</v>
      </c>
      <c r="AU546" s="15" t="s">
        <v>60</v>
      </c>
      <c r="AV546" s="15">
        <v>31.2</v>
      </c>
      <c r="AW546" s="15" t="s">
        <v>60</v>
      </c>
      <c r="AX546" s="18">
        <v>24.9</v>
      </c>
      <c r="AY546" s="15" t="s">
        <v>60</v>
      </c>
      <c r="AZ546" s="18">
        <v>48.2</v>
      </c>
      <c r="BA546" s="15" t="s">
        <v>60</v>
      </c>
      <c r="BB546" s="19" t="s">
        <v>61</v>
      </c>
      <c r="BN546" s="20">
        <f>+BD5_N3_1H[[#This Row],[PM10_CONC]]-N547</f>
        <v>92.429999999999993</v>
      </c>
      <c r="BO546" s="20">
        <f>+BD5_N3_1H[[#This Row],[PM25_CONC]]-R547</f>
        <v>71.06</v>
      </c>
      <c r="BP546" s="20">
        <f>+BD5_N3_1H[[#This Row],[PM25_CONC]]/BD5_N3_1H[[#This Row],[PM10_CONC]]</f>
        <v>0.73225238355498878</v>
      </c>
      <c r="BQ546" s="21">
        <f>+(BD5_N3_1H[[#This Row],[NO2_CONC]]+BD5_N3_1H[[#This Row],[NO_CONC]])/BD5_N3_1H[[#This Row],[NOX_CONC]]</f>
        <v>1.0002663825253062</v>
      </c>
      <c r="BR546" s="22">
        <f>+BD5_N3_1H[[#This Row],[NO2_CONC]]-AJ547</f>
        <v>-1.0399999999999991</v>
      </c>
      <c r="BS546" s="22">
        <f>+BD5_N3_1H[[#This Row],[SO2_UGM3]]-X547</f>
        <v>88.139999999999986</v>
      </c>
    </row>
    <row r="547" spans="1:71" x14ac:dyDescent="0.2">
      <c r="A547" s="13">
        <v>45527.708333333336</v>
      </c>
      <c r="B547" s="14">
        <v>729.1</v>
      </c>
      <c r="C547" s="15" t="s">
        <v>60</v>
      </c>
      <c r="D547" s="14">
        <v>0</v>
      </c>
      <c r="E547" s="15" t="s">
        <v>60</v>
      </c>
      <c r="F547" s="14">
        <v>13.5</v>
      </c>
      <c r="G547" s="15" t="s">
        <v>60</v>
      </c>
      <c r="H547" s="14">
        <v>95.5</v>
      </c>
      <c r="I547" s="15" t="s">
        <v>60</v>
      </c>
      <c r="J547" s="14">
        <v>1.5</v>
      </c>
      <c r="K547" s="15" t="s">
        <v>60</v>
      </c>
      <c r="L547" s="14">
        <v>163.19999999999999</v>
      </c>
      <c r="M547" s="15" t="s">
        <v>60</v>
      </c>
      <c r="N547" s="16">
        <v>72.239999999999995</v>
      </c>
      <c r="O547" s="15" t="s">
        <v>60</v>
      </c>
      <c r="P547" s="16">
        <v>1.208</v>
      </c>
      <c r="Q547" s="17" t="s">
        <v>60</v>
      </c>
      <c r="R547" s="16">
        <v>49.52</v>
      </c>
      <c r="S547" s="17" t="s">
        <v>60</v>
      </c>
      <c r="T547" s="16">
        <v>1.208</v>
      </c>
      <c r="U547" s="17" t="s">
        <v>60</v>
      </c>
      <c r="V547" s="18">
        <v>2.5499999999999998</v>
      </c>
      <c r="W547" s="15" t="s">
        <v>60</v>
      </c>
      <c r="X547" s="18">
        <v>6.68</v>
      </c>
      <c r="Y547" s="15" t="s">
        <v>60</v>
      </c>
      <c r="Z547" s="15">
        <v>0.442</v>
      </c>
      <c r="AA547" s="15" t="s">
        <v>60</v>
      </c>
      <c r="AB547" s="15">
        <v>31.8</v>
      </c>
      <c r="AC547" s="15" t="s">
        <v>60</v>
      </c>
      <c r="AD547" s="15">
        <v>-682.3</v>
      </c>
      <c r="AE547" s="15" t="s">
        <v>60</v>
      </c>
      <c r="AF547" s="15">
        <v>45</v>
      </c>
      <c r="AG547" s="15" t="s">
        <v>60</v>
      </c>
      <c r="AH547" s="15">
        <v>101.1</v>
      </c>
      <c r="AI547" s="15" t="s">
        <v>60</v>
      </c>
      <c r="AJ547" s="18">
        <v>43.47</v>
      </c>
      <c r="AK547" s="15" t="s">
        <v>60</v>
      </c>
      <c r="AL547" s="18">
        <v>81.72</v>
      </c>
      <c r="AM547" s="15" t="s">
        <v>60</v>
      </c>
      <c r="AN547" s="18">
        <v>31.32</v>
      </c>
      <c r="AO547" s="15" t="s">
        <v>60</v>
      </c>
      <c r="AP547" s="18">
        <v>74.77</v>
      </c>
      <c r="AQ547" s="15" t="s">
        <v>60</v>
      </c>
      <c r="AR547" s="15">
        <v>0.65</v>
      </c>
      <c r="AS547" s="15" t="s">
        <v>60</v>
      </c>
      <c r="AT547" s="15">
        <v>31.3</v>
      </c>
      <c r="AU547" s="15" t="s">
        <v>60</v>
      </c>
      <c r="AV547" s="15">
        <v>31.3</v>
      </c>
      <c r="AW547" s="15" t="s">
        <v>60</v>
      </c>
      <c r="AX547" s="18">
        <v>24.9</v>
      </c>
      <c r="AY547" s="15" t="s">
        <v>60</v>
      </c>
      <c r="AZ547" s="18">
        <v>50</v>
      </c>
      <c r="BA547" s="15" t="s">
        <v>60</v>
      </c>
      <c r="BB547" s="19" t="s">
        <v>61</v>
      </c>
      <c r="BN547" s="20">
        <f>+BD5_N3_1H[[#This Row],[PM10_CONC]]-N548</f>
        <v>-50.28</v>
      </c>
      <c r="BO547" s="20">
        <f>+BD5_N3_1H[[#This Row],[PM25_CONC]]-R548</f>
        <v>-34.329999999999991</v>
      </c>
      <c r="BP547" s="20">
        <f>+BD5_N3_1H[[#This Row],[PM25_CONC]]/BD5_N3_1H[[#This Row],[PM10_CONC]]</f>
        <v>0.68549280177187166</v>
      </c>
      <c r="BQ547" s="21">
        <f>+(BD5_N3_1H[[#This Row],[NO2_CONC]]+BD5_N3_1H[[#This Row],[NO_CONC]])/BD5_N3_1H[[#This Row],[NOX_CONC]]</f>
        <v>1.0002674869600106</v>
      </c>
      <c r="BR547" s="22">
        <f>+BD5_N3_1H[[#This Row],[NO2_CONC]]-AJ548</f>
        <v>-1.3500000000000014</v>
      </c>
      <c r="BS547" s="22">
        <f>+BD5_N3_1H[[#This Row],[SO2_UGM3]]-X548</f>
        <v>-35.19</v>
      </c>
    </row>
    <row r="548" spans="1:71" x14ac:dyDescent="0.2">
      <c r="A548" s="13">
        <v>45527.75</v>
      </c>
      <c r="B548" s="14">
        <v>729.1</v>
      </c>
      <c r="C548" s="15" t="s">
        <v>60</v>
      </c>
      <c r="D548" s="14">
        <v>0</v>
      </c>
      <c r="E548" s="15" t="s">
        <v>60</v>
      </c>
      <c r="F548" s="14">
        <v>13.4</v>
      </c>
      <c r="G548" s="15" t="s">
        <v>60</v>
      </c>
      <c r="H548" s="14">
        <v>96.7</v>
      </c>
      <c r="I548" s="15" t="s">
        <v>60</v>
      </c>
      <c r="J548" s="14">
        <v>1.2</v>
      </c>
      <c r="K548" s="15" t="s">
        <v>60</v>
      </c>
      <c r="L548" s="14">
        <v>213.4</v>
      </c>
      <c r="M548" s="15" t="s">
        <v>60</v>
      </c>
      <c r="N548" s="16">
        <v>122.52</v>
      </c>
      <c r="O548" s="15" t="s">
        <v>60</v>
      </c>
      <c r="P548" s="16">
        <v>1.208</v>
      </c>
      <c r="Q548" s="17" t="s">
        <v>60</v>
      </c>
      <c r="R548" s="16">
        <v>83.85</v>
      </c>
      <c r="S548" s="17" t="s">
        <v>60</v>
      </c>
      <c r="T548" s="16">
        <v>1.208</v>
      </c>
      <c r="U548" s="17" t="s">
        <v>60</v>
      </c>
      <c r="V548" s="18">
        <v>15.98</v>
      </c>
      <c r="W548" s="15" t="s">
        <v>60</v>
      </c>
      <c r="X548" s="18">
        <v>41.87</v>
      </c>
      <c r="Y548" s="15" t="s">
        <v>60</v>
      </c>
      <c r="Z548" s="15">
        <v>0.442</v>
      </c>
      <c r="AA548" s="15" t="s">
        <v>60</v>
      </c>
      <c r="AB548" s="15">
        <v>31.8</v>
      </c>
      <c r="AC548" s="15" t="s">
        <v>60</v>
      </c>
      <c r="AD548" s="15">
        <v>-682.3</v>
      </c>
      <c r="AE548" s="15" t="s">
        <v>60</v>
      </c>
      <c r="AF548" s="15">
        <v>45</v>
      </c>
      <c r="AG548" s="15" t="s">
        <v>60</v>
      </c>
      <c r="AH548" s="15">
        <v>101.1</v>
      </c>
      <c r="AI548" s="15" t="s">
        <v>60</v>
      </c>
      <c r="AJ548" s="18">
        <v>44.82</v>
      </c>
      <c r="AK548" s="15" t="s">
        <v>60</v>
      </c>
      <c r="AL548" s="18">
        <v>84.26</v>
      </c>
      <c r="AM548" s="15" t="s">
        <v>60</v>
      </c>
      <c r="AN548" s="18">
        <v>33.9</v>
      </c>
      <c r="AO548" s="15" t="s">
        <v>60</v>
      </c>
      <c r="AP548" s="18">
        <v>78.72</v>
      </c>
      <c r="AQ548" s="15" t="s">
        <v>60</v>
      </c>
      <c r="AR548" s="15">
        <v>0.65</v>
      </c>
      <c r="AS548" s="15" t="s">
        <v>60</v>
      </c>
      <c r="AT548" s="15">
        <v>31.2</v>
      </c>
      <c r="AU548" s="15" t="s">
        <v>60</v>
      </c>
      <c r="AV548" s="15">
        <v>31.2</v>
      </c>
      <c r="AW548" s="15" t="s">
        <v>60</v>
      </c>
      <c r="AX548" s="18">
        <v>24.9</v>
      </c>
      <c r="AY548" s="15" t="s">
        <v>60</v>
      </c>
      <c r="AZ548" s="18">
        <v>49</v>
      </c>
      <c r="BA548" s="15" t="s">
        <v>60</v>
      </c>
      <c r="BB548" s="19" t="s">
        <v>61</v>
      </c>
      <c r="BN548" s="20">
        <f>+BD5_N3_1H[[#This Row],[PM10_CONC]]-N549</f>
        <v>10.75</v>
      </c>
      <c r="BO548" s="20">
        <f>+BD5_N3_1H[[#This Row],[PM25_CONC]]-R549</f>
        <v>3.8299999999999983</v>
      </c>
      <c r="BP548" s="20">
        <f>+BD5_N3_1H[[#This Row],[PM25_CONC]]/BD5_N3_1H[[#This Row],[PM10_CONC]]</f>
        <v>0.68437806072477958</v>
      </c>
      <c r="BQ548" s="21">
        <f>+(BD5_N3_1H[[#This Row],[NO2_CONC]]+BD5_N3_1H[[#This Row],[NO_CONC]])/BD5_N3_1H[[#This Row],[NOX_CONC]]</f>
        <v>1</v>
      </c>
      <c r="BR548" s="22">
        <f>+BD5_N3_1H[[#This Row],[NO2_CONC]]-AJ549</f>
        <v>0.74000000000000199</v>
      </c>
      <c r="BS548" s="22">
        <f>+BD5_N3_1H[[#This Row],[SO2_UGM3]]-X549</f>
        <v>7.519999999999996</v>
      </c>
    </row>
    <row r="549" spans="1:71" x14ac:dyDescent="0.2">
      <c r="A549" s="13">
        <v>45527.791666666664</v>
      </c>
      <c r="B549" s="14">
        <v>729.3</v>
      </c>
      <c r="C549" s="15" t="s">
        <v>60</v>
      </c>
      <c r="D549" s="14">
        <v>0</v>
      </c>
      <c r="E549" s="15" t="s">
        <v>60</v>
      </c>
      <c r="F549" s="14">
        <v>13.3</v>
      </c>
      <c r="G549" s="15" t="s">
        <v>60</v>
      </c>
      <c r="H549" s="14">
        <v>97.2</v>
      </c>
      <c r="I549" s="15" t="s">
        <v>60</v>
      </c>
      <c r="J549" s="14">
        <v>1.5</v>
      </c>
      <c r="K549" s="15" t="s">
        <v>60</v>
      </c>
      <c r="L549" s="14">
        <v>214.9</v>
      </c>
      <c r="M549" s="15" t="s">
        <v>60</v>
      </c>
      <c r="N549" s="16">
        <v>111.77</v>
      </c>
      <c r="O549" s="15" t="s">
        <v>60</v>
      </c>
      <c r="P549" s="16">
        <v>1.208</v>
      </c>
      <c r="Q549" s="17" t="s">
        <v>60</v>
      </c>
      <c r="R549" s="16">
        <v>80.02</v>
      </c>
      <c r="S549" s="17" t="s">
        <v>60</v>
      </c>
      <c r="T549" s="16">
        <v>1.208</v>
      </c>
      <c r="U549" s="17" t="s">
        <v>60</v>
      </c>
      <c r="V549" s="18">
        <v>13.11</v>
      </c>
      <c r="W549" s="15" t="s">
        <v>60</v>
      </c>
      <c r="X549" s="18">
        <v>34.35</v>
      </c>
      <c r="Y549" s="15" t="s">
        <v>60</v>
      </c>
      <c r="Z549" s="15">
        <v>0.442</v>
      </c>
      <c r="AA549" s="15" t="s">
        <v>60</v>
      </c>
      <c r="AB549" s="15">
        <v>31.7</v>
      </c>
      <c r="AC549" s="15" t="s">
        <v>60</v>
      </c>
      <c r="AD549" s="15">
        <v>-682.3</v>
      </c>
      <c r="AE549" s="15" t="s">
        <v>60</v>
      </c>
      <c r="AF549" s="15">
        <v>45</v>
      </c>
      <c r="AG549" s="15" t="s">
        <v>60</v>
      </c>
      <c r="AH549" s="15">
        <v>101.1</v>
      </c>
      <c r="AI549" s="15" t="s">
        <v>60</v>
      </c>
      <c r="AJ549" s="18">
        <v>44.08</v>
      </c>
      <c r="AK549" s="15" t="s">
        <v>60</v>
      </c>
      <c r="AL549" s="18">
        <v>82.87</v>
      </c>
      <c r="AM549" s="15" t="s">
        <v>60</v>
      </c>
      <c r="AN549" s="18">
        <v>42.16</v>
      </c>
      <c r="AO549" s="15" t="s">
        <v>60</v>
      </c>
      <c r="AP549" s="18">
        <v>86.22</v>
      </c>
      <c r="AQ549" s="15" t="s">
        <v>60</v>
      </c>
      <c r="AR549" s="15">
        <v>0.65</v>
      </c>
      <c r="AS549" s="15" t="s">
        <v>60</v>
      </c>
      <c r="AT549" s="15">
        <v>31.2</v>
      </c>
      <c r="AU549" s="15" t="s">
        <v>60</v>
      </c>
      <c r="AV549" s="15">
        <v>31.2</v>
      </c>
      <c r="AW549" s="15" t="s">
        <v>60</v>
      </c>
      <c r="AX549" s="18">
        <v>24.9</v>
      </c>
      <c r="AY549" s="15" t="s">
        <v>60</v>
      </c>
      <c r="AZ549" s="18">
        <v>49</v>
      </c>
      <c r="BA549" s="15" t="s">
        <v>60</v>
      </c>
      <c r="BB549" s="19" t="s">
        <v>61</v>
      </c>
      <c r="BN549" s="20">
        <f>+BD5_N3_1H[[#This Row],[PM10_CONC]]-N550</f>
        <v>30.47</v>
      </c>
      <c r="BO549" s="20">
        <f>+BD5_N3_1H[[#This Row],[PM25_CONC]]-R550</f>
        <v>15.060000000000002</v>
      </c>
      <c r="BP549" s="20">
        <f>+BD5_N3_1H[[#This Row],[PM25_CONC]]/BD5_N3_1H[[#This Row],[PM10_CONC]]</f>
        <v>0.71593450836539319</v>
      </c>
      <c r="BQ549" s="21">
        <f>+(BD5_N3_1H[[#This Row],[NO2_CONC]]+BD5_N3_1H[[#This Row],[NO_CONC]])/BD5_N3_1H[[#This Row],[NOX_CONC]]</f>
        <v>1.0002319647413593</v>
      </c>
      <c r="BR549" s="22">
        <f>+BD5_N3_1H[[#This Row],[NO2_CONC]]-AJ550</f>
        <v>5.1700000000000017</v>
      </c>
      <c r="BS549" s="22">
        <f>+BD5_N3_1H[[#This Row],[SO2_UGM3]]-X550</f>
        <v>-10.740000000000002</v>
      </c>
    </row>
    <row r="550" spans="1:71" x14ac:dyDescent="0.2">
      <c r="A550" s="13">
        <v>45527.833333333336</v>
      </c>
      <c r="B550" s="14">
        <v>729.8</v>
      </c>
      <c r="C550" s="15" t="s">
        <v>60</v>
      </c>
      <c r="D550" s="14">
        <v>0</v>
      </c>
      <c r="E550" s="15" t="s">
        <v>60</v>
      </c>
      <c r="F550" s="14">
        <v>13.1</v>
      </c>
      <c r="G550" s="15" t="s">
        <v>60</v>
      </c>
      <c r="H550" s="14">
        <v>97.8</v>
      </c>
      <c r="I550" s="15" t="s">
        <v>60</v>
      </c>
      <c r="J550" s="14">
        <v>1.8</v>
      </c>
      <c r="K550" s="15" t="s">
        <v>60</v>
      </c>
      <c r="L550" s="14">
        <v>214.3</v>
      </c>
      <c r="M550" s="15" t="s">
        <v>60</v>
      </c>
      <c r="N550" s="16">
        <v>81.3</v>
      </c>
      <c r="O550" s="15" t="s">
        <v>60</v>
      </c>
      <c r="P550" s="16">
        <v>1.208</v>
      </c>
      <c r="Q550" s="17" t="s">
        <v>60</v>
      </c>
      <c r="R550" s="16">
        <v>64.959999999999994</v>
      </c>
      <c r="S550" s="17" t="s">
        <v>60</v>
      </c>
      <c r="T550" s="16">
        <v>1.208</v>
      </c>
      <c r="U550" s="17" t="s">
        <v>60</v>
      </c>
      <c r="V550" s="18">
        <v>17.21</v>
      </c>
      <c r="W550" s="15" t="s">
        <v>60</v>
      </c>
      <c r="X550" s="18">
        <v>45.09</v>
      </c>
      <c r="Y550" s="15" t="s">
        <v>60</v>
      </c>
      <c r="Z550" s="15">
        <v>0.442</v>
      </c>
      <c r="AA550" s="15" t="s">
        <v>60</v>
      </c>
      <c r="AB550" s="15">
        <v>31.7</v>
      </c>
      <c r="AC550" s="15" t="s">
        <v>60</v>
      </c>
      <c r="AD550" s="15">
        <v>-682.4</v>
      </c>
      <c r="AE550" s="15" t="s">
        <v>60</v>
      </c>
      <c r="AF550" s="15">
        <v>45</v>
      </c>
      <c r="AG550" s="15" t="s">
        <v>60</v>
      </c>
      <c r="AH550" s="15">
        <v>101.1</v>
      </c>
      <c r="AI550" s="15" t="s">
        <v>60</v>
      </c>
      <c r="AJ550" s="18">
        <v>38.909999999999997</v>
      </c>
      <c r="AK550" s="15" t="s">
        <v>60</v>
      </c>
      <c r="AL550" s="18">
        <v>73.150000000000006</v>
      </c>
      <c r="AM550" s="15" t="s">
        <v>60</v>
      </c>
      <c r="AN550" s="18">
        <v>35.979999999999997</v>
      </c>
      <c r="AO550" s="15" t="s">
        <v>60</v>
      </c>
      <c r="AP550" s="18">
        <v>74.849999999999994</v>
      </c>
      <c r="AQ550" s="15" t="s">
        <v>60</v>
      </c>
      <c r="AR550" s="15">
        <v>0.65</v>
      </c>
      <c r="AS550" s="15" t="s">
        <v>60</v>
      </c>
      <c r="AT550" s="15">
        <v>31.2</v>
      </c>
      <c r="AU550" s="15" t="s">
        <v>60</v>
      </c>
      <c r="AV550" s="15">
        <v>31.2</v>
      </c>
      <c r="AW550" s="15" t="s">
        <v>60</v>
      </c>
      <c r="AX550" s="18">
        <v>24.9</v>
      </c>
      <c r="AY550" s="15" t="s">
        <v>60</v>
      </c>
      <c r="AZ550" s="18">
        <v>48.5</v>
      </c>
      <c r="BA550" s="15" t="s">
        <v>60</v>
      </c>
      <c r="BB550" s="19" t="s">
        <v>61</v>
      </c>
      <c r="BN550" s="20">
        <f>+BD5_N3_1H[[#This Row],[PM10_CONC]]-N551</f>
        <v>20.9</v>
      </c>
      <c r="BO550" s="20">
        <f>+BD5_N3_1H[[#This Row],[PM25_CONC]]-R551</f>
        <v>14.649999999999991</v>
      </c>
      <c r="BP550" s="20">
        <f>+BD5_N3_1H[[#This Row],[PM25_CONC]]/BD5_N3_1H[[#This Row],[PM10_CONC]]</f>
        <v>0.79901599015990155</v>
      </c>
      <c r="BQ550" s="21">
        <f>+(BD5_N3_1H[[#This Row],[NO2_CONC]]+BD5_N3_1H[[#This Row],[NO_CONC]])/BD5_N3_1H[[#This Row],[NOX_CONC]]</f>
        <v>1.0005344021376084</v>
      </c>
      <c r="BR550" s="22">
        <f>+BD5_N3_1H[[#This Row],[NO2_CONC]]-AJ551</f>
        <v>3.1199999999999974</v>
      </c>
      <c r="BS550" s="22">
        <f>+BD5_N3_1H[[#This Row],[SO2_UGM3]]-X551</f>
        <v>15.010000000000005</v>
      </c>
    </row>
    <row r="551" spans="1:71" x14ac:dyDescent="0.2">
      <c r="A551" s="13">
        <v>45527.875</v>
      </c>
      <c r="B551" s="14">
        <v>729.8</v>
      </c>
      <c r="C551" s="15" t="s">
        <v>60</v>
      </c>
      <c r="D551" s="14">
        <v>0</v>
      </c>
      <c r="E551" s="15" t="s">
        <v>60</v>
      </c>
      <c r="F551" s="14">
        <v>13</v>
      </c>
      <c r="G551" s="15" t="s">
        <v>60</v>
      </c>
      <c r="H551" s="14">
        <v>98.4</v>
      </c>
      <c r="I551" s="15" t="s">
        <v>60</v>
      </c>
      <c r="J551" s="14">
        <v>1.6</v>
      </c>
      <c r="K551" s="15" t="s">
        <v>60</v>
      </c>
      <c r="L551" s="14">
        <v>213.4</v>
      </c>
      <c r="M551" s="15" t="s">
        <v>60</v>
      </c>
      <c r="N551" s="16">
        <v>60.4</v>
      </c>
      <c r="O551" s="15" t="s">
        <v>60</v>
      </c>
      <c r="P551" s="16">
        <v>1.2090000000000001</v>
      </c>
      <c r="Q551" s="17" t="s">
        <v>60</v>
      </c>
      <c r="R551" s="16">
        <v>50.31</v>
      </c>
      <c r="S551" s="17" t="s">
        <v>60</v>
      </c>
      <c r="T551" s="16">
        <v>1.2090000000000001</v>
      </c>
      <c r="U551" s="17" t="s">
        <v>60</v>
      </c>
      <c r="V551" s="18">
        <v>11.48</v>
      </c>
      <c r="W551" s="15" t="s">
        <v>60</v>
      </c>
      <c r="X551" s="18">
        <v>30.08</v>
      </c>
      <c r="Y551" s="15" t="s">
        <v>60</v>
      </c>
      <c r="Z551" s="15">
        <v>0.442</v>
      </c>
      <c r="AA551" s="15" t="s">
        <v>60</v>
      </c>
      <c r="AB551" s="15">
        <v>31.9</v>
      </c>
      <c r="AC551" s="15" t="s">
        <v>60</v>
      </c>
      <c r="AD551" s="15">
        <v>-682.2</v>
      </c>
      <c r="AE551" s="15" t="s">
        <v>60</v>
      </c>
      <c r="AF551" s="15">
        <v>45</v>
      </c>
      <c r="AG551" s="15" t="s">
        <v>60</v>
      </c>
      <c r="AH551" s="15">
        <v>101.1</v>
      </c>
      <c r="AI551" s="15" t="s">
        <v>60</v>
      </c>
      <c r="AJ551" s="18">
        <v>35.79</v>
      </c>
      <c r="AK551" s="15" t="s">
        <v>60</v>
      </c>
      <c r="AL551" s="18">
        <v>67.290000000000006</v>
      </c>
      <c r="AM551" s="15" t="s">
        <v>60</v>
      </c>
      <c r="AN551" s="18">
        <v>23.09</v>
      </c>
      <c r="AO551" s="15" t="s">
        <v>60</v>
      </c>
      <c r="AP551" s="18">
        <v>58.91</v>
      </c>
      <c r="AQ551" s="15" t="s">
        <v>60</v>
      </c>
      <c r="AR551" s="15">
        <v>0.65</v>
      </c>
      <c r="AS551" s="15" t="s">
        <v>60</v>
      </c>
      <c r="AT551" s="15">
        <v>31.5</v>
      </c>
      <c r="AU551" s="15" t="s">
        <v>60</v>
      </c>
      <c r="AV551" s="15">
        <v>31.5</v>
      </c>
      <c r="AW551" s="15" t="s">
        <v>60</v>
      </c>
      <c r="AX551" s="18">
        <v>25.3</v>
      </c>
      <c r="AY551" s="15" t="s">
        <v>60</v>
      </c>
      <c r="AZ551" s="18">
        <v>48.3</v>
      </c>
      <c r="BA551" s="15" t="s">
        <v>60</v>
      </c>
      <c r="BB551" s="19" t="s">
        <v>61</v>
      </c>
      <c r="BN551" s="20">
        <f>+BD5_N3_1H[[#This Row],[PM10_CONC]]-N552</f>
        <v>20.259999999999998</v>
      </c>
      <c r="BO551" s="20">
        <f>+BD5_N3_1H[[#This Row],[PM25_CONC]]-R552</f>
        <v>17.86</v>
      </c>
      <c r="BP551" s="20">
        <f>+BD5_N3_1H[[#This Row],[PM25_CONC]]/BD5_N3_1H[[#This Row],[PM10_CONC]]</f>
        <v>0.83294701986754971</v>
      </c>
      <c r="BQ551" s="21">
        <f>+(BD5_N3_1H[[#This Row],[NO2_CONC]]+BD5_N3_1H[[#This Row],[NO_CONC]])/BD5_N3_1H[[#This Row],[NOX_CONC]]</f>
        <v>0.99949074859955866</v>
      </c>
      <c r="BR551" s="22">
        <f>+BD5_N3_1H[[#This Row],[NO2_CONC]]-AJ552</f>
        <v>0.14000000000000057</v>
      </c>
      <c r="BS551" s="22">
        <f>+BD5_N3_1H[[#This Row],[SO2_UGM3]]-X552</f>
        <v>15.219999999999999</v>
      </c>
    </row>
    <row r="552" spans="1:71" x14ac:dyDescent="0.2">
      <c r="A552" s="13">
        <v>45527.916666666664</v>
      </c>
      <c r="B552" s="14">
        <v>729.8</v>
      </c>
      <c r="C552" s="15" t="s">
        <v>60</v>
      </c>
      <c r="D552" s="14">
        <v>0</v>
      </c>
      <c r="E552" s="15" t="s">
        <v>60</v>
      </c>
      <c r="F552" s="14">
        <v>13</v>
      </c>
      <c r="G552" s="15" t="s">
        <v>60</v>
      </c>
      <c r="H552" s="14">
        <v>98.7</v>
      </c>
      <c r="I552" s="15" t="s">
        <v>60</v>
      </c>
      <c r="J552" s="14">
        <v>1.3</v>
      </c>
      <c r="K552" s="15" t="s">
        <v>60</v>
      </c>
      <c r="L552" s="14">
        <v>222.4</v>
      </c>
      <c r="M552" s="15" t="s">
        <v>60</v>
      </c>
      <c r="N552" s="16">
        <v>40.14</v>
      </c>
      <c r="O552" s="15" t="s">
        <v>60</v>
      </c>
      <c r="P552" s="16">
        <v>1.208</v>
      </c>
      <c r="Q552" s="17" t="s">
        <v>60</v>
      </c>
      <c r="R552" s="16">
        <v>32.450000000000003</v>
      </c>
      <c r="S552" s="17" t="s">
        <v>60</v>
      </c>
      <c r="T552" s="16">
        <v>1.208</v>
      </c>
      <c r="U552" s="17" t="s">
        <v>60</v>
      </c>
      <c r="V552" s="18">
        <v>5.67</v>
      </c>
      <c r="W552" s="15" t="s">
        <v>60</v>
      </c>
      <c r="X552" s="18">
        <v>14.86</v>
      </c>
      <c r="Y552" s="15" t="s">
        <v>60</v>
      </c>
      <c r="Z552" s="15">
        <v>0.442</v>
      </c>
      <c r="AA552" s="15" t="s">
        <v>60</v>
      </c>
      <c r="AB552" s="15">
        <v>31.7</v>
      </c>
      <c r="AC552" s="15" t="s">
        <v>60</v>
      </c>
      <c r="AD552" s="15">
        <v>-682.3</v>
      </c>
      <c r="AE552" s="15" t="s">
        <v>60</v>
      </c>
      <c r="AF552" s="15">
        <v>45</v>
      </c>
      <c r="AG552" s="15" t="s">
        <v>60</v>
      </c>
      <c r="AH552" s="15">
        <v>101.2</v>
      </c>
      <c r="AI552" s="15" t="s">
        <v>60</v>
      </c>
      <c r="AJ552" s="18">
        <v>35.65</v>
      </c>
      <c r="AK552" s="15" t="s">
        <v>60</v>
      </c>
      <c r="AL552" s="18">
        <v>67.02</v>
      </c>
      <c r="AM552" s="15" t="s">
        <v>60</v>
      </c>
      <c r="AN552" s="18">
        <v>20.41</v>
      </c>
      <c r="AO552" s="15" t="s">
        <v>60</v>
      </c>
      <c r="AP552" s="18">
        <v>56.02</v>
      </c>
      <c r="AQ552" s="15" t="s">
        <v>60</v>
      </c>
      <c r="AR552" s="15">
        <v>0.65</v>
      </c>
      <c r="AS552" s="15" t="s">
        <v>60</v>
      </c>
      <c r="AT552" s="15">
        <v>31.2</v>
      </c>
      <c r="AU552" s="15" t="s">
        <v>60</v>
      </c>
      <c r="AV552" s="15">
        <v>31.2</v>
      </c>
      <c r="AW552" s="15" t="s">
        <v>60</v>
      </c>
      <c r="AX552" s="18">
        <v>24.9</v>
      </c>
      <c r="AY552" s="15" t="s">
        <v>60</v>
      </c>
      <c r="AZ552" s="18">
        <v>48.8</v>
      </c>
      <c r="BA552" s="15" t="s">
        <v>60</v>
      </c>
      <c r="BB552" s="19" t="s">
        <v>61</v>
      </c>
      <c r="BN552" s="20">
        <f>+BD5_N3_1H[[#This Row],[PM10_CONC]]-N553</f>
        <v>-26</v>
      </c>
      <c r="BO552" s="20">
        <f>+BD5_N3_1H[[#This Row],[PM25_CONC]]-R553</f>
        <v>-23.879999999999995</v>
      </c>
      <c r="BP552" s="20">
        <f>+BD5_N3_1H[[#This Row],[PM25_CONC]]/BD5_N3_1H[[#This Row],[PM10_CONC]]</f>
        <v>0.80842052815146992</v>
      </c>
      <c r="BQ552" s="21">
        <f>+(BD5_N3_1H[[#This Row],[NO2_CONC]]+BD5_N3_1H[[#This Row],[NO_CONC]])/BD5_N3_1H[[#This Row],[NOX_CONC]]</f>
        <v>1.0007140307033202</v>
      </c>
      <c r="BR552" s="22">
        <f>+BD5_N3_1H[[#This Row],[NO2_CONC]]-AJ553</f>
        <v>0.53000000000000114</v>
      </c>
      <c r="BS552" s="22">
        <f>+BD5_N3_1H[[#This Row],[SO2_UGM3]]-X553</f>
        <v>-28.549999999999997</v>
      </c>
    </row>
    <row r="553" spans="1:71" x14ac:dyDescent="0.2">
      <c r="A553" s="13">
        <v>45527.958333333336</v>
      </c>
      <c r="B553" s="14">
        <v>729.5</v>
      </c>
      <c r="C553" s="15" t="s">
        <v>60</v>
      </c>
      <c r="D553" s="14">
        <v>0</v>
      </c>
      <c r="E553" s="15" t="s">
        <v>60</v>
      </c>
      <c r="F553" s="14">
        <v>13</v>
      </c>
      <c r="G553" s="15" t="s">
        <v>60</v>
      </c>
      <c r="H553" s="14">
        <v>98.8</v>
      </c>
      <c r="I553" s="15" t="s">
        <v>60</v>
      </c>
      <c r="J553" s="14">
        <v>0.8</v>
      </c>
      <c r="K553" s="15" t="s">
        <v>60</v>
      </c>
      <c r="L553" s="14">
        <v>217.1</v>
      </c>
      <c r="M553" s="15" t="s">
        <v>60</v>
      </c>
      <c r="N553" s="16">
        <v>66.14</v>
      </c>
      <c r="O553" s="15" t="s">
        <v>60</v>
      </c>
      <c r="P553" s="16">
        <v>1.208</v>
      </c>
      <c r="Q553" s="17" t="s">
        <v>60</v>
      </c>
      <c r="R553" s="16">
        <v>56.33</v>
      </c>
      <c r="S553" s="17" t="s">
        <v>60</v>
      </c>
      <c r="T553" s="16">
        <v>1.208</v>
      </c>
      <c r="U553" s="17" t="s">
        <v>60</v>
      </c>
      <c r="V553" s="18">
        <v>16.57</v>
      </c>
      <c r="W553" s="15" t="s">
        <v>60</v>
      </c>
      <c r="X553" s="18">
        <v>43.41</v>
      </c>
      <c r="Y553" s="15" t="s">
        <v>60</v>
      </c>
      <c r="Z553" s="15">
        <v>0.442</v>
      </c>
      <c r="AA553" s="15" t="s">
        <v>60</v>
      </c>
      <c r="AB553" s="15">
        <v>31.7</v>
      </c>
      <c r="AC553" s="15" t="s">
        <v>60</v>
      </c>
      <c r="AD553" s="15">
        <v>-682.3</v>
      </c>
      <c r="AE553" s="15" t="s">
        <v>60</v>
      </c>
      <c r="AF553" s="15">
        <v>45</v>
      </c>
      <c r="AG553" s="15" t="s">
        <v>60</v>
      </c>
      <c r="AH553" s="15">
        <v>101.1</v>
      </c>
      <c r="AI553" s="15" t="s">
        <v>60</v>
      </c>
      <c r="AJ553" s="18">
        <v>35.119999999999997</v>
      </c>
      <c r="AK553" s="15" t="s">
        <v>60</v>
      </c>
      <c r="AL553" s="18">
        <v>66.03</v>
      </c>
      <c r="AM553" s="15" t="s">
        <v>60</v>
      </c>
      <c r="AN553" s="18">
        <v>16.399999999999999</v>
      </c>
      <c r="AO553" s="15" t="s">
        <v>60</v>
      </c>
      <c r="AP553" s="18">
        <v>51.5</v>
      </c>
      <c r="AQ553" s="15" t="s">
        <v>60</v>
      </c>
      <c r="AR553" s="15">
        <v>0.65</v>
      </c>
      <c r="AS553" s="15" t="s">
        <v>60</v>
      </c>
      <c r="AT553" s="15">
        <v>31.3</v>
      </c>
      <c r="AU553" s="15" t="s">
        <v>60</v>
      </c>
      <c r="AV553" s="15">
        <v>31.3</v>
      </c>
      <c r="AW553" s="15" t="s">
        <v>60</v>
      </c>
      <c r="AX553" s="18">
        <v>25</v>
      </c>
      <c r="AY553" s="15" t="s">
        <v>60</v>
      </c>
      <c r="AZ553" s="18">
        <v>48.4</v>
      </c>
      <c r="BA553" s="15" t="s">
        <v>60</v>
      </c>
      <c r="BB553" s="19" t="s">
        <v>61</v>
      </c>
      <c r="BN553" s="20">
        <f>+BD5_N3_1H[[#This Row],[PM10_CONC]]-N554</f>
        <v>-25.370000000000005</v>
      </c>
      <c r="BO553" s="20">
        <f>+BD5_N3_1H[[#This Row],[PM25_CONC]]-R554</f>
        <v>-23.47</v>
      </c>
      <c r="BP553" s="20">
        <f>+BD5_N3_1H[[#This Row],[PM25_CONC]]/BD5_N3_1H[[#This Row],[PM10_CONC]]</f>
        <v>0.85167825824009669</v>
      </c>
      <c r="BQ553" s="21">
        <f>+(BD5_N3_1H[[#This Row],[NO2_CONC]]+BD5_N3_1H[[#This Row],[NO_CONC]])/BD5_N3_1H[[#This Row],[NOX_CONC]]</f>
        <v>1.0003883495145631</v>
      </c>
      <c r="BR553" s="22">
        <f>+BD5_N3_1H[[#This Row],[NO2_CONC]]-AJ554</f>
        <v>0.69999999999999574</v>
      </c>
      <c r="BS553" s="22">
        <f>+BD5_N3_1H[[#This Row],[SO2_UGM3]]-X554</f>
        <v>-9.9600000000000009</v>
      </c>
    </row>
    <row r="554" spans="1:71" x14ac:dyDescent="0.2">
      <c r="A554" s="13">
        <v>45528</v>
      </c>
      <c r="B554" s="14">
        <v>729.1</v>
      </c>
      <c r="C554" s="15" t="s">
        <v>60</v>
      </c>
      <c r="D554" s="14">
        <v>0</v>
      </c>
      <c r="E554" s="15" t="s">
        <v>60</v>
      </c>
      <c r="F554" s="14">
        <v>13.1</v>
      </c>
      <c r="G554" s="15" t="s">
        <v>60</v>
      </c>
      <c r="H554" s="14">
        <v>98.9</v>
      </c>
      <c r="I554" s="15" t="s">
        <v>60</v>
      </c>
      <c r="J554" s="14">
        <v>0.6</v>
      </c>
      <c r="K554" s="15" t="s">
        <v>60</v>
      </c>
      <c r="L554" s="14">
        <v>215.8</v>
      </c>
      <c r="M554" s="15" t="s">
        <v>60</v>
      </c>
      <c r="N554" s="16">
        <v>91.51</v>
      </c>
      <c r="O554" s="15" t="s">
        <v>60</v>
      </c>
      <c r="P554" s="16">
        <v>1.2070000000000001</v>
      </c>
      <c r="Q554" s="17" t="s">
        <v>60</v>
      </c>
      <c r="R554" s="16">
        <v>79.8</v>
      </c>
      <c r="S554" s="17" t="s">
        <v>60</v>
      </c>
      <c r="T554" s="16">
        <v>1.2070000000000001</v>
      </c>
      <c r="U554" s="17" t="s">
        <v>60</v>
      </c>
      <c r="V554" s="18">
        <v>20.37</v>
      </c>
      <c r="W554" s="15" t="s">
        <v>60</v>
      </c>
      <c r="X554" s="18">
        <v>53.37</v>
      </c>
      <c r="Y554" s="15" t="s">
        <v>60</v>
      </c>
      <c r="Z554" s="15">
        <v>0.442</v>
      </c>
      <c r="AA554" s="15" t="s">
        <v>60</v>
      </c>
      <c r="AB554" s="15">
        <v>31.8</v>
      </c>
      <c r="AC554" s="15" t="s">
        <v>60</v>
      </c>
      <c r="AD554" s="15">
        <v>-682.4</v>
      </c>
      <c r="AE554" s="15" t="s">
        <v>60</v>
      </c>
      <c r="AF554" s="15">
        <v>45</v>
      </c>
      <c r="AG554" s="15" t="s">
        <v>60</v>
      </c>
      <c r="AH554" s="15">
        <v>101.1</v>
      </c>
      <c r="AI554" s="15" t="s">
        <v>60</v>
      </c>
      <c r="AJ554" s="18">
        <v>34.42</v>
      </c>
      <c r="AK554" s="15" t="s">
        <v>60</v>
      </c>
      <c r="AL554" s="18">
        <v>64.709999999999994</v>
      </c>
      <c r="AM554" s="15" t="s">
        <v>60</v>
      </c>
      <c r="AN554" s="18">
        <v>18.48</v>
      </c>
      <c r="AO554" s="15" t="s">
        <v>60</v>
      </c>
      <c r="AP554" s="18">
        <v>52.89</v>
      </c>
      <c r="AQ554" s="15" t="s">
        <v>60</v>
      </c>
      <c r="AR554" s="15">
        <v>0.65</v>
      </c>
      <c r="AS554" s="15" t="s">
        <v>60</v>
      </c>
      <c r="AT554" s="15">
        <v>31.2</v>
      </c>
      <c r="AU554" s="15" t="s">
        <v>60</v>
      </c>
      <c r="AV554" s="15">
        <v>31.2</v>
      </c>
      <c r="AW554" s="15" t="s">
        <v>60</v>
      </c>
      <c r="AX554" s="18">
        <v>24.9</v>
      </c>
      <c r="AY554" s="15" t="s">
        <v>60</v>
      </c>
      <c r="AZ554" s="18">
        <v>48.9</v>
      </c>
      <c r="BA554" s="15" t="s">
        <v>60</v>
      </c>
      <c r="BB554" s="19" t="s">
        <v>61</v>
      </c>
      <c r="BN554" s="20">
        <f>+BD5_N3_1H[[#This Row],[PM10_CONC]]-N555</f>
        <v>6.5799999999999983</v>
      </c>
      <c r="BO554" s="20">
        <f>+BD5_N3_1H[[#This Row],[PM25_CONC]]-R555</f>
        <v>2.2999999999999972</v>
      </c>
      <c r="BP554" s="20">
        <f>+BD5_N3_1H[[#This Row],[PM25_CONC]]/BD5_N3_1H[[#This Row],[PM10_CONC]]</f>
        <v>0.87203584307725923</v>
      </c>
      <c r="BQ554" s="21">
        <f>+(BD5_N3_1H[[#This Row],[NO2_CONC]]+BD5_N3_1H[[#This Row],[NO_CONC]])/BD5_N3_1H[[#This Row],[NOX_CONC]]</f>
        <v>1.0001890716581585</v>
      </c>
      <c r="BR554" s="22">
        <f>+BD5_N3_1H[[#This Row],[NO2_CONC]]-AJ555</f>
        <v>0.77000000000000313</v>
      </c>
      <c r="BS554" s="22">
        <f>+BD5_N3_1H[[#This Row],[SO2_UGM3]]-X555</f>
        <v>-36.339999999999996</v>
      </c>
    </row>
    <row r="555" spans="1:71" x14ac:dyDescent="0.2">
      <c r="A555" s="13">
        <v>45528.041666666664</v>
      </c>
      <c r="B555" s="14">
        <v>729.1</v>
      </c>
      <c r="C555" s="15" t="s">
        <v>60</v>
      </c>
      <c r="D555" s="14">
        <v>0</v>
      </c>
      <c r="E555" s="15" t="s">
        <v>60</v>
      </c>
      <c r="F555" s="14">
        <v>13.1</v>
      </c>
      <c r="G555" s="15" t="s">
        <v>60</v>
      </c>
      <c r="H555" s="14">
        <v>99</v>
      </c>
      <c r="I555" s="15" t="s">
        <v>60</v>
      </c>
      <c r="J555" s="14">
        <v>0.6</v>
      </c>
      <c r="K555" s="15" t="s">
        <v>60</v>
      </c>
      <c r="L555" s="14">
        <v>210.3</v>
      </c>
      <c r="M555" s="15" t="s">
        <v>60</v>
      </c>
      <c r="N555" s="16">
        <v>84.93</v>
      </c>
      <c r="O555" s="15" t="s">
        <v>60</v>
      </c>
      <c r="P555" s="16">
        <v>1.208</v>
      </c>
      <c r="Q555" s="17" t="s">
        <v>60</v>
      </c>
      <c r="R555" s="16">
        <v>77.5</v>
      </c>
      <c r="S555" s="17" t="s">
        <v>60</v>
      </c>
      <c r="T555" s="16">
        <v>1.208</v>
      </c>
      <c r="U555" s="17" t="s">
        <v>60</v>
      </c>
      <c r="V555" s="18">
        <v>34.24</v>
      </c>
      <c r="W555" s="15" t="s">
        <v>60</v>
      </c>
      <c r="X555" s="18">
        <v>89.71</v>
      </c>
      <c r="Y555" s="15" t="s">
        <v>60</v>
      </c>
      <c r="Z555" s="15">
        <v>0.442</v>
      </c>
      <c r="AA555" s="15" t="s">
        <v>60</v>
      </c>
      <c r="AB555" s="15">
        <v>31.8</v>
      </c>
      <c r="AC555" s="15" t="s">
        <v>60</v>
      </c>
      <c r="AD555" s="15">
        <v>-682.5</v>
      </c>
      <c r="AE555" s="15" t="s">
        <v>60</v>
      </c>
      <c r="AF555" s="15">
        <v>45</v>
      </c>
      <c r="AG555" s="15" t="s">
        <v>60</v>
      </c>
      <c r="AH555" s="15">
        <v>101.1</v>
      </c>
      <c r="AI555" s="15" t="s">
        <v>60</v>
      </c>
      <c r="AJ555" s="18">
        <v>33.65</v>
      </c>
      <c r="AK555" s="15" t="s">
        <v>60</v>
      </c>
      <c r="AL555" s="18">
        <v>63.26</v>
      </c>
      <c r="AM555" s="15" t="s">
        <v>60</v>
      </c>
      <c r="AN555" s="18">
        <v>18.309999999999999</v>
      </c>
      <c r="AO555" s="15" t="s">
        <v>60</v>
      </c>
      <c r="AP555" s="18">
        <v>51.95</v>
      </c>
      <c r="AQ555" s="15" t="s">
        <v>60</v>
      </c>
      <c r="AR555" s="15">
        <v>0.65</v>
      </c>
      <c r="AS555" s="15" t="s">
        <v>60</v>
      </c>
      <c r="AT555" s="15">
        <v>31.3</v>
      </c>
      <c r="AU555" s="15" t="s">
        <v>60</v>
      </c>
      <c r="AV555" s="15">
        <v>31.3</v>
      </c>
      <c r="AW555" s="15" t="s">
        <v>60</v>
      </c>
      <c r="AX555" s="18">
        <v>24.9</v>
      </c>
      <c r="AY555" s="15" t="s">
        <v>60</v>
      </c>
      <c r="AZ555" s="18">
        <v>48.9</v>
      </c>
      <c r="BA555" s="15" t="s">
        <v>60</v>
      </c>
      <c r="BB555" s="19" t="s">
        <v>61</v>
      </c>
      <c r="BN555" s="20">
        <f>+BD5_N3_1H[[#This Row],[PM10_CONC]]-N556</f>
        <v>37.530000000000008</v>
      </c>
      <c r="BO555" s="20">
        <f>+BD5_N3_1H[[#This Row],[PM25_CONC]]-R556</f>
        <v>37.229999999999997</v>
      </c>
      <c r="BP555" s="20">
        <f>+BD5_N3_1H[[#This Row],[PM25_CONC]]/BD5_N3_1H[[#This Row],[PM10_CONC]]</f>
        <v>0.91251618980336746</v>
      </c>
      <c r="BQ555" s="21">
        <f>+(BD5_N3_1H[[#This Row],[NO2_CONC]]+BD5_N3_1H[[#This Row],[NO_CONC]])/BD5_N3_1H[[#This Row],[NOX_CONC]]</f>
        <v>1.0001924927815204</v>
      </c>
      <c r="BR555" s="22">
        <f>+BD5_N3_1H[[#This Row],[NO2_CONC]]-AJ556</f>
        <v>-0.28000000000000114</v>
      </c>
      <c r="BS555" s="22">
        <f>+BD5_N3_1H[[#This Row],[SO2_UGM3]]-X556</f>
        <v>59.819999999999993</v>
      </c>
    </row>
    <row r="556" spans="1:71" x14ac:dyDescent="0.2">
      <c r="A556" s="13">
        <v>45528.083333333336</v>
      </c>
      <c r="B556" s="14">
        <v>729.1</v>
      </c>
      <c r="C556" s="15" t="s">
        <v>60</v>
      </c>
      <c r="D556" s="14">
        <v>0</v>
      </c>
      <c r="E556" s="15" t="s">
        <v>60</v>
      </c>
      <c r="F556" s="14">
        <v>13.1</v>
      </c>
      <c r="G556" s="15" t="s">
        <v>60</v>
      </c>
      <c r="H556" s="14">
        <v>99.1</v>
      </c>
      <c r="I556" s="15" t="s">
        <v>60</v>
      </c>
      <c r="J556" s="14">
        <v>0.9</v>
      </c>
      <c r="K556" s="15" t="s">
        <v>60</v>
      </c>
      <c r="L556" s="14">
        <v>250.2</v>
      </c>
      <c r="M556" s="15" t="s">
        <v>60</v>
      </c>
      <c r="N556" s="16">
        <v>47.4</v>
      </c>
      <c r="O556" s="15" t="s">
        <v>60</v>
      </c>
      <c r="P556" s="16">
        <v>1.2070000000000001</v>
      </c>
      <c r="Q556" s="17" t="s">
        <v>60</v>
      </c>
      <c r="R556" s="16">
        <v>40.270000000000003</v>
      </c>
      <c r="S556" s="17" t="s">
        <v>60</v>
      </c>
      <c r="T556" s="16">
        <v>1.2070000000000001</v>
      </c>
      <c r="U556" s="17" t="s">
        <v>60</v>
      </c>
      <c r="V556" s="18">
        <v>11.41</v>
      </c>
      <c r="W556" s="15" t="s">
        <v>60</v>
      </c>
      <c r="X556" s="18">
        <v>29.89</v>
      </c>
      <c r="Y556" s="15" t="s">
        <v>60</v>
      </c>
      <c r="Z556" s="15">
        <v>0.442</v>
      </c>
      <c r="AA556" s="15" t="s">
        <v>60</v>
      </c>
      <c r="AB556" s="15">
        <v>31.8</v>
      </c>
      <c r="AC556" s="15" t="s">
        <v>60</v>
      </c>
      <c r="AD556" s="15">
        <v>-682.4</v>
      </c>
      <c r="AE556" s="15" t="s">
        <v>60</v>
      </c>
      <c r="AF556" s="15">
        <v>45</v>
      </c>
      <c r="AG556" s="15" t="s">
        <v>60</v>
      </c>
      <c r="AH556" s="15">
        <v>101.1</v>
      </c>
      <c r="AI556" s="15" t="s">
        <v>60</v>
      </c>
      <c r="AJ556" s="18">
        <v>33.93</v>
      </c>
      <c r="AK556" s="15" t="s">
        <v>60</v>
      </c>
      <c r="AL556" s="18">
        <v>63.79</v>
      </c>
      <c r="AM556" s="15" t="s">
        <v>60</v>
      </c>
      <c r="AN556" s="18">
        <v>23.04</v>
      </c>
      <c r="AO556" s="15" t="s">
        <v>60</v>
      </c>
      <c r="AP556" s="18">
        <v>56.96</v>
      </c>
      <c r="AQ556" s="15" t="s">
        <v>60</v>
      </c>
      <c r="AR556" s="15">
        <v>0.65</v>
      </c>
      <c r="AS556" s="15" t="s">
        <v>60</v>
      </c>
      <c r="AT556" s="15">
        <v>31.3</v>
      </c>
      <c r="AU556" s="15" t="s">
        <v>60</v>
      </c>
      <c r="AV556" s="15">
        <v>31.3</v>
      </c>
      <c r="AW556" s="15" t="s">
        <v>60</v>
      </c>
      <c r="AX556" s="18">
        <v>24.9</v>
      </c>
      <c r="AY556" s="15" t="s">
        <v>60</v>
      </c>
      <c r="AZ556" s="18">
        <v>48.9</v>
      </c>
      <c r="BA556" s="15" t="s">
        <v>60</v>
      </c>
      <c r="BB556" s="19" t="s">
        <v>61</v>
      </c>
      <c r="BN556" s="20">
        <f>+BD5_N3_1H[[#This Row],[PM10_CONC]]-N557</f>
        <v>-17.619999999999997</v>
      </c>
      <c r="BO556" s="20">
        <f>+BD5_N3_1H[[#This Row],[PM25_CONC]]-R557</f>
        <v>-8.769999999999996</v>
      </c>
      <c r="BP556" s="20">
        <f>+BD5_N3_1H[[#This Row],[PM25_CONC]]/BD5_N3_1H[[#This Row],[PM10_CONC]]</f>
        <v>0.84957805907173001</v>
      </c>
      <c r="BQ556" s="21">
        <f>+(BD5_N3_1H[[#This Row],[NO2_CONC]]+BD5_N3_1H[[#This Row],[NO_CONC]])/BD5_N3_1H[[#This Row],[NOX_CONC]]</f>
        <v>1.0001755617977528</v>
      </c>
      <c r="BR556" s="22">
        <f>+BD5_N3_1H[[#This Row],[NO2_CONC]]-AJ557</f>
        <v>-3.9999999999999147E-2</v>
      </c>
      <c r="BS556" s="22">
        <f>+BD5_N3_1H[[#This Row],[SO2_UGM3]]-X557</f>
        <v>18.96</v>
      </c>
    </row>
    <row r="557" spans="1:71" x14ac:dyDescent="0.2">
      <c r="A557" s="13">
        <v>45528.125</v>
      </c>
      <c r="B557" s="14">
        <v>729.1</v>
      </c>
      <c r="C557" s="15" t="s">
        <v>60</v>
      </c>
      <c r="D557" s="14">
        <v>0</v>
      </c>
      <c r="E557" s="15" t="s">
        <v>60</v>
      </c>
      <c r="F557" s="14">
        <v>13.1</v>
      </c>
      <c r="G557" s="15" t="s">
        <v>60</v>
      </c>
      <c r="H557" s="14">
        <v>98.9</v>
      </c>
      <c r="I557" s="15" t="s">
        <v>60</v>
      </c>
      <c r="J557" s="14">
        <v>0.8</v>
      </c>
      <c r="K557" s="15" t="s">
        <v>60</v>
      </c>
      <c r="L557" s="14">
        <v>265.8</v>
      </c>
      <c r="M557" s="15" t="s">
        <v>60</v>
      </c>
      <c r="N557" s="16">
        <v>65.02</v>
      </c>
      <c r="O557" s="15" t="s">
        <v>60</v>
      </c>
      <c r="P557" s="16">
        <v>1.2070000000000001</v>
      </c>
      <c r="Q557" s="17" t="s">
        <v>60</v>
      </c>
      <c r="R557" s="16">
        <v>49.04</v>
      </c>
      <c r="S557" s="17" t="s">
        <v>60</v>
      </c>
      <c r="T557" s="16">
        <v>1.2070000000000001</v>
      </c>
      <c r="U557" s="17" t="s">
        <v>60</v>
      </c>
      <c r="V557" s="18">
        <v>4.17</v>
      </c>
      <c r="W557" s="15" t="s">
        <v>60</v>
      </c>
      <c r="X557" s="18">
        <v>10.93</v>
      </c>
      <c r="Y557" s="15" t="s">
        <v>60</v>
      </c>
      <c r="Z557" s="15">
        <v>0.442</v>
      </c>
      <c r="AA557" s="15" t="s">
        <v>60</v>
      </c>
      <c r="AB557" s="15">
        <v>31.8</v>
      </c>
      <c r="AC557" s="15" t="s">
        <v>60</v>
      </c>
      <c r="AD557" s="15">
        <v>-682.4</v>
      </c>
      <c r="AE557" s="15" t="s">
        <v>60</v>
      </c>
      <c r="AF557" s="15">
        <v>45</v>
      </c>
      <c r="AG557" s="15" t="s">
        <v>60</v>
      </c>
      <c r="AH557" s="15">
        <v>101.1</v>
      </c>
      <c r="AI557" s="15" t="s">
        <v>60</v>
      </c>
      <c r="AJ557" s="18">
        <v>33.97</v>
      </c>
      <c r="AK557" s="15" t="s">
        <v>60</v>
      </c>
      <c r="AL557" s="18">
        <v>63.86</v>
      </c>
      <c r="AM557" s="15" t="s">
        <v>60</v>
      </c>
      <c r="AN557" s="18">
        <v>25.3</v>
      </c>
      <c r="AO557" s="15" t="s">
        <v>60</v>
      </c>
      <c r="AP557" s="18">
        <v>59.28</v>
      </c>
      <c r="AQ557" s="15" t="s">
        <v>60</v>
      </c>
      <c r="AR557" s="15">
        <v>0.65</v>
      </c>
      <c r="AS557" s="15" t="s">
        <v>60</v>
      </c>
      <c r="AT557" s="15">
        <v>31.3</v>
      </c>
      <c r="AU557" s="15" t="s">
        <v>60</v>
      </c>
      <c r="AV557" s="15">
        <v>31.3</v>
      </c>
      <c r="AW557" s="15" t="s">
        <v>60</v>
      </c>
      <c r="AX557" s="18">
        <v>25</v>
      </c>
      <c r="AY557" s="15" t="s">
        <v>60</v>
      </c>
      <c r="AZ557" s="18">
        <v>48.5</v>
      </c>
      <c r="BA557" s="15" t="s">
        <v>60</v>
      </c>
      <c r="BB557" s="19" t="s">
        <v>61</v>
      </c>
      <c r="BN557" s="20">
        <f>+BD5_N3_1H[[#This Row],[PM10_CONC]]-N558</f>
        <v>15.189999999999998</v>
      </c>
      <c r="BO557" s="20">
        <f>+BD5_N3_1H[[#This Row],[PM25_CONC]]-R558</f>
        <v>12.25</v>
      </c>
      <c r="BP557" s="20">
        <f>+BD5_N3_1H[[#This Row],[PM25_CONC]]/BD5_N3_1H[[#This Row],[PM10_CONC]]</f>
        <v>0.75422946785604428</v>
      </c>
      <c r="BQ557" s="21">
        <f>+(BD5_N3_1H[[#This Row],[NO2_CONC]]+BD5_N3_1H[[#This Row],[NO_CONC]])/BD5_N3_1H[[#This Row],[NOX_CONC]]</f>
        <v>0.99983130904183526</v>
      </c>
      <c r="BR557" s="22">
        <f>+BD5_N3_1H[[#This Row],[NO2_CONC]]-AJ558</f>
        <v>1.0399999999999991</v>
      </c>
      <c r="BS557" s="22">
        <f>+BD5_N3_1H[[#This Row],[SO2_UGM3]]-X558</f>
        <v>4.09</v>
      </c>
    </row>
    <row r="558" spans="1:71" x14ac:dyDescent="0.2">
      <c r="A558" s="13">
        <v>45528.166666666664</v>
      </c>
      <c r="B558" s="14">
        <v>729.1</v>
      </c>
      <c r="C558" s="15" t="s">
        <v>60</v>
      </c>
      <c r="D558" s="14">
        <v>0</v>
      </c>
      <c r="E558" s="15" t="s">
        <v>60</v>
      </c>
      <c r="F558" s="14">
        <v>13.2</v>
      </c>
      <c r="G558" s="15" t="s">
        <v>60</v>
      </c>
      <c r="H558" s="14">
        <v>98.6</v>
      </c>
      <c r="I558" s="15" t="s">
        <v>60</v>
      </c>
      <c r="J558" s="14">
        <v>0.3</v>
      </c>
      <c r="K558" s="15" t="s">
        <v>60</v>
      </c>
      <c r="L558" s="14">
        <v>283.60000000000002</v>
      </c>
      <c r="M558" s="15" t="s">
        <v>60</v>
      </c>
      <c r="N558" s="16">
        <v>49.83</v>
      </c>
      <c r="O558" s="15" t="s">
        <v>60</v>
      </c>
      <c r="P558" s="16">
        <v>1.208</v>
      </c>
      <c r="Q558" s="17" t="s">
        <v>60</v>
      </c>
      <c r="R558" s="16">
        <v>36.79</v>
      </c>
      <c r="S558" s="17" t="s">
        <v>60</v>
      </c>
      <c r="T558" s="16">
        <v>1.208</v>
      </c>
      <c r="U558" s="17" t="s">
        <v>60</v>
      </c>
      <c r="V558" s="18">
        <v>2.61</v>
      </c>
      <c r="W558" s="15" t="s">
        <v>60</v>
      </c>
      <c r="X558" s="18">
        <v>6.84</v>
      </c>
      <c r="Y558" s="15" t="s">
        <v>60</v>
      </c>
      <c r="Z558" s="15">
        <v>0.442</v>
      </c>
      <c r="AA558" s="15" t="s">
        <v>60</v>
      </c>
      <c r="AB558" s="15">
        <v>31.7</v>
      </c>
      <c r="AC558" s="15" t="s">
        <v>60</v>
      </c>
      <c r="AD558" s="15">
        <v>-682.4</v>
      </c>
      <c r="AE558" s="15" t="s">
        <v>60</v>
      </c>
      <c r="AF558" s="15">
        <v>45</v>
      </c>
      <c r="AG558" s="15" t="s">
        <v>60</v>
      </c>
      <c r="AH558" s="15">
        <v>101.2</v>
      </c>
      <c r="AI558" s="15" t="s">
        <v>60</v>
      </c>
      <c r="AJ558" s="18">
        <v>32.93</v>
      </c>
      <c r="AK558" s="15" t="s">
        <v>60</v>
      </c>
      <c r="AL558" s="18">
        <v>61.91</v>
      </c>
      <c r="AM558" s="15" t="s">
        <v>60</v>
      </c>
      <c r="AN558" s="18">
        <v>25.14</v>
      </c>
      <c r="AO558" s="15" t="s">
        <v>60</v>
      </c>
      <c r="AP558" s="18">
        <v>58.07</v>
      </c>
      <c r="AQ558" s="15" t="s">
        <v>60</v>
      </c>
      <c r="AR558" s="15">
        <v>0.65</v>
      </c>
      <c r="AS558" s="15" t="s">
        <v>60</v>
      </c>
      <c r="AT558" s="15">
        <v>31.2</v>
      </c>
      <c r="AU558" s="15" t="s">
        <v>60</v>
      </c>
      <c r="AV558" s="15">
        <v>31.2</v>
      </c>
      <c r="AW558" s="15" t="s">
        <v>60</v>
      </c>
      <c r="AX558" s="18">
        <v>24.9</v>
      </c>
      <c r="AY558" s="15" t="s">
        <v>60</v>
      </c>
      <c r="AZ558" s="18">
        <v>48.5</v>
      </c>
      <c r="BA558" s="15" t="s">
        <v>60</v>
      </c>
      <c r="BB558" s="19" t="s">
        <v>61</v>
      </c>
      <c r="BN558" s="20">
        <f>+BD5_N3_1H[[#This Row],[PM10_CONC]]-N559</f>
        <v>-5.8299999999999983</v>
      </c>
      <c r="BO558" s="20">
        <f>+BD5_N3_1H[[#This Row],[PM25_CONC]]-R559</f>
        <v>-12.46</v>
      </c>
      <c r="BP558" s="20">
        <f>+BD5_N3_1H[[#This Row],[PM25_CONC]]/BD5_N3_1H[[#This Row],[PM10_CONC]]</f>
        <v>0.73831025486654622</v>
      </c>
      <c r="BQ558" s="21">
        <f>+(BD5_N3_1H[[#This Row],[NO2_CONC]]+BD5_N3_1H[[#This Row],[NO_CONC]])/BD5_N3_1H[[#This Row],[NOX_CONC]]</f>
        <v>1</v>
      </c>
      <c r="BR558" s="22">
        <f>+BD5_N3_1H[[#This Row],[NO2_CONC]]-AJ559</f>
        <v>-0.22999999999999687</v>
      </c>
      <c r="BS558" s="22">
        <f>+BD5_N3_1H[[#This Row],[SO2_UGM3]]-X559</f>
        <v>-6.92</v>
      </c>
    </row>
    <row r="559" spans="1:71" x14ac:dyDescent="0.2">
      <c r="A559" s="13">
        <v>45528.208333333336</v>
      </c>
      <c r="B559" s="14">
        <v>729.4</v>
      </c>
      <c r="C559" s="15" t="s">
        <v>60</v>
      </c>
      <c r="D559" s="14">
        <v>0</v>
      </c>
      <c r="E559" s="15" t="s">
        <v>60</v>
      </c>
      <c r="F559" s="14">
        <v>13.1</v>
      </c>
      <c r="G559" s="15" t="s">
        <v>60</v>
      </c>
      <c r="H559" s="14">
        <v>98.4</v>
      </c>
      <c r="I559" s="15" t="s">
        <v>60</v>
      </c>
      <c r="J559" s="14">
        <v>0.9</v>
      </c>
      <c r="K559" s="15" t="s">
        <v>60</v>
      </c>
      <c r="L559" s="14">
        <v>205.4</v>
      </c>
      <c r="M559" s="15" t="s">
        <v>60</v>
      </c>
      <c r="N559" s="16">
        <v>55.66</v>
      </c>
      <c r="O559" s="15" t="s">
        <v>60</v>
      </c>
      <c r="P559" s="16">
        <v>1.208</v>
      </c>
      <c r="Q559" s="17" t="s">
        <v>60</v>
      </c>
      <c r="R559" s="16">
        <v>49.25</v>
      </c>
      <c r="S559" s="17" t="s">
        <v>60</v>
      </c>
      <c r="T559" s="16">
        <v>1.208</v>
      </c>
      <c r="U559" s="17" t="s">
        <v>60</v>
      </c>
      <c r="V559" s="18">
        <v>5.25</v>
      </c>
      <c r="W559" s="15" t="s">
        <v>60</v>
      </c>
      <c r="X559" s="18">
        <v>13.76</v>
      </c>
      <c r="Y559" s="15" t="s">
        <v>60</v>
      </c>
      <c r="Z559" s="15">
        <v>0.442</v>
      </c>
      <c r="AA559" s="15" t="s">
        <v>60</v>
      </c>
      <c r="AB559" s="15">
        <v>31.8</v>
      </c>
      <c r="AC559" s="15" t="s">
        <v>60</v>
      </c>
      <c r="AD559" s="15">
        <v>-682.2</v>
      </c>
      <c r="AE559" s="15" t="s">
        <v>60</v>
      </c>
      <c r="AF559" s="15">
        <v>45</v>
      </c>
      <c r="AG559" s="15" t="s">
        <v>60</v>
      </c>
      <c r="AH559" s="15">
        <v>101.1</v>
      </c>
      <c r="AI559" s="15" t="s">
        <v>60</v>
      </c>
      <c r="AJ559" s="18">
        <v>33.159999999999997</v>
      </c>
      <c r="AK559" s="15" t="s">
        <v>60</v>
      </c>
      <c r="AL559" s="18">
        <v>62.34</v>
      </c>
      <c r="AM559" s="15" t="s">
        <v>60</v>
      </c>
      <c r="AN559" s="18">
        <v>22.92</v>
      </c>
      <c r="AO559" s="15" t="s">
        <v>60</v>
      </c>
      <c r="AP559" s="18">
        <v>56.08</v>
      </c>
      <c r="AQ559" s="15" t="s">
        <v>60</v>
      </c>
      <c r="AR559" s="15">
        <v>0.65</v>
      </c>
      <c r="AS559" s="15" t="s">
        <v>60</v>
      </c>
      <c r="AT559" s="15">
        <v>31.2</v>
      </c>
      <c r="AU559" s="15" t="s">
        <v>60</v>
      </c>
      <c r="AV559" s="15">
        <v>31.2</v>
      </c>
      <c r="AW559" s="15" t="s">
        <v>60</v>
      </c>
      <c r="AX559" s="18">
        <v>24.9</v>
      </c>
      <c r="AY559" s="15" t="s">
        <v>60</v>
      </c>
      <c r="AZ559" s="18">
        <v>48.4</v>
      </c>
      <c r="BA559" s="15" t="s">
        <v>60</v>
      </c>
      <c r="BB559" s="19" t="s">
        <v>61</v>
      </c>
      <c r="BN559" s="20">
        <f>+BD5_N3_1H[[#This Row],[PM10_CONC]]-N560</f>
        <v>1.4199999999999946</v>
      </c>
      <c r="BO559" s="20">
        <f>+BD5_N3_1H[[#This Row],[PM25_CONC]]-R560</f>
        <v>7.2199999999999989</v>
      </c>
      <c r="BP559" s="20">
        <f>+BD5_N3_1H[[#This Row],[PM25_CONC]]/BD5_N3_1H[[#This Row],[PM10_CONC]]</f>
        <v>0.88483650736615171</v>
      </c>
      <c r="BQ559" s="21">
        <f>+(BD5_N3_1H[[#This Row],[NO2_CONC]]+BD5_N3_1H[[#This Row],[NO_CONC]])/BD5_N3_1H[[#This Row],[NOX_CONC]]</f>
        <v>1</v>
      </c>
      <c r="BR559" s="22">
        <f>+BD5_N3_1H[[#This Row],[NO2_CONC]]-AJ560</f>
        <v>1.0399999999999991</v>
      </c>
      <c r="BS559" s="22">
        <f>+BD5_N3_1H[[#This Row],[SO2_UGM3]]-X560</f>
        <v>-2.0400000000000009</v>
      </c>
    </row>
    <row r="560" spans="1:71" x14ac:dyDescent="0.2">
      <c r="A560" s="13">
        <v>45528.25</v>
      </c>
      <c r="B560" s="14">
        <v>729.8</v>
      </c>
      <c r="C560" s="15" t="s">
        <v>60</v>
      </c>
      <c r="D560" s="14">
        <v>0</v>
      </c>
      <c r="E560" s="15" t="s">
        <v>60</v>
      </c>
      <c r="F560" s="14">
        <v>13</v>
      </c>
      <c r="G560" s="15" t="s">
        <v>60</v>
      </c>
      <c r="H560" s="14">
        <v>98.5</v>
      </c>
      <c r="I560" s="15" t="s">
        <v>60</v>
      </c>
      <c r="J560" s="14">
        <v>1.2</v>
      </c>
      <c r="K560" s="15" t="s">
        <v>60</v>
      </c>
      <c r="L560" s="14">
        <v>193</v>
      </c>
      <c r="M560" s="15" t="s">
        <v>60</v>
      </c>
      <c r="N560" s="16">
        <v>54.24</v>
      </c>
      <c r="O560" s="15" t="s">
        <v>60</v>
      </c>
      <c r="P560" s="16">
        <v>1.2090000000000001</v>
      </c>
      <c r="Q560" s="17" t="s">
        <v>60</v>
      </c>
      <c r="R560" s="16">
        <v>42.03</v>
      </c>
      <c r="S560" s="17" t="s">
        <v>60</v>
      </c>
      <c r="T560" s="16">
        <v>1.2090000000000001</v>
      </c>
      <c r="U560" s="17" t="s">
        <v>60</v>
      </c>
      <c r="V560" s="18">
        <v>6.03</v>
      </c>
      <c r="W560" s="15" t="s">
        <v>60</v>
      </c>
      <c r="X560" s="18">
        <v>15.8</v>
      </c>
      <c r="Y560" s="15" t="s">
        <v>60</v>
      </c>
      <c r="Z560" s="15">
        <v>0.442</v>
      </c>
      <c r="AA560" s="15" t="s">
        <v>60</v>
      </c>
      <c r="AB560" s="15">
        <v>31.8</v>
      </c>
      <c r="AC560" s="15" t="s">
        <v>60</v>
      </c>
      <c r="AD560" s="15">
        <v>-682.4</v>
      </c>
      <c r="AE560" s="15" t="s">
        <v>60</v>
      </c>
      <c r="AF560" s="15">
        <v>45</v>
      </c>
      <c r="AG560" s="15" t="s">
        <v>60</v>
      </c>
      <c r="AH560" s="15">
        <v>101.1</v>
      </c>
      <c r="AI560" s="15" t="s">
        <v>60</v>
      </c>
      <c r="AJ560" s="18">
        <v>32.119999999999997</v>
      </c>
      <c r="AK560" s="15" t="s">
        <v>60</v>
      </c>
      <c r="AL560" s="18">
        <v>60.39</v>
      </c>
      <c r="AM560" s="15" t="s">
        <v>60</v>
      </c>
      <c r="AN560" s="18">
        <v>17.5</v>
      </c>
      <c r="AO560" s="15" t="s">
        <v>60</v>
      </c>
      <c r="AP560" s="18">
        <v>49.6</v>
      </c>
      <c r="AQ560" s="15" t="s">
        <v>60</v>
      </c>
      <c r="AR560" s="15">
        <v>0.65</v>
      </c>
      <c r="AS560" s="15" t="s">
        <v>60</v>
      </c>
      <c r="AT560" s="15">
        <v>31.4</v>
      </c>
      <c r="AU560" s="15" t="s">
        <v>60</v>
      </c>
      <c r="AV560" s="15">
        <v>31.4</v>
      </c>
      <c r="AW560" s="15" t="s">
        <v>60</v>
      </c>
      <c r="AX560" s="18">
        <v>25.1</v>
      </c>
      <c r="AY560" s="15" t="s">
        <v>60</v>
      </c>
      <c r="AZ560" s="18">
        <v>47.8</v>
      </c>
      <c r="BA560" s="15" t="s">
        <v>60</v>
      </c>
      <c r="BB560" s="19" t="s">
        <v>61</v>
      </c>
      <c r="BN560" s="20">
        <f>+BD5_N3_1H[[#This Row],[PM10_CONC]]-N561</f>
        <v>2.4500000000000028</v>
      </c>
      <c r="BO560" s="20">
        <f>+BD5_N3_1H[[#This Row],[PM25_CONC]]-R561</f>
        <v>3.259999999999998</v>
      </c>
      <c r="BP560" s="20">
        <f>+BD5_N3_1H[[#This Row],[PM25_CONC]]/BD5_N3_1H[[#This Row],[PM10_CONC]]</f>
        <v>0.77488938053097345</v>
      </c>
      <c r="BQ560" s="21">
        <f>+(BD5_N3_1H[[#This Row],[NO2_CONC]]+BD5_N3_1H[[#This Row],[NO_CONC]])/BD5_N3_1H[[#This Row],[NOX_CONC]]</f>
        <v>1.0004032258064515</v>
      </c>
      <c r="BR560" s="22">
        <f>+BD5_N3_1H[[#This Row],[NO2_CONC]]-AJ561</f>
        <v>0.21999999999999886</v>
      </c>
      <c r="BS560" s="22">
        <f>+BD5_N3_1H[[#This Row],[SO2_UGM3]]-X561</f>
        <v>-0.77999999999999758</v>
      </c>
    </row>
    <row r="561" spans="1:71" x14ac:dyDescent="0.2">
      <c r="A561" s="13">
        <v>45528.291666666664</v>
      </c>
      <c r="B561" s="14">
        <v>730.6</v>
      </c>
      <c r="C561" s="15" t="s">
        <v>60</v>
      </c>
      <c r="D561" s="14">
        <v>0.2</v>
      </c>
      <c r="E561" s="15" t="s">
        <v>60</v>
      </c>
      <c r="F561" s="14">
        <v>13</v>
      </c>
      <c r="G561" s="15" t="s">
        <v>60</v>
      </c>
      <c r="H561" s="14">
        <v>98.6</v>
      </c>
      <c r="I561" s="15" t="s">
        <v>60</v>
      </c>
      <c r="J561" s="14">
        <v>1</v>
      </c>
      <c r="K561" s="15" t="s">
        <v>60</v>
      </c>
      <c r="L561" s="14">
        <v>205.4</v>
      </c>
      <c r="M561" s="15" t="s">
        <v>60</v>
      </c>
      <c r="N561" s="16">
        <v>51.79</v>
      </c>
      <c r="O561" s="15" t="s">
        <v>60</v>
      </c>
      <c r="P561" s="16">
        <v>1.208</v>
      </c>
      <c r="Q561" s="17" t="s">
        <v>60</v>
      </c>
      <c r="R561" s="16">
        <v>38.770000000000003</v>
      </c>
      <c r="S561" s="17" t="s">
        <v>60</v>
      </c>
      <c r="T561" s="16">
        <v>1.208</v>
      </c>
      <c r="U561" s="17" t="s">
        <v>60</v>
      </c>
      <c r="V561" s="18">
        <v>6.33</v>
      </c>
      <c r="W561" s="15" t="s">
        <v>60</v>
      </c>
      <c r="X561" s="18">
        <v>16.579999999999998</v>
      </c>
      <c r="Y561" s="15" t="s">
        <v>60</v>
      </c>
      <c r="Z561" s="15">
        <v>0.443</v>
      </c>
      <c r="AA561" s="15" t="s">
        <v>60</v>
      </c>
      <c r="AB561" s="15">
        <v>31.7</v>
      </c>
      <c r="AC561" s="15" t="s">
        <v>60</v>
      </c>
      <c r="AD561" s="15">
        <v>-682.4</v>
      </c>
      <c r="AE561" s="15" t="s">
        <v>60</v>
      </c>
      <c r="AF561" s="15">
        <v>45</v>
      </c>
      <c r="AG561" s="15" t="s">
        <v>60</v>
      </c>
      <c r="AH561" s="15">
        <v>101.1</v>
      </c>
      <c r="AI561" s="15" t="s">
        <v>60</v>
      </c>
      <c r="AJ561" s="18">
        <v>31.9</v>
      </c>
      <c r="AK561" s="15" t="s">
        <v>60</v>
      </c>
      <c r="AL561" s="18">
        <v>59.97</v>
      </c>
      <c r="AM561" s="15" t="s">
        <v>60</v>
      </c>
      <c r="AN561" s="18">
        <v>25.65</v>
      </c>
      <c r="AO561" s="15" t="s">
        <v>60</v>
      </c>
      <c r="AP561" s="18">
        <v>57.54</v>
      </c>
      <c r="AQ561" s="15" t="s">
        <v>60</v>
      </c>
      <c r="AR561" s="15">
        <v>0.65</v>
      </c>
      <c r="AS561" s="15" t="s">
        <v>60</v>
      </c>
      <c r="AT561" s="15">
        <v>31.2</v>
      </c>
      <c r="AU561" s="15" t="s">
        <v>60</v>
      </c>
      <c r="AV561" s="15">
        <v>31.2</v>
      </c>
      <c r="AW561" s="15" t="s">
        <v>60</v>
      </c>
      <c r="AX561" s="18">
        <v>25</v>
      </c>
      <c r="AY561" s="15" t="s">
        <v>60</v>
      </c>
      <c r="AZ561" s="18">
        <v>49.7</v>
      </c>
      <c r="BA561" s="15" t="s">
        <v>60</v>
      </c>
      <c r="BB561" s="19" t="s">
        <v>61</v>
      </c>
      <c r="BN561" s="20">
        <f>+BD5_N3_1H[[#This Row],[PM10_CONC]]-N562</f>
        <v>-38.830000000000005</v>
      </c>
      <c r="BO561" s="20">
        <f>+BD5_N3_1H[[#This Row],[PM25_CONC]]-R562</f>
        <v>-29.749999999999993</v>
      </c>
      <c r="BP561" s="20">
        <f>+BD5_N3_1H[[#This Row],[PM25_CONC]]/BD5_N3_1H[[#This Row],[PM10_CONC]]</f>
        <v>0.74860011585248121</v>
      </c>
      <c r="BQ561" s="21">
        <f>+(BD5_N3_1H[[#This Row],[NO2_CONC]]+BD5_N3_1H[[#This Row],[NO_CONC]])/BD5_N3_1H[[#This Row],[NOX_CONC]]</f>
        <v>1.000173792144595</v>
      </c>
      <c r="BR561" s="22">
        <f>+BD5_N3_1H[[#This Row],[NO2_CONC]]-AJ562</f>
        <v>1.389999999999997</v>
      </c>
      <c r="BS561" s="22">
        <f>+BD5_N3_1H[[#This Row],[SO2_UGM3]]-X562</f>
        <v>-19.260000000000005</v>
      </c>
    </row>
    <row r="562" spans="1:71" x14ac:dyDescent="0.2">
      <c r="A562" s="13">
        <v>45528.333333333336</v>
      </c>
      <c r="B562" s="14">
        <v>731.1</v>
      </c>
      <c r="C562" s="15" t="s">
        <v>60</v>
      </c>
      <c r="D562" s="14">
        <v>0</v>
      </c>
      <c r="E562" s="15" t="s">
        <v>60</v>
      </c>
      <c r="F562" s="14">
        <v>13.2</v>
      </c>
      <c r="G562" s="15" t="s">
        <v>60</v>
      </c>
      <c r="H562" s="14">
        <v>98.7</v>
      </c>
      <c r="I562" s="15" t="s">
        <v>60</v>
      </c>
      <c r="J562" s="14">
        <v>1</v>
      </c>
      <c r="K562" s="15" t="s">
        <v>60</v>
      </c>
      <c r="L562" s="14">
        <v>220.3</v>
      </c>
      <c r="M562" s="15" t="s">
        <v>60</v>
      </c>
      <c r="N562" s="16">
        <v>90.62</v>
      </c>
      <c r="O562" s="15" t="s">
        <v>60</v>
      </c>
      <c r="P562" s="16">
        <v>1.2090000000000001</v>
      </c>
      <c r="Q562" s="17" t="s">
        <v>60</v>
      </c>
      <c r="R562" s="16">
        <v>68.52</v>
      </c>
      <c r="S562" s="17" t="s">
        <v>60</v>
      </c>
      <c r="T562" s="16">
        <v>1.2090000000000001</v>
      </c>
      <c r="U562" s="17" t="s">
        <v>60</v>
      </c>
      <c r="V562" s="18">
        <v>13.68</v>
      </c>
      <c r="W562" s="15" t="s">
        <v>60</v>
      </c>
      <c r="X562" s="18">
        <v>35.840000000000003</v>
      </c>
      <c r="Y562" s="15" t="s">
        <v>60</v>
      </c>
      <c r="Z562" s="15">
        <v>0.443</v>
      </c>
      <c r="AA562" s="15" t="s">
        <v>60</v>
      </c>
      <c r="AB562" s="15">
        <v>31.7</v>
      </c>
      <c r="AC562" s="15" t="s">
        <v>60</v>
      </c>
      <c r="AD562" s="15">
        <v>-682.4</v>
      </c>
      <c r="AE562" s="15" t="s">
        <v>60</v>
      </c>
      <c r="AF562" s="15">
        <v>45</v>
      </c>
      <c r="AG562" s="15" t="s">
        <v>60</v>
      </c>
      <c r="AH562" s="15">
        <v>101.1</v>
      </c>
      <c r="AI562" s="15" t="s">
        <v>60</v>
      </c>
      <c r="AJ562" s="18">
        <v>30.51</v>
      </c>
      <c r="AK562" s="15" t="s">
        <v>60</v>
      </c>
      <c r="AL562" s="18">
        <v>57.36</v>
      </c>
      <c r="AM562" s="15" t="s">
        <v>60</v>
      </c>
      <c r="AN562" s="18">
        <v>29.31</v>
      </c>
      <c r="AO562" s="15" t="s">
        <v>60</v>
      </c>
      <c r="AP562" s="18">
        <v>59.83</v>
      </c>
      <c r="AQ562" s="15" t="s">
        <v>60</v>
      </c>
      <c r="AR562" s="15">
        <v>0.65</v>
      </c>
      <c r="AS562" s="15" t="s">
        <v>60</v>
      </c>
      <c r="AT562" s="15">
        <v>31.1</v>
      </c>
      <c r="AU562" s="15" t="s">
        <v>60</v>
      </c>
      <c r="AV562" s="15">
        <v>31.1</v>
      </c>
      <c r="AW562" s="15" t="s">
        <v>60</v>
      </c>
      <c r="AX562" s="18">
        <v>24.9</v>
      </c>
      <c r="AY562" s="15" t="s">
        <v>60</v>
      </c>
      <c r="AZ562" s="18">
        <v>48.2</v>
      </c>
      <c r="BA562" s="15" t="s">
        <v>60</v>
      </c>
      <c r="BB562" s="19" t="s">
        <v>61</v>
      </c>
      <c r="BN562" s="20">
        <f>+BD5_N3_1H[[#This Row],[PM10_CONC]]-N563</f>
        <v>6.3299999999999983</v>
      </c>
      <c r="BO562" s="20">
        <f>+BD5_N3_1H[[#This Row],[PM25_CONC]]-R563</f>
        <v>4.6599999999999966</v>
      </c>
      <c r="BP562" s="20">
        <f>+BD5_N3_1H[[#This Row],[PM25_CONC]]/BD5_N3_1H[[#This Row],[PM10_CONC]]</f>
        <v>0.75612447583314935</v>
      </c>
      <c r="BQ562" s="21">
        <f>+(BD5_N3_1H[[#This Row],[NO2_CONC]]+BD5_N3_1H[[#This Row],[NO_CONC]])/BD5_N3_1H[[#This Row],[NOX_CONC]]</f>
        <v>0.99983285976934655</v>
      </c>
      <c r="BR562" s="22">
        <f>+BD5_N3_1H[[#This Row],[NO2_CONC]]-AJ563</f>
        <v>-1.139999999999997</v>
      </c>
      <c r="BS562" s="22">
        <f>+BD5_N3_1H[[#This Row],[SO2_UGM3]]-X563</f>
        <v>-14.279999999999994</v>
      </c>
    </row>
    <row r="563" spans="1:71" x14ac:dyDescent="0.2">
      <c r="A563" s="13">
        <v>45528.375</v>
      </c>
      <c r="B563" s="14">
        <v>731.3</v>
      </c>
      <c r="C563" s="15" t="s">
        <v>60</v>
      </c>
      <c r="D563" s="14">
        <v>0</v>
      </c>
      <c r="E563" s="15" t="s">
        <v>60</v>
      </c>
      <c r="F563" s="14">
        <v>13.5</v>
      </c>
      <c r="G563" s="15" t="s">
        <v>60</v>
      </c>
      <c r="H563" s="14">
        <v>98.5</v>
      </c>
      <c r="I563" s="15" t="s">
        <v>60</v>
      </c>
      <c r="J563" s="14">
        <v>1.1000000000000001</v>
      </c>
      <c r="K563" s="15" t="s">
        <v>60</v>
      </c>
      <c r="L563" s="14">
        <v>194.4</v>
      </c>
      <c r="M563" s="15" t="s">
        <v>60</v>
      </c>
      <c r="N563" s="16">
        <v>84.29</v>
      </c>
      <c r="O563" s="15" t="s">
        <v>60</v>
      </c>
      <c r="P563" s="16">
        <v>1.21</v>
      </c>
      <c r="Q563" s="17" t="s">
        <v>60</v>
      </c>
      <c r="R563" s="16">
        <v>63.86</v>
      </c>
      <c r="S563" s="17" t="s">
        <v>60</v>
      </c>
      <c r="T563" s="16">
        <v>1.21</v>
      </c>
      <c r="U563" s="17" t="s">
        <v>60</v>
      </c>
      <c r="V563" s="18">
        <v>19.13</v>
      </c>
      <c r="W563" s="15" t="s">
        <v>60</v>
      </c>
      <c r="X563" s="18">
        <v>50.12</v>
      </c>
      <c r="Y563" s="15" t="s">
        <v>60</v>
      </c>
      <c r="Z563" s="15">
        <v>0.443</v>
      </c>
      <c r="AA563" s="15" t="s">
        <v>60</v>
      </c>
      <c r="AB563" s="15">
        <v>31.6</v>
      </c>
      <c r="AC563" s="15" t="s">
        <v>60</v>
      </c>
      <c r="AD563" s="15">
        <v>-682.5</v>
      </c>
      <c r="AE563" s="15" t="s">
        <v>60</v>
      </c>
      <c r="AF563" s="15">
        <v>45</v>
      </c>
      <c r="AG563" s="15" t="s">
        <v>60</v>
      </c>
      <c r="AH563" s="15">
        <v>101.1</v>
      </c>
      <c r="AI563" s="15" t="s">
        <v>60</v>
      </c>
      <c r="AJ563" s="18">
        <v>31.65</v>
      </c>
      <c r="AK563" s="15" t="s">
        <v>60</v>
      </c>
      <c r="AL563" s="18">
        <v>59.5</v>
      </c>
      <c r="AM563" s="15" t="s">
        <v>60</v>
      </c>
      <c r="AN563" s="18">
        <v>30.76</v>
      </c>
      <c r="AO563" s="15" t="s">
        <v>60</v>
      </c>
      <c r="AP563" s="18">
        <v>62.42</v>
      </c>
      <c r="AQ563" s="15" t="s">
        <v>60</v>
      </c>
      <c r="AR563" s="15">
        <v>0.65</v>
      </c>
      <c r="AS563" s="15" t="s">
        <v>60</v>
      </c>
      <c r="AT563" s="15">
        <v>31</v>
      </c>
      <c r="AU563" s="15" t="s">
        <v>60</v>
      </c>
      <c r="AV563" s="15">
        <v>31</v>
      </c>
      <c r="AW563" s="15" t="s">
        <v>60</v>
      </c>
      <c r="AX563" s="18">
        <v>24.7</v>
      </c>
      <c r="AY563" s="15" t="s">
        <v>60</v>
      </c>
      <c r="AZ563" s="18">
        <v>50.4</v>
      </c>
      <c r="BA563" s="15" t="s">
        <v>60</v>
      </c>
      <c r="BB563" s="19" t="s">
        <v>61</v>
      </c>
      <c r="BN563" s="20">
        <f>+BD5_N3_1H[[#This Row],[PM10_CONC]]-N564</f>
        <v>15.060000000000002</v>
      </c>
      <c r="BO563" s="20">
        <f>+BD5_N3_1H[[#This Row],[PM25_CONC]]-R564</f>
        <v>8.2100000000000009</v>
      </c>
      <c r="BP563" s="20">
        <f>+BD5_N3_1H[[#This Row],[PM25_CONC]]/BD5_N3_1H[[#This Row],[PM10_CONC]]</f>
        <v>0.75762249377150304</v>
      </c>
      <c r="BQ563" s="21">
        <f>+(BD5_N3_1H[[#This Row],[NO2_CONC]]+BD5_N3_1H[[#This Row],[NO_CONC]])/BD5_N3_1H[[#This Row],[NOX_CONC]]</f>
        <v>0.99983979493751995</v>
      </c>
      <c r="BR563" s="22">
        <f>+BD5_N3_1H[[#This Row],[NO2_CONC]]-AJ564</f>
        <v>-2.0200000000000031</v>
      </c>
      <c r="BS563" s="22">
        <f>+BD5_N3_1H[[#This Row],[SO2_UGM3]]-X564</f>
        <v>5.7100000000000009</v>
      </c>
    </row>
    <row r="564" spans="1:71" x14ac:dyDescent="0.2">
      <c r="A564" s="13">
        <v>45528.416666666664</v>
      </c>
      <c r="B564" s="14">
        <v>731.3</v>
      </c>
      <c r="C564" s="15" t="s">
        <v>60</v>
      </c>
      <c r="D564" s="14">
        <v>0</v>
      </c>
      <c r="E564" s="15" t="s">
        <v>60</v>
      </c>
      <c r="F564" s="14">
        <v>13.7</v>
      </c>
      <c r="G564" s="15" t="s">
        <v>60</v>
      </c>
      <c r="H564" s="14">
        <v>98</v>
      </c>
      <c r="I564" s="15" t="s">
        <v>60</v>
      </c>
      <c r="J564" s="14">
        <v>1.7</v>
      </c>
      <c r="K564" s="15" t="s">
        <v>60</v>
      </c>
      <c r="L564" s="14">
        <v>224.1</v>
      </c>
      <c r="M564" s="15" t="s">
        <v>60</v>
      </c>
      <c r="N564" s="16">
        <v>69.23</v>
      </c>
      <c r="O564" s="15" t="s">
        <v>60</v>
      </c>
      <c r="P564" s="16">
        <v>1.21</v>
      </c>
      <c r="Q564" s="17" t="s">
        <v>60</v>
      </c>
      <c r="R564" s="16">
        <v>55.65</v>
      </c>
      <c r="S564" s="17" t="s">
        <v>60</v>
      </c>
      <c r="T564" s="16">
        <v>1.21</v>
      </c>
      <c r="U564" s="17" t="s">
        <v>60</v>
      </c>
      <c r="V564" s="18">
        <v>16.95</v>
      </c>
      <c r="W564" s="15" t="s">
        <v>60</v>
      </c>
      <c r="X564" s="18">
        <v>44.41</v>
      </c>
      <c r="Y564" s="15" t="s">
        <v>60</v>
      </c>
      <c r="Z564" s="15">
        <v>0.443</v>
      </c>
      <c r="AA564" s="15" t="s">
        <v>60</v>
      </c>
      <c r="AB564" s="15">
        <v>31.7</v>
      </c>
      <c r="AC564" s="15" t="s">
        <v>60</v>
      </c>
      <c r="AD564" s="15">
        <v>-682.5</v>
      </c>
      <c r="AE564" s="15" t="s">
        <v>60</v>
      </c>
      <c r="AF564" s="15">
        <v>45</v>
      </c>
      <c r="AG564" s="15" t="s">
        <v>60</v>
      </c>
      <c r="AH564" s="15">
        <v>101.1</v>
      </c>
      <c r="AI564" s="15" t="s">
        <v>60</v>
      </c>
      <c r="AJ564" s="18">
        <v>33.67</v>
      </c>
      <c r="AK564" s="15" t="s">
        <v>60</v>
      </c>
      <c r="AL564" s="18">
        <v>63.3</v>
      </c>
      <c r="AM564" s="15" t="s">
        <v>60</v>
      </c>
      <c r="AN564" s="18">
        <v>28.73</v>
      </c>
      <c r="AO564" s="15" t="s">
        <v>60</v>
      </c>
      <c r="AP564" s="18">
        <v>62.36</v>
      </c>
      <c r="AQ564" s="15" t="s">
        <v>60</v>
      </c>
      <c r="AR564" s="15">
        <v>0.65</v>
      </c>
      <c r="AS564" s="15" t="s">
        <v>60</v>
      </c>
      <c r="AT564" s="15">
        <v>31.1</v>
      </c>
      <c r="AU564" s="15" t="s">
        <v>60</v>
      </c>
      <c r="AV564" s="15">
        <v>31.1</v>
      </c>
      <c r="AW564" s="15" t="s">
        <v>60</v>
      </c>
      <c r="AX564" s="18">
        <v>24.8</v>
      </c>
      <c r="AY564" s="15" t="s">
        <v>60</v>
      </c>
      <c r="AZ564" s="18">
        <v>48.9</v>
      </c>
      <c r="BA564" s="15" t="s">
        <v>60</v>
      </c>
      <c r="BB564" s="19" t="s">
        <v>61</v>
      </c>
      <c r="BN564" s="20">
        <f>+BD5_N3_1H[[#This Row],[PM10_CONC]]-N565</f>
        <v>-36.489999999999995</v>
      </c>
      <c r="BO564" s="20">
        <f>+BD5_N3_1H[[#This Row],[PM25_CONC]]-R565</f>
        <v>-31.669999999999995</v>
      </c>
      <c r="BP564" s="20">
        <f>+BD5_N3_1H[[#This Row],[PM25_CONC]]/BD5_N3_1H[[#This Row],[PM10_CONC]]</f>
        <v>0.80384226491405453</v>
      </c>
      <c r="BQ564" s="21">
        <f>+(BD5_N3_1H[[#This Row],[NO2_CONC]]+BD5_N3_1H[[#This Row],[NO_CONC]])/BD5_N3_1H[[#This Row],[NOX_CONC]]</f>
        <v>1.0006414368184735</v>
      </c>
      <c r="BR564" s="22">
        <f>+BD5_N3_1H[[#This Row],[NO2_CONC]]-AJ565</f>
        <v>-2.509999999999998</v>
      </c>
      <c r="BS564" s="22">
        <f>+BD5_N3_1H[[#This Row],[SO2_UGM3]]-X565</f>
        <v>-45.980000000000004</v>
      </c>
    </row>
    <row r="565" spans="1:71" x14ac:dyDescent="0.2">
      <c r="A565" s="13">
        <v>45528.458333333336</v>
      </c>
      <c r="B565" s="14">
        <v>731.2</v>
      </c>
      <c r="C565" s="15" t="s">
        <v>60</v>
      </c>
      <c r="D565" s="14">
        <v>0</v>
      </c>
      <c r="E565" s="15" t="s">
        <v>60</v>
      </c>
      <c r="F565" s="14">
        <v>13.8</v>
      </c>
      <c r="G565" s="15" t="s">
        <v>60</v>
      </c>
      <c r="H565" s="14">
        <v>97.7</v>
      </c>
      <c r="I565" s="15" t="s">
        <v>60</v>
      </c>
      <c r="J565" s="14">
        <v>1.6</v>
      </c>
      <c r="K565" s="15" t="s">
        <v>60</v>
      </c>
      <c r="L565" s="14">
        <v>217.3</v>
      </c>
      <c r="M565" s="15" t="s">
        <v>60</v>
      </c>
      <c r="N565" s="16">
        <v>105.72</v>
      </c>
      <c r="O565" s="15" t="s">
        <v>60</v>
      </c>
      <c r="P565" s="16">
        <v>1.21</v>
      </c>
      <c r="Q565" s="17" t="s">
        <v>60</v>
      </c>
      <c r="R565" s="16">
        <v>87.32</v>
      </c>
      <c r="S565" s="17" t="s">
        <v>60</v>
      </c>
      <c r="T565" s="16">
        <v>1.21</v>
      </c>
      <c r="U565" s="17" t="s">
        <v>60</v>
      </c>
      <c r="V565" s="18">
        <v>34.5</v>
      </c>
      <c r="W565" s="15" t="s">
        <v>60</v>
      </c>
      <c r="X565" s="18">
        <v>90.39</v>
      </c>
      <c r="Y565" s="15" t="s">
        <v>60</v>
      </c>
      <c r="Z565" s="15">
        <v>0.443</v>
      </c>
      <c r="AA565" s="15" t="s">
        <v>60</v>
      </c>
      <c r="AB565" s="15">
        <v>31.6</v>
      </c>
      <c r="AC565" s="15" t="s">
        <v>60</v>
      </c>
      <c r="AD565" s="15">
        <v>-682.5</v>
      </c>
      <c r="AE565" s="15" t="s">
        <v>60</v>
      </c>
      <c r="AF565" s="15">
        <v>45</v>
      </c>
      <c r="AG565" s="15" t="s">
        <v>60</v>
      </c>
      <c r="AH565" s="15">
        <v>101.1</v>
      </c>
      <c r="AI565" s="15" t="s">
        <v>60</v>
      </c>
      <c r="AJ565" s="18">
        <v>36.18</v>
      </c>
      <c r="AK565" s="15" t="s">
        <v>60</v>
      </c>
      <c r="AL565" s="18">
        <v>68.02</v>
      </c>
      <c r="AM565" s="15" t="s">
        <v>60</v>
      </c>
      <c r="AN565" s="18">
        <v>34.5</v>
      </c>
      <c r="AO565" s="15" t="s">
        <v>60</v>
      </c>
      <c r="AP565" s="18">
        <v>70.67</v>
      </c>
      <c r="AQ565" s="15" t="s">
        <v>60</v>
      </c>
      <c r="AR565" s="15">
        <v>0.65</v>
      </c>
      <c r="AS565" s="15" t="s">
        <v>60</v>
      </c>
      <c r="AT565" s="15">
        <v>31</v>
      </c>
      <c r="AU565" s="15" t="s">
        <v>60</v>
      </c>
      <c r="AV565" s="15">
        <v>31</v>
      </c>
      <c r="AW565" s="15" t="s">
        <v>60</v>
      </c>
      <c r="AX565" s="18">
        <v>24.6</v>
      </c>
      <c r="AY565" s="15" t="s">
        <v>60</v>
      </c>
      <c r="AZ565" s="18">
        <v>51.3</v>
      </c>
      <c r="BA565" s="15" t="s">
        <v>60</v>
      </c>
      <c r="BB565" s="19" t="s">
        <v>61</v>
      </c>
      <c r="BN565" s="20">
        <f>+BD5_N3_1H[[#This Row],[PM10_CONC]]-N566</f>
        <v>16.36</v>
      </c>
      <c r="BO565" s="20">
        <f>+BD5_N3_1H[[#This Row],[PM25_CONC]]-R566</f>
        <v>19.22</v>
      </c>
      <c r="BP565" s="20">
        <f>+BD5_N3_1H[[#This Row],[PM25_CONC]]/BD5_N3_1H[[#This Row],[PM10_CONC]]</f>
        <v>0.82595535376466134</v>
      </c>
      <c r="BQ565" s="21">
        <f>+(BD5_N3_1H[[#This Row],[NO2_CONC]]+BD5_N3_1H[[#This Row],[NO_CONC]])/BD5_N3_1H[[#This Row],[NOX_CONC]]</f>
        <v>1.0001415027593039</v>
      </c>
      <c r="BR565" s="22">
        <f>+BD5_N3_1H[[#This Row],[NO2_CONC]]-AJ566</f>
        <v>-1.1000000000000014</v>
      </c>
      <c r="BS565" s="22">
        <f>+BD5_N3_1H[[#This Row],[SO2_UGM3]]-X566</f>
        <v>37.28</v>
      </c>
    </row>
    <row r="566" spans="1:71" x14ac:dyDescent="0.2">
      <c r="A566" s="13">
        <v>45528.5</v>
      </c>
      <c r="B566" s="14">
        <v>730.6</v>
      </c>
      <c r="C566" s="15" t="s">
        <v>60</v>
      </c>
      <c r="D566" s="14">
        <v>0</v>
      </c>
      <c r="E566" s="15" t="s">
        <v>60</v>
      </c>
      <c r="F566" s="14">
        <v>13.9</v>
      </c>
      <c r="G566" s="15" t="s">
        <v>60</v>
      </c>
      <c r="H566" s="14">
        <v>97.8</v>
      </c>
      <c r="I566" s="15" t="s">
        <v>60</v>
      </c>
      <c r="J566" s="14">
        <v>1.6</v>
      </c>
      <c r="K566" s="15" t="s">
        <v>60</v>
      </c>
      <c r="L566" s="14">
        <v>223.3</v>
      </c>
      <c r="M566" s="15" t="s">
        <v>60</v>
      </c>
      <c r="N566" s="16">
        <v>89.36</v>
      </c>
      <c r="O566" s="15" t="s">
        <v>60</v>
      </c>
      <c r="P566" s="16">
        <v>1.2090000000000001</v>
      </c>
      <c r="Q566" s="17" t="s">
        <v>60</v>
      </c>
      <c r="R566" s="16">
        <v>68.099999999999994</v>
      </c>
      <c r="S566" s="17" t="s">
        <v>60</v>
      </c>
      <c r="T566" s="16">
        <v>1.2090000000000001</v>
      </c>
      <c r="U566" s="17" t="s">
        <v>60</v>
      </c>
      <c r="V566" s="18">
        <v>20.27</v>
      </c>
      <c r="W566" s="15" t="s">
        <v>60</v>
      </c>
      <c r="X566" s="18">
        <v>53.11</v>
      </c>
      <c r="Y566" s="15" t="s">
        <v>60</v>
      </c>
      <c r="Z566" s="15">
        <v>0.443</v>
      </c>
      <c r="AA566" s="15" t="s">
        <v>60</v>
      </c>
      <c r="AB566" s="15">
        <v>31.6</v>
      </c>
      <c r="AC566" s="15" t="s">
        <v>60</v>
      </c>
      <c r="AD566" s="15">
        <v>-682.3</v>
      </c>
      <c r="AE566" s="15" t="s">
        <v>60</v>
      </c>
      <c r="AF566" s="15">
        <v>45</v>
      </c>
      <c r="AG566" s="15" t="s">
        <v>60</v>
      </c>
      <c r="AH566" s="15">
        <v>101.1</v>
      </c>
      <c r="AI566" s="15" t="s">
        <v>60</v>
      </c>
      <c r="AJ566" s="18">
        <v>37.28</v>
      </c>
      <c r="AK566" s="15" t="s">
        <v>60</v>
      </c>
      <c r="AL566" s="18">
        <v>70.09</v>
      </c>
      <c r="AM566" s="15" t="s">
        <v>60</v>
      </c>
      <c r="AN566" s="18">
        <v>24.05</v>
      </c>
      <c r="AO566" s="15" t="s">
        <v>60</v>
      </c>
      <c r="AP566" s="18">
        <v>61.33</v>
      </c>
      <c r="AQ566" s="15" t="s">
        <v>60</v>
      </c>
      <c r="AR566" s="15">
        <v>0.65</v>
      </c>
      <c r="AS566" s="15" t="s">
        <v>60</v>
      </c>
      <c r="AT566" s="15">
        <v>31.1</v>
      </c>
      <c r="AU566" s="15" t="s">
        <v>60</v>
      </c>
      <c r="AV566" s="15">
        <v>31.1</v>
      </c>
      <c r="AW566" s="15" t="s">
        <v>60</v>
      </c>
      <c r="AX566" s="18">
        <v>24.7</v>
      </c>
      <c r="AY566" s="15" t="s">
        <v>60</v>
      </c>
      <c r="AZ566" s="18">
        <v>50</v>
      </c>
      <c r="BA566" s="15" t="s">
        <v>60</v>
      </c>
      <c r="BB566" s="19" t="s">
        <v>61</v>
      </c>
      <c r="BN566" s="20">
        <f>+BD5_N3_1H[[#This Row],[PM10_CONC]]-N567</f>
        <v>-12.810000000000002</v>
      </c>
      <c r="BO566" s="20">
        <f>+BD5_N3_1H[[#This Row],[PM25_CONC]]-R567</f>
        <v>-10.89</v>
      </c>
      <c r="BP566" s="20">
        <f>+BD5_N3_1H[[#This Row],[PM25_CONC]]/BD5_N3_1H[[#This Row],[PM10_CONC]]</f>
        <v>0.76208594449418077</v>
      </c>
      <c r="BQ566" s="21">
        <f>+(BD5_N3_1H[[#This Row],[NO2_CONC]]+BD5_N3_1H[[#This Row],[NO_CONC]])/BD5_N3_1H[[#This Row],[NOX_CONC]]</f>
        <v>1</v>
      </c>
      <c r="BR566" s="22">
        <f>+BD5_N3_1H[[#This Row],[NO2_CONC]]-AJ567</f>
        <v>-1.5300000000000011</v>
      </c>
      <c r="BS566" s="22">
        <f>+BD5_N3_1H[[#This Row],[SO2_UGM3]]-X567</f>
        <v>-6.5200000000000031</v>
      </c>
    </row>
    <row r="567" spans="1:71" x14ac:dyDescent="0.2">
      <c r="A567" s="13">
        <v>45528.541666666664</v>
      </c>
      <c r="B567" s="14">
        <v>730.3</v>
      </c>
      <c r="C567" s="15" t="s">
        <v>60</v>
      </c>
      <c r="D567" s="14">
        <v>0</v>
      </c>
      <c r="E567" s="15" t="s">
        <v>60</v>
      </c>
      <c r="F567" s="14">
        <v>14.4</v>
      </c>
      <c r="G567" s="15" t="s">
        <v>60</v>
      </c>
      <c r="H567" s="14">
        <v>97.1</v>
      </c>
      <c r="I567" s="15" t="s">
        <v>60</v>
      </c>
      <c r="J567" s="14">
        <v>1.7</v>
      </c>
      <c r="K567" s="15" t="s">
        <v>60</v>
      </c>
      <c r="L567" s="14">
        <v>227.4</v>
      </c>
      <c r="M567" s="15" t="s">
        <v>60</v>
      </c>
      <c r="N567" s="16">
        <v>102.17</v>
      </c>
      <c r="O567" s="15" t="s">
        <v>60</v>
      </c>
      <c r="P567" s="16">
        <v>1.21</v>
      </c>
      <c r="Q567" s="17" t="s">
        <v>60</v>
      </c>
      <c r="R567" s="16">
        <v>78.989999999999995</v>
      </c>
      <c r="S567" s="17" t="s">
        <v>60</v>
      </c>
      <c r="T567" s="16">
        <v>1.21</v>
      </c>
      <c r="U567" s="17" t="s">
        <v>60</v>
      </c>
      <c r="V567" s="18">
        <v>22.76</v>
      </c>
      <c r="W567" s="15" t="s">
        <v>60</v>
      </c>
      <c r="X567" s="18">
        <v>59.63</v>
      </c>
      <c r="Y567" s="15" t="s">
        <v>60</v>
      </c>
      <c r="Z567" s="15">
        <v>0.443</v>
      </c>
      <c r="AA567" s="15" t="s">
        <v>60</v>
      </c>
      <c r="AB567" s="15">
        <v>31.7</v>
      </c>
      <c r="AC567" s="15" t="s">
        <v>60</v>
      </c>
      <c r="AD567" s="15">
        <v>-682.6</v>
      </c>
      <c r="AE567" s="15" t="s">
        <v>60</v>
      </c>
      <c r="AF567" s="15">
        <v>45</v>
      </c>
      <c r="AG567" s="15" t="s">
        <v>60</v>
      </c>
      <c r="AH567" s="15">
        <v>101.2</v>
      </c>
      <c r="AI567" s="15" t="s">
        <v>60</v>
      </c>
      <c r="AJ567" s="18">
        <v>38.81</v>
      </c>
      <c r="AK567" s="15" t="s">
        <v>60</v>
      </c>
      <c r="AL567" s="18">
        <v>72.959999999999994</v>
      </c>
      <c r="AM567" s="15" t="s">
        <v>60</v>
      </c>
      <c r="AN567" s="18">
        <v>18.010000000000002</v>
      </c>
      <c r="AO567" s="15" t="s">
        <v>60</v>
      </c>
      <c r="AP567" s="18">
        <v>56.8</v>
      </c>
      <c r="AQ567" s="15" t="s">
        <v>60</v>
      </c>
      <c r="AR567" s="15">
        <v>0.65</v>
      </c>
      <c r="AS567" s="15" t="s">
        <v>60</v>
      </c>
      <c r="AT567" s="15">
        <v>31</v>
      </c>
      <c r="AU567" s="15" t="s">
        <v>60</v>
      </c>
      <c r="AV567" s="15">
        <v>31</v>
      </c>
      <c r="AW567" s="15" t="s">
        <v>60</v>
      </c>
      <c r="AX567" s="18">
        <v>24.7</v>
      </c>
      <c r="AY567" s="15" t="s">
        <v>60</v>
      </c>
      <c r="AZ567" s="18">
        <v>50.8</v>
      </c>
      <c r="BA567" s="15" t="s">
        <v>60</v>
      </c>
      <c r="BB567" s="19" t="s">
        <v>61</v>
      </c>
      <c r="BN567" s="20">
        <f>+BD5_N3_1H[[#This Row],[PM10_CONC]]-N568</f>
        <v>-22.47</v>
      </c>
      <c r="BO567" s="20">
        <f>+BD5_N3_1H[[#This Row],[PM25_CONC]]-R568</f>
        <v>-21.230000000000004</v>
      </c>
      <c r="BP567" s="20">
        <f>+BD5_N3_1H[[#This Row],[PM25_CONC]]/BD5_N3_1H[[#This Row],[PM10_CONC]]</f>
        <v>0.77312322599588912</v>
      </c>
      <c r="BQ567" s="21">
        <f>+(BD5_N3_1H[[#This Row],[NO2_CONC]]+BD5_N3_1H[[#This Row],[NO_CONC]])/BD5_N3_1H[[#This Row],[NOX_CONC]]</f>
        <v>1.0003521126760566</v>
      </c>
      <c r="BR567" s="22">
        <f>+BD5_N3_1H[[#This Row],[NO2_CONC]]-AJ568</f>
        <v>-4.4600000000000009</v>
      </c>
      <c r="BS567" s="22">
        <f>+BD5_N3_1H[[#This Row],[SO2_UGM3]]-X568</f>
        <v>-33.770000000000003</v>
      </c>
    </row>
    <row r="568" spans="1:71" x14ac:dyDescent="0.2">
      <c r="A568" s="13">
        <v>45528.583333333336</v>
      </c>
      <c r="B568" s="14">
        <v>729.8</v>
      </c>
      <c r="C568" s="15" t="s">
        <v>60</v>
      </c>
      <c r="D568" s="14">
        <v>0</v>
      </c>
      <c r="E568" s="15" t="s">
        <v>60</v>
      </c>
      <c r="F568" s="14">
        <v>14.9</v>
      </c>
      <c r="G568" s="15" t="s">
        <v>60</v>
      </c>
      <c r="H568" s="14">
        <v>92.6</v>
      </c>
      <c r="I568" s="15" t="s">
        <v>60</v>
      </c>
      <c r="J568" s="14">
        <v>1.6</v>
      </c>
      <c r="K568" s="15" t="s">
        <v>60</v>
      </c>
      <c r="L568" s="14">
        <v>224.5</v>
      </c>
      <c r="M568" s="15" t="s">
        <v>60</v>
      </c>
      <c r="N568" s="16">
        <v>124.64</v>
      </c>
      <c r="O568" s="15" t="s">
        <v>60</v>
      </c>
      <c r="P568" s="16">
        <v>1.2090000000000001</v>
      </c>
      <c r="Q568" s="17" t="s">
        <v>60</v>
      </c>
      <c r="R568" s="16">
        <v>100.22</v>
      </c>
      <c r="S568" s="17" t="s">
        <v>60</v>
      </c>
      <c r="T568" s="16">
        <v>1.2090000000000001</v>
      </c>
      <c r="U568" s="17" t="s">
        <v>60</v>
      </c>
      <c r="V568" s="18">
        <v>35.65</v>
      </c>
      <c r="W568" s="15" t="s">
        <v>60</v>
      </c>
      <c r="X568" s="18">
        <v>93.4</v>
      </c>
      <c r="Y568" s="15" t="s">
        <v>60</v>
      </c>
      <c r="Z568" s="15">
        <v>0.442</v>
      </c>
      <c r="AA568" s="15" t="s">
        <v>60</v>
      </c>
      <c r="AB568" s="15">
        <v>31.8</v>
      </c>
      <c r="AC568" s="15" t="s">
        <v>60</v>
      </c>
      <c r="AD568" s="15">
        <v>-682.3</v>
      </c>
      <c r="AE568" s="15" t="s">
        <v>60</v>
      </c>
      <c r="AF568" s="15">
        <v>45</v>
      </c>
      <c r="AG568" s="15" t="s">
        <v>60</v>
      </c>
      <c r="AH568" s="15">
        <v>101.1</v>
      </c>
      <c r="AI568" s="15" t="s">
        <v>60</v>
      </c>
      <c r="AJ568" s="18">
        <v>43.27</v>
      </c>
      <c r="AK568" s="15" t="s">
        <v>60</v>
      </c>
      <c r="AL568" s="18">
        <v>81.349999999999994</v>
      </c>
      <c r="AM568" s="15" t="s">
        <v>60</v>
      </c>
      <c r="AN568" s="18">
        <v>18.079999999999998</v>
      </c>
      <c r="AO568" s="15" t="s">
        <v>60</v>
      </c>
      <c r="AP568" s="18">
        <v>61.37</v>
      </c>
      <c r="AQ568" s="15" t="s">
        <v>60</v>
      </c>
      <c r="AR568" s="15">
        <v>0.65</v>
      </c>
      <c r="AS568" s="15" t="s">
        <v>60</v>
      </c>
      <c r="AT568" s="15">
        <v>31.1</v>
      </c>
      <c r="AU568" s="15" t="s">
        <v>60</v>
      </c>
      <c r="AV568" s="15">
        <v>31.1</v>
      </c>
      <c r="AW568" s="15" t="s">
        <v>60</v>
      </c>
      <c r="AX568" s="18">
        <v>24.7</v>
      </c>
      <c r="AY568" s="15" t="s">
        <v>60</v>
      </c>
      <c r="AZ568" s="18">
        <v>50.9</v>
      </c>
      <c r="BA568" s="15" t="s">
        <v>60</v>
      </c>
      <c r="BB568" s="19" t="s">
        <v>61</v>
      </c>
      <c r="BN568" s="20">
        <f>+BD5_N3_1H[[#This Row],[PM10_CONC]]-N569</f>
        <v>-0.42000000000000171</v>
      </c>
      <c r="BO568" s="20">
        <f>+BD5_N3_1H[[#This Row],[PM25_CONC]]-R569</f>
        <v>0.21999999999999886</v>
      </c>
      <c r="BP568" s="20">
        <f>+BD5_N3_1H[[#This Row],[PM25_CONC]]/BD5_N3_1H[[#This Row],[PM10_CONC]]</f>
        <v>0.80407573812580235</v>
      </c>
      <c r="BQ568" s="21">
        <f>+(BD5_N3_1H[[#This Row],[NO2_CONC]]+BD5_N3_1H[[#This Row],[NO_CONC]])/BD5_N3_1H[[#This Row],[NOX_CONC]]</f>
        <v>0.99967410787029498</v>
      </c>
      <c r="BR568" s="22">
        <f>+BD5_N3_1H[[#This Row],[NO2_CONC]]-AJ569</f>
        <v>-1.3099999999999952</v>
      </c>
      <c r="BS568" s="22">
        <f>+BD5_N3_1H[[#This Row],[SO2_UGM3]]-X569</f>
        <v>-31.099999999999994</v>
      </c>
    </row>
    <row r="569" spans="1:71" x14ac:dyDescent="0.2">
      <c r="A569" s="13">
        <v>45528.625</v>
      </c>
      <c r="B569" s="14">
        <v>729.8</v>
      </c>
      <c r="C569" s="15" t="s">
        <v>60</v>
      </c>
      <c r="D569" s="14">
        <v>0</v>
      </c>
      <c r="E569" s="15" t="s">
        <v>60</v>
      </c>
      <c r="F569" s="14">
        <v>15.2</v>
      </c>
      <c r="G569" s="15" t="s">
        <v>60</v>
      </c>
      <c r="H569" s="14">
        <v>88.2</v>
      </c>
      <c r="I569" s="15" t="s">
        <v>60</v>
      </c>
      <c r="J569" s="14">
        <v>1.4</v>
      </c>
      <c r="K569" s="15" t="s">
        <v>60</v>
      </c>
      <c r="L569" s="14">
        <v>227.6</v>
      </c>
      <c r="M569" s="15" t="s">
        <v>60</v>
      </c>
      <c r="N569" s="16">
        <v>125.06</v>
      </c>
      <c r="O569" s="15" t="s">
        <v>60</v>
      </c>
      <c r="P569" s="16">
        <v>1.2090000000000001</v>
      </c>
      <c r="Q569" s="17" t="s">
        <v>60</v>
      </c>
      <c r="R569" s="16">
        <v>100</v>
      </c>
      <c r="S569" s="17" t="s">
        <v>60</v>
      </c>
      <c r="T569" s="16">
        <v>1.2090000000000001</v>
      </c>
      <c r="U569" s="17" t="s">
        <v>60</v>
      </c>
      <c r="V569" s="18">
        <v>47.52</v>
      </c>
      <c r="W569" s="15" t="s">
        <v>60</v>
      </c>
      <c r="X569" s="18">
        <v>124.5</v>
      </c>
      <c r="Y569" s="15" t="s">
        <v>60</v>
      </c>
      <c r="Z569" s="15">
        <v>0.442</v>
      </c>
      <c r="AA569" s="15" t="s">
        <v>60</v>
      </c>
      <c r="AB569" s="15">
        <v>31.8</v>
      </c>
      <c r="AC569" s="15" t="s">
        <v>60</v>
      </c>
      <c r="AD569" s="15">
        <v>-682.5</v>
      </c>
      <c r="AE569" s="15" t="s">
        <v>60</v>
      </c>
      <c r="AF569" s="15">
        <v>45</v>
      </c>
      <c r="AG569" s="15" t="s">
        <v>60</v>
      </c>
      <c r="AH569" s="15">
        <v>101.1</v>
      </c>
      <c r="AI569" s="15" t="s">
        <v>60</v>
      </c>
      <c r="AJ569" s="18">
        <v>44.58</v>
      </c>
      <c r="AK569" s="15" t="s">
        <v>60</v>
      </c>
      <c r="AL569" s="18">
        <v>83.81</v>
      </c>
      <c r="AM569" s="15" t="s">
        <v>60</v>
      </c>
      <c r="AN569" s="18">
        <v>16.32</v>
      </c>
      <c r="AO569" s="15" t="s">
        <v>60</v>
      </c>
      <c r="AP569" s="18">
        <v>60.91</v>
      </c>
      <c r="AQ569" s="15" t="s">
        <v>60</v>
      </c>
      <c r="AR569" s="15">
        <v>0.65</v>
      </c>
      <c r="AS569" s="15" t="s">
        <v>60</v>
      </c>
      <c r="AT569" s="15">
        <v>31.1</v>
      </c>
      <c r="AU569" s="15" t="s">
        <v>60</v>
      </c>
      <c r="AV569" s="15">
        <v>31.1</v>
      </c>
      <c r="AW569" s="15" t="s">
        <v>60</v>
      </c>
      <c r="AX569" s="18">
        <v>24.7</v>
      </c>
      <c r="AY569" s="15" t="s">
        <v>60</v>
      </c>
      <c r="AZ569" s="18">
        <v>50.7</v>
      </c>
      <c r="BA569" s="15" t="s">
        <v>60</v>
      </c>
      <c r="BB569" s="19" t="s">
        <v>61</v>
      </c>
      <c r="BN569" s="20">
        <f>+BD5_N3_1H[[#This Row],[PM10_CONC]]-N570</f>
        <v>-28.22999999999999</v>
      </c>
      <c r="BO569" s="20">
        <f>+BD5_N3_1H[[#This Row],[PM25_CONC]]-R570</f>
        <v>-14.030000000000001</v>
      </c>
      <c r="BP569" s="20">
        <f>+BD5_N3_1H[[#This Row],[PM25_CONC]]/BD5_N3_1H[[#This Row],[PM10_CONC]]</f>
        <v>0.79961618423156888</v>
      </c>
      <c r="BQ569" s="21">
        <f>+(BD5_N3_1H[[#This Row],[NO2_CONC]]+BD5_N3_1H[[#This Row],[NO_CONC]])/BD5_N3_1H[[#This Row],[NOX_CONC]]</f>
        <v>0.99983582334592025</v>
      </c>
      <c r="BR569" s="22">
        <f>+BD5_N3_1H[[#This Row],[NO2_CONC]]-AJ570</f>
        <v>-0.96999999999999886</v>
      </c>
      <c r="BS569" s="22">
        <f>+BD5_N3_1H[[#This Row],[SO2_UGM3]]-X570</f>
        <v>49.569999999999993</v>
      </c>
    </row>
    <row r="570" spans="1:71" x14ac:dyDescent="0.2">
      <c r="A570" s="13">
        <v>45528.666666666664</v>
      </c>
      <c r="B570" s="14">
        <v>729.8</v>
      </c>
      <c r="C570" s="15" t="s">
        <v>60</v>
      </c>
      <c r="D570" s="14">
        <v>0</v>
      </c>
      <c r="E570" s="15" t="s">
        <v>60</v>
      </c>
      <c r="F570" s="14">
        <v>15.6</v>
      </c>
      <c r="G570" s="15" t="s">
        <v>60</v>
      </c>
      <c r="H570" s="14">
        <v>87.1</v>
      </c>
      <c r="I570" s="15" t="s">
        <v>60</v>
      </c>
      <c r="J570" s="14">
        <v>0.5</v>
      </c>
      <c r="K570" s="15" t="s">
        <v>60</v>
      </c>
      <c r="L570" s="14">
        <v>226.6</v>
      </c>
      <c r="M570" s="15" t="s">
        <v>60</v>
      </c>
      <c r="N570" s="16">
        <v>153.29</v>
      </c>
      <c r="O570" s="15" t="s">
        <v>60</v>
      </c>
      <c r="P570" s="16">
        <v>1.21</v>
      </c>
      <c r="Q570" s="17" t="s">
        <v>60</v>
      </c>
      <c r="R570" s="16">
        <v>114.03</v>
      </c>
      <c r="S570" s="17" t="s">
        <v>60</v>
      </c>
      <c r="T570" s="16">
        <v>1.21</v>
      </c>
      <c r="U570" s="17" t="s">
        <v>60</v>
      </c>
      <c r="V570" s="18">
        <v>28.6</v>
      </c>
      <c r="W570" s="15" t="s">
        <v>60</v>
      </c>
      <c r="X570" s="18">
        <v>74.930000000000007</v>
      </c>
      <c r="Y570" s="15" t="s">
        <v>60</v>
      </c>
      <c r="Z570" s="15">
        <v>0.442</v>
      </c>
      <c r="AA570" s="15" t="s">
        <v>60</v>
      </c>
      <c r="AB570" s="15">
        <v>31.8</v>
      </c>
      <c r="AC570" s="15" t="s">
        <v>60</v>
      </c>
      <c r="AD570" s="15">
        <v>-682.3</v>
      </c>
      <c r="AE570" s="15" t="s">
        <v>60</v>
      </c>
      <c r="AF570" s="15">
        <v>45</v>
      </c>
      <c r="AG570" s="15" t="s">
        <v>60</v>
      </c>
      <c r="AH570" s="15">
        <v>101.2</v>
      </c>
      <c r="AI570" s="15" t="s">
        <v>60</v>
      </c>
      <c r="AJ570" s="18">
        <v>45.55</v>
      </c>
      <c r="AK570" s="15" t="s">
        <v>60</v>
      </c>
      <c r="AL570" s="18">
        <v>85.63</v>
      </c>
      <c r="AM570" s="15" t="s">
        <v>60</v>
      </c>
      <c r="AN570" s="18">
        <v>14.03</v>
      </c>
      <c r="AO570" s="15" t="s">
        <v>60</v>
      </c>
      <c r="AP570" s="18">
        <v>59.59</v>
      </c>
      <c r="AQ570" s="15" t="s">
        <v>60</v>
      </c>
      <c r="AR570" s="15">
        <v>0.65</v>
      </c>
      <c r="AS570" s="15" t="s">
        <v>60</v>
      </c>
      <c r="AT570" s="15">
        <v>31</v>
      </c>
      <c r="AU570" s="15" t="s">
        <v>60</v>
      </c>
      <c r="AV570" s="15">
        <v>31</v>
      </c>
      <c r="AW570" s="15" t="s">
        <v>60</v>
      </c>
      <c r="AX570" s="18">
        <v>24.6</v>
      </c>
      <c r="AY570" s="15" t="s">
        <v>60</v>
      </c>
      <c r="AZ570" s="18">
        <v>51.1</v>
      </c>
      <c r="BA570" s="15" t="s">
        <v>60</v>
      </c>
      <c r="BB570" s="19" t="s">
        <v>61</v>
      </c>
      <c r="BN570" s="20">
        <f>+BD5_N3_1H[[#This Row],[PM10_CONC]]-N571</f>
        <v>9.3799999999999955</v>
      </c>
      <c r="BO570" s="20">
        <f>+BD5_N3_1H[[#This Row],[PM25_CONC]]-R571</f>
        <v>10.519999999999996</v>
      </c>
      <c r="BP570" s="20">
        <f>+BD5_N3_1H[[#This Row],[PM25_CONC]]/BD5_N3_1H[[#This Row],[PM10_CONC]]</f>
        <v>0.74388414117033075</v>
      </c>
      <c r="BQ570" s="21">
        <f>+(BD5_N3_1H[[#This Row],[NO2_CONC]]+BD5_N3_1H[[#This Row],[NO_CONC]])/BD5_N3_1H[[#This Row],[NOX_CONC]]</f>
        <v>0.99983218660849127</v>
      </c>
      <c r="BR570" s="22">
        <f>+BD5_N3_1H[[#This Row],[NO2_CONC]]-AJ571</f>
        <v>1.0700000000000003</v>
      </c>
      <c r="BS570" s="22">
        <f>+BD5_N3_1H[[#This Row],[SO2_UGM3]]-X571</f>
        <v>20.850000000000009</v>
      </c>
    </row>
    <row r="571" spans="1:71" x14ac:dyDescent="0.2">
      <c r="A571" s="13">
        <v>45528.708333333336</v>
      </c>
      <c r="B571" s="14">
        <v>729.8</v>
      </c>
      <c r="C571" s="15" t="s">
        <v>60</v>
      </c>
      <c r="D571" s="14">
        <v>0</v>
      </c>
      <c r="E571" s="15" t="s">
        <v>60</v>
      </c>
      <c r="F571" s="14">
        <v>15.2</v>
      </c>
      <c r="G571" s="15" t="s">
        <v>60</v>
      </c>
      <c r="H571" s="14">
        <v>89</v>
      </c>
      <c r="I571" s="15" t="s">
        <v>60</v>
      </c>
      <c r="J571" s="14">
        <v>1.7</v>
      </c>
      <c r="K571" s="15" t="s">
        <v>60</v>
      </c>
      <c r="L571" s="14">
        <v>209</v>
      </c>
      <c r="M571" s="15" t="s">
        <v>60</v>
      </c>
      <c r="N571" s="16">
        <v>143.91</v>
      </c>
      <c r="O571" s="15" t="s">
        <v>60</v>
      </c>
      <c r="P571" s="16">
        <v>1.208</v>
      </c>
      <c r="Q571" s="17" t="s">
        <v>60</v>
      </c>
      <c r="R571" s="16">
        <v>103.51</v>
      </c>
      <c r="S571" s="17" t="s">
        <v>60</v>
      </c>
      <c r="T571" s="16">
        <v>1.208</v>
      </c>
      <c r="U571" s="17" t="s">
        <v>60</v>
      </c>
      <c r="V571" s="18">
        <v>20.64</v>
      </c>
      <c r="W571" s="15" t="s">
        <v>60</v>
      </c>
      <c r="X571" s="18">
        <v>54.08</v>
      </c>
      <c r="Y571" s="15" t="s">
        <v>60</v>
      </c>
      <c r="Z571" s="15">
        <v>0.442</v>
      </c>
      <c r="AA571" s="15" t="s">
        <v>60</v>
      </c>
      <c r="AB571" s="15">
        <v>31.8</v>
      </c>
      <c r="AC571" s="15" t="s">
        <v>60</v>
      </c>
      <c r="AD571" s="15">
        <v>-682.2</v>
      </c>
      <c r="AE571" s="15" t="s">
        <v>60</v>
      </c>
      <c r="AF571" s="15">
        <v>45</v>
      </c>
      <c r="AG571" s="15" t="s">
        <v>60</v>
      </c>
      <c r="AH571" s="15">
        <v>101.1</v>
      </c>
      <c r="AI571" s="15" t="s">
        <v>60</v>
      </c>
      <c r="AJ571" s="18">
        <v>44.48</v>
      </c>
      <c r="AK571" s="15" t="s">
        <v>60</v>
      </c>
      <c r="AL571" s="18">
        <v>83.62</v>
      </c>
      <c r="AM571" s="15" t="s">
        <v>60</v>
      </c>
      <c r="AN571" s="18">
        <v>35.270000000000003</v>
      </c>
      <c r="AO571" s="15" t="s">
        <v>60</v>
      </c>
      <c r="AP571" s="18">
        <v>79.72</v>
      </c>
      <c r="AQ571" s="15" t="s">
        <v>60</v>
      </c>
      <c r="AR571" s="15">
        <v>0.65</v>
      </c>
      <c r="AS571" s="15" t="s">
        <v>60</v>
      </c>
      <c r="AT571" s="15">
        <v>31.2</v>
      </c>
      <c r="AU571" s="15" t="s">
        <v>60</v>
      </c>
      <c r="AV571" s="15">
        <v>31.2</v>
      </c>
      <c r="AW571" s="15" t="s">
        <v>60</v>
      </c>
      <c r="AX571" s="18">
        <v>24.8</v>
      </c>
      <c r="AY571" s="15" t="s">
        <v>60</v>
      </c>
      <c r="AZ571" s="18">
        <v>51.7</v>
      </c>
      <c r="BA571" s="15" t="s">
        <v>60</v>
      </c>
      <c r="BB571" s="19" t="s">
        <v>61</v>
      </c>
      <c r="BN571" s="20">
        <f>+BD5_N3_1H[[#This Row],[PM10_CONC]]-N572</f>
        <v>-47.140000000000015</v>
      </c>
      <c r="BO571" s="20">
        <f>+BD5_N3_1H[[#This Row],[PM25_CONC]]-R572</f>
        <v>-30.689999999999984</v>
      </c>
      <c r="BP571" s="20">
        <f>+BD5_N3_1H[[#This Row],[PM25_CONC]]/BD5_N3_1H[[#This Row],[PM10_CONC]]</f>
        <v>0.71926898756167057</v>
      </c>
      <c r="BQ571" s="21">
        <f>+(BD5_N3_1H[[#This Row],[NO2_CONC]]+BD5_N3_1H[[#This Row],[NO_CONC]])/BD5_N3_1H[[#This Row],[NOX_CONC]]</f>
        <v>1.0003763171098845</v>
      </c>
      <c r="BR571" s="22">
        <f>+BD5_N3_1H[[#This Row],[NO2_CONC]]-AJ572</f>
        <v>3.6899999999999977</v>
      </c>
      <c r="BS571" s="22">
        <f>+BD5_N3_1H[[#This Row],[SO2_UGM3]]-X572</f>
        <v>-12.260000000000005</v>
      </c>
    </row>
    <row r="572" spans="1:71" x14ac:dyDescent="0.2">
      <c r="A572" s="13">
        <v>45528.75</v>
      </c>
      <c r="B572" s="14">
        <v>729.8</v>
      </c>
      <c r="C572" s="15" t="s">
        <v>60</v>
      </c>
      <c r="D572" s="14">
        <v>0</v>
      </c>
      <c r="E572" s="15" t="s">
        <v>60</v>
      </c>
      <c r="F572" s="14">
        <v>14.6</v>
      </c>
      <c r="G572" s="15" t="s">
        <v>60</v>
      </c>
      <c r="H572" s="14">
        <v>93.3</v>
      </c>
      <c r="I572" s="15" t="s">
        <v>60</v>
      </c>
      <c r="J572" s="14">
        <v>1.2</v>
      </c>
      <c r="K572" s="15" t="s">
        <v>60</v>
      </c>
      <c r="L572" s="14">
        <v>195</v>
      </c>
      <c r="M572" s="15" t="s">
        <v>60</v>
      </c>
      <c r="N572" s="16">
        <v>191.05</v>
      </c>
      <c r="O572" s="15" t="s">
        <v>60</v>
      </c>
      <c r="P572" s="16">
        <v>1.2090000000000001</v>
      </c>
      <c r="Q572" s="17" t="s">
        <v>60</v>
      </c>
      <c r="R572" s="16">
        <v>134.19999999999999</v>
      </c>
      <c r="S572" s="17" t="s">
        <v>60</v>
      </c>
      <c r="T572" s="16">
        <v>1.2090000000000001</v>
      </c>
      <c r="U572" s="17" t="s">
        <v>60</v>
      </c>
      <c r="V572" s="18">
        <v>25.32</v>
      </c>
      <c r="W572" s="15" t="s">
        <v>60</v>
      </c>
      <c r="X572" s="18">
        <v>66.34</v>
      </c>
      <c r="Y572" s="15" t="s">
        <v>60</v>
      </c>
      <c r="Z572" s="15">
        <v>0.442</v>
      </c>
      <c r="AA572" s="15" t="s">
        <v>60</v>
      </c>
      <c r="AB572" s="15">
        <v>31.8</v>
      </c>
      <c r="AC572" s="15" t="s">
        <v>60</v>
      </c>
      <c r="AD572" s="15">
        <v>-682.3</v>
      </c>
      <c r="AE572" s="15" t="s">
        <v>60</v>
      </c>
      <c r="AF572" s="15">
        <v>45</v>
      </c>
      <c r="AG572" s="15" t="s">
        <v>60</v>
      </c>
      <c r="AH572" s="15">
        <v>101.1</v>
      </c>
      <c r="AI572" s="15" t="s">
        <v>60</v>
      </c>
      <c r="AJ572" s="18">
        <v>40.79</v>
      </c>
      <c r="AK572" s="15" t="s">
        <v>60</v>
      </c>
      <c r="AL572" s="18">
        <v>76.69</v>
      </c>
      <c r="AM572" s="15" t="s">
        <v>60</v>
      </c>
      <c r="AN572" s="18">
        <v>49.84</v>
      </c>
      <c r="AO572" s="15" t="s">
        <v>60</v>
      </c>
      <c r="AP572" s="18">
        <v>90.65</v>
      </c>
      <c r="AQ572" s="15" t="s">
        <v>60</v>
      </c>
      <c r="AR572" s="15">
        <v>0.65</v>
      </c>
      <c r="AS572" s="15" t="s">
        <v>60</v>
      </c>
      <c r="AT572" s="15">
        <v>31.3</v>
      </c>
      <c r="AU572" s="15" t="s">
        <v>60</v>
      </c>
      <c r="AV572" s="15">
        <v>31.3</v>
      </c>
      <c r="AW572" s="15" t="s">
        <v>60</v>
      </c>
      <c r="AX572" s="18">
        <v>24.9</v>
      </c>
      <c r="AY572" s="15" t="s">
        <v>60</v>
      </c>
      <c r="AZ572" s="18">
        <v>49.5</v>
      </c>
      <c r="BA572" s="15" t="s">
        <v>60</v>
      </c>
      <c r="BB572" s="19" t="s">
        <v>61</v>
      </c>
      <c r="BN572" s="20">
        <f>+BD5_N3_1H[[#This Row],[PM10_CONC]]-N573</f>
        <v>12.219999999999999</v>
      </c>
      <c r="BO572" s="20">
        <f>+BD5_N3_1H[[#This Row],[PM25_CONC]]-R573</f>
        <v>9.1399999999999864</v>
      </c>
      <c r="BP572" s="20">
        <f>+BD5_N3_1H[[#This Row],[PM25_CONC]]/BD5_N3_1H[[#This Row],[PM10_CONC]]</f>
        <v>0.70243391782255948</v>
      </c>
      <c r="BQ572" s="21">
        <f>+(BD5_N3_1H[[#This Row],[NO2_CONC]]+BD5_N3_1H[[#This Row],[NO_CONC]])/BD5_N3_1H[[#This Row],[NOX_CONC]]</f>
        <v>0.99977937120794247</v>
      </c>
      <c r="BR572" s="22">
        <f>+BD5_N3_1H[[#This Row],[NO2_CONC]]-AJ573</f>
        <v>1.6599999999999966</v>
      </c>
      <c r="BS572" s="22">
        <f>+BD5_N3_1H[[#This Row],[SO2_UGM3]]-X573</f>
        <v>18.340000000000003</v>
      </c>
    </row>
    <row r="573" spans="1:71" x14ac:dyDescent="0.2">
      <c r="A573" s="13">
        <v>45528.791666666664</v>
      </c>
      <c r="B573" s="14">
        <v>730.2</v>
      </c>
      <c r="C573" s="15" t="s">
        <v>60</v>
      </c>
      <c r="D573" s="14">
        <v>0</v>
      </c>
      <c r="E573" s="15" t="s">
        <v>60</v>
      </c>
      <c r="F573" s="14">
        <v>14.5</v>
      </c>
      <c r="G573" s="15" t="s">
        <v>60</v>
      </c>
      <c r="H573" s="14">
        <v>94.8</v>
      </c>
      <c r="I573" s="15" t="s">
        <v>60</v>
      </c>
      <c r="J573" s="14">
        <v>1</v>
      </c>
      <c r="K573" s="15" t="s">
        <v>60</v>
      </c>
      <c r="L573" s="14">
        <v>190.1</v>
      </c>
      <c r="M573" s="15" t="s">
        <v>60</v>
      </c>
      <c r="N573" s="16">
        <v>178.83</v>
      </c>
      <c r="O573" s="15" t="s">
        <v>60</v>
      </c>
      <c r="P573" s="16">
        <v>1.208</v>
      </c>
      <c r="Q573" s="17" t="s">
        <v>60</v>
      </c>
      <c r="R573" s="16">
        <v>125.06</v>
      </c>
      <c r="S573" s="17" t="s">
        <v>60</v>
      </c>
      <c r="T573" s="16">
        <v>1.208</v>
      </c>
      <c r="U573" s="17" t="s">
        <v>60</v>
      </c>
      <c r="V573" s="18">
        <v>18.32</v>
      </c>
      <c r="W573" s="15" t="s">
        <v>60</v>
      </c>
      <c r="X573" s="18">
        <v>48</v>
      </c>
      <c r="Y573" s="15" t="s">
        <v>60</v>
      </c>
      <c r="Z573" s="15">
        <v>0.443</v>
      </c>
      <c r="AA573" s="15" t="s">
        <v>60</v>
      </c>
      <c r="AB573" s="15">
        <v>31.7</v>
      </c>
      <c r="AC573" s="15" t="s">
        <v>60</v>
      </c>
      <c r="AD573" s="15">
        <v>-682.4</v>
      </c>
      <c r="AE573" s="15" t="s">
        <v>60</v>
      </c>
      <c r="AF573" s="15">
        <v>45</v>
      </c>
      <c r="AG573" s="15" t="s">
        <v>60</v>
      </c>
      <c r="AH573" s="15">
        <v>101.1</v>
      </c>
      <c r="AI573" s="15" t="s">
        <v>60</v>
      </c>
      <c r="AJ573" s="18">
        <v>39.130000000000003</v>
      </c>
      <c r="AK573" s="15" t="s">
        <v>60</v>
      </c>
      <c r="AL573" s="18">
        <v>73.56</v>
      </c>
      <c r="AM573" s="15" t="s">
        <v>60</v>
      </c>
      <c r="AN573" s="18">
        <v>53.74</v>
      </c>
      <c r="AO573" s="15" t="s">
        <v>60</v>
      </c>
      <c r="AP573" s="18">
        <v>92.84</v>
      </c>
      <c r="AQ573" s="15" t="s">
        <v>60</v>
      </c>
      <c r="AR573" s="15">
        <v>0.65</v>
      </c>
      <c r="AS573" s="15" t="s">
        <v>60</v>
      </c>
      <c r="AT573" s="15">
        <v>31.2</v>
      </c>
      <c r="AU573" s="15" t="s">
        <v>60</v>
      </c>
      <c r="AV573" s="15">
        <v>31.2</v>
      </c>
      <c r="AW573" s="15" t="s">
        <v>60</v>
      </c>
      <c r="AX573" s="18">
        <v>24.7</v>
      </c>
      <c r="AY573" s="15" t="s">
        <v>60</v>
      </c>
      <c r="AZ573" s="18">
        <v>51.4</v>
      </c>
      <c r="BA573" s="15" t="s">
        <v>60</v>
      </c>
      <c r="BB573" s="19" t="s">
        <v>61</v>
      </c>
      <c r="BN573" s="20">
        <f>+BD5_N3_1H[[#This Row],[PM10_CONC]]-N574</f>
        <v>19.860000000000014</v>
      </c>
      <c r="BO573" s="20">
        <f>+BD5_N3_1H[[#This Row],[PM25_CONC]]-R574</f>
        <v>17.920000000000002</v>
      </c>
      <c r="BP573" s="20">
        <f>+BD5_N3_1H[[#This Row],[PM25_CONC]]/BD5_N3_1H[[#This Row],[PM10_CONC]]</f>
        <v>0.69932337974612757</v>
      </c>
      <c r="BQ573" s="21">
        <f>+(BD5_N3_1H[[#This Row],[NO2_CONC]]+BD5_N3_1H[[#This Row],[NO_CONC]])/BD5_N3_1H[[#This Row],[NOX_CONC]]</f>
        <v>1.0003231365790608</v>
      </c>
      <c r="BR573" s="22">
        <f>+BD5_N3_1H[[#This Row],[NO2_CONC]]-AJ574</f>
        <v>-0.57999999999999829</v>
      </c>
      <c r="BS573" s="22">
        <f>+BD5_N3_1H[[#This Row],[SO2_UGM3]]-X574</f>
        <v>20.83</v>
      </c>
    </row>
    <row r="574" spans="1:71" x14ac:dyDescent="0.2">
      <c r="A574" s="13">
        <v>45528.833333333336</v>
      </c>
      <c r="B574" s="14">
        <v>730.6</v>
      </c>
      <c r="C574" s="15" t="s">
        <v>60</v>
      </c>
      <c r="D574" s="14">
        <v>0</v>
      </c>
      <c r="E574" s="15" t="s">
        <v>60</v>
      </c>
      <c r="F574" s="14">
        <v>14.5</v>
      </c>
      <c r="G574" s="15" t="s">
        <v>60</v>
      </c>
      <c r="H574" s="14">
        <v>95.5</v>
      </c>
      <c r="I574" s="15" t="s">
        <v>60</v>
      </c>
      <c r="J574" s="14">
        <v>0.9</v>
      </c>
      <c r="K574" s="15" t="s">
        <v>60</v>
      </c>
      <c r="L574" s="14">
        <v>190.5</v>
      </c>
      <c r="M574" s="15" t="s">
        <v>60</v>
      </c>
      <c r="N574" s="16">
        <v>158.97</v>
      </c>
      <c r="O574" s="15" t="s">
        <v>60</v>
      </c>
      <c r="P574" s="16">
        <v>1.21</v>
      </c>
      <c r="Q574" s="17" t="s">
        <v>60</v>
      </c>
      <c r="R574" s="16">
        <v>107.14</v>
      </c>
      <c r="S574" s="17" t="s">
        <v>60</v>
      </c>
      <c r="T574" s="16">
        <v>1.21</v>
      </c>
      <c r="U574" s="17" t="s">
        <v>60</v>
      </c>
      <c r="V574" s="18">
        <v>10.37</v>
      </c>
      <c r="W574" s="15" t="s">
        <v>60</v>
      </c>
      <c r="X574" s="18">
        <v>27.17</v>
      </c>
      <c r="Y574" s="15" t="s">
        <v>60</v>
      </c>
      <c r="Z574" s="15">
        <v>0.443</v>
      </c>
      <c r="AA574" s="15" t="s">
        <v>60</v>
      </c>
      <c r="AB574" s="15">
        <v>31.7</v>
      </c>
      <c r="AC574" s="15" t="s">
        <v>60</v>
      </c>
      <c r="AD574" s="15">
        <v>-682.3</v>
      </c>
      <c r="AE574" s="15" t="s">
        <v>60</v>
      </c>
      <c r="AF574" s="15">
        <v>45</v>
      </c>
      <c r="AG574" s="15" t="s">
        <v>60</v>
      </c>
      <c r="AH574" s="15">
        <v>101.2</v>
      </c>
      <c r="AI574" s="15" t="s">
        <v>60</v>
      </c>
      <c r="AJ574" s="18">
        <v>39.71</v>
      </c>
      <c r="AK574" s="15" t="s">
        <v>60</v>
      </c>
      <c r="AL574" s="18">
        <v>74.650000000000006</v>
      </c>
      <c r="AM574" s="15" t="s">
        <v>60</v>
      </c>
      <c r="AN574" s="18">
        <v>61.08</v>
      </c>
      <c r="AO574" s="15" t="s">
        <v>60</v>
      </c>
      <c r="AP574" s="18">
        <v>100.76</v>
      </c>
      <c r="AQ574" s="15" t="s">
        <v>60</v>
      </c>
      <c r="AR574" s="15">
        <v>0.65</v>
      </c>
      <c r="AS574" s="15" t="s">
        <v>60</v>
      </c>
      <c r="AT574" s="15">
        <v>31.2</v>
      </c>
      <c r="AU574" s="15" t="s">
        <v>60</v>
      </c>
      <c r="AV574" s="15">
        <v>31.2</v>
      </c>
      <c r="AW574" s="15" t="s">
        <v>60</v>
      </c>
      <c r="AX574" s="18">
        <v>24.8</v>
      </c>
      <c r="AY574" s="15" t="s">
        <v>60</v>
      </c>
      <c r="AZ574" s="18">
        <v>51.2</v>
      </c>
      <c r="BA574" s="15" t="s">
        <v>60</v>
      </c>
      <c r="BB574" s="19" t="s">
        <v>61</v>
      </c>
      <c r="BN574" s="20">
        <f>+BD5_N3_1H[[#This Row],[PM10_CONC]]-N575</f>
        <v>-41.640000000000015</v>
      </c>
      <c r="BO574" s="20">
        <f>+BD5_N3_1H[[#This Row],[PM25_CONC]]-R575</f>
        <v>-29.480000000000004</v>
      </c>
      <c r="BP574" s="20">
        <f>+BD5_N3_1H[[#This Row],[PM25_CONC]]/BD5_N3_1H[[#This Row],[PM10_CONC]]</f>
        <v>0.67396364093854189</v>
      </c>
      <c r="BQ574" s="21">
        <f>+(BD5_N3_1H[[#This Row],[NO2_CONC]]+BD5_N3_1H[[#This Row],[NO_CONC]])/BD5_N3_1H[[#This Row],[NOX_CONC]]</f>
        <v>1.0002977371973003</v>
      </c>
      <c r="BR574" s="22">
        <f>+BD5_N3_1H[[#This Row],[NO2_CONC]]-AJ575</f>
        <v>-0.90999999999999659</v>
      </c>
      <c r="BS574" s="22">
        <f>+BD5_N3_1H[[#This Row],[SO2_UGM3]]-X575</f>
        <v>-4.8699999999999974</v>
      </c>
    </row>
    <row r="575" spans="1:71" x14ac:dyDescent="0.2">
      <c r="A575" s="13">
        <v>45528.875</v>
      </c>
      <c r="B575" s="14">
        <v>730.6</v>
      </c>
      <c r="C575" s="15" t="s">
        <v>60</v>
      </c>
      <c r="D575" s="14">
        <v>0</v>
      </c>
      <c r="E575" s="15" t="s">
        <v>60</v>
      </c>
      <c r="F575" s="14">
        <v>14.5</v>
      </c>
      <c r="G575" s="15" t="s">
        <v>60</v>
      </c>
      <c r="H575" s="14">
        <v>95.8</v>
      </c>
      <c r="I575" s="15" t="s">
        <v>60</v>
      </c>
      <c r="J575" s="14">
        <v>0.4</v>
      </c>
      <c r="K575" s="15" t="s">
        <v>60</v>
      </c>
      <c r="L575" s="14">
        <v>164.1</v>
      </c>
      <c r="M575" s="15" t="s">
        <v>60</v>
      </c>
      <c r="N575" s="16">
        <v>200.61</v>
      </c>
      <c r="O575" s="15" t="s">
        <v>60</v>
      </c>
      <c r="P575" s="16">
        <v>1.2090000000000001</v>
      </c>
      <c r="Q575" s="17" t="s">
        <v>60</v>
      </c>
      <c r="R575" s="16">
        <v>136.62</v>
      </c>
      <c r="S575" s="17" t="s">
        <v>60</v>
      </c>
      <c r="T575" s="16">
        <v>1.2090000000000001</v>
      </c>
      <c r="U575" s="17" t="s">
        <v>60</v>
      </c>
      <c r="V575" s="18">
        <v>12.23</v>
      </c>
      <c r="W575" s="15" t="s">
        <v>60</v>
      </c>
      <c r="X575" s="18">
        <v>32.04</v>
      </c>
      <c r="Y575" s="15" t="s">
        <v>60</v>
      </c>
      <c r="Z575" s="15">
        <v>0.443</v>
      </c>
      <c r="AA575" s="15" t="s">
        <v>60</v>
      </c>
      <c r="AB575" s="15">
        <v>31.8</v>
      </c>
      <c r="AC575" s="15" t="s">
        <v>60</v>
      </c>
      <c r="AD575" s="15">
        <v>-682.3</v>
      </c>
      <c r="AE575" s="15" t="s">
        <v>60</v>
      </c>
      <c r="AF575" s="15">
        <v>45</v>
      </c>
      <c r="AG575" s="15" t="s">
        <v>60</v>
      </c>
      <c r="AH575" s="15">
        <v>101.1</v>
      </c>
      <c r="AI575" s="15" t="s">
        <v>60</v>
      </c>
      <c r="AJ575" s="18">
        <v>40.619999999999997</v>
      </c>
      <c r="AK575" s="15" t="s">
        <v>60</v>
      </c>
      <c r="AL575" s="18">
        <v>76.37</v>
      </c>
      <c r="AM575" s="15" t="s">
        <v>60</v>
      </c>
      <c r="AN575" s="18">
        <v>63.81</v>
      </c>
      <c r="AO575" s="15" t="s">
        <v>60</v>
      </c>
      <c r="AP575" s="18">
        <v>104.42</v>
      </c>
      <c r="AQ575" s="15" t="s">
        <v>60</v>
      </c>
      <c r="AR575" s="15">
        <v>0.65</v>
      </c>
      <c r="AS575" s="15" t="s">
        <v>60</v>
      </c>
      <c r="AT575" s="15">
        <v>31.3</v>
      </c>
      <c r="AU575" s="15" t="s">
        <v>60</v>
      </c>
      <c r="AV575" s="15">
        <v>31.3</v>
      </c>
      <c r="AW575" s="15" t="s">
        <v>60</v>
      </c>
      <c r="AX575" s="18">
        <v>24.9</v>
      </c>
      <c r="AY575" s="15" t="s">
        <v>60</v>
      </c>
      <c r="AZ575" s="18">
        <v>50.1</v>
      </c>
      <c r="BA575" s="15" t="s">
        <v>60</v>
      </c>
      <c r="BB575" s="19" t="s">
        <v>61</v>
      </c>
      <c r="BN575" s="20">
        <f>+BD5_N3_1H[[#This Row],[PM10_CONC]]-N576</f>
        <v>-66.069999999999993</v>
      </c>
      <c r="BO575" s="20">
        <f>+BD5_N3_1H[[#This Row],[PM25_CONC]]-R576</f>
        <v>-54.449999999999989</v>
      </c>
      <c r="BP575" s="20">
        <f>+BD5_N3_1H[[#This Row],[PM25_CONC]]/BD5_N3_1H[[#This Row],[PM10_CONC]]</f>
        <v>0.68102288021534318</v>
      </c>
      <c r="BQ575" s="21">
        <f>+(BD5_N3_1H[[#This Row],[NO2_CONC]]+BD5_N3_1H[[#This Row],[NO_CONC]])/BD5_N3_1H[[#This Row],[NOX_CONC]]</f>
        <v>1.0000957670944264</v>
      </c>
      <c r="BR575" s="22">
        <f>+BD5_N3_1H[[#This Row],[NO2_CONC]]-AJ576</f>
        <v>-4.5900000000000034</v>
      </c>
      <c r="BS575" s="22">
        <f>+BD5_N3_1H[[#This Row],[SO2_UGM3]]-X576</f>
        <v>-55.860000000000007</v>
      </c>
    </row>
    <row r="576" spans="1:71" x14ac:dyDescent="0.2">
      <c r="A576" s="13">
        <v>45528.916666666664</v>
      </c>
      <c r="B576" s="14">
        <v>730.6</v>
      </c>
      <c r="C576" s="15" t="s">
        <v>60</v>
      </c>
      <c r="D576" s="14">
        <v>0</v>
      </c>
      <c r="E576" s="15" t="s">
        <v>60</v>
      </c>
      <c r="F576" s="14">
        <v>14.5</v>
      </c>
      <c r="G576" s="15" t="s">
        <v>60</v>
      </c>
      <c r="H576" s="14">
        <v>95.9</v>
      </c>
      <c r="I576" s="15" t="s">
        <v>60</v>
      </c>
      <c r="J576" s="14">
        <v>0.4</v>
      </c>
      <c r="K576" s="15" t="s">
        <v>60</v>
      </c>
      <c r="L576" s="14">
        <v>347.4</v>
      </c>
      <c r="M576" s="15" t="s">
        <v>60</v>
      </c>
      <c r="N576" s="16">
        <v>266.68</v>
      </c>
      <c r="O576" s="15" t="s">
        <v>60</v>
      </c>
      <c r="P576" s="16">
        <v>1.21</v>
      </c>
      <c r="Q576" s="17" t="s">
        <v>60</v>
      </c>
      <c r="R576" s="16">
        <v>191.07</v>
      </c>
      <c r="S576" s="17" t="s">
        <v>60</v>
      </c>
      <c r="T576" s="16">
        <v>1.21</v>
      </c>
      <c r="U576" s="17" t="s">
        <v>60</v>
      </c>
      <c r="V576" s="18">
        <v>33.549999999999997</v>
      </c>
      <c r="W576" s="15" t="s">
        <v>60</v>
      </c>
      <c r="X576" s="18">
        <v>87.9</v>
      </c>
      <c r="Y576" s="15" t="s">
        <v>60</v>
      </c>
      <c r="Z576" s="15">
        <v>0.443</v>
      </c>
      <c r="AA576" s="15" t="s">
        <v>60</v>
      </c>
      <c r="AB576" s="15">
        <v>31.7</v>
      </c>
      <c r="AC576" s="15" t="s">
        <v>60</v>
      </c>
      <c r="AD576" s="15">
        <v>-682.5</v>
      </c>
      <c r="AE576" s="15" t="s">
        <v>60</v>
      </c>
      <c r="AF576" s="15">
        <v>45</v>
      </c>
      <c r="AG576" s="15" t="s">
        <v>60</v>
      </c>
      <c r="AH576" s="15">
        <v>101.1</v>
      </c>
      <c r="AI576" s="15" t="s">
        <v>60</v>
      </c>
      <c r="AJ576" s="18">
        <v>45.21</v>
      </c>
      <c r="AK576" s="15" t="s">
        <v>60</v>
      </c>
      <c r="AL576" s="18">
        <v>84.99</v>
      </c>
      <c r="AM576" s="15" t="s">
        <v>60</v>
      </c>
      <c r="AN576" s="18">
        <v>60.68</v>
      </c>
      <c r="AO576" s="15" t="s">
        <v>60</v>
      </c>
      <c r="AP576" s="18">
        <v>105.84</v>
      </c>
      <c r="AQ576" s="15" t="s">
        <v>60</v>
      </c>
      <c r="AR576" s="15">
        <v>0.65</v>
      </c>
      <c r="AS576" s="15" t="s">
        <v>60</v>
      </c>
      <c r="AT576" s="15">
        <v>31.1</v>
      </c>
      <c r="AU576" s="15" t="s">
        <v>60</v>
      </c>
      <c r="AV576" s="15">
        <v>31.1</v>
      </c>
      <c r="AW576" s="15" t="s">
        <v>60</v>
      </c>
      <c r="AX576" s="18">
        <v>24.8</v>
      </c>
      <c r="AY576" s="15" t="s">
        <v>60</v>
      </c>
      <c r="AZ576" s="18">
        <v>51.4</v>
      </c>
      <c r="BA576" s="15" t="s">
        <v>60</v>
      </c>
      <c r="BB576" s="19" t="s">
        <v>61</v>
      </c>
      <c r="BN576" s="20">
        <f>+BD5_N3_1H[[#This Row],[PM10_CONC]]-N577</f>
        <v>-65.079999999999984</v>
      </c>
      <c r="BO576" s="20">
        <f>+BD5_N3_1H[[#This Row],[PM25_CONC]]-R577</f>
        <v>-39.72</v>
      </c>
      <c r="BP576" s="20">
        <f>+BD5_N3_1H[[#This Row],[PM25_CONC]]/BD5_N3_1H[[#This Row],[PM10_CONC]]</f>
        <v>0.7164766761661916</v>
      </c>
      <c r="BQ576" s="21">
        <f>+(BD5_N3_1H[[#This Row],[NO2_CONC]]+BD5_N3_1H[[#This Row],[NO_CONC]])/BD5_N3_1H[[#This Row],[NOX_CONC]]</f>
        <v>1.0004724111866969</v>
      </c>
      <c r="BR576" s="22">
        <f>+BD5_N3_1H[[#This Row],[NO2_CONC]]-AJ577</f>
        <v>0.48000000000000398</v>
      </c>
      <c r="BS576" s="22">
        <f>+BD5_N3_1H[[#This Row],[SO2_UGM3]]-X577</f>
        <v>-29.289999999999992</v>
      </c>
    </row>
    <row r="577" spans="1:71" x14ac:dyDescent="0.2">
      <c r="A577" s="13">
        <v>45528.958333333336</v>
      </c>
      <c r="B577" s="14">
        <v>730.6</v>
      </c>
      <c r="C577" s="15" t="s">
        <v>60</v>
      </c>
      <c r="D577" s="14">
        <v>0</v>
      </c>
      <c r="E577" s="15" t="s">
        <v>60</v>
      </c>
      <c r="F577" s="14">
        <v>14.4</v>
      </c>
      <c r="G577" s="15" t="s">
        <v>60</v>
      </c>
      <c r="H577" s="14">
        <v>96.4</v>
      </c>
      <c r="I577" s="15" t="s">
        <v>60</v>
      </c>
      <c r="J577" s="14">
        <v>0.2</v>
      </c>
      <c r="K577" s="15" t="s">
        <v>60</v>
      </c>
      <c r="L577" s="14">
        <v>356</v>
      </c>
      <c r="M577" s="15" t="s">
        <v>60</v>
      </c>
      <c r="N577" s="16">
        <v>331.76</v>
      </c>
      <c r="O577" s="15" t="s">
        <v>60</v>
      </c>
      <c r="P577" s="16">
        <v>1.21</v>
      </c>
      <c r="Q577" s="17" t="s">
        <v>60</v>
      </c>
      <c r="R577" s="16">
        <v>230.79</v>
      </c>
      <c r="S577" s="17" t="s">
        <v>60</v>
      </c>
      <c r="T577" s="16">
        <v>1.21</v>
      </c>
      <c r="U577" s="17" t="s">
        <v>60</v>
      </c>
      <c r="V577" s="18">
        <v>44.73</v>
      </c>
      <c r="W577" s="15" t="s">
        <v>60</v>
      </c>
      <c r="X577" s="18">
        <v>117.19</v>
      </c>
      <c r="Y577" s="15" t="s">
        <v>60</v>
      </c>
      <c r="Z577" s="15">
        <v>0.443</v>
      </c>
      <c r="AA577" s="15" t="s">
        <v>60</v>
      </c>
      <c r="AB577" s="15">
        <v>31.8</v>
      </c>
      <c r="AC577" s="15" t="s">
        <v>60</v>
      </c>
      <c r="AD577" s="15">
        <v>-682.5</v>
      </c>
      <c r="AE577" s="15" t="s">
        <v>60</v>
      </c>
      <c r="AF577" s="15">
        <v>45</v>
      </c>
      <c r="AG577" s="15" t="s">
        <v>60</v>
      </c>
      <c r="AH577" s="15">
        <v>101.1</v>
      </c>
      <c r="AI577" s="15" t="s">
        <v>60</v>
      </c>
      <c r="AJ577" s="18">
        <v>44.73</v>
      </c>
      <c r="AK577" s="15" t="s">
        <v>60</v>
      </c>
      <c r="AL577" s="18">
        <v>84.09</v>
      </c>
      <c r="AM577" s="15" t="s">
        <v>60</v>
      </c>
      <c r="AN577" s="18">
        <v>66.81</v>
      </c>
      <c r="AO577" s="15" t="s">
        <v>60</v>
      </c>
      <c r="AP577" s="18">
        <v>111.53</v>
      </c>
      <c r="AQ577" s="15" t="s">
        <v>60</v>
      </c>
      <c r="AR577" s="15">
        <v>0.65</v>
      </c>
      <c r="AS577" s="15" t="s">
        <v>60</v>
      </c>
      <c r="AT577" s="15">
        <v>31.2</v>
      </c>
      <c r="AU577" s="15" t="s">
        <v>60</v>
      </c>
      <c r="AV577" s="15">
        <v>31.2</v>
      </c>
      <c r="AW577" s="15" t="s">
        <v>60</v>
      </c>
      <c r="AX577" s="18">
        <v>24.9</v>
      </c>
      <c r="AY577" s="15" t="s">
        <v>60</v>
      </c>
      <c r="AZ577" s="18">
        <v>51.2</v>
      </c>
      <c r="BA577" s="15" t="s">
        <v>60</v>
      </c>
      <c r="BB577" s="19" t="s">
        <v>61</v>
      </c>
      <c r="BN577" s="20">
        <f>+BD5_N3_1H[[#This Row],[PM10_CONC]]-N578</f>
        <v>-28.819999999999993</v>
      </c>
      <c r="BO577" s="20">
        <f>+BD5_N3_1H[[#This Row],[PM25_CONC]]-R578</f>
        <v>-22.510000000000019</v>
      </c>
      <c r="BP577" s="20">
        <f>+BD5_N3_1H[[#This Row],[PM25_CONC]]/BD5_N3_1H[[#This Row],[PM10_CONC]]</f>
        <v>0.69565348444658792</v>
      </c>
      <c r="BQ577" s="21">
        <f>+(BD5_N3_1H[[#This Row],[NO2_CONC]]+BD5_N3_1H[[#This Row],[NO_CONC]])/BD5_N3_1H[[#This Row],[NOX_CONC]]</f>
        <v>1.0000896619743567</v>
      </c>
      <c r="BR577" s="22">
        <f>+BD5_N3_1H[[#This Row],[NO2_CONC]]-AJ578</f>
        <v>-0.23000000000000398</v>
      </c>
      <c r="BS577" s="22">
        <f>+BD5_N3_1H[[#This Row],[SO2_UGM3]]-X578</f>
        <v>-98.800000000000011</v>
      </c>
    </row>
    <row r="578" spans="1:71" x14ac:dyDescent="0.2">
      <c r="A578" s="13">
        <v>45529</v>
      </c>
      <c r="B578" s="14">
        <v>730.6</v>
      </c>
      <c r="C578" s="15" t="s">
        <v>60</v>
      </c>
      <c r="D578" s="14">
        <v>0</v>
      </c>
      <c r="E578" s="15" t="s">
        <v>60</v>
      </c>
      <c r="F578" s="14">
        <v>14.4</v>
      </c>
      <c r="G578" s="15" t="s">
        <v>60</v>
      </c>
      <c r="H578" s="14">
        <v>96.8</v>
      </c>
      <c r="I578" s="15" t="s">
        <v>60</v>
      </c>
      <c r="J578" s="14">
        <v>0.3</v>
      </c>
      <c r="K578" s="15" t="s">
        <v>60</v>
      </c>
      <c r="L578" s="14">
        <v>266.2</v>
      </c>
      <c r="M578" s="15" t="s">
        <v>60</v>
      </c>
      <c r="N578" s="16">
        <v>360.58</v>
      </c>
      <c r="O578" s="15" t="s">
        <v>60</v>
      </c>
      <c r="P578" s="16">
        <v>1.21</v>
      </c>
      <c r="Q578" s="17" t="s">
        <v>60</v>
      </c>
      <c r="R578" s="16">
        <v>253.3</v>
      </c>
      <c r="S578" s="17" t="s">
        <v>60</v>
      </c>
      <c r="T578" s="16">
        <v>1.21</v>
      </c>
      <c r="U578" s="17" t="s">
        <v>60</v>
      </c>
      <c r="V578" s="18">
        <v>82.44</v>
      </c>
      <c r="W578" s="15" t="s">
        <v>60</v>
      </c>
      <c r="X578" s="18">
        <v>215.99</v>
      </c>
      <c r="Y578" s="15" t="s">
        <v>60</v>
      </c>
      <c r="Z578" s="15">
        <v>0.443</v>
      </c>
      <c r="AA578" s="15" t="s">
        <v>60</v>
      </c>
      <c r="AB578" s="15">
        <v>31.8</v>
      </c>
      <c r="AC578" s="15" t="s">
        <v>60</v>
      </c>
      <c r="AD578" s="15">
        <v>-682.4</v>
      </c>
      <c r="AE578" s="15" t="s">
        <v>60</v>
      </c>
      <c r="AF578" s="15">
        <v>45</v>
      </c>
      <c r="AG578" s="15" t="s">
        <v>60</v>
      </c>
      <c r="AH578" s="15">
        <v>101.1</v>
      </c>
      <c r="AI578" s="15" t="s">
        <v>60</v>
      </c>
      <c r="AJ578" s="18">
        <v>44.96</v>
      </c>
      <c r="AK578" s="15" t="s">
        <v>60</v>
      </c>
      <c r="AL578" s="18">
        <v>84.52</v>
      </c>
      <c r="AM578" s="15" t="s">
        <v>60</v>
      </c>
      <c r="AN578" s="18">
        <v>78.78</v>
      </c>
      <c r="AO578" s="15" t="s">
        <v>60</v>
      </c>
      <c r="AP578" s="18">
        <v>123.73</v>
      </c>
      <c r="AQ578" s="15" t="s">
        <v>60</v>
      </c>
      <c r="AR578" s="15">
        <v>0.65</v>
      </c>
      <c r="AS578" s="15" t="s">
        <v>60</v>
      </c>
      <c r="AT578" s="15">
        <v>31.2</v>
      </c>
      <c r="AU578" s="15" t="s">
        <v>60</v>
      </c>
      <c r="AV578" s="15">
        <v>31.2</v>
      </c>
      <c r="AW578" s="15" t="s">
        <v>60</v>
      </c>
      <c r="AX578" s="18">
        <v>24.9</v>
      </c>
      <c r="AY578" s="15" t="s">
        <v>60</v>
      </c>
      <c r="AZ578" s="18">
        <v>50.2</v>
      </c>
      <c r="BA578" s="15" t="s">
        <v>60</v>
      </c>
      <c r="BB578" s="19" t="s">
        <v>61</v>
      </c>
      <c r="BN578" s="20">
        <f>+BD5_N3_1H[[#This Row],[PM10_CONC]]-N579</f>
        <v>56.069999999999993</v>
      </c>
      <c r="BO578" s="20">
        <f>+BD5_N3_1H[[#This Row],[PM25_CONC]]-R579</f>
        <v>38.740000000000009</v>
      </c>
      <c r="BP578" s="20">
        <f>+BD5_N3_1H[[#This Row],[PM25_CONC]]/BD5_N3_1H[[#This Row],[PM10_CONC]]</f>
        <v>0.70247933884297531</v>
      </c>
      <c r="BQ578" s="21">
        <f>+(BD5_N3_1H[[#This Row],[NO2_CONC]]+BD5_N3_1H[[#This Row],[NO_CONC]])/BD5_N3_1H[[#This Row],[NOX_CONC]]</f>
        <v>1.0000808211428109</v>
      </c>
      <c r="BR578" s="22">
        <f>+BD5_N3_1H[[#This Row],[NO2_CONC]]-AJ579</f>
        <v>2.9699999999999989</v>
      </c>
      <c r="BS578" s="22">
        <f>+BD5_N3_1H[[#This Row],[SO2_UGM3]]-X579</f>
        <v>78.62</v>
      </c>
    </row>
    <row r="579" spans="1:71" x14ac:dyDescent="0.2">
      <c r="A579" s="13">
        <v>45529.041666666664</v>
      </c>
      <c r="B579" s="14">
        <v>730.5</v>
      </c>
      <c r="C579" s="15" t="s">
        <v>60</v>
      </c>
      <c r="D579" s="14">
        <v>0</v>
      </c>
      <c r="E579" s="15" t="s">
        <v>60</v>
      </c>
      <c r="F579" s="14">
        <v>14.2</v>
      </c>
      <c r="G579" s="15" t="s">
        <v>60</v>
      </c>
      <c r="H579" s="14">
        <v>97.2</v>
      </c>
      <c r="I579" s="15" t="s">
        <v>60</v>
      </c>
      <c r="J579" s="14">
        <v>1</v>
      </c>
      <c r="K579" s="15" t="s">
        <v>60</v>
      </c>
      <c r="L579" s="14">
        <v>220.8</v>
      </c>
      <c r="M579" s="15" t="s">
        <v>60</v>
      </c>
      <c r="N579" s="16">
        <v>304.51</v>
      </c>
      <c r="O579" s="15" t="s">
        <v>60</v>
      </c>
      <c r="P579" s="16">
        <v>1.2090000000000001</v>
      </c>
      <c r="Q579" s="17" t="s">
        <v>60</v>
      </c>
      <c r="R579" s="16">
        <v>214.56</v>
      </c>
      <c r="S579" s="17" t="s">
        <v>60</v>
      </c>
      <c r="T579" s="16">
        <v>1.2090000000000001</v>
      </c>
      <c r="U579" s="17" t="s">
        <v>60</v>
      </c>
      <c r="V579" s="18">
        <v>52.43</v>
      </c>
      <c r="W579" s="15" t="s">
        <v>60</v>
      </c>
      <c r="X579" s="18">
        <v>137.37</v>
      </c>
      <c r="Y579" s="15" t="s">
        <v>60</v>
      </c>
      <c r="Z579" s="15">
        <v>0.443</v>
      </c>
      <c r="AA579" s="15" t="s">
        <v>60</v>
      </c>
      <c r="AB579" s="15">
        <v>31.7</v>
      </c>
      <c r="AC579" s="15" t="s">
        <v>60</v>
      </c>
      <c r="AD579" s="15">
        <v>-682.4</v>
      </c>
      <c r="AE579" s="15" t="s">
        <v>60</v>
      </c>
      <c r="AF579" s="15">
        <v>45</v>
      </c>
      <c r="AG579" s="15" t="s">
        <v>60</v>
      </c>
      <c r="AH579" s="15">
        <v>101.2</v>
      </c>
      <c r="AI579" s="15" t="s">
        <v>60</v>
      </c>
      <c r="AJ579" s="18">
        <v>41.99</v>
      </c>
      <c r="AK579" s="15" t="s">
        <v>60</v>
      </c>
      <c r="AL579" s="18">
        <v>78.94</v>
      </c>
      <c r="AM579" s="15" t="s">
        <v>60</v>
      </c>
      <c r="AN579" s="18">
        <v>77.47</v>
      </c>
      <c r="AO579" s="15" t="s">
        <v>60</v>
      </c>
      <c r="AP579" s="18">
        <v>119.44</v>
      </c>
      <c r="AQ579" s="15" t="s">
        <v>60</v>
      </c>
      <c r="AR579" s="15">
        <v>0.65</v>
      </c>
      <c r="AS579" s="15" t="s">
        <v>60</v>
      </c>
      <c r="AT579" s="15">
        <v>31.1</v>
      </c>
      <c r="AU579" s="15" t="s">
        <v>60</v>
      </c>
      <c r="AV579" s="15">
        <v>31.1</v>
      </c>
      <c r="AW579" s="15" t="s">
        <v>60</v>
      </c>
      <c r="AX579" s="18">
        <v>24.7</v>
      </c>
      <c r="AY579" s="15" t="s">
        <v>60</v>
      </c>
      <c r="AZ579" s="18">
        <v>51.8</v>
      </c>
      <c r="BA579" s="15" t="s">
        <v>60</v>
      </c>
      <c r="BB579" s="19" t="s">
        <v>61</v>
      </c>
      <c r="BN579" s="20">
        <f>+BD5_N3_1H[[#This Row],[PM10_CONC]]-N580</f>
        <v>162.19</v>
      </c>
      <c r="BO579" s="20">
        <f>+BD5_N3_1H[[#This Row],[PM25_CONC]]-R580</f>
        <v>100.07000000000001</v>
      </c>
      <c r="BP579" s="20">
        <f>+BD5_N3_1H[[#This Row],[PM25_CONC]]/BD5_N3_1H[[#This Row],[PM10_CONC]]</f>
        <v>0.70460740205576178</v>
      </c>
      <c r="BQ579" s="21">
        <f>+(BD5_N3_1H[[#This Row],[NO2_CONC]]+BD5_N3_1H[[#This Row],[NO_CONC]])/BD5_N3_1H[[#This Row],[NOX_CONC]]</f>
        <v>1.0001674480910918</v>
      </c>
      <c r="BR579" s="22">
        <f>+BD5_N3_1H[[#This Row],[NO2_CONC]]-AJ580</f>
        <v>7.1499999999999986</v>
      </c>
      <c r="BS579" s="22">
        <f>+BD5_N3_1H[[#This Row],[SO2_UGM3]]-X580</f>
        <v>90.68</v>
      </c>
    </row>
    <row r="580" spans="1:71" x14ac:dyDescent="0.2">
      <c r="A580" s="13">
        <v>45529.083333333336</v>
      </c>
      <c r="B580" s="14">
        <v>730</v>
      </c>
      <c r="C580" s="15" t="s">
        <v>60</v>
      </c>
      <c r="D580" s="14">
        <v>0</v>
      </c>
      <c r="E580" s="15" t="s">
        <v>60</v>
      </c>
      <c r="F580" s="14">
        <v>13.7</v>
      </c>
      <c r="G580" s="15" t="s">
        <v>60</v>
      </c>
      <c r="H580" s="14">
        <v>98.3</v>
      </c>
      <c r="I580" s="15" t="s">
        <v>60</v>
      </c>
      <c r="J580" s="14">
        <v>1.2</v>
      </c>
      <c r="K580" s="15" t="s">
        <v>60</v>
      </c>
      <c r="L580" s="14">
        <v>197.8</v>
      </c>
      <c r="M580" s="15" t="s">
        <v>60</v>
      </c>
      <c r="N580" s="16">
        <v>142.32</v>
      </c>
      <c r="O580" s="15" t="s">
        <v>60</v>
      </c>
      <c r="P580" s="16">
        <v>1.208</v>
      </c>
      <c r="Q580" s="17" t="s">
        <v>60</v>
      </c>
      <c r="R580" s="16">
        <v>114.49</v>
      </c>
      <c r="S580" s="17" t="s">
        <v>60</v>
      </c>
      <c r="T580" s="16">
        <v>1.208</v>
      </c>
      <c r="U580" s="17" t="s">
        <v>60</v>
      </c>
      <c r="V580" s="18">
        <v>17.82</v>
      </c>
      <c r="W580" s="15" t="s">
        <v>60</v>
      </c>
      <c r="X580" s="18">
        <v>46.69</v>
      </c>
      <c r="Y580" s="15" t="s">
        <v>60</v>
      </c>
      <c r="Z580" s="15">
        <v>0.443</v>
      </c>
      <c r="AA580" s="15" t="s">
        <v>60</v>
      </c>
      <c r="AB580" s="15">
        <v>31.8</v>
      </c>
      <c r="AC580" s="15" t="s">
        <v>60</v>
      </c>
      <c r="AD580" s="15">
        <v>-682.4</v>
      </c>
      <c r="AE580" s="15" t="s">
        <v>60</v>
      </c>
      <c r="AF580" s="15">
        <v>45</v>
      </c>
      <c r="AG580" s="15" t="s">
        <v>60</v>
      </c>
      <c r="AH580" s="15">
        <v>101</v>
      </c>
      <c r="AI580" s="15" t="s">
        <v>60</v>
      </c>
      <c r="AJ580" s="18">
        <v>34.840000000000003</v>
      </c>
      <c r="AK580" s="15" t="s">
        <v>60</v>
      </c>
      <c r="AL580" s="18">
        <v>65.5</v>
      </c>
      <c r="AM580" s="15" t="s">
        <v>60</v>
      </c>
      <c r="AN580" s="18">
        <v>54.95</v>
      </c>
      <c r="AO580" s="15" t="s">
        <v>60</v>
      </c>
      <c r="AP580" s="18">
        <v>89.78</v>
      </c>
      <c r="AQ580" s="15" t="s">
        <v>60</v>
      </c>
      <c r="AR580" s="15">
        <v>0.65</v>
      </c>
      <c r="AS580" s="15" t="s">
        <v>60</v>
      </c>
      <c r="AT580" s="15">
        <v>31.3</v>
      </c>
      <c r="AU580" s="15" t="s">
        <v>60</v>
      </c>
      <c r="AV580" s="15">
        <v>31.3</v>
      </c>
      <c r="AW580" s="15" t="s">
        <v>60</v>
      </c>
      <c r="AX580" s="18">
        <v>25</v>
      </c>
      <c r="AY580" s="15" t="s">
        <v>60</v>
      </c>
      <c r="AZ580" s="18">
        <v>50.8</v>
      </c>
      <c r="BA580" s="15" t="s">
        <v>60</v>
      </c>
      <c r="BB580" s="19" t="s">
        <v>61</v>
      </c>
      <c r="BN580" s="20">
        <f>+BD5_N3_1H[[#This Row],[PM10_CONC]]-N581</f>
        <v>-25.700000000000017</v>
      </c>
      <c r="BO580" s="20">
        <f>+BD5_N3_1H[[#This Row],[PM25_CONC]]-R581</f>
        <v>-18.160000000000011</v>
      </c>
      <c r="BP580" s="20">
        <f>+BD5_N3_1H[[#This Row],[PM25_CONC]]/BD5_N3_1H[[#This Row],[PM10_CONC]]</f>
        <v>0.80445474985947163</v>
      </c>
      <c r="BQ580" s="21">
        <f>+(BD5_N3_1H[[#This Row],[NO2_CONC]]+BD5_N3_1H[[#This Row],[NO_CONC]])/BD5_N3_1H[[#This Row],[NOX_CONC]]</f>
        <v>1.0001113833815996</v>
      </c>
      <c r="BR580" s="22">
        <f>+BD5_N3_1H[[#This Row],[NO2_CONC]]-AJ581</f>
        <v>1</v>
      </c>
      <c r="BS580" s="22">
        <f>+BD5_N3_1H[[#This Row],[SO2_UGM3]]-X581</f>
        <v>6.7899999999999991</v>
      </c>
    </row>
    <row r="581" spans="1:71" x14ac:dyDescent="0.2">
      <c r="A581" s="13">
        <v>45529.125</v>
      </c>
      <c r="B581" s="14">
        <v>730.6</v>
      </c>
      <c r="C581" s="15" t="s">
        <v>60</v>
      </c>
      <c r="D581" s="14">
        <v>0</v>
      </c>
      <c r="E581" s="15" t="s">
        <v>60</v>
      </c>
      <c r="F581" s="14">
        <v>13.6</v>
      </c>
      <c r="G581" s="15" t="s">
        <v>60</v>
      </c>
      <c r="H581" s="14">
        <v>99.1</v>
      </c>
      <c r="I581" s="15" t="s">
        <v>60</v>
      </c>
      <c r="J581" s="14">
        <v>0.3</v>
      </c>
      <c r="K581" s="15" t="s">
        <v>60</v>
      </c>
      <c r="L581" s="14">
        <v>202.8</v>
      </c>
      <c r="M581" s="15" t="s">
        <v>60</v>
      </c>
      <c r="N581" s="16">
        <v>168.02</v>
      </c>
      <c r="O581" s="15" t="s">
        <v>60</v>
      </c>
      <c r="P581" s="16">
        <v>1.2090000000000001</v>
      </c>
      <c r="Q581" s="17" t="s">
        <v>60</v>
      </c>
      <c r="R581" s="16">
        <v>132.65</v>
      </c>
      <c r="S581" s="17" t="s">
        <v>60</v>
      </c>
      <c r="T581" s="16">
        <v>1.2090000000000001</v>
      </c>
      <c r="U581" s="17" t="s">
        <v>60</v>
      </c>
      <c r="V581" s="18">
        <v>15.23</v>
      </c>
      <c r="W581" s="15" t="s">
        <v>60</v>
      </c>
      <c r="X581" s="18">
        <v>39.9</v>
      </c>
      <c r="Y581" s="15" t="s">
        <v>60</v>
      </c>
      <c r="Z581" s="15">
        <v>0.443</v>
      </c>
      <c r="AA581" s="15" t="s">
        <v>60</v>
      </c>
      <c r="AB581" s="15">
        <v>31.7</v>
      </c>
      <c r="AC581" s="15" t="s">
        <v>60</v>
      </c>
      <c r="AD581" s="15">
        <v>-682.4</v>
      </c>
      <c r="AE581" s="15" t="s">
        <v>60</v>
      </c>
      <c r="AF581" s="15">
        <v>45</v>
      </c>
      <c r="AG581" s="15" t="s">
        <v>60</v>
      </c>
      <c r="AH581" s="15">
        <v>101.1</v>
      </c>
      <c r="AI581" s="15" t="s">
        <v>60</v>
      </c>
      <c r="AJ581" s="18">
        <v>33.840000000000003</v>
      </c>
      <c r="AK581" s="15" t="s">
        <v>60</v>
      </c>
      <c r="AL581" s="18">
        <v>63.62</v>
      </c>
      <c r="AM581" s="15" t="s">
        <v>60</v>
      </c>
      <c r="AN581" s="18">
        <v>50.98</v>
      </c>
      <c r="AO581" s="15" t="s">
        <v>60</v>
      </c>
      <c r="AP581" s="18">
        <v>84.83</v>
      </c>
      <c r="AQ581" s="15" t="s">
        <v>60</v>
      </c>
      <c r="AR581" s="15">
        <v>0.65</v>
      </c>
      <c r="AS581" s="15" t="s">
        <v>60</v>
      </c>
      <c r="AT581" s="15">
        <v>31.2</v>
      </c>
      <c r="AU581" s="15" t="s">
        <v>60</v>
      </c>
      <c r="AV581" s="15">
        <v>31.2</v>
      </c>
      <c r="AW581" s="15" t="s">
        <v>60</v>
      </c>
      <c r="AX581" s="18">
        <v>24.9</v>
      </c>
      <c r="AY581" s="15" t="s">
        <v>60</v>
      </c>
      <c r="AZ581" s="18">
        <v>51.1</v>
      </c>
      <c r="BA581" s="15" t="s">
        <v>60</v>
      </c>
      <c r="BB581" s="19" t="s">
        <v>61</v>
      </c>
      <c r="BN581" s="20">
        <f>+BD5_N3_1H[[#This Row],[PM10_CONC]]-N582</f>
        <v>24.450000000000017</v>
      </c>
      <c r="BO581" s="20">
        <f>+BD5_N3_1H[[#This Row],[PM25_CONC]]-R582</f>
        <v>16.960000000000008</v>
      </c>
      <c r="BP581" s="20">
        <f>+BD5_N3_1H[[#This Row],[PM25_CONC]]/BD5_N3_1H[[#This Row],[PM10_CONC]]</f>
        <v>0.78948934650636826</v>
      </c>
      <c r="BQ581" s="21">
        <f>+(BD5_N3_1H[[#This Row],[NO2_CONC]]+BD5_N3_1H[[#This Row],[NO_CONC]])/BD5_N3_1H[[#This Row],[NOX_CONC]]</f>
        <v>0.99988211717552744</v>
      </c>
      <c r="BR581" s="22">
        <f>+BD5_N3_1H[[#This Row],[NO2_CONC]]-AJ582</f>
        <v>0.71000000000000085</v>
      </c>
      <c r="BS581" s="22">
        <f>+BD5_N3_1H[[#This Row],[SO2_UGM3]]-X582</f>
        <v>9.2999999999999972</v>
      </c>
    </row>
    <row r="582" spans="1:71" x14ac:dyDescent="0.2">
      <c r="A582" s="13">
        <v>45529.166666666664</v>
      </c>
      <c r="B582" s="14">
        <v>730.6</v>
      </c>
      <c r="C582" s="15" t="s">
        <v>60</v>
      </c>
      <c r="D582" s="14">
        <v>0</v>
      </c>
      <c r="E582" s="15" t="s">
        <v>60</v>
      </c>
      <c r="F582" s="14">
        <v>13.7</v>
      </c>
      <c r="G582" s="15" t="s">
        <v>60</v>
      </c>
      <c r="H582" s="14">
        <v>99.2</v>
      </c>
      <c r="I582" s="15" t="s">
        <v>60</v>
      </c>
      <c r="J582" s="14">
        <v>0.5</v>
      </c>
      <c r="K582" s="15" t="s">
        <v>60</v>
      </c>
      <c r="L582" s="14">
        <v>210.8</v>
      </c>
      <c r="M582" s="15" t="s">
        <v>60</v>
      </c>
      <c r="N582" s="16">
        <v>143.57</v>
      </c>
      <c r="O582" s="15" t="s">
        <v>60</v>
      </c>
      <c r="P582" s="16">
        <v>1.21</v>
      </c>
      <c r="Q582" s="17" t="s">
        <v>60</v>
      </c>
      <c r="R582" s="16">
        <v>115.69</v>
      </c>
      <c r="S582" s="17" t="s">
        <v>60</v>
      </c>
      <c r="T582" s="16">
        <v>1.21</v>
      </c>
      <c r="U582" s="17" t="s">
        <v>60</v>
      </c>
      <c r="V582" s="18">
        <v>11.68</v>
      </c>
      <c r="W582" s="15" t="s">
        <v>60</v>
      </c>
      <c r="X582" s="18">
        <v>30.6</v>
      </c>
      <c r="Y582" s="15" t="s">
        <v>60</v>
      </c>
      <c r="Z582" s="15">
        <v>0.443</v>
      </c>
      <c r="AA582" s="15" t="s">
        <v>60</v>
      </c>
      <c r="AB582" s="15">
        <v>31.8</v>
      </c>
      <c r="AC582" s="15" t="s">
        <v>60</v>
      </c>
      <c r="AD582" s="15">
        <v>-682.2</v>
      </c>
      <c r="AE582" s="15" t="s">
        <v>60</v>
      </c>
      <c r="AF582" s="15">
        <v>45</v>
      </c>
      <c r="AG582" s="15" t="s">
        <v>60</v>
      </c>
      <c r="AH582" s="15">
        <v>101.1</v>
      </c>
      <c r="AI582" s="15" t="s">
        <v>60</v>
      </c>
      <c r="AJ582" s="18">
        <v>33.130000000000003</v>
      </c>
      <c r="AK582" s="15" t="s">
        <v>60</v>
      </c>
      <c r="AL582" s="18">
        <v>62.28</v>
      </c>
      <c r="AM582" s="15" t="s">
        <v>60</v>
      </c>
      <c r="AN582" s="18">
        <v>44.59</v>
      </c>
      <c r="AO582" s="15" t="s">
        <v>60</v>
      </c>
      <c r="AP582" s="18">
        <v>77.72</v>
      </c>
      <c r="AQ582" s="15" t="s">
        <v>60</v>
      </c>
      <c r="AR582" s="15">
        <v>0.65</v>
      </c>
      <c r="AS582" s="15" t="s">
        <v>60</v>
      </c>
      <c r="AT582" s="15">
        <v>31.2</v>
      </c>
      <c r="AU582" s="15" t="s">
        <v>60</v>
      </c>
      <c r="AV582" s="15">
        <v>31.2</v>
      </c>
      <c r="AW582" s="15" t="s">
        <v>60</v>
      </c>
      <c r="AX582" s="18">
        <v>24.9</v>
      </c>
      <c r="AY582" s="15" t="s">
        <v>60</v>
      </c>
      <c r="AZ582" s="18">
        <v>51</v>
      </c>
      <c r="BA582" s="15" t="s">
        <v>60</v>
      </c>
      <c r="BB582" s="19" t="s">
        <v>61</v>
      </c>
      <c r="BN582" s="20">
        <f>+BD5_N3_1H[[#This Row],[PM10_CONC]]-N583</f>
        <v>-141.73000000000002</v>
      </c>
      <c r="BO582" s="20">
        <f>+BD5_N3_1H[[#This Row],[PM25_CONC]]-R583</f>
        <v>-92.460000000000008</v>
      </c>
      <c r="BP582" s="20">
        <f>+BD5_N3_1H[[#This Row],[PM25_CONC]]/BD5_N3_1H[[#This Row],[PM10_CONC]]</f>
        <v>0.80580901302500529</v>
      </c>
      <c r="BQ582" s="21">
        <f>+(BD5_N3_1H[[#This Row],[NO2_CONC]]+BD5_N3_1H[[#This Row],[NO_CONC]])/BD5_N3_1H[[#This Row],[NOX_CONC]]</f>
        <v>1</v>
      </c>
      <c r="BR582" s="22">
        <f>+BD5_N3_1H[[#This Row],[NO2_CONC]]-AJ583</f>
        <v>-4.2100000000000009</v>
      </c>
      <c r="BS582" s="22">
        <f>+BD5_N3_1H[[#This Row],[SO2_UGM3]]-X583</f>
        <v>-45.48</v>
      </c>
    </row>
    <row r="583" spans="1:71" x14ac:dyDescent="0.2">
      <c r="A583" s="13">
        <v>45529.208333333336</v>
      </c>
      <c r="B583" s="14">
        <v>730.6</v>
      </c>
      <c r="C583" s="15" t="s">
        <v>60</v>
      </c>
      <c r="D583" s="14">
        <v>0</v>
      </c>
      <c r="E583" s="15" t="s">
        <v>60</v>
      </c>
      <c r="F583" s="14">
        <v>13.8</v>
      </c>
      <c r="G583" s="15" t="s">
        <v>60</v>
      </c>
      <c r="H583" s="14">
        <v>99.2</v>
      </c>
      <c r="I583" s="15" t="s">
        <v>60</v>
      </c>
      <c r="J583" s="14">
        <v>0.2</v>
      </c>
      <c r="K583" s="15" t="s">
        <v>60</v>
      </c>
      <c r="L583" s="14">
        <v>324</v>
      </c>
      <c r="M583" s="15" t="s">
        <v>60</v>
      </c>
      <c r="N583" s="16">
        <v>285.3</v>
      </c>
      <c r="O583" s="15" t="s">
        <v>60</v>
      </c>
      <c r="P583" s="16">
        <v>1.2090000000000001</v>
      </c>
      <c r="Q583" s="17" t="s">
        <v>60</v>
      </c>
      <c r="R583" s="16">
        <v>208.15</v>
      </c>
      <c r="S583" s="17" t="s">
        <v>60</v>
      </c>
      <c r="T583" s="16">
        <v>1.2090000000000001</v>
      </c>
      <c r="U583" s="17" t="s">
        <v>60</v>
      </c>
      <c r="V583" s="18">
        <v>29.04</v>
      </c>
      <c r="W583" s="15" t="s">
        <v>60</v>
      </c>
      <c r="X583" s="18">
        <v>76.08</v>
      </c>
      <c r="Y583" s="15" t="s">
        <v>60</v>
      </c>
      <c r="Z583" s="15">
        <v>0.443</v>
      </c>
      <c r="AA583" s="15" t="s">
        <v>60</v>
      </c>
      <c r="AB583" s="15">
        <v>31.8</v>
      </c>
      <c r="AC583" s="15" t="s">
        <v>60</v>
      </c>
      <c r="AD583" s="15">
        <v>-682.5</v>
      </c>
      <c r="AE583" s="15" t="s">
        <v>60</v>
      </c>
      <c r="AF583" s="15">
        <v>45</v>
      </c>
      <c r="AG583" s="15" t="s">
        <v>60</v>
      </c>
      <c r="AH583" s="15">
        <v>101.1</v>
      </c>
      <c r="AI583" s="15" t="s">
        <v>60</v>
      </c>
      <c r="AJ583" s="18">
        <v>37.340000000000003</v>
      </c>
      <c r="AK583" s="15" t="s">
        <v>60</v>
      </c>
      <c r="AL583" s="18">
        <v>70.2</v>
      </c>
      <c r="AM583" s="15" t="s">
        <v>60</v>
      </c>
      <c r="AN583" s="18">
        <v>63.11</v>
      </c>
      <c r="AO583" s="15" t="s">
        <v>60</v>
      </c>
      <c r="AP583" s="18">
        <v>100.42</v>
      </c>
      <c r="AQ583" s="15" t="s">
        <v>60</v>
      </c>
      <c r="AR583" s="15">
        <v>0.65</v>
      </c>
      <c r="AS583" s="15" t="s">
        <v>60</v>
      </c>
      <c r="AT583" s="15">
        <v>31.2</v>
      </c>
      <c r="AU583" s="15" t="s">
        <v>60</v>
      </c>
      <c r="AV583" s="15">
        <v>31.2</v>
      </c>
      <c r="AW583" s="15" t="s">
        <v>60</v>
      </c>
      <c r="AX583" s="18">
        <v>25</v>
      </c>
      <c r="AY583" s="15" t="s">
        <v>60</v>
      </c>
      <c r="AZ583" s="18">
        <v>49.7</v>
      </c>
      <c r="BA583" s="15" t="s">
        <v>60</v>
      </c>
      <c r="BB583" s="19" t="s">
        <v>61</v>
      </c>
      <c r="BN583" s="20">
        <f>+BD5_N3_1H[[#This Row],[PM10_CONC]]-N584</f>
        <v>18.600000000000023</v>
      </c>
      <c r="BO583" s="20">
        <f>+BD5_N3_1H[[#This Row],[PM25_CONC]]-R584</f>
        <v>12.27000000000001</v>
      </c>
      <c r="BP583" s="20">
        <f>+BD5_N3_1H[[#This Row],[PM25_CONC]]/BD5_N3_1H[[#This Row],[PM10_CONC]]</f>
        <v>0.7295828951980371</v>
      </c>
      <c r="BQ583" s="21">
        <f>+(BD5_N3_1H[[#This Row],[NO2_CONC]]+BD5_N3_1H[[#This Row],[NO_CONC]])/BD5_N3_1H[[#This Row],[NOX_CONC]]</f>
        <v>1.0002987452698666</v>
      </c>
      <c r="BR583" s="22">
        <f>+BD5_N3_1H[[#This Row],[NO2_CONC]]-AJ584</f>
        <v>-0.78999999999999915</v>
      </c>
      <c r="BS583" s="22">
        <f>+BD5_N3_1H[[#This Row],[SO2_UGM3]]-X584</f>
        <v>-16.14</v>
      </c>
    </row>
    <row r="584" spans="1:71" x14ac:dyDescent="0.2">
      <c r="A584" s="13">
        <v>45529.25</v>
      </c>
      <c r="B584" s="14">
        <v>730.7</v>
      </c>
      <c r="C584" s="15" t="s">
        <v>60</v>
      </c>
      <c r="D584" s="14">
        <v>0</v>
      </c>
      <c r="E584" s="15" t="s">
        <v>60</v>
      </c>
      <c r="F584" s="14">
        <v>13.9</v>
      </c>
      <c r="G584" s="15" t="s">
        <v>60</v>
      </c>
      <c r="H584" s="14">
        <v>99.2</v>
      </c>
      <c r="I584" s="15" t="s">
        <v>60</v>
      </c>
      <c r="J584" s="14">
        <v>0.6</v>
      </c>
      <c r="K584" s="15" t="s">
        <v>60</v>
      </c>
      <c r="L584" s="14">
        <v>320.60000000000002</v>
      </c>
      <c r="M584" s="15" t="s">
        <v>60</v>
      </c>
      <c r="N584" s="16">
        <v>266.7</v>
      </c>
      <c r="O584" s="15" t="s">
        <v>60</v>
      </c>
      <c r="P584" s="16">
        <v>1.21</v>
      </c>
      <c r="Q584" s="17" t="s">
        <v>60</v>
      </c>
      <c r="R584" s="16">
        <v>195.88</v>
      </c>
      <c r="S584" s="17" t="s">
        <v>60</v>
      </c>
      <c r="T584" s="16">
        <v>1.21</v>
      </c>
      <c r="U584" s="17" t="s">
        <v>60</v>
      </c>
      <c r="V584" s="18">
        <v>35.200000000000003</v>
      </c>
      <c r="W584" s="15" t="s">
        <v>60</v>
      </c>
      <c r="X584" s="18">
        <v>92.22</v>
      </c>
      <c r="Y584" s="15" t="s">
        <v>60</v>
      </c>
      <c r="Z584" s="15">
        <v>0.443</v>
      </c>
      <c r="AA584" s="15" t="s">
        <v>60</v>
      </c>
      <c r="AB584" s="15">
        <v>31.7</v>
      </c>
      <c r="AC584" s="15" t="s">
        <v>60</v>
      </c>
      <c r="AD584" s="15">
        <v>-682.6</v>
      </c>
      <c r="AE584" s="15" t="s">
        <v>60</v>
      </c>
      <c r="AF584" s="15">
        <v>45</v>
      </c>
      <c r="AG584" s="15" t="s">
        <v>60</v>
      </c>
      <c r="AH584" s="15">
        <v>101.1</v>
      </c>
      <c r="AI584" s="15" t="s">
        <v>60</v>
      </c>
      <c r="AJ584" s="18">
        <v>38.130000000000003</v>
      </c>
      <c r="AK584" s="15" t="s">
        <v>60</v>
      </c>
      <c r="AL584" s="18">
        <v>71.680000000000007</v>
      </c>
      <c r="AM584" s="15" t="s">
        <v>60</v>
      </c>
      <c r="AN584" s="18">
        <v>66.81</v>
      </c>
      <c r="AO584" s="15" t="s">
        <v>60</v>
      </c>
      <c r="AP584" s="18">
        <v>104.94</v>
      </c>
      <c r="AQ584" s="15" t="s">
        <v>60</v>
      </c>
      <c r="AR584" s="15">
        <v>0.65</v>
      </c>
      <c r="AS584" s="15" t="s">
        <v>60</v>
      </c>
      <c r="AT584" s="15">
        <v>31.1</v>
      </c>
      <c r="AU584" s="15" t="s">
        <v>60</v>
      </c>
      <c r="AV584" s="15">
        <v>31.1</v>
      </c>
      <c r="AW584" s="15" t="s">
        <v>60</v>
      </c>
      <c r="AX584" s="18">
        <v>24.8</v>
      </c>
      <c r="AY584" s="15" t="s">
        <v>60</v>
      </c>
      <c r="AZ584" s="18">
        <v>51.2</v>
      </c>
      <c r="BA584" s="15" t="s">
        <v>60</v>
      </c>
      <c r="BB584" s="19" t="s">
        <v>61</v>
      </c>
      <c r="BN584" s="20">
        <f>+BD5_N3_1H[[#This Row],[PM10_CONC]]-N585</f>
        <v>-18.150000000000034</v>
      </c>
      <c r="BO584" s="20">
        <f>+BD5_N3_1H[[#This Row],[PM25_CONC]]-R585</f>
        <v>-17.789999999999992</v>
      </c>
      <c r="BP584" s="20">
        <f>+BD5_N3_1H[[#This Row],[PM25_CONC]]/BD5_N3_1H[[#This Row],[PM10_CONC]]</f>
        <v>0.73445819272590929</v>
      </c>
      <c r="BQ584" s="21">
        <f>+(BD5_N3_1H[[#This Row],[NO2_CONC]]+BD5_N3_1H[[#This Row],[NO_CONC]])/BD5_N3_1H[[#This Row],[NOX_CONC]]</f>
        <v>1</v>
      </c>
      <c r="BR584" s="22">
        <f>+BD5_N3_1H[[#This Row],[NO2_CONC]]-AJ585</f>
        <v>-1.9199999999999946</v>
      </c>
      <c r="BS584" s="22">
        <f>+BD5_N3_1H[[#This Row],[SO2_UGM3]]-X585</f>
        <v>-36.659999999999997</v>
      </c>
    </row>
    <row r="585" spans="1:71" x14ac:dyDescent="0.2">
      <c r="A585" s="13">
        <v>45529.291666666664</v>
      </c>
      <c r="B585" s="14">
        <v>731.3</v>
      </c>
      <c r="C585" s="15" t="s">
        <v>60</v>
      </c>
      <c r="D585" s="14">
        <v>0</v>
      </c>
      <c r="E585" s="15" t="s">
        <v>60</v>
      </c>
      <c r="F585" s="14">
        <v>14</v>
      </c>
      <c r="G585" s="15" t="s">
        <v>60</v>
      </c>
      <c r="H585" s="14">
        <v>99.2</v>
      </c>
      <c r="I585" s="15" t="s">
        <v>60</v>
      </c>
      <c r="J585" s="14">
        <v>0.5</v>
      </c>
      <c r="K585" s="15" t="s">
        <v>60</v>
      </c>
      <c r="L585" s="14">
        <v>229.5</v>
      </c>
      <c r="M585" s="15" t="s">
        <v>60</v>
      </c>
      <c r="N585" s="16">
        <v>284.85000000000002</v>
      </c>
      <c r="O585" s="15" t="s">
        <v>60</v>
      </c>
      <c r="P585" s="16">
        <v>1.21</v>
      </c>
      <c r="Q585" s="17" t="s">
        <v>60</v>
      </c>
      <c r="R585" s="16">
        <v>213.67</v>
      </c>
      <c r="S585" s="17" t="s">
        <v>60</v>
      </c>
      <c r="T585" s="16">
        <v>1.21</v>
      </c>
      <c r="U585" s="17" t="s">
        <v>60</v>
      </c>
      <c r="V585" s="18">
        <v>49.19</v>
      </c>
      <c r="W585" s="15" t="s">
        <v>60</v>
      </c>
      <c r="X585" s="18">
        <v>128.88</v>
      </c>
      <c r="Y585" s="15" t="s">
        <v>60</v>
      </c>
      <c r="Z585" s="15">
        <v>0.443</v>
      </c>
      <c r="AA585" s="15" t="s">
        <v>60</v>
      </c>
      <c r="AB585" s="15">
        <v>31.7</v>
      </c>
      <c r="AC585" s="15" t="s">
        <v>60</v>
      </c>
      <c r="AD585" s="15">
        <v>-682.5</v>
      </c>
      <c r="AE585" s="15" t="s">
        <v>60</v>
      </c>
      <c r="AF585" s="15">
        <v>45</v>
      </c>
      <c r="AG585" s="15" t="s">
        <v>60</v>
      </c>
      <c r="AH585" s="15">
        <v>101.2</v>
      </c>
      <c r="AI585" s="15" t="s">
        <v>60</v>
      </c>
      <c r="AJ585" s="18">
        <v>40.049999999999997</v>
      </c>
      <c r="AK585" s="15" t="s">
        <v>60</v>
      </c>
      <c r="AL585" s="18">
        <v>75.290000000000006</v>
      </c>
      <c r="AM585" s="15" t="s">
        <v>60</v>
      </c>
      <c r="AN585" s="18">
        <v>70.849999999999994</v>
      </c>
      <c r="AO585" s="15" t="s">
        <v>60</v>
      </c>
      <c r="AP585" s="18">
        <v>110.87</v>
      </c>
      <c r="AQ585" s="15" t="s">
        <v>60</v>
      </c>
      <c r="AR585" s="15">
        <v>0.65</v>
      </c>
      <c r="AS585" s="15" t="s">
        <v>60</v>
      </c>
      <c r="AT585" s="15">
        <v>31.1</v>
      </c>
      <c r="AU585" s="15" t="s">
        <v>60</v>
      </c>
      <c r="AV585" s="15">
        <v>31.1</v>
      </c>
      <c r="AW585" s="15" t="s">
        <v>60</v>
      </c>
      <c r="AX585" s="18">
        <v>24.8</v>
      </c>
      <c r="AY585" s="15" t="s">
        <v>60</v>
      </c>
      <c r="AZ585" s="18">
        <v>51.7</v>
      </c>
      <c r="BA585" s="15" t="s">
        <v>60</v>
      </c>
      <c r="BB585" s="19" t="s">
        <v>61</v>
      </c>
      <c r="BN585" s="20">
        <f>+BD5_N3_1H[[#This Row],[PM10_CONC]]-N586</f>
        <v>-86.92999999999995</v>
      </c>
      <c r="BO585" s="20">
        <f>+BD5_N3_1H[[#This Row],[PM25_CONC]]-R586</f>
        <v>-63.289999999999992</v>
      </c>
      <c r="BP585" s="20">
        <f>+BD5_N3_1H[[#This Row],[PM25_CONC]]/BD5_N3_1H[[#This Row],[PM10_CONC]]</f>
        <v>0.7501140951377917</v>
      </c>
      <c r="BQ585" s="21">
        <f>+(BD5_N3_1H[[#This Row],[NO2_CONC]]+BD5_N3_1H[[#This Row],[NO_CONC]])/BD5_N3_1H[[#This Row],[NOX_CONC]]</f>
        <v>1.0002705871741677</v>
      </c>
      <c r="BR585" s="22">
        <f>+BD5_N3_1H[[#This Row],[NO2_CONC]]-AJ586</f>
        <v>-10.990000000000002</v>
      </c>
      <c r="BS585" s="22">
        <f>+BD5_N3_1H[[#This Row],[SO2_UGM3]]-X586</f>
        <v>-5.1299999999999955</v>
      </c>
    </row>
    <row r="586" spans="1:71" x14ac:dyDescent="0.2">
      <c r="A586" s="13">
        <v>45529.333333333336</v>
      </c>
      <c r="B586" s="14">
        <v>731.7</v>
      </c>
      <c r="C586" s="15" t="s">
        <v>60</v>
      </c>
      <c r="D586" s="14">
        <v>0</v>
      </c>
      <c r="E586" s="15" t="s">
        <v>60</v>
      </c>
      <c r="F586" s="14">
        <v>14.2</v>
      </c>
      <c r="G586" s="15" t="s">
        <v>60</v>
      </c>
      <c r="H586" s="14">
        <v>99.2</v>
      </c>
      <c r="I586" s="15" t="s">
        <v>60</v>
      </c>
      <c r="J586" s="14">
        <v>0.4</v>
      </c>
      <c r="K586" s="15" t="s">
        <v>60</v>
      </c>
      <c r="L586" s="14">
        <v>84.2</v>
      </c>
      <c r="M586" s="15" t="s">
        <v>60</v>
      </c>
      <c r="N586" s="16">
        <v>371.78</v>
      </c>
      <c r="O586" s="15" t="s">
        <v>60</v>
      </c>
      <c r="P586" s="16">
        <v>1.21</v>
      </c>
      <c r="Q586" s="17" t="s">
        <v>60</v>
      </c>
      <c r="R586" s="16">
        <v>276.95999999999998</v>
      </c>
      <c r="S586" s="17" t="s">
        <v>60</v>
      </c>
      <c r="T586" s="16">
        <v>1.21</v>
      </c>
      <c r="U586" s="17" t="s">
        <v>60</v>
      </c>
      <c r="V586" s="18">
        <v>51.15</v>
      </c>
      <c r="W586" s="15" t="s">
        <v>60</v>
      </c>
      <c r="X586" s="18">
        <v>134.01</v>
      </c>
      <c r="Y586" s="15" t="s">
        <v>60</v>
      </c>
      <c r="Z586" s="15">
        <v>0.443</v>
      </c>
      <c r="AA586" s="15" t="s">
        <v>60</v>
      </c>
      <c r="AB586" s="15">
        <v>31.7</v>
      </c>
      <c r="AC586" s="15" t="s">
        <v>60</v>
      </c>
      <c r="AD586" s="15">
        <v>-682.4</v>
      </c>
      <c r="AE586" s="15" t="s">
        <v>60</v>
      </c>
      <c r="AF586" s="15">
        <v>45</v>
      </c>
      <c r="AG586" s="15" t="s">
        <v>60</v>
      </c>
      <c r="AH586" s="15">
        <v>101.1</v>
      </c>
      <c r="AI586" s="15" t="s">
        <v>60</v>
      </c>
      <c r="AJ586" s="18">
        <v>51.04</v>
      </c>
      <c r="AK586" s="15" t="s">
        <v>60</v>
      </c>
      <c r="AL586" s="18">
        <v>95.96</v>
      </c>
      <c r="AM586" s="15" t="s">
        <v>60</v>
      </c>
      <c r="AN586" s="18">
        <v>70.42</v>
      </c>
      <c r="AO586" s="15" t="s">
        <v>60</v>
      </c>
      <c r="AP586" s="18">
        <v>121.44</v>
      </c>
      <c r="AQ586" s="15" t="s">
        <v>60</v>
      </c>
      <c r="AR586" s="15">
        <v>0.65</v>
      </c>
      <c r="AS586" s="15" t="s">
        <v>60</v>
      </c>
      <c r="AT586" s="15">
        <v>31</v>
      </c>
      <c r="AU586" s="15" t="s">
        <v>60</v>
      </c>
      <c r="AV586" s="15">
        <v>31</v>
      </c>
      <c r="AW586" s="15" t="s">
        <v>60</v>
      </c>
      <c r="AX586" s="18">
        <v>24.8</v>
      </c>
      <c r="AY586" s="15" t="s">
        <v>60</v>
      </c>
      <c r="AZ586" s="18">
        <v>51.1</v>
      </c>
      <c r="BA586" s="15" t="s">
        <v>60</v>
      </c>
      <c r="BB586" s="19" t="s">
        <v>61</v>
      </c>
      <c r="BN586" s="20">
        <f>+BD5_N3_1H[[#This Row],[PM10_CONC]]-N587</f>
        <v>-18.340000000000032</v>
      </c>
      <c r="BO586" s="20">
        <f>+BD5_N3_1H[[#This Row],[PM25_CONC]]-R587</f>
        <v>-44.25</v>
      </c>
      <c r="BP586" s="20">
        <f>+BD5_N3_1H[[#This Row],[PM25_CONC]]/BD5_N3_1H[[#This Row],[PM10_CONC]]</f>
        <v>0.74495669481951687</v>
      </c>
      <c r="BQ586" s="21">
        <f>+(BD5_N3_1H[[#This Row],[NO2_CONC]]+BD5_N3_1H[[#This Row],[NO_CONC]])/BD5_N3_1H[[#This Row],[NOX_CONC]]</f>
        <v>1.0001646903820818</v>
      </c>
      <c r="BR586" s="22">
        <f>+BD5_N3_1H[[#This Row],[NO2_CONC]]-AJ587</f>
        <v>-9.9600000000000009</v>
      </c>
      <c r="BS586" s="22">
        <f>+BD5_N3_1H[[#This Row],[SO2_UGM3]]-X587</f>
        <v>-66.110000000000014</v>
      </c>
    </row>
    <row r="587" spans="1:71" x14ac:dyDescent="0.2">
      <c r="A587" s="13">
        <v>45529.375</v>
      </c>
      <c r="B587" s="14">
        <v>731.8</v>
      </c>
      <c r="C587" s="15" t="s">
        <v>60</v>
      </c>
      <c r="D587" s="14">
        <v>0</v>
      </c>
      <c r="E587" s="15" t="s">
        <v>60</v>
      </c>
      <c r="F587" s="14">
        <v>15.9</v>
      </c>
      <c r="G587" s="15" t="s">
        <v>60</v>
      </c>
      <c r="H587" s="14">
        <v>98.9</v>
      </c>
      <c r="I587" s="15" t="s">
        <v>60</v>
      </c>
      <c r="J587" s="14">
        <v>0.4</v>
      </c>
      <c r="K587" s="15" t="s">
        <v>60</v>
      </c>
      <c r="L587" s="14">
        <v>295.7</v>
      </c>
      <c r="M587" s="15" t="s">
        <v>60</v>
      </c>
      <c r="N587" s="16">
        <v>390.12</v>
      </c>
      <c r="O587" s="15" t="s">
        <v>60</v>
      </c>
      <c r="P587" s="16">
        <v>1.21</v>
      </c>
      <c r="Q587" s="17" t="s">
        <v>60</v>
      </c>
      <c r="R587" s="16">
        <v>321.20999999999998</v>
      </c>
      <c r="S587" s="17" t="s">
        <v>60</v>
      </c>
      <c r="T587" s="16">
        <v>1.21</v>
      </c>
      <c r="U587" s="17" t="s">
        <v>60</v>
      </c>
      <c r="V587" s="18">
        <v>76.38</v>
      </c>
      <c r="W587" s="15" t="s">
        <v>60</v>
      </c>
      <c r="X587" s="18">
        <v>200.12</v>
      </c>
      <c r="Y587" s="15" t="s">
        <v>60</v>
      </c>
      <c r="Z587" s="15">
        <v>0.443</v>
      </c>
      <c r="AA587" s="15" t="s">
        <v>60</v>
      </c>
      <c r="AB587" s="15">
        <v>31.7</v>
      </c>
      <c r="AC587" s="15" t="s">
        <v>60</v>
      </c>
      <c r="AD587" s="15">
        <v>-682.3</v>
      </c>
      <c r="AE587" s="15" t="s">
        <v>60</v>
      </c>
      <c r="AF587" s="15">
        <v>45</v>
      </c>
      <c r="AG587" s="15" t="s">
        <v>60</v>
      </c>
      <c r="AH587" s="15">
        <v>101.1</v>
      </c>
      <c r="AI587" s="15" t="s">
        <v>60</v>
      </c>
      <c r="AJ587" s="18">
        <v>61</v>
      </c>
      <c r="AK587" s="15" t="s">
        <v>60</v>
      </c>
      <c r="AL587" s="18">
        <v>114.68</v>
      </c>
      <c r="AM587" s="15" t="s">
        <v>60</v>
      </c>
      <c r="AN587" s="18">
        <v>65.53</v>
      </c>
      <c r="AO587" s="15" t="s">
        <v>60</v>
      </c>
      <c r="AP587" s="18">
        <v>126.51</v>
      </c>
      <c r="AQ587" s="15" t="s">
        <v>60</v>
      </c>
      <c r="AR587" s="15">
        <v>0.65</v>
      </c>
      <c r="AS587" s="15" t="s">
        <v>60</v>
      </c>
      <c r="AT587" s="15">
        <v>30.9</v>
      </c>
      <c r="AU587" s="15" t="s">
        <v>60</v>
      </c>
      <c r="AV587" s="15">
        <v>30.9</v>
      </c>
      <c r="AW587" s="15" t="s">
        <v>60</v>
      </c>
      <c r="AX587" s="18">
        <v>24.6</v>
      </c>
      <c r="AY587" s="15" t="s">
        <v>60</v>
      </c>
      <c r="AZ587" s="18">
        <v>50.7</v>
      </c>
      <c r="BA587" s="15" t="s">
        <v>60</v>
      </c>
      <c r="BB587" s="19" t="s">
        <v>61</v>
      </c>
      <c r="BN587" s="20">
        <f>+BD5_N3_1H[[#This Row],[PM10_CONC]]-N588</f>
        <v>14.069999999999993</v>
      </c>
      <c r="BO587" s="20">
        <f>+BD5_N3_1H[[#This Row],[PM25_CONC]]-R588</f>
        <v>3.0799999999999841</v>
      </c>
      <c r="BP587" s="20">
        <f>+BD5_N3_1H[[#This Row],[PM25_CONC]]/BD5_N3_1H[[#This Row],[PM10_CONC]]</f>
        <v>0.82336204244847733</v>
      </c>
      <c r="BQ587" s="21">
        <f>+(BD5_N3_1H[[#This Row],[NO2_CONC]]+BD5_N3_1H[[#This Row],[NO_CONC]])/BD5_N3_1H[[#This Row],[NOX_CONC]]</f>
        <v>1.0001580902695439</v>
      </c>
      <c r="BR587" s="22">
        <f>+BD5_N3_1H[[#This Row],[NO2_CONC]]-AJ588</f>
        <v>-17.579999999999998</v>
      </c>
      <c r="BS587" s="22">
        <f>+BD5_N3_1H[[#This Row],[SO2_UGM3]]-X588</f>
        <v>-87.659999999999968</v>
      </c>
    </row>
    <row r="588" spans="1:71" x14ac:dyDescent="0.2">
      <c r="A588" s="13">
        <v>45529.416666666664</v>
      </c>
      <c r="B588" s="14">
        <v>731.2</v>
      </c>
      <c r="C588" s="15" t="s">
        <v>60</v>
      </c>
      <c r="D588" s="14">
        <v>0</v>
      </c>
      <c r="E588" s="15" t="s">
        <v>60</v>
      </c>
      <c r="F588" s="14">
        <v>19.600000000000001</v>
      </c>
      <c r="G588" s="15" t="s">
        <v>60</v>
      </c>
      <c r="H588" s="14">
        <v>83</v>
      </c>
      <c r="I588" s="15" t="s">
        <v>60</v>
      </c>
      <c r="J588" s="14">
        <v>1.2</v>
      </c>
      <c r="K588" s="15" t="s">
        <v>60</v>
      </c>
      <c r="L588" s="14">
        <v>209</v>
      </c>
      <c r="M588" s="15" t="s">
        <v>60</v>
      </c>
      <c r="N588" s="16">
        <v>376.05</v>
      </c>
      <c r="O588" s="15" t="s">
        <v>60</v>
      </c>
      <c r="P588" s="16">
        <v>1.21</v>
      </c>
      <c r="Q588" s="17" t="s">
        <v>60</v>
      </c>
      <c r="R588" s="16">
        <v>318.13</v>
      </c>
      <c r="S588" s="17" t="s">
        <v>60</v>
      </c>
      <c r="T588" s="16">
        <v>1.21</v>
      </c>
      <c r="U588" s="17" t="s">
        <v>60</v>
      </c>
      <c r="V588" s="18">
        <v>109.84</v>
      </c>
      <c r="W588" s="15" t="s">
        <v>60</v>
      </c>
      <c r="X588" s="18">
        <v>287.77999999999997</v>
      </c>
      <c r="Y588" s="15" t="s">
        <v>60</v>
      </c>
      <c r="Z588" s="15">
        <v>0.443</v>
      </c>
      <c r="AA588" s="15" t="s">
        <v>60</v>
      </c>
      <c r="AB588" s="15">
        <v>32</v>
      </c>
      <c r="AC588" s="15" t="s">
        <v>60</v>
      </c>
      <c r="AD588" s="15">
        <v>-682.3</v>
      </c>
      <c r="AE588" s="15" t="s">
        <v>60</v>
      </c>
      <c r="AF588" s="15">
        <v>45</v>
      </c>
      <c r="AG588" s="15" t="s">
        <v>60</v>
      </c>
      <c r="AH588" s="15">
        <v>101.1</v>
      </c>
      <c r="AI588" s="15" t="s">
        <v>60</v>
      </c>
      <c r="AJ588" s="18">
        <v>78.58</v>
      </c>
      <c r="AK588" s="15" t="s">
        <v>60</v>
      </c>
      <c r="AL588" s="18">
        <v>147.72999999999999</v>
      </c>
      <c r="AM588" s="15" t="s">
        <v>60</v>
      </c>
      <c r="AN588" s="18">
        <v>62.78</v>
      </c>
      <c r="AO588" s="15" t="s">
        <v>60</v>
      </c>
      <c r="AP588" s="18">
        <v>141.33000000000001</v>
      </c>
      <c r="AQ588" s="15" t="s">
        <v>60</v>
      </c>
      <c r="AR588" s="15">
        <v>0.65</v>
      </c>
      <c r="AS588" s="15" t="s">
        <v>60</v>
      </c>
      <c r="AT588" s="15">
        <v>31</v>
      </c>
      <c r="AU588" s="15" t="s">
        <v>60</v>
      </c>
      <c r="AV588" s="15">
        <v>31</v>
      </c>
      <c r="AW588" s="15" t="s">
        <v>60</v>
      </c>
      <c r="AX588" s="18">
        <v>24.2</v>
      </c>
      <c r="AY588" s="15" t="s">
        <v>60</v>
      </c>
      <c r="AZ588" s="18">
        <v>53.2</v>
      </c>
      <c r="BA588" s="15" t="s">
        <v>60</v>
      </c>
      <c r="BB588" s="19" t="s">
        <v>61</v>
      </c>
      <c r="BN588" s="20">
        <f>+BD5_N3_1H[[#This Row],[PM10_CONC]]-N589</f>
        <v>118.32999999999998</v>
      </c>
      <c r="BO588" s="20">
        <f>+BD5_N3_1H[[#This Row],[PM25_CONC]]-R589</f>
        <v>106.03</v>
      </c>
      <c r="BP588" s="20">
        <f>+BD5_N3_1H[[#This Row],[PM25_CONC]]/BD5_N3_1H[[#This Row],[PM10_CONC]]</f>
        <v>0.84597792846695918</v>
      </c>
      <c r="BQ588" s="21">
        <f>+(BD5_N3_1H[[#This Row],[NO2_CONC]]+BD5_N3_1H[[#This Row],[NO_CONC]])/BD5_N3_1H[[#This Row],[NOX_CONC]]</f>
        <v>1.0002122691572914</v>
      </c>
      <c r="BR588" s="22">
        <f>+BD5_N3_1H[[#This Row],[NO2_CONC]]-AJ589</f>
        <v>4.8199999999999932</v>
      </c>
      <c r="BS588" s="22">
        <f>+BD5_N3_1H[[#This Row],[SO2_UGM3]]-X589</f>
        <v>147.65999999999997</v>
      </c>
    </row>
    <row r="589" spans="1:71" x14ac:dyDescent="0.2">
      <c r="A589" s="13">
        <v>45529.458333333336</v>
      </c>
      <c r="B589" s="14">
        <v>730.6</v>
      </c>
      <c r="C589" s="15" t="s">
        <v>60</v>
      </c>
      <c r="D589" s="14">
        <v>0</v>
      </c>
      <c r="E589" s="15" t="s">
        <v>60</v>
      </c>
      <c r="F589" s="14">
        <v>21.7</v>
      </c>
      <c r="G589" s="15" t="s">
        <v>60</v>
      </c>
      <c r="H589" s="14">
        <v>67.599999999999994</v>
      </c>
      <c r="I589" s="15" t="s">
        <v>60</v>
      </c>
      <c r="J589" s="14">
        <v>2.2999999999999998</v>
      </c>
      <c r="K589" s="15" t="s">
        <v>60</v>
      </c>
      <c r="L589" s="14">
        <v>203.6</v>
      </c>
      <c r="M589" s="15" t="s">
        <v>60</v>
      </c>
      <c r="N589" s="16">
        <v>257.72000000000003</v>
      </c>
      <c r="O589" s="15" t="s">
        <v>60</v>
      </c>
      <c r="P589" s="16">
        <v>1.21</v>
      </c>
      <c r="Q589" s="17" t="s">
        <v>60</v>
      </c>
      <c r="R589" s="16">
        <v>212.1</v>
      </c>
      <c r="S589" s="17" t="s">
        <v>60</v>
      </c>
      <c r="T589" s="16">
        <v>1.21</v>
      </c>
      <c r="U589" s="17" t="s">
        <v>60</v>
      </c>
      <c r="V589" s="18">
        <v>53.48</v>
      </c>
      <c r="W589" s="15" t="s">
        <v>60</v>
      </c>
      <c r="X589" s="18">
        <v>140.12</v>
      </c>
      <c r="Y589" s="15" t="s">
        <v>60</v>
      </c>
      <c r="Z589" s="15">
        <v>0.443</v>
      </c>
      <c r="AA589" s="15" t="s">
        <v>60</v>
      </c>
      <c r="AB589" s="15">
        <v>32</v>
      </c>
      <c r="AC589" s="15" t="s">
        <v>60</v>
      </c>
      <c r="AD589" s="15">
        <v>-682.2</v>
      </c>
      <c r="AE589" s="15" t="s">
        <v>60</v>
      </c>
      <c r="AF589" s="15">
        <v>45</v>
      </c>
      <c r="AG589" s="15" t="s">
        <v>60</v>
      </c>
      <c r="AH589" s="15">
        <v>101.2</v>
      </c>
      <c r="AI589" s="15" t="s">
        <v>60</v>
      </c>
      <c r="AJ589" s="18">
        <v>73.760000000000005</v>
      </c>
      <c r="AK589" s="15" t="s">
        <v>60</v>
      </c>
      <c r="AL589" s="18">
        <v>138.66999999999999</v>
      </c>
      <c r="AM589" s="15" t="s">
        <v>60</v>
      </c>
      <c r="AN589" s="18">
        <v>35.58</v>
      </c>
      <c r="AO589" s="15" t="s">
        <v>60</v>
      </c>
      <c r="AP589" s="18">
        <v>109.28</v>
      </c>
      <c r="AQ589" s="15" t="s">
        <v>60</v>
      </c>
      <c r="AR589" s="15">
        <v>0.65</v>
      </c>
      <c r="AS589" s="15" t="s">
        <v>60</v>
      </c>
      <c r="AT589" s="15">
        <v>31.2</v>
      </c>
      <c r="AU589" s="15" t="s">
        <v>60</v>
      </c>
      <c r="AV589" s="15">
        <v>31.2</v>
      </c>
      <c r="AW589" s="15" t="s">
        <v>60</v>
      </c>
      <c r="AX589" s="18">
        <v>24.4</v>
      </c>
      <c r="AY589" s="15" t="s">
        <v>60</v>
      </c>
      <c r="AZ589" s="18">
        <v>53.8</v>
      </c>
      <c r="BA589" s="15" t="s">
        <v>60</v>
      </c>
      <c r="BB589" s="19" t="s">
        <v>61</v>
      </c>
      <c r="BN589" s="20">
        <f>+BD5_N3_1H[[#This Row],[PM10_CONC]]-N590</f>
        <v>62.160000000000025</v>
      </c>
      <c r="BO589" s="20">
        <f>+BD5_N3_1H[[#This Row],[PM25_CONC]]-R590</f>
        <v>60.239999999999981</v>
      </c>
      <c r="BP589" s="20">
        <f>+BD5_N3_1H[[#This Row],[PM25_CONC]]/BD5_N3_1H[[#This Row],[PM10_CONC]]</f>
        <v>0.8229861865590562</v>
      </c>
      <c r="BQ589" s="21">
        <f>+(BD5_N3_1H[[#This Row],[NO2_CONC]]+BD5_N3_1H[[#This Row],[NO_CONC]])/BD5_N3_1H[[#This Row],[NOX_CONC]]</f>
        <v>1.0005490483162518</v>
      </c>
      <c r="BR589" s="22">
        <f>+BD5_N3_1H[[#This Row],[NO2_CONC]]-AJ590</f>
        <v>13.190000000000005</v>
      </c>
      <c r="BS589" s="22">
        <f>+BD5_N3_1H[[#This Row],[SO2_UGM3]]-X590</f>
        <v>-64.079999999999984</v>
      </c>
    </row>
    <row r="590" spans="1:71" x14ac:dyDescent="0.2">
      <c r="A590" s="13">
        <v>45529.5</v>
      </c>
      <c r="B590" s="14">
        <v>730.2</v>
      </c>
      <c r="C590" s="15" t="s">
        <v>60</v>
      </c>
      <c r="D590" s="14">
        <v>0</v>
      </c>
      <c r="E590" s="15" t="s">
        <v>60</v>
      </c>
      <c r="F590" s="14">
        <v>22.6</v>
      </c>
      <c r="G590" s="15" t="s">
        <v>60</v>
      </c>
      <c r="H590" s="14">
        <v>63.1</v>
      </c>
      <c r="I590" s="15" t="s">
        <v>60</v>
      </c>
      <c r="J590" s="14">
        <v>3.4</v>
      </c>
      <c r="K590" s="15" t="s">
        <v>60</v>
      </c>
      <c r="L590" s="14">
        <v>200.3</v>
      </c>
      <c r="M590" s="15" t="s">
        <v>60</v>
      </c>
      <c r="N590" s="16">
        <v>195.56</v>
      </c>
      <c r="O590" s="15" t="s">
        <v>60</v>
      </c>
      <c r="P590" s="16">
        <v>1.21</v>
      </c>
      <c r="Q590" s="17" t="s">
        <v>60</v>
      </c>
      <c r="R590" s="16">
        <v>151.86000000000001</v>
      </c>
      <c r="S590" s="17" t="s">
        <v>60</v>
      </c>
      <c r="T590" s="16">
        <v>1.21</v>
      </c>
      <c r="U590" s="17" t="s">
        <v>60</v>
      </c>
      <c r="V590" s="18">
        <v>77.94</v>
      </c>
      <c r="W590" s="15" t="s">
        <v>60</v>
      </c>
      <c r="X590" s="18">
        <v>204.2</v>
      </c>
      <c r="Y590" s="15" t="s">
        <v>60</v>
      </c>
      <c r="Z590" s="15">
        <v>0.443</v>
      </c>
      <c r="AA590" s="15" t="s">
        <v>60</v>
      </c>
      <c r="AB590" s="15">
        <v>32.1</v>
      </c>
      <c r="AC590" s="15" t="s">
        <v>60</v>
      </c>
      <c r="AD590" s="15">
        <v>-682.2</v>
      </c>
      <c r="AE590" s="15" t="s">
        <v>60</v>
      </c>
      <c r="AF590" s="15">
        <v>45</v>
      </c>
      <c r="AG590" s="15" t="s">
        <v>60</v>
      </c>
      <c r="AH590" s="15">
        <v>101.1</v>
      </c>
      <c r="AI590" s="15" t="s">
        <v>60</v>
      </c>
      <c r="AJ590" s="18">
        <v>60.57</v>
      </c>
      <c r="AK590" s="15" t="s">
        <v>60</v>
      </c>
      <c r="AL590" s="18">
        <v>113.87</v>
      </c>
      <c r="AM590" s="15" t="s">
        <v>60</v>
      </c>
      <c r="AN590" s="18">
        <v>28.29</v>
      </c>
      <c r="AO590" s="15" t="s">
        <v>60</v>
      </c>
      <c r="AP590" s="18">
        <v>88.85</v>
      </c>
      <c r="AQ590" s="15" t="s">
        <v>60</v>
      </c>
      <c r="AR590" s="15">
        <v>0.65</v>
      </c>
      <c r="AS590" s="15" t="s">
        <v>60</v>
      </c>
      <c r="AT590" s="15">
        <v>31.5</v>
      </c>
      <c r="AU590" s="15" t="s">
        <v>60</v>
      </c>
      <c r="AV590" s="15">
        <v>31.5</v>
      </c>
      <c r="AW590" s="15" t="s">
        <v>60</v>
      </c>
      <c r="AX590" s="18">
        <v>24.6</v>
      </c>
      <c r="AY590" s="15" t="s">
        <v>60</v>
      </c>
      <c r="AZ590" s="18">
        <v>54.8</v>
      </c>
      <c r="BA590" s="15" t="s">
        <v>60</v>
      </c>
      <c r="BB590" s="19" t="s">
        <v>61</v>
      </c>
      <c r="BN590" s="20">
        <f>+BD5_N3_1H[[#This Row],[PM10_CONC]]-N591</f>
        <v>0.25</v>
      </c>
      <c r="BO590" s="20">
        <f>+BD5_N3_1H[[#This Row],[PM25_CONC]]-R591</f>
        <v>19.410000000000025</v>
      </c>
      <c r="BP590" s="20">
        <f>+BD5_N3_1H[[#This Row],[PM25_CONC]]/BD5_N3_1H[[#This Row],[PM10_CONC]]</f>
        <v>0.77653916956432811</v>
      </c>
      <c r="BQ590" s="21">
        <f>+(BD5_N3_1H[[#This Row],[NO2_CONC]]+BD5_N3_1H[[#This Row],[NO_CONC]])/BD5_N3_1H[[#This Row],[NOX_CONC]]</f>
        <v>1.0001125492402927</v>
      </c>
      <c r="BR590" s="22">
        <f>+BD5_N3_1H[[#This Row],[NO2_CONC]]-AJ591</f>
        <v>13.630000000000003</v>
      </c>
      <c r="BS590" s="22">
        <f>+BD5_N3_1H[[#This Row],[SO2_UGM3]]-X591</f>
        <v>-6.2600000000000193</v>
      </c>
    </row>
    <row r="591" spans="1:71" x14ac:dyDescent="0.2">
      <c r="A591" s="13">
        <v>45529.541666666664</v>
      </c>
      <c r="B591" s="14">
        <v>729.8</v>
      </c>
      <c r="C591" s="15" t="s">
        <v>60</v>
      </c>
      <c r="D591" s="14">
        <v>0</v>
      </c>
      <c r="E591" s="15" t="s">
        <v>60</v>
      </c>
      <c r="F591" s="14">
        <v>22.9</v>
      </c>
      <c r="G591" s="15" t="s">
        <v>60</v>
      </c>
      <c r="H591" s="14">
        <v>59.9</v>
      </c>
      <c r="I591" s="15" t="s">
        <v>60</v>
      </c>
      <c r="J591" s="14">
        <v>3.9</v>
      </c>
      <c r="K591" s="15" t="s">
        <v>60</v>
      </c>
      <c r="L591" s="14">
        <v>200.9</v>
      </c>
      <c r="M591" s="15" t="s">
        <v>60</v>
      </c>
      <c r="N591" s="16">
        <v>195.31</v>
      </c>
      <c r="O591" s="15" t="s">
        <v>60</v>
      </c>
      <c r="P591" s="16">
        <v>1.21</v>
      </c>
      <c r="Q591" s="17" t="s">
        <v>60</v>
      </c>
      <c r="R591" s="16">
        <v>132.44999999999999</v>
      </c>
      <c r="S591" s="17" t="s">
        <v>60</v>
      </c>
      <c r="T591" s="16">
        <v>1.21</v>
      </c>
      <c r="U591" s="17" t="s">
        <v>60</v>
      </c>
      <c r="V591" s="18">
        <v>80.33</v>
      </c>
      <c r="W591" s="15" t="s">
        <v>60</v>
      </c>
      <c r="X591" s="18">
        <v>210.46</v>
      </c>
      <c r="Y591" s="15" t="s">
        <v>60</v>
      </c>
      <c r="Z591" s="15">
        <v>0.442</v>
      </c>
      <c r="AA591" s="15" t="s">
        <v>60</v>
      </c>
      <c r="AB591" s="15">
        <v>32.200000000000003</v>
      </c>
      <c r="AC591" s="15" t="s">
        <v>60</v>
      </c>
      <c r="AD591" s="15">
        <v>-682.1</v>
      </c>
      <c r="AE591" s="15" t="s">
        <v>60</v>
      </c>
      <c r="AF591" s="15">
        <v>45</v>
      </c>
      <c r="AG591" s="15" t="s">
        <v>60</v>
      </c>
      <c r="AH591" s="15">
        <v>101.1</v>
      </c>
      <c r="AI591" s="15" t="s">
        <v>60</v>
      </c>
      <c r="AJ591" s="18">
        <v>46.94</v>
      </c>
      <c r="AK591" s="15" t="s">
        <v>60</v>
      </c>
      <c r="AL591" s="18">
        <v>88.25</v>
      </c>
      <c r="AM591" s="15" t="s">
        <v>60</v>
      </c>
      <c r="AN591" s="18">
        <v>17.899999999999999</v>
      </c>
      <c r="AO591" s="15" t="s">
        <v>60</v>
      </c>
      <c r="AP591" s="18">
        <v>64.84</v>
      </c>
      <c r="AQ591" s="15" t="s">
        <v>60</v>
      </c>
      <c r="AR591" s="15">
        <v>0.65</v>
      </c>
      <c r="AS591" s="15" t="s">
        <v>60</v>
      </c>
      <c r="AT591" s="15">
        <v>31.6</v>
      </c>
      <c r="AU591" s="15" t="s">
        <v>60</v>
      </c>
      <c r="AV591" s="15">
        <v>31.6</v>
      </c>
      <c r="AW591" s="15" t="s">
        <v>60</v>
      </c>
      <c r="AX591" s="18">
        <v>24.7</v>
      </c>
      <c r="AY591" s="15" t="s">
        <v>60</v>
      </c>
      <c r="AZ591" s="18">
        <v>54.6</v>
      </c>
      <c r="BA591" s="15" t="s">
        <v>60</v>
      </c>
      <c r="BB591" s="19" t="s">
        <v>61</v>
      </c>
      <c r="BN591" s="20">
        <f>+BD5_N3_1H[[#This Row],[PM10_CONC]]-N592</f>
        <v>30.699999999999989</v>
      </c>
      <c r="BO591" s="20">
        <f>+BD5_N3_1H[[#This Row],[PM25_CONC]]-R592</f>
        <v>14.11999999999999</v>
      </c>
      <c r="BP591" s="20">
        <f>+BD5_N3_1H[[#This Row],[PM25_CONC]]/BD5_N3_1H[[#This Row],[PM10_CONC]]</f>
        <v>0.67815268035430842</v>
      </c>
      <c r="BQ591" s="21">
        <f>+(BD5_N3_1H[[#This Row],[NO2_CONC]]+BD5_N3_1H[[#This Row],[NO_CONC]])/BD5_N3_1H[[#This Row],[NOX_CONC]]</f>
        <v>1</v>
      </c>
      <c r="BR591" s="22">
        <f>+BD5_N3_1H[[#This Row],[NO2_CONC]]-AJ592</f>
        <v>9.269999999999996</v>
      </c>
      <c r="BS591" s="22">
        <f>+BD5_N3_1H[[#This Row],[SO2_UGM3]]-X592</f>
        <v>-14.939999999999998</v>
      </c>
    </row>
    <row r="592" spans="1:71" x14ac:dyDescent="0.2">
      <c r="A592" s="13">
        <v>45529.583333333336</v>
      </c>
      <c r="B592" s="14">
        <v>729.3</v>
      </c>
      <c r="C592" s="15" t="s">
        <v>60</v>
      </c>
      <c r="D592" s="14">
        <v>0</v>
      </c>
      <c r="E592" s="15" t="s">
        <v>60</v>
      </c>
      <c r="F592" s="14">
        <v>21.8</v>
      </c>
      <c r="G592" s="15" t="s">
        <v>60</v>
      </c>
      <c r="H592" s="14">
        <v>61.4</v>
      </c>
      <c r="I592" s="15" t="s">
        <v>60</v>
      </c>
      <c r="J592" s="14">
        <v>3.8</v>
      </c>
      <c r="K592" s="15" t="s">
        <v>60</v>
      </c>
      <c r="L592" s="14">
        <v>202</v>
      </c>
      <c r="M592" s="15" t="s">
        <v>60</v>
      </c>
      <c r="N592" s="16">
        <v>164.61</v>
      </c>
      <c r="O592" s="15" t="s">
        <v>60</v>
      </c>
      <c r="P592" s="16">
        <v>1.21</v>
      </c>
      <c r="Q592" s="17" t="s">
        <v>60</v>
      </c>
      <c r="R592" s="16">
        <v>118.33</v>
      </c>
      <c r="S592" s="17" t="s">
        <v>60</v>
      </c>
      <c r="T592" s="16">
        <v>1.21</v>
      </c>
      <c r="U592" s="17" t="s">
        <v>60</v>
      </c>
      <c r="V592" s="18">
        <v>86.03</v>
      </c>
      <c r="W592" s="15" t="s">
        <v>60</v>
      </c>
      <c r="X592" s="18">
        <v>225.4</v>
      </c>
      <c r="Y592" s="15" t="s">
        <v>60</v>
      </c>
      <c r="Z592" s="15">
        <v>0.442</v>
      </c>
      <c r="AA592" s="15" t="s">
        <v>60</v>
      </c>
      <c r="AB592" s="15">
        <v>32.299999999999997</v>
      </c>
      <c r="AC592" s="15" t="s">
        <v>60</v>
      </c>
      <c r="AD592" s="15">
        <v>-682.2</v>
      </c>
      <c r="AE592" s="15" t="s">
        <v>60</v>
      </c>
      <c r="AF592" s="15">
        <v>45</v>
      </c>
      <c r="AG592" s="15" t="s">
        <v>60</v>
      </c>
      <c r="AH592" s="15">
        <v>101.1</v>
      </c>
      <c r="AI592" s="15" t="s">
        <v>60</v>
      </c>
      <c r="AJ592" s="18">
        <v>37.67</v>
      </c>
      <c r="AK592" s="15" t="s">
        <v>60</v>
      </c>
      <c r="AL592" s="18">
        <v>70.819999999999993</v>
      </c>
      <c r="AM592" s="15" t="s">
        <v>60</v>
      </c>
      <c r="AN592" s="18">
        <v>14.73</v>
      </c>
      <c r="AO592" s="15" t="s">
        <v>60</v>
      </c>
      <c r="AP592" s="18">
        <v>52.39</v>
      </c>
      <c r="AQ592" s="15" t="s">
        <v>60</v>
      </c>
      <c r="AR592" s="15">
        <v>0.65</v>
      </c>
      <c r="AS592" s="15" t="s">
        <v>60</v>
      </c>
      <c r="AT592" s="15">
        <v>31.7</v>
      </c>
      <c r="AU592" s="15" t="s">
        <v>60</v>
      </c>
      <c r="AV592" s="15">
        <v>31.7</v>
      </c>
      <c r="AW592" s="15" t="s">
        <v>60</v>
      </c>
      <c r="AX592" s="18">
        <v>24.5</v>
      </c>
      <c r="AY592" s="15" t="s">
        <v>60</v>
      </c>
      <c r="AZ592" s="18">
        <v>55</v>
      </c>
      <c r="BA592" s="15" t="s">
        <v>60</v>
      </c>
      <c r="BB592" s="19" t="s">
        <v>61</v>
      </c>
      <c r="BN592" s="20">
        <f>+BD5_N3_1H[[#This Row],[PM10_CONC]]-N593</f>
        <v>14.710000000000008</v>
      </c>
      <c r="BO592" s="20">
        <f>+BD5_N3_1H[[#This Row],[PM25_CONC]]-R593</f>
        <v>0.25</v>
      </c>
      <c r="BP592" s="20">
        <f>+BD5_N3_1H[[#This Row],[PM25_CONC]]/BD5_N3_1H[[#This Row],[PM10_CONC]]</f>
        <v>0.71885061660895444</v>
      </c>
      <c r="BQ592" s="21">
        <f>+(BD5_N3_1H[[#This Row],[NO2_CONC]]+BD5_N3_1H[[#This Row],[NO_CONC]])/BD5_N3_1H[[#This Row],[NOX_CONC]]</f>
        <v>1.0001908761213973</v>
      </c>
      <c r="BR592" s="22">
        <f>+BD5_N3_1H[[#This Row],[NO2_CONC]]-AJ593</f>
        <v>0.10999999999999943</v>
      </c>
      <c r="BS592" s="22">
        <f>+BD5_N3_1H[[#This Row],[SO2_UGM3]]-X593</f>
        <v>27.120000000000005</v>
      </c>
    </row>
    <row r="593" spans="1:71" x14ac:dyDescent="0.2">
      <c r="A593" s="13">
        <v>45529.625</v>
      </c>
      <c r="B593" s="14">
        <v>729.1</v>
      </c>
      <c r="C593" s="15" t="s">
        <v>60</v>
      </c>
      <c r="D593" s="14">
        <v>0</v>
      </c>
      <c r="E593" s="15" t="s">
        <v>60</v>
      </c>
      <c r="F593" s="14">
        <v>20.7</v>
      </c>
      <c r="G593" s="15" t="s">
        <v>60</v>
      </c>
      <c r="H593" s="14">
        <v>64.7</v>
      </c>
      <c r="I593" s="15" t="s">
        <v>60</v>
      </c>
      <c r="J593" s="14">
        <v>3.2</v>
      </c>
      <c r="K593" s="15" t="s">
        <v>60</v>
      </c>
      <c r="L593" s="14">
        <v>196.1</v>
      </c>
      <c r="M593" s="15" t="s">
        <v>60</v>
      </c>
      <c r="N593" s="16">
        <v>149.9</v>
      </c>
      <c r="O593" s="15" t="s">
        <v>60</v>
      </c>
      <c r="P593" s="16">
        <v>1.21</v>
      </c>
      <c r="Q593" s="17" t="s">
        <v>60</v>
      </c>
      <c r="R593" s="16">
        <v>118.08</v>
      </c>
      <c r="S593" s="17" t="s">
        <v>60</v>
      </c>
      <c r="T593" s="16">
        <v>1.21</v>
      </c>
      <c r="U593" s="17" t="s">
        <v>60</v>
      </c>
      <c r="V593" s="18">
        <v>75.680000000000007</v>
      </c>
      <c r="W593" s="15" t="s">
        <v>60</v>
      </c>
      <c r="X593" s="18">
        <v>198.28</v>
      </c>
      <c r="Y593" s="15" t="s">
        <v>60</v>
      </c>
      <c r="Z593" s="15">
        <v>0.442</v>
      </c>
      <c r="AA593" s="15" t="s">
        <v>60</v>
      </c>
      <c r="AB593" s="15">
        <v>32.299999999999997</v>
      </c>
      <c r="AC593" s="15" t="s">
        <v>60</v>
      </c>
      <c r="AD593" s="15">
        <v>-682.1</v>
      </c>
      <c r="AE593" s="15" t="s">
        <v>60</v>
      </c>
      <c r="AF593" s="15">
        <v>45</v>
      </c>
      <c r="AG593" s="15" t="s">
        <v>60</v>
      </c>
      <c r="AH593" s="15">
        <v>101.1</v>
      </c>
      <c r="AI593" s="15" t="s">
        <v>60</v>
      </c>
      <c r="AJ593" s="18">
        <v>37.56</v>
      </c>
      <c r="AK593" s="15" t="s">
        <v>60</v>
      </c>
      <c r="AL593" s="18">
        <v>70.61</v>
      </c>
      <c r="AM593" s="15" t="s">
        <v>60</v>
      </c>
      <c r="AN593" s="18">
        <v>15.97</v>
      </c>
      <c r="AO593" s="15" t="s">
        <v>60</v>
      </c>
      <c r="AP593" s="18">
        <v>53.54</v>
      </c>
      <c r="AQ593" s="15" t="s">
        <v>60</v>
      </c>
      <c r="AR593" s="15">
        <v>0.65</v>
      </c>
      <c r="AS593" s="15" t="s">
        <v>60</v>
      </c>
      <c r="AT593" s="15">
        <v>31.6</v>
      </c>
      <c r="AU593" s="15" t="s">
        <v>60</v>
      </c>
      <c r="AV593" s="15">
        <v>31.6</v>
      </c>
      <c r="AW593" s="15" t="s">
        <v>60</v>
      </c>
      <c r="AX593" s="18">
        <v>24.6</v>
      </c>
      <c r="AY593" s="15" t="s">
        <v>60</v>
      </c>
      <c r="AZ593" s="18">
        <v>54.4</v>
      </c>
      <c r="BA593" s="15" t="s">
        <v>60</v>
      </c>
      <c r="BB593" s="19" t="s">
        <v>61</v>
      </c>
      <c r="BN593" s="20">
        <f>+BD5_N3_1H[[#This Row],[PM10_CONC]]-N594</f>
        <v>9.1599999999999966</v>
      </c>
      <c r="BO593" s="20">
        <f>+BD5_N3_1H[[#This Row],[PM25_CONC]]-R594</f>
        <v>11.429999999999993</v>
      </c>
      <c r="BP593" s="20">
        <f>+BD5_N3_1H[[#This Row],[PM25_CONC]]/BD5_N3_1H[[#This Row],[PM10_CONC]]</f>
        <v>0.78772515010006672</v>
      </c>
      <c r="BQ593" s="21">
        <f>+(BD5_N3_1H[[#This Row],[NO2_CONC]]+BD5_N3_1H[[#This Row],[NO_CONC]])/BD5_N3_1H[[#This Row],[NOX_CONC]]</f>
        <v>0.99981322375793802</v>
      </c>
      <c r="BR593" s="22">
        <f>+BD5_N3_1H[[#This Row],[NO2_CONC]]-AJ594</f>
        <v>3.6700000000000017</v>
      </c>
      <c r="BS593" s="22">
        <f>+BD5_N3_1H[[#This Row],[SO2_UGM3]]-X594</f>
        <v>74.510000000000005</v>
      </c>
    </row>
    <row r="594" spans="1:71" x14ac:dyDescent="0.2">
      <c r="A594" s="13">
        <v>45529.666666666664</v>
      </c>
      <c r="B594" s="14">
        <v>729.1</v>
      </c>
      <c r="C594" s="15" t="s">
        <v>60</v>
      </c>
      <c r="D594" s="14">
        <v>0</v>
      </c>
      <c r="E594" s="15" t="s">
        <v>60</v>
      </c>
      <c r="F594" s="14">
        <v>20.2</v>
      </c>
      <c r="G594" s="15" t="s">
        <v>60</v>
      </c>
      <c r="H594" s="14">
        <v>66.599999999999994</v>
      </c>
      <c r="I594" s="15" t="s">
        <v>60</v>
      </c>
      <c r="J594" s="14">
        <v>2.2000000000000002</v>
      </c>
      <c r="K594" s="15" t="s">
        <v>60</v>
      </c>
      <c r="L594" s="14">
        <v>191.3</v>
      </c>
      <c r="M594" s="15" t="s">
        <v>60</v>
      </c>
      <c r="N594" s="16">
        <v>140.74</v>
      </c>
      <c r="O594" s="15" t="s">
        <v>60</v>
      </c>
      <c r="P594" s="16">
        <v>1.21</v>
      </c>
      <c r="Q594" s="17" t="s">
        <v>60</v>
      </c>
      <c r="R594" s="16">
        <v>106.65</v>
      </c>
      <c r="S594" s="17" t="s">
        <v>60</v>
      </c>
      <c r="T594" s="16">
        <v>1.21</v>
      </c>
      <c r="U594" s="17" t="s">
        <v>60</v>
      </c>
      <c r="V594" s="18">
        <v>47.24</v>
      </c>
      <c r="W594" s="15" t="s">
        <v>60</v>
      </c>
      <c r="X594" s="18">
        <v>123.77</v>
      </c>
      <c r="Y594" s="15" t="s">
        <v>60</v>
      </c>
      <c r="Z594" s="15">
        <v>0.442</v>
      </c>
      <c r="AA594" s="15" t="s">
        <v>60</v>
      </c>
      <c r="AB594" s="15">
        <v>32.299999999999997</v>
      </c>
      <c r="AC594" s="15" t="s">
        <v>60</v>
      </c>
      <c r="AD594" s="15">
        <v>-682.1</v>
      </c>
      <c r="AE594" s="15" t="s">
        <v>60</v>
      </c>
      <c r="AF594" s="15">
        <v>45</v>
      </c>
      <c r="AG594" s="15" t="s">
        <v>60</v>
      </c>
      <c r="AH594" s="15">
        <v>101.1</v>
      </c>
      <c r="AI594" s="15" t="s">
        <v>60</v>
      </c>
      <c r="AJ594" s="18">
        <v>33.89</v>
      </c>
      <c r="AK594" s="15" t="s">
        <v>60</v>
      </c>
      <c r="AL594" s="18">
        <v>63.71</v>
      </c>
      <c r="AM594" s="15" t="s">
        <v>60</v>
      </c>
      <c r="AN594" s="18">
        <v>13.95</v>
      </c>
      <c r="AO594" s="15" t="s">
        <v>60</v>
      </c>
      <c r="AP594" s="18">
        <v>47.84</v>
      </c>
      <c r="AQ594" s="15" t="s">
        <v>60</v>
      </c>
      <c r="AR594" s="15">
        <v>0.65</v>
      </c>
      <c r="AS594" s="15" t="s">
        <v>60</v>
      </c>
      <c r="AT594" s="15">
        <v>31.7</v>
      </c>
      <c r="AU594" s="15" t="s">
        <v>60</v>
      </c>
      <c r="AV594" s="15">
        <v>31.7</v>
      </c>
      <c r="AW594" s="15" t="s">
        <v>60</v>
      </c>
      <c r="AX594" s="18">
        <v>24.7</v>
      </c>
      <c r="AY594" s="15" t="s">
        <v>60</v>
      </c>
      <c r="AZ594" s="18">
        <v>54</v>
      </c>
      <c r="BA594" s="15" t="s">
        <v>60</v>
      </c>
      <c r="BB594" s="19" t="s">
        <v>61</v>
      </c>
      <c r="BN594" s="20">
        <f>+BD5_N3_1H[[#This Row],[PM10_CONC]]-N595</f>
        <v>-9.8299999999999841</v>
      </c>
      <c r="BO594" s="20">
        <f>+BD5_N3_1H[[#This Row],[PM25_CONC]]-R595</f>
        <v>-9.7800000000000011</v>
      </c>
      <c r="BP594" s="20">
        <f>+BD5_N3_1H[[#This Row],[PM25_CONC]]/BD5_N3_1H[[#This Row],[PM10_CONC]]</f>
        <v>0.7577803041068637</v>
      </c>
      <c r="BQ594" s="21">
        <f>+(BD5_N3_1H[[#This Row],[NO2_CONC]]+BD5_N3_1H[[#This Row],[NO_CONC]])/BD5_N3_1H[[#This Row],[NOX_CONC]]</f>
        <v>1</v>
      </c>
      <c r="BR594" s="22">
        <f>+BD5_N3_1H[[#This Row],[NO2_CONC]]-AJ595</f>
        <v>-4.9099999999999966</v>
      </c>
      <c r="BS594" s="22">
        <f>+BD5_N3_1H[[#This Row],[SO2_UGM3]]-X595</f>
        <v>-31.179999999999993</v>
      </c>
    </row>
    <row r="595" spans="1:71" x14ac:dyDescent="0.2">
      <c r="A595" s="13">
        <v>45529.708333333336</v>
      </c>
      <c r="B595" s="14">
        <v>729.2</v>
      </c>
      <c r="C595" s="15" t="s">
        <v>60</v>
      </c>
      <c r="D595" s="14">
        <v>0</v>
      </c>
      <c r="E595" s="15" t="s">
        <v>60</v>
      </c>
      <c r="F595" s="14">
        <v>19.3</v>
      </c>
      <c r="G595" s="15" t="s">
        <v>60</v>
      </c>
      <c r="H595" s="14">
        <v>70</v>
      </c>
      <c r="I595" s="15" t="s">
        <v>60</v>
      </c>
      <c r="J595" s="14">
        <v>2</v>
      </c>
      <c r="K595" s="15" t="s">
        <v>60</v>
      </c>
      <c r="L595" s="14">
        <v>189</v>
      </c>
      <c r="M595" s="15" t="s">
        <v>60</v>
      </c>
      <c r="N595" s="16">
        <v>150.57</v>
      </c>
      <c r="O595" s="15" t="s">
        <v>60</v>
      </c>
      <c r="P595" s="16">
        <v>1.21</v>
      </c>
      <c r="Q595" s="17" t="s">
        <v>60</v>
      </c>
      <c r="R595" s="16">
        <v>116.43</v>
      </c>
      <c r="S595" s="17" t="s">
        <v>60</v>
      </c>
      <c r="T595" s="16">
        <v>1.21</v>
      </c>
      <c r="U595" s="17" t="s">
        <v>60</v>
      </c>
      <c r="V595" s="18">
        <v>59.14</v>
      </c>
      <c r="W595" s="15" t="s">
        <v>60</v>
      </c>
      <c r="X595" s="18">
        <v>154.94999999999999</v>
      </c>
      <c r="Y595" s="15" t="s">
        <v>60</v>
      </c>
      <c r="Z595" s="15">
        <v>0.442</v>
      </c>
      <c r="AA595" s="15" t="s">
        <v>60</v>
      </c>
      <c r="AB595" s="15">
        <v>32.200000000000003</v>
      </c>
      <c r="AC595" s="15" t="s">
        <v>60</v>
      </c>
      <c r="AD595" s="15">
        <v>-682</v>
      </c>
      <c r="AE595" s="15" t="s">
        <v>60</v>
      </c>
      <c r="AF595" s="15">
        <v>45</v>
      </c>
      <c r="AG595" s="15" t="s">
        <v>60</v>
      </c>
      <c r="AH595" s="15">
        <v>101.1</v>
      </c>
      <c r="AI595" s="15" t="s">
        <v>60</v>
      </c>
      <c r="AJ595" s="18">
        <v>38.799999999999997</v>
      </c>
      <c r="AK595" s="15" t="s">
        <v>60</v>
      </c>
      <c r="AL595" s="18">
        <v>72.94</v>
      </c>
      <c r="AM595" s="15" t="s">
        <v>60</v>
      </c>
      <c r="AN595" s="18">
        <v>18.22</v>
      </c>
      <c r="AO595" s="15" t="s">
        <v>60</v>
      </c>
      <c r="AP595" s="18">
        <v>57.02</v>
      </c>
      <c r="AQ595" s="15" t="s">
        <v>60</v>
      </c>
      <c r="AR595" s="15">
        <v>0.65</v>
      </c>
      <c r="AS595" s="15" t="s">
        <v>60</v>
      </c>
      <c r="AT595" s="15">
        <v>31.6</v>
      </c>
      <c r="AU595" s="15" t="s">
        <v>60</v>
      </c>
      <c r="AV595" s="15">
        <v>31.6</v>
      </c>
      <c r="AW595" s="15" t="s">
        <v>60</v>
      </c>
      <c r="AX595" s="18">
        <v>24.8</v>
      </c>
      <c r="AY595" s="15" t="s">
        <v>60</v>
      </c>
      <c r="AZ595" s="18">
        <v>53.6</v>
      </c>
      <c r="BA595" s="15" t="s">
        <v>60</v>
      </c>
      <c r="BB595" s="19" t="s">
        <v>61</v>
      </c>
      <c r="BN595" s="20">
        <f>+BD5_N3_1H[[#This Row],[PM10_CONC]]-N596</f>
        <v>59.599999999999994</v>
      </c>
      <c r="BO595" s="20">
        <f>+BD5_N3_1H[[#This Row],[PM25_CONC]]-R596</f>
        <v>51.13000000000001</v>
      </c>
      <c r="BP595" s="20">
        <f>+BD5_N3_1H[[#This Row],[PM25_CONC]]/BD5_N3_1H[[#This Row],[PM10_CONC]]</f>
        <v>0.77326160589758919</v>
      </c>
      <c r="BQ595" s="21">
        <f>+(BD5_N3_1H[[#This Row],[NO2_CONC]]+BD5_N3_1H[[#This Row],[NO_CONC]])/BD5_N3_1H[[#This Row],[NOX_CONC]]</f>
        <v>0.99999999999999989</v>
      </c>
      <c r="BR595" s="22">
        <f>+BD5_N3_1H[[#This Row],[NO2_CONC]]-AJ596</f>
        <v>2.3399999999999963</v>
      </c>
      <c r="BS595" s="22">
        <f>+BD5_N3_1H[[#This Row],[SO2_UGM3]]-X596</f>
        <v>117.60999999999999</v>
      </c>
    </row>
    <row r="596" spans="1:71" x14ac:dyDescent="0.2">
      <c r="A596" s="13">
        <v>45529.75</v>
      </c>
      <c r="B596" s="14">
        <v>729.8</v>
      </c>
      <c r="C596" s="15" t="s">
        <v>60</v>
      </c>
      <c r="D596" s="14">
        <v>0</v>
      </c>
      <c r="E596" s="15" t="s">
        <v>60</v>
      </c>
      <c r="F596" s="14">
        <v>17.2</v>
      </c>
      <c r="G596" s="15" t="s">
        <v>60</v>
      </c>
      <c r="H596" s="14">
        <v>78.5</v>
      </c>
      <c r="I596" s="15" t="s">
        <v>60</v>
      </c>
      <c r="J596" s="14">
        <v>1.9</v>
      </c>
      <c r="K596" s="15" t="s">
        <v>60</v>
      </c>
      <c r="L596" s="14">
        <v>177.3</v>
      </c>
      <c r="M596" s="15" t="s">
        <v>60</v>
      </c>
      <c r="N596" s="16">
        <v>90.97</v>
      </c>
      <c r="O596" s="15" t="s">
        <v>60</v>
      </c>
      <c r="P596" s="16">
        <v>1.21</v>
      </c>
      <c r="Q596" s="17" t="s">
        <v>60</v>
      </c>
      <c r="R596" s="16">
        <v>65.3</v>
      </c>
      <c r="S596" s="17" t="s">
        <v>60</v>
      </c>
      <c r="T596" s="16">
        <v>1.21</v>
      </c>
      <c r="U596" s="17" t="s">
        <v>60</v>
      </c>
      <c r="V596" s="18">
        <v>14.25</v>
      </c>
      <c r="W596" s="15" t="s">
        <v>60</v>
      </c>
      <c r="X596" s="18">
        <v>37.340000000000003</v>
      </c>
      <c r="Y596" s="15" t="s">
        <v>60</v>
      </c>
      <c r="Z596" s="15">
        <v>0.442</v>
      </c>
      <c r="AA596" s="15" t="s">
        <v>60</v>
      </c>
      <c r="AB596" s="15">
        <v>32</v>
      </c>
      <c r="AC596" s="15" t="s">
        <v>60</v>
      </c>
      <c r="AD596" s="15">
        <v>-682.5</v>
      </c>
      <c r="AE596" s="15" t="s">
        <v>60</v>
      </c>
      <c r="AF596" s="15">
        <v>45</v>
      </c>
      <c r="AG596" s="15" t="s">
        <v>60</v>
      </c>
      <c r="AH596" s="15">
        <v>101.1</v>
      </c>
      <c r="AI596" s="15" t="s">
        <v>60</v>
      </c>
      <c r="AJ596" s="18">
        <v>36.46</v>
      </c>
      <c r="AK596" s="15" t="s">
        <v>60</v>
      </c>
      <c r="AL596" s="18">
        <v>68.540000000000006</v>
      </c>
      <c r="AM596" s="15" t="s">
        <v>60</v>
      </c>
      <c r="AN596" s="18">
        <v>16.559999999999999</v>
      </c>
      <c r="AO596" s="15" t="s">
        <v>60</v>
      </c>
      <c r="AP596" s="18">
        <v>53.02</v>
      </c>
      <c r="AQ596" s="15" t="s">
        <v>60</v>
      </c>
      <c r="AR596" s="15">
        <v>0.65</v>
      </c>
      <c r="AS596" s="15" t="s">
        <v>60</v>
      </c>
      <c r="AT596" s="15">
        <v>31.4</v>
      </c>
      <c r="AU596" s="15" t="s">
        <v>60</v>
      </c>
      <c r="AV596" s="15">
        <v>31.4</v>
      </c>
      <c r="AW596" s="15" t="s">
        <v>60</v>
      </c>
      <c r="AX596" s="18">
        <v>24.7</v>
      </c>
      <c r="AY596" s="15" t="s">
        <v>60</v>
      </c>
      <c r="AZ596" s="18">
        <v>54.8</v>
      </c>
      <c r="BA596" s="15" t="s">
        <v>60</v>
      </c>
      <c r="BB596" s="19" t="s">
        <v>61</v>
      </c>
      <c r="BN596" s="20">
        <f>+BD5_N3_1H[[#This Row],[PM10_CONC]]-N597</f>
        <v>11.459999999999994</v>
      </c>
      <c r="BO596" s="20">
        <f>+BD5_N3_1H[[#This Row],[PM25_CONC]]-R597</f>
        <v>11.099999999999994</v>
      </c>
      <c r="BP596" s="20">
        <f>+BD5_N3_1H[[#This Row],[PM25_CONC]]/BD5_N3_1H[[#This Row],[PM10_CONC]]</f>
        <v>0.71781906122897654</v>
      </c>
      <c r="BQ596" s="21">
        <f>+(BD5_N3_1H[[#This Row],[NO2_CONC]]+BD5_N3_1H[[#This Row],[NO_CONC]])/BD5_N3_1H[[#This Row],[NOX_CONC]]</f>
        <v>0.99999999999999989</v>
      </c>
      <c r="BR596" s="22">
        <f>+BD5_N3_1H[[#This Row],[NO2_CONC]]-AJ597</f>
        <v>2.7000000000000028</v>
      </c>
      <c r="BS596" s="22">
        <f>+BD5_N3_1H[[#This Row],[SO2_UGM3]]-X597</f>
        <v>31.080000000000005</v>
      </c>
    </row>
    <row r="597" spans="1:71" x14ac:dyDescent="0.2">
      <c r="A597" s="13">
        <v>45529.791666666664</v>
      </c>
      <c r="B597" s="14">
        <v>730.5</v>
      </c>
      <c r="C597" s="15" t="s">
        <v>60</v>
      </c>
      <c r="D597" s="14">
        <v>0</v>
      </c>
      <c r="E597" s="15" t="s">
        <v>60</v>
      </c>
      <c r="F597" s="14">
        <v>16</v>
      </c>
      <c r="G597" s="15" t="s">
        <v>60</v>
      </c>
      <c r="H597" s="14">
        <v>84.1</v>
      </c>
      <c r="I597" s="15" t="s">
        <v>60</v>
      </c>
      <c r="J597" s="14">
        <v>1.4</v>
      </c>
      <c r="K597" s="15" t="s">
        <v>60</v>
      </c>
      <c r="L597" s="14">
        <v>167</v>
      </c>
      <c r="M597" s="15" t="s">
        <v>60</v>
      </c>
      <c r="N597" s="16">
        <v>79.510000000000005</v>
      </c>
      <c r="O597" s="15" t="s">
        <v>60</v>
      </c>
      <c r="P597" s="16">
        <v>1.2090000000000001</v>
      </c>
      <c r="Q597" s="17" t="s">
        <v>60</v>
      </c>
      <c r="R597" s="16">
        <v>54.2</v>
      </c>
      <c r="S597" s="17" t="s">
        <v>60</v>
      </c>
      <c r="T597" s="16">
        <v>1.2090000000000001</v>
      </c>
      <c r="U597" s="17" t="s">
        <v>60</v>
      </c>
      <c r="V597" s="18">
        <v>2.39</v>
      </c>
      <c r="W597" s="15" t="s">
        <v>60</v>
      </c>
      <c r="X597" s="18">
        <v>6.26</v>
      </c>
      <c r="Y597" s="15" t="s">
        <v>60</v>
      </c>
      <c r="Z597" s="15">
        <v>0.443</v>
      </c>
      <c r="AA597" s="15" t="s">
        <v>60</v>
      </c>
      <c r="AB597" s="15">
        <v>32</v>
      </c>
      <c r="AC597" s="15" t="s">
        <v>60</v>
      </c>
      <c r="AD597" s="15">
        <v>-682.3</v>
      </c>
      <c r="AE597" s="15" t="s">
        <v>60</v>
      </c>
      <c r="AF597" s="15">
        <v>45</v>
      </c>
      <c r="AG597" s="15" t="s">
        <v>60</v>
      </c>
      <c r="AH597" s="15">
        <v>101.1</v>
      </c>
      <c r="AI597" s="15" t="s">
        <v>60</v>
      </c>
      <c r="AJ597" s="18">
        <v>33.76</v>
      </c>
      <c r="AK597" s="15" t="s">
        <v>60</v>
      </c>
      <c r="AL597" s="18">
        <v>63.47</v>
      </c>
      <c r="AM597" s="15" t="s">
        <v>60</v>
      </c>
      <c r="AN597" s="18">
        <v>25.46</v>
      </c>
      <c r="AO597" s="15" t="s">
        <v>60</v>
      </c>
      <c r="AP597" s="18">
        <v>59.2</v>
      </c>
      <c r="AQ597" s="15" t="s">
        <v>60</v>
      </c>
      <c r="AR597" s="15">
        <v>0.65</v>
      </c>
      <c r="AS597" s="15" t="s">
        <v>60</v>
      </c>
      <c r="AT597" s="15">
        <v>31.4</v>
      </c>
      <c r="AU597" s="15" t="s">
        <v>60</v>
      </c>
      <c r="AV597" s="15">
        <v>31.4</v>
      </c>
      <c r="AW597" s="15" t="s">
        <v>60</v>
      </c>
      <c r="AX597" s="18">
        <v>24.9</v>
      </c>
      <c r="AY597" s="15" t="s">
        <v>60</v>
      </c>
      <c r="AZ597" s="18">
        <v>52.1</v>
      </c>
      <c r="BA597" s="15" t="s">
        <v>60</v>
      </c>
      <c r="BB597" s="19" t="s">
        <v>61</v>
      </c>
      <c r="BN597" s="20">
        <f>+BD5_N3_1H[[#This Row],[PM10_CONC]]-N598</f>
        <v>-36.039999999999992</v>
      </c>
      <c r="BO597" s="20">
        <f>+BD5_N3_1H[[#This Row],[PM25_CONC]]-R598</f>
        <v>-27.58</v>
      </c>
      <c r="BP597" s="20">
        <f>+BD5_N3_1H[[#This Row],[PM25_CONC]]/BD5_N3_1H[[#This Row],[PM10_CONC]]</f>
        <v>0.68167526097346243</v>
      </c>
      <c r="BQ597" s="21">
        <f>+(BD5_N3_1H[[#This Row],[NO2_CONC]]+BD5_N3_1H[[#This Row],[NO_CONC]])/BD5_N3_1H[[#This Row],[NOX_CONC]]</f>
        <v>1.0003378378378378</v>
      </c>
      <c r="BR597" s="22">
        <f>+BD5_N3_1H[[#This Row],[NO2_CONC]]-AJ598</f>
        <v>1.3299999999999983</v>
      </c>
      <c r="BS597" s="22">
        <f>+BD5_N3_1H[[#This Row],[SO2_UGM3]]-X598</f>
        <v>-9.64</v>
      </c>
    </row>
    <row r="598" spans="1:71" x14ac:dyDescent="0.2">
      <c r="A598" s="13">
        <v>45529.833333333336</v>
      </c>
      <c r="B598" s="14">
        <v>730.6</v>
      </c>
      <c r="C598" s="15" t="s">
        <v>60</v>
      </c>
      <c r="D598" s="14">
        <v>0</v>
      </c>
      <c r="E598" s="15" t="s">
        <v>60</v>
      </c>
      <c r="F598" s="14">
        <v>15.9</v>
      </c>
      <c r="G598" s="15" t="s">
        <v>60</v>
      </c>
      <c r="H598" s="14">
        <v>84.9</v>
      </c>
      <c r="I598" s="15" t="s">
        <v>60</v>
      </c>
      <c r="J598" s="14">
        <v>0.6</v>
      </c>
      <c r="K598" s="15" t="s">
        <v>60</v>
      </c>
      <c r="L598" s="14">
        <v>189</v>
      </c>
      <c r="M598" s="15" t="s">
        <v>60</v>
      </c>
      <c r="N598" s="16">
        <v>115.55</v>
      </c>
      <c r="O598" s="15" t="s">
        <v>60</v>
      </c>
      <c r="P598" s="16">
        <v>1.2090000000000001</v>
      </c>
      <c r="Q598" s="17" t="s">
        <v>60</v>
      </c>
      <c r="R598" s="16">
        <v>81.78</v>
      </c>
      <c r="S598" s="17" t="s">
        <v>60</v>
      </c>
      <c r="T598" s="16">
        <v>1.2090000000000001</v>
      </c>
      <c r="U598" s="17" t="s">
        <v>60</v>
      </c>
      <c r="V598" s="18">
        <v>6.07</v>
      </c>
      <c r="W598" s="15" t="s">
        <v>60</v>
      </c>
      <c r="X598" s="18">
        <v>15.9</v>
      </c>
      <c r="Y598" s="15" t="s">
        <v>60</v>
      </c>
      <c r="Z598" s="15">
        <v>0.443</v>
      </c>
      <c r="AA598" s="15" t="s">
        <v>60</v>
      </c>
      <c r="AB598" s="15">
        <v>32</v>
      </c>
      <c r="AC598" s="15" t="s">
        <v>60</v>
      </c>
      <c r="AD598" s="15">
        <v>-682.2</v>
      </c>
      <c r="AE598" s="15" t="s">
        <v>60</v>
      </c>
      <c r="AF598" s="15">
        <v>45</v>
      </c>
      <c r="AG598" s="15" t="s">
        <v>60</v>
      </c>
      <c r="AH598" s="15">
        <v>101.2</v>
      </c>
      <c r="AI598" s="15" t="s">
        <v>60</v>
      </c>
      <c r="AJ598" s="18">
        <v>32.43</v>
      </c>
      <c r="AK598" s="15" t="s">
        <v>60</v>
      </c>
      <c r="AL598" s="18">
        <v>60.97</v>
      </c>
      <c r="AM598" s="15" t="s">
        <v>60</v>
      </c>
      <c r="AN598" s="18">
        <v>36.67</v>
      </c>
      <c r="AO598" s="15" t="s">
        <v>60</v>
      </c>
      <c r="AP598" s="18">
        <v>69.11</v>
      </c>
      <c r="AQ598" s="15" t="s">
        <v>60</v>
      </c>
      <c r="AR598" s="15">
        <v>0.65</v>
      </c>
      <c r="AS598" s="15" t="s">
        <v>60</v>
      </c>
      <c r="AT598" s="15">
        <v>31.4</v>
      </c>
      <c r="AU598" s="15" t="s">
        <v>60</v>
      </c>
      <c r="AV598" s="15">
        <v>31.4</v>
      </c>
      <c r="AW598" s="15" t="s">
        <v>60</v>
      </c>
      <c r="AX598" s="18">
        <v>24.9</v>
      </c>
      <c r="AY598" s="15" t="s">
        <v>60</v>
      </c>
      <c r="AZ598" s="18">
        <v>53</v>
      </c>
      <c r="BA598" s="15" t="s">
        <v>60</v>
      </c>
      <c r="BB598" s="19" t="s">
        <v>61</v>
      </c>
      <c r="BN598" s="20">
        <f>+BD5_N3_1H[[#This Row],[PM10_CONC]]-N599</f>
        <v>-22.510000000000005</v>
      </c>
      <c r="BO598" s="20">
        <f>+BD5_N3_1H[[#This Row],[PM25_CONC]]-R599</f>
        <v>-23.450000000000003</v>
      </c>
      <c r="BP598" s="20">
        <f>+BD5_N3_1H[[#This Row],[PM25_CONC]]/BD5_N3_1H[[#This Row],[PM10_CONC]]</f>
        <v>0.70774556469061012</v>
      </c>
      <c r="BQ598" s="21">
        <f>+(BD5_N3_1H[[#This Row],[NO2_CONC]]+BD5_N3_1H[[#This Row],[NO_CONC]])/BD5_N3_1H[[#This Row],[NOX_CONC]]</f>
        <v>0.99985530313992177</v>
      </c>
      <c r="BR598" s="22">
        <f>+BD5_N3_1H[[#This Row],[NO2_CONC]]-AJ599</f>
        <v>1.120000000000001</v>
      </c>
      <c r="BS598" s="22">
        <f>+BD5_N3_1H[[#This Row],[SO2_UGM3]]-X599</f>
        <v>-36.03</v>
      </c>
    </row>
    <row r="599" spans="1:71" x14ac:dyDescent="0.2">
      <c r="A599" s="13">
        <v>45529.875</v>
      </c>
      <c r="B599" s="14">
        <v>730.6</v>
      </c>
      <c r="C599" s="15" t="s">
        <v>60</v>
      </c>
      <c r="D599" s="14">
        <v>0</v>
      </c>
      <c r="E599" s="15" t="s">
        <v>60</v>
      </c>
      <c r="F599" s="14">
        <v>15.6</v>
      </c>
      <c r="G599" s="15" t="s">
        <v>60</v>
      </c>
      <c r="H599" s="14">
        <v>86.5</v>
      </c>
      <c r="I599" s="15" t="s">
        <v>60</v>
      </c>
      <c r="J599" s="14">
        <v>1.3</v>
      </c>
      <c r="K599" s="15" t="s">
        <v>60</v>
      </c>
      <c r="L599" s="14">
        <v>177.5</v>
      </c>
      <c r="M599" s="15" t="s">
        <v>60</v>
      </c>
      <c r="N599" s="16">
        <v>138.06</v>
      </c>
      <c r="O599" s="15" t="s">
        <v>60</v>
      </c>
      <c r="P599" s="16">
        <v>1.2090000000000001</v>
      </c>
      <c r="Q599" s="17" t="s">
        <v>60</v>
      </c>
      <c r="R599" s="16">
        <v>105.23</v>
      </c>
      <c r="S599" s="17" t="s">
        <v>60</v>
      </c>
      <c r="T599" s="16">
        <v>1.2090000000000001</v>
      </c>
      <c r="U599" s="17" t="s">
        <v>60</v>
      </c>
      <c r="V599" s="18">
        <v>19.82</v>
      </c>
      <c r="W599" s="15" t="s">
        <v>60</v>
      </c>
      <c r="X599" s="18">
        <v>51.93</v>
      </c>
      <c r="Y599" s="15" t="s">
        <v>60</v>
      </c>
      <c r="Z599" s="15">
        <v>0.443</v>
      </c>
      <c r="AA599" s="15" t="s">
        <v>60</v>
      </c>
      <c r="AB599" s="15">
        <v>31.9</v>
      </c>
      <c r="AC599" s="15" t="s">
        <v>60</v>
      </c>
      <c r="AD599" s="15">
        <v>-682.2</v>
      </c>
      <c r="AE599" s="15" t="s">
        <v>60</v>
      </c>
      <c r="AF599" s="15">
        <v>45</v>
      </c>
      <c r="AG599" s="15" t="s">
        <v>60</v>
      </c>
      <c r="AH599" s="15">
        <v>101.1</v>
      </c>
      <c r="AI599" s="15" t="s">
        <v>60</v>
      </c>
      <c r="AJ599" s="18">
        <v>31.31</v>
      </c>
      <c r="AK599" s="15" t="s">
        <v>60</v>
      </c>
      <c r="AL599" s="18">
        <v>58.86</v>
      </c>
      <c r="AM599" s="15" t="s">
        <v>60</v>
      </c>
      <c r="AN599" s="18">
        <v>55.32</v>
      </c>
      <c r="AO599" s="15" t="s">
        <v>60</v>
      </c>
      <c r="AP599" s="18">
        <v>86.62</v>
      </c>
      <c r="AQ599" s="15" t="s">
        <v>60</v>
      </c>
      <c r="AR599" s="15">
        <v>0.65</v>
      </c>
      <c r="AS599" s="15" t="s">
        <v>60</v>
      </c>
      <c r="AT599" s="15">
        <v>31.4</v>
      </c>
      <c r="AU599" s="15" t="s">
        <v>60</v>
      </c>
      <c r="AV599" s="15">
        <v>31.4</v>
      </c>
      <c r="AW599" s="15" t="s">
        <v>60</v>
      </c>
      <c r="AX599" s="18">
        <v>24.9</v>
      </c>
      <c r="AY599" s="15" t="s">
        <v>60</v>
      </c>
      <c r="AZ599" s="18">
        <v>51.1</v>
      </c>
      <c r="BA599" s="15" t="s">
        <v>60</v>
      </c>
      <c r="BB599" s="19" t="s">
        <v>61</v>
      </c>
      <c r="BN599" s="20">
        <f>+BD5_N3_1H[[#This Row],[PM10_CONC]]-N600</f>
        <v>46.17</v>
      </c>
      <c r="BO599" s="20">
        <f>+BD5_N3_1H[[#This Row],[PM25_CONC]]-R600</f>
        <v>43.650000000000006</v>
      </c>
      <c r="BP599" s="20">
        <f>+BD5_N3_1H[[#This Row],[PM25_CONC]]/BD5_N3_1H[[#This Row],[PM10_CONC]]</f>
        <v>0.76220483847602494</v>
      </c>
      <c r="BQ599" s="21">
        <f>+(BD5_N3_1H[[#This Row],[NO2_CONC]]+BD5_N3_1H[[#This Row],[NO_CONC]])/BD5_N3_1H[[#This Row],[NOX_CONC]]</f>
        <v>1.0001154467790347</v>
      </c>
      <c r="BR599" s="22">
        <f>+BD5_N3_1H[[#This Row],[NO2_CONC]]-AJ600</f>
        <v>2.2899999999999991</v>
      </c>
      <c r="BS599" s="22">
        <f>+BD5_N3_1H[[#This Row],[SO2_UGM3]]-X600</f>
        <v>45.28</v>
      </c>
    </row>
    <row r="600" spans="1:71" x14ac:dyDescent="0.2">
      <c r="A600" s="13">
        <v>45529.916666666664</v>
      </c>
      <c r="B600" s="14">
        <v>730.6</v>
      </c>
      <c r="C600" s="15" t="s">
        <v>60</v>
      </c>
      <c r="D600" s="14">
        <v>0</v>
      </c>
      <c r="E600" s="15" t="s">
        <v>60</v>
      </c>
      <c r="F600" s="14">
        <v>15.3</v>
      </c>
      <c r="G600" s="15" t="s">
        <v>60</v>
      </c>
      <c r="H600" s="14">
        <v>88.7</v>
      </c>
      <c r="I600" s="15" t="s">
        <v>60</v>
      </c>
      <c r="J600" s="14">
        <v>0.8</v>
      </c>
      <c r="K600" s="15" t="s">
        <v>60</v>
      </c>
      <c r="L600" s="14">
        <v>171.9</v>
      </c>
      <c r="M600" s="15" t="s">
        <v>60</v>
      </c>
      <c r="N600" s="16">
        <v>91.89</v>
      </c>
      <c r="O600" s="15" t="s">
        <v>60</v>
      </c>
      <c r="P600" s="16">
        <v>1.21</v>
      </c>
      <c r="Q600" s="17" t="s">
        <v>60</v>
      </c>
      <c r="R600" s="16">
        <v>61.58</v>
      </c>
      <c r="S600" s="17" t="s">
        <v>60</v>
      </c>
      <c r="T600" s="16">
        <v>1.21</v>
      </c>
      <c r="U600" s="17" t="s">
        <v>60</v>
      </c>
      <c r="V600" s="18">
        <v>2.54</v>
      </c>
      <c r="W600" s="15" t="s">
        <v>60</v>
      </c>
      <c r="X600" s="18">
        <v>6.65</v>
      </c>
      <c r="Y600" s="15" t="s">
        <v>60</v>
      </c>
      <c r="Z600" s="15">
        <v>0.443</v>
      </c>
      <c r="AA600" s="15" t="s">
        <v>60</v>
      </c>
      <c r="AB600" s="15">
        <v>31.9</v>
      </c>
      <c r="AC600" s="15" t="s">
        <v>60</v>
      </c>
      <c r="AD600" s="15">
        <v>-682.1</v>
      </c>
      <c r="AE600" s="15" t="s">
        <v>60</v>
      </c>
      <c r="AF600" s="15">
        <v>45</v>
      </c>
      <c r="AG600" s="15" t="s">
        <v>60</v>
      </c>
      <c r="AH600" s="15">
        <v>101.1</v>
      </c>
      <c r="AI600" s="15" t="s">
        <v>60</v>
      </c>
      <c r="AJ600" s="18">
        <v>29.02</v>
      </c>
      <c r="AK600" s="15" t="s">
        <v>60</v>
      </c>
      <c r="AL600" s="18">
        <v>54.56</v>
      </c>
      <c r="AM600" s="15" t="s">
        <v>60</v>
      </c>
      <c r="AN600" s="18">
        <v>47.1</v>
      </c>
      <c r="AO600" s="15" t="s">
        <v>60</v>
      </c>
      <c r="AP600" s="18">
        <v>76.11</v>
      </c>
      <c r="AQ600" s="15" t="s">
        <v>60</v>
      </c>
      <c r="AR600" s="15">
        <v>0.65</v>
      </c>
      <c r="AS600" s="15" t="s">
        <v>60</v>
      </c>
      <c r="AT600" s="15">
        <v>31.3</v>
      </c>
      <c r="AU600" s="15" t="s">
        <v>60</v>
      </c>
      <c r="AV600" s="15">
        <v>31.3</v>
      </c>
      <c r="AW600" s="15" t="s">
        <v>60</v>
      </c>
      <c r="AX600" s="18">
        <v>24.8</v>
      </c>
      <c r="AY600" s="15" t="s">
        <v>60</v>
      </c>
      <c r="AZ600" s="18">
        <v>52.5</v>
      </c>
      <c r="BA600" s="15" t="s">
        <v>60</v>
      </c>
      <c r="BB600" s="19" t="s">
        <v>61</v>
      </c>
      <c r="BN600" s="20">
        <f>+BD5_N3_1H[[#This Row],[PM10_CONC]]-N601</f>
        <v>-4.8299999999999983</v>
      </c>
      <c r="BO600" s="20">
        <f>+BD5_N3_1H[[#This Row],[PM25_CONC]]-R601</f>
        <v>-5.3100000000000023</v>
      </c>
      <c r="BP600" s="20">
        <f>+BD5_N3_1H[[#This Row],[PM25_CONC]]/BD5_N3_1H[[#This Row],[PM10_CONC]]</f>
        <v>0.67014909130482092</v>
      </c>
      <c r="BQ600" s="21">
        <f>+(BD5_N3_1H[[#This Row],[NO2_CONC]]+BD5_N3_1H[[#This Row],[NO_CONC]])/BD5_N3_1H[[#This Row],[NOX_CONC]]</f>
        <v>1.0001313887793983</v>
      </c>
      <c r="BR600" s="22">
        <f>+BD5_N3_1H[[#This Row],[NO2_CONC]]-AJ601</f>
        <v>1.5199999999999996</v>
      </c>
      <c r="BS600" s="22">
        <f>+BD5_N3_1H[[#This Row],[SO2_UGM3]]-X601</f>
        <v>-0.5</v>
      </c>
    </row>
    <row r="601" spans="1:71" x14ac:dyDescent="0.2">
      <c r="A601" s="13">
        <v>45529.958333333336</v>
      </c>
      <c r="B601" s="14">
        <v>730.6</v>
      </c>
      <c r="C601" s="15" t="s">
        <v>60</v>
      </c>
      <c r="D601" s="14">
        <v>0</v>
      </c>
      <c r="E601" s="15" t="s">
        <v>60</v>
      </c>
      <c r="F601" s="14">
        <v>15</v>
      </c>
      <c r="G601" s="15" t="s">
        <v>60</v>
      </c>
      <c r="H601" s="14">
        <v>90.2</v>
      </c>
      <c r="I601" s="15" t="s">
        <v>60</v>
      </c>
      <c r="J601" s="14">
        <v>1.2</v>
      </c>
      <c r="K601" s="15" t="s">
        <v>60</v>
      </c>
      <c r="L601" s="14">
        <v>176.5</v>
      </c>
      <c r="M601" s="15" t="s">
        <v>60</v>
      </c>
      <c r="N601" s="16">
        <v>96.72</v>
      </c>
      <c r="O601" s="15" t="s">
        <v>60</v>
      </c>
      <c r="P601" s="16">
        <v>1.21</v>
      </c>
      <c r="Q601" s="17" t="s">
        <v>60</v>
      </c>
      <c r="R601" s="16">
        <v>66.89</v>
      </c>
      <c r="S601" s="17" t="s">
        <v>60</v>
      </c>
      <c r="T601" s="16">
        <v>1.21</v>
      </c>
      <c r="U601" s="17" t="s">
        <v>60</v>
      </c>
      <c r="V601" s="18">
        <v>2.73</v>
      </c>
      <c r="W601" s="15" t="s">
        <v>60</v>
      </c>
      <c r="X601" s="18">
        <v>7.15</v>
      </c>
      <c r="Y601" s="15" t="s">
        <v>60</v>
      </c>
      <c r="Z601" s="15">
        <v>0.443</v>
      </c>
      <c r="AA601" s="15" t="s">
        <v>60</v>
      </c>
      <c r="AB601" s="15">
        <v>31.9</v>
      </c>
      <c r="AC601" s="15" t="s">
        <v>60</v>
      </c>
      <c r="AD601" s="15">
        <v>-682.4</v>
      </c>
      <c r="AE601" s="15" t="s">
        <v>60</v>
      </c>
      <c r="AF601" s="15">
        <v>45</v>
      </c>
      <c r="AG601" s="15" t="s">
        <v>60</v>
      </c>
      <c r="AH601" s="15">
        <v>101.1</v>
      </c>
      <c r="AI601" s="15" t="s">
        <v>60</v>
      </c>
      <c r="AJ601" s="18">
        <v>27.5</v>
      </c>
      <c r="AK601" s="15" t="s">
        <v>60</v>
      </c>
      <c r="AL601" s="18">
        <v>51.7</v>
      </c>
      <c r="AM601" s="15" t="s">
        <v>60</v>
      </c>
      <c r="AN601" s="18">
        <v>44.23</v>
      </c>
      <c r="AO601" s="15" t="s">
        <v>60</v>
      </c>
      <c r="AP601" s="18">
        <v>71.72</v>
      </c>
      <c r="AQ601" s="15" t="s">
        <v>60</v>
      </c>
      <c r="AR601" s="15">
        <v>0.65</v>
      </c>
      <c r="AS601" s="15" t="s">
        <v>60</v>
      </c>
      <c r="AT601" s="15">
        <v>31.4</v>
      </c>
      <c r="AU601" s="15" t="s">
        <v>60</v>
      </c>
      <c r="AV601" s="15">
        <v>31.4</v>
      </c>
      <c r="AW601" s="15" t="s">
        <v>60</v>
      </c>
      <c r="AX601" s="18">
        <v>25</v>
      </c>
      <c r="AY601" s="15" t="s">
        <v>60</v>
      </c>
      <c r="AZ601" s="18">
        <v>51.7</v>
      </c>
      <c r="BA601" s="15" t="s">
        <v>60</v>
      </c>
      <c r="BB601" s="19" t="s">
        <v>61</v>
      </c>
      <c r="BN601" s="20">
        <f>+BD5_N3_1H[[#This Row],[PM10_CONC]]-N602</f>
        <v>-7.3499999999999943</v>
      </c>
      <c r="BO601" s="20">
        <f>+BD5_N3_1H[[#This Row],[PM25_CONC]]-R602</f>
        <v>-3.5699999999999932</v>
      </c>
      <c r="BP601" s="20">
        <f>+BD5_N3_1H[[#This Row],[PM25_CONC]]/BD5_N3_1H[[#This Row],[PM10_CONC]]</f>
        <v>0.69158395368072789</v>
      </c>
      <c r="BQ601" s="21">
        <f>+(BD5_N3_1H[[#This Row],[NO2_CONC]]+BD5_N3_1H[[#This Row],[NO_CONC]])/BD5_N3_1H[[#This Row],[NOX_CONC]]</f>
        <v>1.0001394311210261</v>
      </c>
      <c r="BR601" s="22">
        <f>+BD5_N3_1H[[#This Row],[NO2_CONC]]-AJ602</f>
        <v>1.5599999999999987</v>
      </c>
      <c r="BS601" s="22">
        <f>+BD5_N3_1H[[#This Row],[SO2_UGM3]]-X602</f>
        <v>2.3000000000000007</v>
      </c>
    </row>
    <row r="602" spans="1:71" x14ac:dyDescent="0.2">
      <c r="A602" s="13">
        <v>45530</v>
      </c>
      <c r="B602" s="14">
        <v>730.5</v>
      </c>
      <c r="C602" s="15" t="s">
        <v>60</v>
      </c>
      <c r="D602" s="14">
        <v>0</v>
      </c>
      <c r="E602" s="15" t="s">
        <v>60</v>
      </c>
      <c r="F602" s="14">
        <v>14.6</v>
      </c>
      <c r="G602" s="15" t="s">
        <v>60</v>
      </c>
      <c r="H602" s="14">
        <v>92.3</v>
      </c>
      <c r="I602" s="15" t="s">
        <v>60</v>
      </c>
      <c r="J602" s="14">
        <v>0.8</v>
      </c>
      <c r="K602" s="15" t="s">
        <v>60</v>
      </c>
      <c r="L602" s="14">
        <v>165.5</v>
      </c>
      <c r="M602" s="15" t="s">
        <v>60</v>
      </c>
      <c r="N602" s="16">
        <v>104.07</v>
      </c>
      <c r="O602" s="15" t="s">
        <v>60</v>
      </c>
      <c r="P602" s="16">
        <v>1.2090000000000001</v>
      </c>
      <c r="Q602" s="17" t="s">
        <v>60</v>
      </c>
      <c r="R602" s="16">
        <v>70.459999999999994</v>
      </c>
      <c r="S602" s="17" t="s">
        <v>60</v>
      </c>
      <c r="T602" s="16">
        <v>1.2090000000000001</v>
      </c>
      <c r="U602" s="17" t="s">
        <v>60</v>
      </c>
      <c r="V602" s="18">
        <v>1.85</v>
      </c>
      <c r="W602" s="15" t="s">
        <v>60</v>
      </c>
      <c r="X602" s="18">
        <v>4.8499999999999996</v>
      </c>
      <c r="Y602" s="15" t="s">
        <v>60</v>
      </c>
      <c r="Z602" s="15">
        <v>0.443</v>
      </c>
      <c r="AA602" s="15" t="s">
        <v>60</v>
      </c>
      <c r="AB602" s="15">
        <v>31.9</v>
      </c>
      <c r="AC602" s="15" t="s">
        <v>60</v>
      </c>
      <c r="AD602" s="15">
        <v>-682.2</v>
      </c>
      <c r="AE602" s="15" t="s">
        <v>60</v>
      </c>
      <c r="AF602" s="15">
        <v>45</v>
      </c>
      <c r="AG602" s="15" t="s">
        <v>60</v>
      </c>
      <c r="AH602" s="15">
        <v>101.2</v>
      </c>
      <c r="AI602" s="15" t="s">
        <v>60</v>
      </c>
      <c r="AJ602" s="18">
        <v>25.94</v>
      </c>
      <c r="AK602" s="15" t="s">
        <v>60</v>
      </c>
      <c r="AL602" s="18">
        <v>48.77</v>
      </c>
      <c r="AM602" s="15" t="s">
        <v>60</v>
      </c>
      <c r="AN602" s="18">
        <v>41.78</v>
      </c>
      <c r="AO602" s="15" t="s">
        <v>60</v>
      </c>
      <c r="AP602" s="18">
        <v>67.709999999999994</v>
      </c>
      <c r="AQ602" s="15" t="s">
        <v>60</v>
      </c>
      <c r="AR602" s="15">
        <v>0.65</v>
      </c>
      <c r="AS602" s="15" t="s">
        <v>60</v>
      </c>
      <c r="AT602" s="15">
        <v>31.4</v>
      </c>
      <c r="AU602" s="15" t="s">
        <v>60</v>
      </c>
      <c r="AV602" s="15">
        <v>31.4</v>
      </c>
      <c r="AW602" s="15" t="s">
        <v>60</v>
      </c>
      <c r="AX602" s="18">
        <v>25</v>
      </c>
      <c r="AY602" s="15" t="s">
        <v>60</v>
      </c>
      <c r="AZ602" s="18">
        <v>51.1</v>
      </c>
      <c r="BA602" s="15" t="s">
        <v>60</v>
      </c>
      <c r="BB602" s="19" t="s">
        <v>61</v>
      </c>
      <c r="BN602" s="20">
        <f>+BD5_N3_1H[[#This Row],[PM10_CONC]]-N603</f>
        <v>-80.650000000000006</v>
      </c>
      <c r="BO602" s="20">
        <f>+BD5_N3_1H[[#This Row],[PM25_CONC]]-R603</f>
        <v>-54.730000000000004</v>
      </c>
      <c r="BP602" s="20">
        <f>+BD5_N3_1H[[#This Row],[PM25_CONC]]/BD5_N3_1H[[#This Row],[PM10_CONC]]</f>
        <v>0.67704429710771596</v>
      </c>
      <c r="BQ602" s="21">
        <f>+(BD5_N3_1H[[#This Row],[NO2_CONC]]+BD5_N3_1H[[#This Row],[NO_CONC]])/BD5_N3_1H[[#This Row],[NOX_CONC]]</f>
        <v>1.0001476886722789</v>
      </c>
      <c r="BR602" s="22">
        <f>+BD5_N3_1H[[#This Row],[NO2_CONC]]-AJ603</f>
        <v>1.0400000000000027</v>
      </c>
      <c r="BS602" s="22">
        <f>+BD5_N3_1H[[#This Row],[SO2_UGM3]]-X603</f>
        <v>-12.840000000000002</v>
      </c>
    </row>
    <row r="603" spans="1:71" x14ac:dyDescent="0.2">
      <c r="A603" s="13">
        <v>45530.041666666664</v>
      </c>
      <c r="B603" s="14">
        <v>729.8</v>
      </c>
      <c r="C603" s="15" t="s">
        <v>60</v>
      </c>
      <c r="D603" s="14">
        <v>0</v>
      </c>
      <c r="E603" s="15" t="s">
        <v>60</v>
      </c>
      <c r="F603" s="14">
        <v>14.4</v>
      </c>
      <c r="G603" s="15" t="s">
        <v>60</v>
      </c>
      <c r="H603" s="14">
        <v>93.4</v>
      </c>
      <c r="I603" s="15" t="s">
        <v>60</v>
      </c>
      <c r="J603" s="14">
        <v>0.1</v>
      </c>
      <c r="K603" s="15" t="s">
        <v>60</v>
      </c>
      <c r="L603" s="14">
        <v>118.2</v>
      </c>
      <c r="M603" s="15" t="s">
        <v>60</v>
      </c>
      <c r="N603" s="16">
        <v>184.72</v>
      </c>
      <c r="O603" s="15" t="s">
        <v>60</v>
      </c>
      <c r="P603" s="16">
        <v>1.2090000000000001</v>
      </c>
      <c r="Q603" s="17" t="s">
        <v>60</v>
      </c>
      <c r="R603" s="16">
        <v>125.19</v>
      </c>
      <c r="S603" s="17" t="s">
        <v>60</v>
      </c>
      <c r="T603" s="16">
        <v>1.2090000000000001</v>
      </c>
      <c r="U603" s="17" t="s">
        <v>60</v>
      </c>
      <c r="V603" s="18">
        <v>6.75</v>
      </c>
      <c r="W603" s="15" t="s">
        <v>60</v>
      </c>
      <c r="X603" s="18">
        <v>17.690000000000001</v>
      </c>
      <c r="Y603" s="15" t="s">
        <v>60</v>
      </c>
      <c r="Z603" s="15">
        <v>0.442</v>
      </c>
      <c r="AA603" s="15" t="s">
        <v>60</v>
      </c>
      <c r="AB603" s="15">
        <v>31.8</v>
      </c>
      <c r="AC603" s="15" t="s">
        <v>60</v>
      </c>
      <c r="AD603" s="15">
        <v>-682.4</v>
      </c>
      <c r="AE603" s="15" t="s">
        <v>60</v>
      </c>
      <c r="AF603" s="15">
        <v>45</v>
      </c>
      <c r="AG603" s="15" t="s">
        <v>60</v>
      </c>
      <c r="AH603" s="15">
        <v>101.1</v>
      </c>
      <c r="AI603" s="15" t="s">
        <v>60</v>
      </c>
      <c r="AJ603" s="18">
        <v>24.9</v>
      </c>
      <c r="AK603" s="15" t="s">
        <v>60</v>
      </c>
      <c r="AL603" s="18">
        <v>46.81</v>
      </c>
      <c r="AM603" s="15" t="s">
        <v>60</v>
      </c>
      <c r="AN603" s="18">
        <v>48.02</v>
      </c>
      <c r="AO603" s="15" t="s">
        <v>60</v>
      </c>
      <c r="AP603" s="18">
        <v>72.91</v>
      </c>
      <c r="AQ603" s="15" t="s">
        <v>60</v>
      </c>
      <c r="AR603" s="15">
        <v>0.65</v>
      </c>
      <c r="AS603" s="15" t="s">
        <v>60</v>
      </c>
      <c r="AT603" s="15">
        <v>31.3</v>
      </c>
      <c r="AU603" s="15" t="s">
        <v>60</v>
      </c>
      <c r="AV603" s="15">
        <v>31.3</v>
      </c>
      <c r="AW603" s="15" t="s">
        <v>60</v>
      </c>
      <c r="AX603" s="18">
        <v>24.9</v>
      </c>
      <c r="AY603" s="15" t="s">
        <v>60</v>
      </c>
      <c r="AZ603" s="18">
        <v>49.5</v>
      </c>
      <c r="BA603" s="15" t="s">
        <v>60</v>
      </c>
      <c r="BB603" s="19" t="s">
        <v>61</v>
      </c>
      <c r="BN603" s="20">
        <f>+BD5_N3_1H[[#This Row],[PM10_CONC]]-N604</f>
        <v>18.620000000000005</v>
      </c>
      <c r="BO603" s="20">
        <f>+BD5_N3_1H[[#This Row],[PM25_CONC]]-R604</f>
        <v>11.200000000000003</v>
      </c>
      <c r="BP603" s="20">
        <f>+BD5_N3_1H[[#This Row],[PM25_CONC]]/BD5_N3_1H[[#This Row],[PM10_CONC]]</f>
        <v>0.67772845387613689</v>
      </c>
      <c r="BQ603" s="21">
        <f>+(BD5_N3_1H[[#This Row],[NO2_CONC]]+BD5_N3_1H[[#This Row],[NO_CONC]])/BD5_N3_1H[[#This Row],[NOX_CONC]]</f>
        <v>1.000137155397065</v>
      </c>
      <c r="BR603" s="22">
        <f>+BD5_N3_1H[[#This Row],[NO2_CONC]]-AJ604</f>
        <v>0.83999999999999986</v>
      </c>
      <c r="BS603" s="22">
        <f>+BD5_N3_1H[[#This Row],[SO2_UGM3]]-X604</f>
        <v>-13.23</v>
      </c>
    </row>
    <row r="604" spans="1:71" x14ac:dyDescent="0.2">
      <c r="A604" s="13">
        <v>45530.083333333336</v>
      </c>
      <c r="B604" s="14">
        <v>729.3</v>
      </c>
      <c r="C604" s="15" t="s">
        <v>60</v>
      </c>
      <c r="D604" s="14">
        <v>0</v>
      </c>
      <c r="E604" s="15" t="s">
        <v>60</v>
      </c>
      <c r="F604" s="14">
        <v>14.4</v>
      </c>
      <c r="G604" s="15" t="s">
        <v>60</v>
      </c>
      <c r="H604" s="14">
        <v>92.9</v>
      </c>
      <c r="I604" s="15" t="s">
        <v>60</v>
      </c>
      <c r="J604" s="14">
        <v>0.5</v>
      </c>
      <c r="K604" s="15" t="s">
        <v>60</v>
      </c>
      <c r="L604" s="14">
        <v>174.4</v>
      </c>
      <c r="M604" s="15" t="s">
        <v>60</v>
      </c>
      <c r="N604" s="16">
        <v>166.1</v>
      </c>
      <c r="O604" s="15" t="s">
        <v>60</v>
      </c>
      <c r="P604" s="16">
        <v>1.2070000000000001</v>
      </c>
      <c r="Q604" s="17" t="s">
        <v>60</v>
      </c>
      <c r="R604" s="16">
        <v>113.99</v>
      </c>
      <c r="S604" s="17" t="s">
        <v>60</v>
      </c>
      <c r="T604" s="16">
        <v>1.2070000000000001</v>
      </c>
      <c r="U604" s="17" t="s">
        <v>60</v>
      </c>
      <c r="V604" s="18">
        <v>11.8</v>
      </c>
      <c r="W604" s="15" t="s">
        <v>60</v>
      </c>
      <c r="X604" s="18">
        <v>30.92</v>
      </c>
      <c r="Y604" s="15" t="s">
        <v>60</v>
      </c>
      <c r="Z604" s="15">
        <v>0.442</v>
      </c>
      <c r="AA604" s="15" t="s">
        <v>60</v>
      </c>
      <c r="AB604" s="15">
        <v>31.8</v>
      </c>
      <c r="AC604" s="15" t="s">
        <v>60</v>
      </c>
      <c r="AD604" s="15">
        <v>-682.4</v>
      </c>
      <c r="AE604" s="15" t="s">
        <v>60</v>
      </c>
      <c r="AF604" s="15">
        <v>45</v>
      </c>
      <c r="AG604" s="15" t="s">
        <v>60</v>
      </c>
      <c r="AH604" s="15">
        <v>101.2</v>
      </c>
      <c r="AI604" s="15" t="s">
        <v>60</v>
      </c>
      <c r="AJ604" s="18">
        <v>24.06</v>
      </c>
      <c r="AK604" s="15" t="s">
        <v>60</v>
      </c>
      <c r="AL604" s="18">
        <v>45.23</v>
      </c>
      <c r="AM604" s="15" t="s">
        <v>60</v>
      </c>
      <c r="AN604" s="18">
        <v>48.68</v>
      </c>
      <c r="AO604" s="15" t="s">
        <v>60</v>
      </c>
      <c r="AP604" s="18">
        <v>72.739999999999995</v>
      </c>
      <c r="AQ604" s="15" t="s">
        <v>60</v>
      </c>
      <c r="AR604" s="15">
        <v>0.65</v>
      </c>
      <c r="AS604" s="15" t="s">
        <v>60</v>
      </c>
      <c r="AT604" s="15">
        <v>31.3</v>
      </c>
      <c r="AU604" s="15" t="s">
        <v>60</v>
      </c>
      <c r="AV604" s="15">
        <v>31.3</v>
      </c>
      <c r="AW604" s="15" t="s">
        <v>60</v>
      </c>
      <c r="AX604" s="18">
        <v>24.9</v>
      </c>
      <c r="AY604" s="15" t="s">
        <v>60</v>
      </c>
      <c r="AZ604" s="18">
        <v>50.8</v>
      </c>
      <c r="BA604" s="15" t="s">
        <v>60</v>
      </c>
      <c r="BB604" s="19" t="s">
        <v>61</v>
      </c>
      <c r="BN604" s="20">
        <f>+BD5_N3_1H[[#This Row],[PM10_CONC]]-N605</f>
        <v>22.939999999999998</v>
      </c>
      <c r="BO604" s="20">
        <f>+BD5_N3_1H[[#This Row],[PM25_CONC]]-R605</f>
        <v>18.36</v>
      </c>
      <c r="BP604" s="20">
        <f>+BD5_N3_1H[[#This Row],[PM25_CONC]]/BD5_N3_1H[[#This Row],[PM10_CONC]]</f>
        <v>0.68627332931968688</v>
      </c>
      <c r="BQ604" s="21">
        <f>+(BD5_N3_1H[[#This Row],[NO2_CONC]]+BD5_N3_1H[[#This Row],[NO_CONC]])/BD5_N3_1H[[#This Row],[NOX_CONC]]</f>
        <v>1</v>
      </c>
      <c r="BR604" s="22">
        <f>+BD5_N3_1H[[#This Row],[NO2_CONC]]-AJ605</f>
        <v>-6.0000000000002274E-2</v>
      </c>
      <c r="BS604" s="22">
        <f>+BD5_N3_1H[[#This Row],[SO2_UGM3]]-X605</f>
        <v>10.060000000000002</v>
      </c>
    </row>
    <row r="605" spans="1:71" x14ac:dyDescent="0.2">
      <c r="A605" s="13">
        <v>45530.125</v>
      </c>
      <c r="B605" s="14">
        <v>729.1</v>
      </c>
      <c r="C605" s="15" t="s">
        <v>60</v>
      </c>
      <c r="D605" s="14">
        <v>0</v>
      </c>
      <c r="E605" s="15" t="s">
        <v>60</v>
      </c>
      <c r="F605" s="14">
        <v>14.4</v>
      </c>
      <c r="G605" s="15" t="s">
        <v>60</v>
      </c>
      <c r="H605" s="14">
        <v>93.3</v>
      </c>
      <c r="I605" s="15" t="s">
        <v>60</v>
      </c>
      <c r="J605" s="14">
        <v>0.1</v>
      </c>
      <c r="K605" s="15" t="s">
        <v>60</v>
      </c>
      <c r="L605" s="14">
        <v>65.099999999999994</v>
      </c>
      <c r="M605" s="15" t="s">
        <v>60</v>
      </c>
      <c r="N605" s="16">
        <v>143.16</v>
      </c>
      <c r="O605" s="15" t="s">
        <v>60</v>
      </c>
      <c r="P605" s="16">
        <v>1.208</v>
      </c>
      <c r="Q605" s="17" t="s">
        <v>60</v>
      </c>
      <c r="R605" s="16">
        <v>95.63</v>
      </c>
      <c r="S605" s="17" t="s">
        <v>60</v>
      </c>
      <c r="T605" s="16">
        <v>1.208</v>
      </c>
      <c r="U605" s="17" t="s">
        <v>60</v>
      </c>
      <c r="V605" s="18">
        <v>7.96</v>
      </c>
      <c r="W605" s="15" t="s">
        <v>60</v>
      </c>
      <c r="X605" s="18">
        <v>20.86</v>
      </c>
      <c r="Y605" s="15" t="s">
        <v>60</v>
      </c>
      <c r="Z605" s="15">
        <v>0.442</v>
      </c>
      <c r="AA605" s="15" t="s">
        <v>60</v>
      </c>
      <c r="AB605" s="15">
        <v>31.8</v>
      </c>
      <c r="AC605" s="15" t="s">
        <v>60</v>
      </c>
      <c r="AD605" s="15">
        <v>-682.7</v>
      </c>
      <c r="AE605" s="15" t="s">
        <v>60</v>
      </c>
      <c r="AF605" s="15">
        <v>45</v>
      </c>
      <c r="AG605" s="15" t="s">
        <v>60</v>
      </c>
      <c r="AH605" s="15">
        <v>101.1</v>
      </c>
      <c r="AI605" s="15" t="s">
        <v>60</v>
      </c>
      <c r="AJ605" s="18">
        <v>24.12</v>
      </c>
      <c r="AK605" s="15" t="s">
        <v>60</v>
      </c>
      <c r="AL605" s="18">
        <v>45.35</v>
      </c>
      <c r="AM605" s="15" t="s">
        <v>60</v>
      </c>
      <c r="AN605" s="18">
        <v>48.3</v>
      </c>
      <c r="AO605" s="15" t="s">
        <v>60</v>
      </c>
      <c r="AP605" s="18">
        <v>72.400000000000006</v>
      </c>
      <c r="AQ605" s="15" t="s">
        <v>60</v>
      </c>
      <c r="AR605" s="15">
        <v>0.65</v>
      </c>
      <c r="AS605" s="15" t="s">
        <v>60</v>
      </c>
      <c r="AT605" s="15">
        <v>31.3</v>
      </c>
      <c r="AU605" s="15" t="s">
        <v>60</v>
      </c>
      <c r="AV605" s="15">
        <v>31.3</v>
      </c>
      <c r="AW605" s="15" t="s">
        <v>60</v>
      </c>
      <c r="AX605" s="18">
        <v>24.9</v>
      </c>
      <c r="AY605" s="15" t="s">
        <v>60</v>
      </c>
      <c r="AZ605" s="18">
        <v>50.4</v>
      </c>
      <c r="BA605" s="15" t="s">
        <v>60</v>
      </c>
      <c r="BB605" s="19" t="s">
        <v>61</v>
      </c>
      <c r="BN605" s="20">
        <f>+BD5_N3_1H[[#This Row],[PM10_CONC]]-N606</f>
        <v>-84.57</v>
      </c>
      <c r="BO605" s="20">
        <f>+BD5_N3_1H[[#This Row],[PM25_CONC]]-R606</f>
        <v>-58.259999999999991</v>
      </c>
      <c r="BP605" s="20">
        <f>+BD5_N3_1H[[#This Row],[PM25_CONC]]/BD5_N3_1H[[#This Row],[PM10_CONC]]</f>
        <v>0.6679938530315731</v>
      </c>
      <c r="BQ605" s="21">
        <f>+(BD5_N3_1H[[#This Row],[NO2_CONC]]+BD5_N3_1H[[#This Row],[NO_CONC]])/BD5_N3_1H[[#This Row],[NOX_CONC]]</f>
        <v>1.0002762430939225</v>
      </c>
      <c r="BR605" s="22">
        <f>+BD5_N3_1H[[#This Row],[NO2_CONC]]-AJ606</f>
        <v>1.7100000000000009</v>
      </c>
      <c r="BS605" s="22">
        <f>+BD5_N3_1H[[#This Row],[SO2_UGM3]]-X606</f>
        <v>-23.730000000000004</v>
      </c>
    </row>
    <row r="606" spans="1:71" x14ac:dyDescent="0.2">
      <c r="A606" s="13">
        <v>45530.166666666664</v>
      </c>
      <c r="B606" s="14">
        <v>729.1</v>
      </c>
      <c r="C606" s="15" t="s">
        <v>60</v>
      </c>
      <c r="D606" s="14">
        <v>0</v>
      </c>
      <c r="E606" s="15" t="s">
        <v>60</v>
      </c>
      <c r="F606" s="14">
        <v>14.8</v>
      </c>
      <c r="G606" s="15" t="s">
        <v>60</v>
      </c>
      <c r="H606" s="14">
        <v>91.6</v>
      </c>
      <c r="I606" s="15" t="s">
        <v>60</v>
      </c>
      <c r="J606" s="14">
        <v>0.1</v>
      </c>
      <c r="K606" s="15" t="s">
        <v>60</v>
      </c>
      <c r="L606" s="14">
        <v>136.6</v>
      </c>
      <c r="M606" s="15" t="s">
        <v>60</v>
      </c>
      <c r="N606" s="16">
        <v>227.73</v>
      </c>
      <c r="O606" s="15" t="s">
        <v>60</v>
      </c>
      <c r="P606" s="16">
        <v>1.208</v>
      </c>
      <c r="Q606" s="17" t="s">
        <v>60</v>
      </c>
      <c r="R606" s="16">
        <v>153.88999999999999</v>
      </c>
      <c r="S606" s="17" t="s">
        <v>60</v>
      </c>
      <c r="T606" s="16">
        <v>1.208</v>
      </c>
      <c r="U606" s="17" t="s">
        <v>60</v>
      </c>
      <c r="V606" s="18">
        <v>17.02</v>
      </c>
      <c r="W606" s="15" t="s">
        <v>60</v>
      </c>
      <c r="X606" s="18">
        <v>44.59</v>
      </c>
      <c r="Y606" s="15" t="s">
        <v>60</v>
      </c>
      <c r="Z606" s="15">
        <v>0.442</v>
      </c>
      <c r="AA606" s="15" t="s">
        <v>60</v>
      </c>
      <c r="AB606" s="15">
        <v>31.9</v>
      </c>
      <c r="AC606" s="15" t="s">
        <v>60</v>
      </c>
      <c r="AD606" s="15">
        <v>-682.4</v>
      </c>
      <c r="AE606" s="15" t="s">
        <v>60</v>
      </c>
      <c r="AF606" s="15">
        <v>45</v>
      </c>
      <c r="AG606" s="15" t="s">
        <v>60</v>
      </c>
      <c r="AH606" s="15">
        <v>101.2</v>
      </c>
      <c r="AI606" s="15" t="s">
        <v>60</v>
      </c>
      <c r="AJ606" s="18">
        <v>22.41</v>
      </c>
      <c r="AK606" s="15" t="s">
        <v>60</v>
      </c>
      <c r="AL606" s="18">
        <v>42.13</v>
      </c>
      <c r="AM606" s="15" t="s">
        <v>60</v>
      </c>
      <c r="AN606" s="18">
        <v>61.02</v>
      </c>
      <c r="AO606" s="15" t="s">
        <v>60</v>
      </c>
      <c r="AP606" s="18">
        <v>83.42</v>
      </c>
      <c r="AQ606" s="15" t="s">
        <v>60</v>
      </c>
      <c r="AR606" s="15">
        <v>0.65</v>
      </c>
      <c r="AS606" s="15" t="s">
        <v>60</v>
      </c>
      <c r="AT606" s="15">
        <v>31.4</v>
      </c>
      <c r="AU606" s="15" t="s">
        <v>60</v>
      </c>
      <c r="AV606" s="15">
        <v>31.4</v>
      </c>
      <c r="AW606" s="15" t="s">
        <v>60</v>
      </c>
      <c r="AX606" s="18">
        <v>25</v>
      </c>
      <c r="AY606" s="15" t="s">
        <v>60</v>
      </c>
      <c r="AZ606" s="18">
        <v>49.8</v>
      </c>
      <c r="BA606" s="15" t="s">
        <v>60</v>
      </c>
      <c r="BB606" s="19" t="s">
        <v>61</v>
      </c>
      <c r="BN606" s="20">
        <f>+BD5_N3_1H[[#This Row],[PM10_CONC]]-N607</f>
        <v>-62.22</v>
      </c>
      <c r="BO606" s="20">
        <f>+BD5_N3_1H[[#This Row],[PM25_CONC]]-R607</f>
        <v>-39.890000000000015</v>
      </c>
      <c r="BP606" s="20">
        <f>+BD5_N3_1H[[#This Row],[PM25_CONC]]/BD5_N3_1H[[#This Row],[PM10_CONC]]</f>
        <v>0.67575637816712775</v>
      </c>
      <c r="BQ606" s="21">
        <f>+(BD5_N3_1H[[#This Row],[NO2_CONC]]+BD5_N3_1H[[#This Row],[NO_CONC]])/BD5_N3_1H[[#This Row],[NOX_CONC]]</f>
        <v>1.0001198753296572</v>
      </c>
      <c r="BR606" s="22">
        <f>+BD5_N3_1H[[#This Row],[NO2_CONC]]-AJ607</f>
        <v>-0.64000000000000057</v>
      </c>
      <c r="BS606" s="22">
        <f>+BD5_N3_1H[[#This Row],[SO2_UGM3]]-X607</f>
        <v>-11.399999999999999</v>
      </c>
    </row>
    <row r="607" spans="1:71" x14ac:dyDescent="0.2">
      <c r="A607" s="13">
        <v>45530.208333333336</v>
      </c>
      <c r="B607" s="14">
        <v>729.1</v>
      </c>
      <c r="C607" s="15" t="s">
        <v>60</v>
      </c>
      <c r="D607" s="14">
        <v>0</v>
      </c>
      <c r="E607" s="15" t="s">
        <v>60</v>
      </c>
      <c r="F607" s="14">
        <v>14.9</v>
      </c>
      <c r="G607" s="15" t="s">
        <v>60</v>
      </c>
      <c r="H607" s="14">
        <v>89.9</v>
      </c>
      <c r="I607" s="15" t="s">
        <v>60</v>
      </c>
      <c r="J607" s="14">
        <v>0.3</v>
      </c>
      <c r="K607" s="15" t="s">
        <v>60</v>
      </c>
      <c r="L607" s="14">
        <v>125.8</v>
      </c>
      <c r="M607" s="15" t="s">
        <v>60</v>
      </c>
      <c r="N607" s="16">
        <v>289.95</v>
      </c>
      <c r="O607" s="15" t="s">
        <v>60</v>
      </c>
      <c r="P607" s="16">
        <v>1.2050000000000001</v>
      </c>
      <c r="Q607" s="17" t="s">
        <v>60</v>
      </c>
      <c r="R607" s="16">
        <v>193.78</v>
      </c>
      <c r="S607" s="17" t="s">
        <v>60</v>
      </c>
      <c r="T607" s="16">
        <v>1.2050000000000001</v>
      </c>
      <c r="U607" s="17" t="s">
        <v>60</v>
      </c>
      <c r="V607" s="18">
        <v>21.37</v>
      </c>
      <c r="W607" s="15" t="s">
        <v>60</v>
      </c>
      <c r="X607" s="18">
        <v>55.99</v>
      </c>
      <c r="Y607" s="15" t="s">
        <v>60</v>
      </c>
      <c r="Z607" s="15">
        <v>0.442</v>
      </c>
      <c r="AA607" s="15" t="s">
        <v>60</v>
      </c>
      <c r="AB607" s="15">
        <v>31.8</v>
      </c>
      <c r="AC607" s="15" t="s">
        <v>60</v>
      </c>
      <c r="AD607" s="15">
        <v>-682.4</v>
      </c>
      <c r="AE607" s="15" t="s">
        <v>60</v>
      </c>
      <c r="AF607" s="15">
        <v>45</v>
      </c>
      <c r="AG607" s="15" t="s">
        <v>60</v>
      </c>
      <c r="AH607" s="15">
        <v>101.1</v>
      </c>
      <c r="AI607" s="15" t="s">
        <v>60</v>
      </c>
      <c r="AJ607" s="18">
        <v>23.05</v>
      </c>
      <c r="AK607" s="15" t="s">
        <v>60</v>
      </c>
      <c r="AL607" s="18">
        <v>43.33</v>
      </c>
      <c r="AM607" s="15" t="s">
        <v>60</v>
      </c>
      <c r="AN607" s="18">
        <v>82.06</v>
      </c>
      <c r="AO607" s="15" t="s">
        <v>60</v>
      </c>
      <c r="AP607" s="18">
        <v>105.12</v>
      </c>
      <c r="AQ607" s="15" t="s">
        <v>60</v>
      </c>
      <c r="AR607" s="15">
        <v>0.65</v>
      </c>
      <c r="AS607" s="15" t="s">
        <v>60</v>
      </c>
      <c r="AT607" s="15">
        <v>31.2</v>
      </c>
      <c r="AU607" s="15" t="s">
        <v>60</v>
      </c>
      <c r="AV607" s="15">
        <v>31.2</v>
      </c>
      <c r="AW607" s="15" t="s">
        <v>60</v>
      </c>
      <c r="AX607" s="18">
        <v>24.8</v>
      </c>
      <c r="AY607" s="15" t="s">
        <v>60</v>
      </c>
      <c r="AZ607" s="18">
        <v>49.7</v>
      </c>
      <c r="BA607" s="15" t="s">
        <v>60</v>
      </c>
      <c r="BB607" s="19" t="s">
        <v>61</v>
      </c>
      <c r="BN607" s="20">
        <f>+BD5_N3_1H[[#This Row],[PM10_CONC]]-N608</f>
        <v>-25.220000000000027</v>
      </c>
      <c r="BO607" s="20">
        <f>+BD5_N3_1H[[#This Row],[PM25_CONC]]-R608</f>
        <v>-16.330000000000013</v>
      </c>
      <c r="BP607" s="20">
        <f>+BD5_N3_1H[[#This Row],[PM25_CONC]]/BD5_N3_1H[[#This Row],[PM10_CONC]]</f>
        <v>0.6683221245042249</v>
      </c>
      <c r="BQ607" s="21">
        <f>+(BD5_N3_1H[[#This Row],[NO2_CONC]]+BD5_N3_1H[[#This Row],[NO_CONC]])/BD5_N3_1H[[#This Row],[NOX_CONC]]</f>
        <v>0.99990487062404865</v>
      </c>
      <c r="BR607" s="22">
        <f>+BD5_N3_1H[[#This Row],[NO2_CONC]]-AJ608</f>
        <v>-1.7399999999999984</v>
      </c>
      <c r="BS607" s="22">
        <f>+BD5_N3_1H[[#This Row],[SO2_UGM3]]-X608</f>
        <v>18.080000000000005</v>
      </c>
    </row>
    <row r="608" spans="1:71" x14ac:dyDescent="0.2">
      <c r="A608" s="13">
        <v>45530.25</v>
      </c>
      <c r="B608" s="14">
        <v>729.1</v>
      </c>
      <c r="C608" s="15" t="s">
        <v>60</v>
      </c>
      <c r="D608" s="14">
        <v>0</v>
      </c>
      <c r="E608" s="15" t="s">
        <v>60</v>
      </c>
      <c r="F608" s="14">
        <v>15.1</v>
      </c>
      <c r="G608" s="15" t="s">
        <v>60</v>
      </c>
      <c r="H608" s="14">
        <v>89</v>
      </c>
      <c r="I608" s="15" t="s">
        <v>60</v>
      </c>
      <c r="J608" s="14">
        <v>0.2</v>
      </c>
      <c r="K608" s="15" t="s">
        <v>60</v>
      </c>
      <c r="L608" s="14">
        <v>113.7</v>
      </c>
      <c r="M608" s="15" t="s">
        <v>60</v>
      </c>
      <c r="N608" s="16">
        <v>315.17</v>
      </c>
      <c r="O608" s="15" t="s">
        <v>60</v>
      </c>
      <c r="P608" s="16">
        <v>1.208</v>
      </c>
      <c r="Q608" s="17" t="s">
        <v>60</v>
      </c>
      <c r="R608" s="16">
        <v>210.11</v>
      </c>
      <c r="S608" s="17" t="s">
        <v>60</v>
      </c>
      <c r="T608" s="16">
        <v>1.208</v>
      </c>
      <c r="U608" s="17" t="s">
        <v>60</v>
      </c>
      <c r="V608" s="18">
        <v>14.47</v>
      </c>
      <c r="W608" s="15" t="s">
        <v>60</v>
      </c>
      <c r="X608" s="18">
        <v>37.909999999999997</v>
      </c>
      <c r="Y608" s="15" t="s">
        <v>60</v>
      </c>
      <c r="Z608" s="15">
        <v>0.442</v>
      </c>
      <c r="AA608" s="15" t="s">
        <v>60</v>
      </c>
      <c r="AB608" s="15">
        <v>31.9</v>
      </c>
      <c r="AC608" s="15" t="s">
        <v>60</v>
      </c>
      <c r="AD608" s="15">
        <v>-682.3</v>
      </c>
      <c r="AE608" s="15" t="s">
        <v>60</v>
      </c>
      <c r="AF608" s="15">
        <v>45</v>
      </c>
      <c r="AG608" s="15" t="s">
        <v>60</v>
      </c>
      <c r="AH608" s="15">
        <v>101.2</v>
      </c>
      <c r="AI608" s="15" t="s">
        <v>60</v>
      </c>
      <c r="AJ608" s="18">
        <v>24.79</v>
      </c>
      <c r="AK608" s="15" t="s">
        <v>60</v>
      </c>
      <c r="AL608" s="18">
        <v>46.61</v>
      </c>
      <c r="AM608" s="15" t="s">
        <v>60</v>
      </c>
      <c r="AN608" s="18">
        <v>122.53</v>
      </c>
      <c r="AO608" s="15" t="s">
        <v>60</v>
      </c>
      <c r="AP608" s="18">
        <v>147.32</v>
      </c>
      <c r="AQ608" s="15" t="s">
        <v>60</v>
      </c>
      <c r="AR608" s="15">
        <v>0.65</v>
      </c>
      <c r="AS608" s="15" t="s">
        <v>60</v>
      </c>
      <c r="AT608" s="15">
        <v>31.3</v>
      </c>
      <c r="AU608" s="15" t="s">
        <v>60</v>
      </c>
      <c r="AV608" s="15">
        <v>31.3</v>
      </c>
      <c r="AW608" s="15" t="s">
        <v>60</v>
      </c>
      <c r="AX608" s="18">
        <v>24.9</v>
      </c>
      <c r="AY608" s="15" t="s">
        <v>60</v>
      </c>
      <c r="AZ608" s="18">
        <v>50.4</v>
      </c>
      <c r="BA608" s="15" t="s">
        <v>60</v>
      </c>
      <c r="BB608" s="19" t="s">
        <v>61</v>
      </c>
      <c r="BN608" s="20">
        <f>+BD5_N3_1H[[#This Row],[PM10_CONC]]-N609</f>
        <v>-160.05000000000001</v>
      </c>
      <c r="BO608" s="20">
        <f>+BD5_N3_1H[[#This Row],[PM25_CONC]]-R609</f>
        <v>-93.87</v>
      </c>
      <c r="BP608" s="20">
        <f>+BD5_N3_1H[[#This Row],[PM25_CONC]]/BD5_N3_1H[[#This Row],[PM10_CONC]]</f>
        <v>0.66665609036393059</v>
      </c>
      <c r="BQ608" s="21">
        <f>+(BD5_N3_1H[[#This Row],[NO2_CONC]]+BD5_N3_1H[[#This Row],[NO_CONC]])/BD5_N3_1H[[#This Row],[NOX_CONC]]</f>
        <v>1</v>
      </c>
      <c r="BR608" s="22">
        <f>+BD5_N3_1H[[#This Row],[NO2_CONC]]-AJ609</f>
        <v>-16.340000000000003</v>
      </c>
      <c r="BS608" s="22">
        <f>+BD5_N3_1H[[#This Row],[SO2_UGM3]]-X609</f>
        <v>-41.240000000000009</v>
      </c>
    </row>
    <row r="609" spans="1:71" x14ac:dyDescent="0.2">
      <c r="A609" s="13">
        <v>45530.291666666664</v>
      </c>
      <c r="B609" s="14">
        <v>729.6</v>
      </c>
      <c r="C609" s="15" t="s">
        <v>60</v>
      </c>
      <c r="D609" s="14">
        <v>0</v>
      </c>
      <c r="E609" s="15" t="s">
        <v>60</v>
      </c>
      <c r="F609" s="14">
        <v>17.5</v>
      </c>
      <c r="G609" s="15" t="s">
        <v>60</v>
      </c>
      <c r="H609" s="14">
        <v>79.8</v>
      </c>
      <c r="I609" s="15" t="s">
        <v>60</v>
      </c>
      <c r="J609" s="14">
        <v>0.4</v>
      </c>
      <c r="K609" s="15" t="s">
        <v>60</v>
      </c>
      <c r="L609" s="14">
        <v>331.4</v>
      </c>
      <c r="M609" s="15" t="s">
        <v>60</v>
      </c>
      <c r="N609" s="16">
        <v>475.22</v>
      </c>
      <c r="O609" s="15" t="s">
        <v>60</v>
      </c>
      <c r="P609" s="16">
        <v>1.208</v>
      </c>
      <c r="Q609" s="17" t="s">
        <v>60</v>
      </c>
      <c r="R609" s="16">
        <v>303.98</v>
      </c>
      <c r="S609" s="17" t="s">
        <v>60</v>
      </c>
      <c r="T609" s="16">
        <v>1.208</v>
      </c>
      <c r="U609" s="17" t="s">
        <v>60</v>
      </c>
      <c r="V609" s="18">
        <v>30.21</v>
      </c>
      <c r="W609" s="15" t="s">
        <v>60</v>
      </c>
      <c r="X609" s="18">
        <v>79.150000000000006</v>
      </c>
      <c r="Y609" s="15" t="s">
        <v>60</v>
      </c>
      <c r="Z609" s="15">
        <v>0.442</v>
      </c>
      <c r="AA609" s="15" t="s">
        <v>60</v>
      </c>
      <c r="AB609" s="15">
        <v>31.9</v>
      </c>
      <c r="AC609" s="15" t="s">
        <v>60</v>
      </c>
      <c r="AD609" s="15">
        <v>-682.3</v>
      </c>
      <c r="AE609" s="15" t="s">
        <v>60</v>
      </c>
      <c r="AF609" s="15">
        <v>45</v>
      </c>
      <c r="AG609" s="15" t="s">
        <v>60</v>
      </c>
      <c r="AH609" s="15">
        <v>101</v>
      </c>
      <c r="AI609" s="15" t="s">
        <v>60</v>
      </c>
      <c r="AJ609" s="18">
        <v>41.13</v>
      </c>
      <c r="AK609" s="15" t="s">
        <v>60</v>
      </c>
      <c r="AL609" s="18">
        <v>77.319999999999993</v>
      </c>
      <c r="AM609" s="15" t="s">
        <v>60</v>
      </c>
      <c r="AN609" s="18">
        <v>131.25</v>
      </c>
      <c r="AO609" s="15" t="s">
        <v>60</v>
      </c>
      <c r="AP609" s="18">
        <v>172.38</v>
      </c>
      <c r="AQ609" s="15" t="s">
        <v>60</v>
      </c>
      <c r="AR609" s="15">
        <v>0.65</v>
      </c>
      <c r="AS609" s="15" t="s">
        <v>60</v>
      </c>
      <c r="AT609" s="15">
        <v>31.1</v>
      </c>
      <c r="AU609" s="15" t="s">
        <v>60</v>
      </c>
      <c r="AV609" s="15">
        <v>31.1</v>
      </c>
      <c r="AW609" s="15" t="s">
        <v>60</v>
      </c>
      <c r="AX609" s="18">
        <v>24.6</v>
      </c>
      <c r="AY609" s="15" t="s">
        <v>60</v>
      </c>
      <c r="AZ609" s="18">
        <v>48.8</v>
      </c>
      <c r="BA609" s="15" t="s">
        <v>60</v>
      </c>
      <c r="BB609" s="19" t="s">
        <v>61</v>
      </c>
      <c r="BN609" s="20">
        <f>+BD5_N3_1H[[#This Row],[PM10_CONC]]-N610</f>
        <v>45.900000000000034</v>
      </c>
      <c r="BO609" s="20">
        <f>+BD5_N3_1H[[#This Row],[PM25_CONC]]-R610</f>
        <v>70.360000000000014</v>
      </c>
      <c r="BP609" s="20">
        <f>+BD5_N3_1H[[#This Row],[PM25_CONC]]/BD5_N3_1H[[#This Row],[PM10_CONC]]</f>
        <v>0.63966163040276081</v>
      </c>
      <c r="BQ609" s="21">
        <f>+(BD5_N3_1H[[#This Row],[NO2_CONC]]+BD5_N3_1H[[#This Row],[NO_CONC]])/BD5_N3_1H[[#This Row],[NOX_CONC]]</f>
        <v>1</v>
      </c>
      <c r="BR609" s="22">
        <f>+BD5_N3_1H[[#This Row],[NO2_CONC]]-AJ610</f>
        <v>-23.829999999999991</v>
      </c>
      <c r="BS609" s="22">
        <f>+BD5_N3_1H[[#This Row],[SO2_UGM3]]-X610</f>
        <v>-86.299999999999983</v>
      </c>
    </row>
    <row r="610" spans="1:71" x14ac:dyDescent="0.2">
      <c r="A610" s="13">
        <v>45530.333333333336</v>
      </c>
      <c r="B610" s="14">
        <v>729.8</v>
      </c>
      <c r="C610" s="15" t="s">
        <v>60</v>
      </c>
      <c r="D610" s="14">
        <v>0</v>
      </c>
      <c r="E610" s="15" t="s">
        <v>60</v>
      </c>
      <c r="F610" s="14">
        <v>19.7</v>
      </c>
      <c r="G610" s="15" t="s">
        <v>60</v>
      </c>
      <c r="H610" s="14">
        <v>72.2</v>
      </c>
      <c r="I610" s="15" t="s">
        <v>60</v>
      </c>
      <c r="J610" s="14">
        <v>2.4</v>
      </c>
      <c r="K610" s="15" t="s">
        <v>60</v>
      </c>
      <c r="L610" s="14">
        <v>188.6</v>
      </c>
      <c r="M610" s="15" t="s">
        <v>60</v>
      </c>
      <c r="N610" s="16">
        <v>429.32</v>
      </c>
      <c r="O610" s="15" t="s">
        <v>60</v>
      </c>
      <c r="P610" s="16">
        <v>1.21</v>
      </c>
      <c r="Q610" s="17" t="s">
        <v>60</v>
      </c>
      <c r="R610" s="16">
        <v>233.62</v>
      </c>
      <c r="S610" s="17" t="s">
        <v>60</v>
      </c>
      <c r="T610" s="16">
        <v>1.21</v>
      </c>
      <c r="U610" s="17" t="s">
        <v>60</v>
      </c>
      <c r="V610" s="18">
        <v>63.15</v>
      </c>
      <c r="W610" s="15" t="s">
        <v>60</v>
      </c>
      <c r="X610" s="18">
        <v>165.45</v>
      </c>
      <c r="Y610" s="15" t="s">
        <v>60</v>
      </c>
      <c r="Z610" s="15">
        <v>0.442</v>
      </c>
      <c r="AA610" s="15" t="s">
        <v>60</v>
      </c>
      <c r="AB610" s="15">
        <v>32</v>
      </c>
      <c r="AC610" s="15" t="s">
        <v>60</v>
      </c>
      <c r="AD610" s="15">
        <v>-682.1</v>
      </c>
      <c r="AE610" s="15" t="s">
        <v>60</v>
      </c>
      <c r="AF610" s="15">
        <v>45</v>
      </c>
      <c r="AG610" s="15" t="s">
        <v>60</v>
      </c>
      <c r="AH610" s="15">
        <v>101.1</v>
      </c>
      <c r="AI610" s="15" t="s">
        <v>60</v>
      </c>
      <c r="AJ610" s="18">
        <v>64.959999999999994</v>
      </c>
      <c r="AK610" s="15" t="s">
        <v>60</v>
      </c>
      <c r="AL610" s="18">
        <v>122.12</v>
      </c>
      <c r="AM610" s="15" t="s">
        <v>60</v>
      </c>
      <c r="AN610" s="18">
        <v>156.88</v>
      </c>
      <c r="AO610" s="15" t="s">
        <v>60</v>
      </c>
      <c r="AP610" s="18">
        <v>221.82</v>
      </c>
      <c r="AQ610" s="15" t="s">
        <v>60</v>
      </c>
      <c r="AR610" s="15">
        <v>0.65</v>
      </c>
      <c r="AS610" s="15" t="s">
        <v>60</v>
      </c>
      <c r="AT610" s="15">
        <v>31</v>
      </c>
      <c r="AU610" s="15" t="s">
        <v>60</v>
      </c>
      <c r="AV610" s="15">
        <v>31</v>
      </c>
      <c r="AW610" s="15" t="s">
        <v>60</v>
      </c>
      <c r="AX610" s="18">
        <v>24.2</v>
      </c>
      <c r="AY610" s="15" t="s">
        <v>60</v>
      </c>
      <c r="AZ610" s="18">
        <v>52.4</v>
      </c>
      <c r="BA610" s="15" t="s">
        <v>60</v>
      </c>
      <c r="BB610" s="19" t="s">
        <v>61</v>
      </c>
      <c r="BN610" s="20">
        <f>+BD5_N3_1H[[#This Row],[PM10_CONC]]-N611</f>
        <v>200.41</v>
      </c>
      <c r="BO610" s="20">
        <f>+BD5_N3_1H[[#This Row],[PM25_CONC]]-R611</f>
        <v>90.56</v>
      </c>
      <c r="BP610" s="20">
        <f>+BD5_N3_1H[[#This Row],[PM25_CONC]]/BD5_N3_1H[[#This Row],[PM10_CONC]]</f>
        <v>0.54416286220068943</v>
      </c>
      <c r="BQ610" s="21">
        <f>+(BD5_N3_1H[[#This Row],[NO2_CONC]]+BD5_N3_1H[[#This Row],[NO_CONC]])/BD5_N3_1H[[#This Row],[NOX_CONC]]</f>
        <v>1.0000901631953836</v>
      </c>
      <c r="BR610" s="22">
        <f>+BD5_N3_1H[[#This Row],[NO2_CONC]]-AJ611</f>
        <v>9.1699999999999946</v>
      </c>
      <c r="BS610" s="22">
        <f>+BD5_N3_1H[[#This Row],[SO2_UGM3]]-X611</f>
        <v>55.249999999999986</v>
      </c>
    </row>
    <row r="611" spans="1:71" x14ac:dyDescent="0.2">
      <c r="A611" s="13">
        <v>45530.375</v>
      </c>
      <c r="B611" s="14">
        <v>729.8</v>
      </c>
      <c r="C611" s="15" t="s">
        <v>60</v>
      </c>
      <c r="D611" s="14">
        <v>0</v>
      </c>
      <c r="E611" s="15" t="s">
        <v>60</v>
      </c>
      <c r="F611" s="14">
        <v>19.399999999999999</v>
      </c>
      <c r="G611" s="15" t="s">
        <v>60</v>
      </c>
      <c r="H611" s="14">
        <v>73</v>
      </c>
      <c r="I611" s="15" t="s">
        <v>60</v>
      </c>
      <c r="J611" s="14">
        <v>2.5</v>
      </c>
      <c r="K611" s="15" t="s">
        <v>60</v>
      </c>
      <c r="L611" s="14">
        <v>188.9</v>
      </c>
      <c r="M611" s="15" t="s">
        <v>60</v>
      </c>
      <c r="N611" s="16">
        <v>228.91</v>
      </c>
      <c r="O611" s="15" t="s">
        <v>60</v>
      </c>
      <c r="P611" s="16">
        <v>1.21</v>
      </c>
      <c r="Q611" s="17" t="s">
        <v>60</v>
      </c>
      <c r="R611" s="16">
        <v>143.06</v>
      </c>
      <c r="S611" s="17" t="s">
        <v>60</v>
      </c>
      <c r="T611" s="16">
        <v>1.21</v>
      </c>
      <c r="U611" s="17" t="s">
        <v>60</v>
      </c>
      <c r="V611" s="18">
        <v>42.06</v>
      </c>
      <c r="W611" s="15" t="s">
        <v>60</v>
      </c>
      <c r="X611" s="18">
        <v>110.2</v>
      </c>
      <c r="Y611" s="15" t="s">
        <v>60</v>
      </c>
      <c r="Z611" s="15">
        <v>0.443</v>
      </c>
      <c r="AA611" s="15" t="s">
        <v>60</v>
      </c>
      <c r="AB611" s="15">
        <v>32</v>
      </c>
      <c r="AC611" s="15" t="s">
        <v>60</v>
      </c>
      <c r="AD611" s="15">
        <v>-682</v>
      </c>
      <c r="AE611" s="15" t="s">
        <v>60</v>
      </c>
      <c r="AF611" s="15">
        <v>45</v>
      </c>
      <c r="AG611" s="15" t="s">
        <v>60</v>
      </c>
      <c r="AH611" s="15">
        <v>101.1</v>
      </c>
      <c r="AI611" s="15" t="s">
        <v>60</v>
      </c>
      <c r="AJ611" s="18">
        <v>55.79</v>
      </c>
      <c r="AK611" s="15" t="s">
        <v>60</v>
      </c>
      <c r="AL611" s="18">
        <v>104.89</v>
      </c>
      <c r="AM611" s="15" t="s">
        <v>60</v>
      </c>
      <c r="AN611" s="18">
        <v>108.58</v>
      </c>
      <c r="AO611" s="15" t="s">
        <v>60</v>
      </c>
      <c r="AP611" s="18">
        <v>164.36</v>
      </c>
      <c r="AQ611" s="15" t="s">
        <v>60</v>
      </c>
      <c r="AR611" s="15">
        <v>0.65</v>
      </c>
      <c r="AS611" s="15" t="s">
        <v>60</v>
      </c>
      <c r="AT611" s="15">
        <v>31.1</v>
      </c>
      <c r="AU611" s="15" t="s">
        <v>60</v>
      </c>
      <c r="AV611" s="15">
        <v>31.1</v>
      </c>
      <c r="AW611" s="15" t="s">
        <v>60</v>
      </c>
      <c r="AX611" s="18">
        <v>24</v>
      </c>
      <c r="AY611" s="15" t="s">
        <v>60</v>
      </c>
      <c r="AZ611" s="18">
        <v>54.6</v>
      </c>
      <c r="BA611" s="15" t="s">
        <v>60</v>
      </c>
      <c r="BB611" s="19" t="s">
        <v>61</v>
      </c>
      <c r="BN611" s="20">
        <f>+BD5_N3_1H[[#This Row],[PM10_CONC]]-N612</f>
        <v>-38.210000000000008</v>
      </c>
      <c r="BO611" s="20">
        <f>+BD5_N3_1H[[#This Row],[PM25_CONC]]-R612</f>
        <v>-8.4399999999999977</v>
      </c>
      <c r="BP611" s="20">
        <f>+BD5_N3_1H[[#This Row],[PM25_CONC]]/BD5_N3_1H[[#This Row],[PM10_CONC]]</f>
        <v>0.6249617753702329</v>
      </c>
      <c r="BQ611" s="21">
        <f>+(BD5_N3_1H[[#This Row],[NO2_CONC]]+BD5_N3_1H[[#This Row],[NO_CONC]])/BD5_N3_1H[[#This Row],[NOX_CONC]]</f>
        <v>1.0000608420540278</v>
      </c>
      <c r="BR611" s="22">
        <f>+BD5_N3_1H[[#This Row],[NO2_CONC]]-AJ612</f>
        <v>-2.0000000000003126E-2</v>
      </c>
      <c r="BS611" s="22">
        <f>+BD5_N3_1H[[#This Row],[SO2_UGM3]]-X612</f>
        <v>-77.86</v>
      </c>
    </row>
    <row r="612" spans="1:71" x14ac:dyDescent="0.2">
      <c r="A612" s="13">
        <v>45530.416666666664</v>
      </c>
      <c r="B612" s="14">
        <v>729.6</v>
      </c>
      <c r="C612" s="15" t="s">
        <v>60</v>
      </c>
      <c r="D612" s="14">
        <v>0</v>
      </c>
      <c r="E612" s="15" t="s">
        <v>60</v>
      </c>
      <c r="F612" s="14">
        <v>21</v>
      </c>
      <c r="G612" s="15" t="s">
        <v>60</v>
      </c>
      <c r="H612" s="14">
        <v>66.8</v>
      </c>
      <c r="I612" s="15" t="s">
        <v>60</v>
      </c>
      <c r="J612" s="14">
        <v>2.2000000000000002</v>
      </c>
      <c r="K612" s="15" t="s">
        <v>60</v>
      </c>
      <c r="L612" s="14">
        <v>187.8</v>
      </c>
      <c r="M612" s="15" t="s">
        <v>60</v>
      </c>
      <c r="N612" s="16">
        <v>267.12</v>
      </c>
      <c r="O612" s="15" t="s">
        <v>60</v>
      </c>
      <c r="P612" s="16">
        <v>1.21</v>
      </c>
      <c r="Q612" s="17" t="s">
        <v>60</v>
      </c>
      <c r="R612" s="16">
        <v>151.5</v>
      </c>
      <c r="S612" s="17" t="s">
        <v>60</v>
      </c>
      <c r="T612" s="16">
        <v>1.21</v>
      </c>
      <c r="U612" s="17" t="s">
        <v>60</v>
      </c>
      <c r="V612" s="18">
        <v>71.78</v>
      </c>
      <c r="W612" s="15" t="s">
        <v>60</v>
      </c>
      <c r="X612" s="18">
        <v>188.06</v>
      </c>
      <c r="Y612" s="15" t="s">
        <v>60</v>
      </c>
      <c r="Z612" s="15">
        <v>0.442</v>
      </c>
      <c r="AA612" s="15" t="s">
        <v>60</v>
      </c>
      <c r="AB612" s="15">
        <v>32.1</v>
      </c>
      <c r="AC612" s="15" t="s">
        <v>60</v>
      </c>
      <c r="AD612" s="15">
        <v>-682.1</v>
      </c>
      <c r="AE612" s="15" t="s">
        <v>60</v>
      </c>
      <c r="AF612" s="15">
        <v>45</v>
      </c>
      <c r="AG612" s="15" t="s">
        <v>60</v>
      </c>
      <c r="AH612" s="15">
        <v>101.1</v>
      </c>
      <c r="AI612" s="15" t="s">
        <v>60</v>
      </c>
      <c r="AJ612" s="18">
        <v>55.81</v>
      </c>
      <c r="AK612" s="15" t="s">
        <v>60</v>
      </c>
      <c r="AL612" s="18">
        <v>104.92</v>
      </c>
      <c r="AM612" s="15" t="s">
        <v>60</v>
      </c>
      <c r="AN612" s="18">
        <v>78.930000000000007</v>
      </c>
      <c r="AO612" s="15" t="s">
        <v>60</v>
      </c>
      <c r="AP612" s="18">
        <v>134.77000000000001</v>
      </c>
      <c r="AQ612" s="15" t="s">
        <v>60</v>
      </c>
      <c r="AR612" s="15">
        <v>0.65</v>
      </c>
      <c r="AS612" s="15" t="s">
        <v>60</v>
      </c>
      <c r="AT612" s="15">
        <v>31.3</v>
      </c>
      <c r="AU612" s="15" t="s">
        <v>60</v>
      </c>
      <c r="AV612" s="15">
        <v>31.3</v>
      </c>
      <c r="AW612" s="15" t="s">
        <v>60</v>
      </c>
      <c r="AX612" s="18">
        <v>24.4</v>
      </c>
      <c r="AY612" s="15" t="s">
        <v>60</v>
      </c>
      <c r="AZ612" s="18">
        <v>52.1</v>
      </c>
      <c r="BA612" s="15" t="s">
        <v>60</v>
      </c>
      <c r="BB612" s="19" t="s">
        <v>61</v>
      </c>
      <c r="BN612" s="20">
        <f>+BD5_N3_1H[[#This Row],[PM10_CONC]]-N613</f>
        <v>18.400000000000006</v>
      </c>
      <c r="BO612" s="20">
        <f>+BD5_N3_1H[[#This Row],[PM25_CONC]]-R613</f>
        <v>19.949999999999989</v>
      </c>
      <c r="BP612" s="20">
        <f>+BD5_N3_1H[[#This Row],[PM25_CONC]]/BD5_N3_1H[[#This Row],[PM10_CONC]]</f>
        <v>0.56716082659478884</v>
      </c>
      <c r="BQ612" s="21">
        <f>+(BD5_N3_1H[[#This Row],[NO2_CONC]]+BD5_N3_1H[[#This Row],[NO_CONC]])/BD5_N3_1H[[#This Row],[NOX_CONC]]</f>
        <v>0.99977739853083025</v>
      </c>
      <c r="BR612" s="22">
        <f>+BD5_N3_1H[[#This Row],[NO2_CONC]]-AJ613</f>
        <v>-0.71000000000000085</v>
      </c>
      <c r="BS612" s="22">
        <f>+BD5_N3_1H[[#This Row],[SO2_UGM3]]-X613</f>
        <v>7.1500000000000057</v>
      </c>
    </row>
    <row r="613" spans="1:71" x14ac:dyDescent="0.2">
      <c r="A613" s="13">
        <v>45530.458333333336</v>
      </c>
      <c r="B613" s="14">
        <v>729.1</v>
      </c>
      <c r="C613" s="15" t="s">
        <v>60</v>
      </c>
      <c r="D613" s="14">
        <v>0</v>
      </c>
      <c r="E613" s="15" t="s">
        <v>60</v>
      </c>
      <c r="F613" s="14">
        <v>23</v>
      </c>
      <c r="G613" s="15" t="s">
        <v>60</v>
      </c>
      <c r="H613" s="14">
        <v>59.4</v>
      </c>
      <c r="I613" s="15" t="s">
        <v>60</v>
      </c>
      <c r="J613" s="14">
        <v>3</v>
      </c>
      <c r="K613" s="15" t="s">
        <v>60</v>
      </c>
      <c r="L613" s="14">
        <v>198.6</v>
      </c>
      <c r="M613" s="15" t="s">
        <v>60</v>
      </c>
      <c r="N613" s="16">
        <v>248.72</v>
      </c>
      <c r="O613" s="15" t="s">
        <v>60</v>
      </c>
      <c r="P613" s="16">
        <v>1.21</v>
      </c>
      <c r="Q613" s="17" t="s">
        <v>60</v>
      </c>
      <c r="R613" s="16">
        <v>131.55000000000001</v>
      </c>
      <c r="S613" s="17" t="s">
        <v>60</v>
      </c>
      <c r="T613" s="16">
        <v>1.21</v>
      </c>
      <c r="U613" s="17" t="s">
        <v>60</v>
      </c>
      <c r="V613" s="18">
        <v>69.05</v>
      </c>
      <c r="W613" s="15" t="s">
        <v>60</v>
      </c>
      <c r="X613" s="18">
        <v>180.91</v>
      </c>
      <c r="Y613" s="15" t="s">
        <v>60</v>
      </c>
      <c r="Z613" s="15">
        <v>0.442</v>
      </c>
      <c r="AA613" s="15" t="s">
        <v>60</v>
      </c>
      <c r="AB613" s="15">
        <v>32.200000000000003</v>
      </c>
      <c r="AC613" s="15" t="s">
        <v>60</v>
      </c>
      <c r="AD613" s="15">
        <v>-682</v>
      </c>
      <c r="AE613" s="15" t="s">
        <v>60</v>
      </c>
      <c r="AF613" s="15">
        <v>45</v>
      </c>
      <c r="AG613" s="15" t="s">
        <v>60</v>
      </c>
      <c r="AH613" s="15">
        <v>101.1</v>
      </c>
      <c r="AI613" s="15" t="s">
        <v>60</v>
      </c>
      <c r="AJ613" s="18">
        <v>56.52</v>
      </c>
      <c r="AK613" s="15" t="s">
        <v>60</v>
      </c>
      <c r="AL613" s="18">
        <v>106.26</v>
      </c>
      <c r="AM613" s="15" t="s">
        <v>60</v>
      </c>
      <c r="AN613" s="18">
        <v>55.23</v>
      </c>
      <c r="AO613" s="15" t="s">
        <v>60</v>
      </c>
      <c r="AP613" s="18">
        <v>111.74</v>
      </c>
      <c r="AQ613" s="15" t="s">
        <v>60</v>
      </c>
      <c r="AR613" s="15">
        <v>0.65</v>
      </c>
      <c r="AS613" s="15" t="s">
        <v>60</v>
      </c>
      <c r="AT613" s="15">
        <v>31.4</v>
      </c>
      <c r="AU613" s="15" t="s">
        <v>60</v>
      </c>
      <c r="AV613" s="15">
        <v>31.4</v>
      </c>
      <c r="AW613" s="15" t="s">
        <v>60</v>
      </c>
      <c r="AX613" s="18">
        <v>24.6</v>
      </c>
      <c r="AY613" s="15" t="s">
        <v>60</v>
      </c>
      <c r="AZ613" s="18">
        <v>53.7</v>
      </c>
      <c r="BA613" s="15" t="s">
        <v>60</v>
      </c>
      <c r="BB613" s="19" t="s">
        <v>61</v>
      </c>
      <c r="BN613" s="20">
        <f>+BD5_N3_1H[[#This Row],[PM10_CONC]]-N614</f>
        <v>-46.179999999999978</v>
      </c>
      <c r="BO613" s="20">
        <f>+BD5_N3_1H[[#This Row],[PM25_CONC]]-R614</f>
        <v>4.5000000000000142</v>
      </c>
      <c r="BP613" s="20">
        <f>+BD5_N3_1H[[#This Row],[PM25_CONC]]/BD5_N3_1H[[#This Row],[PM10_CONC]]</f>
        <v>0.52890800900611135</v>
      </c>
      <c r="BQ613" s="21">
        <f>+(BD5_N3_1H[[#This Row],[NO2_CONC]]+BD5_N3_1H[[#This Row],[NO_CONC]])/BD5_N3_1H[[#This Row],[NOX_CONC]]</f>
        <v>1.0000894934669771</v>
      </c>
      <c r="BR613" s="22">
        <f>+BD5_N3_1H[[#This Row],[NO2_CONC]]-AJ614</f>
        <v>5.9100000000000037</v>
      </c>
      <c r="BS613" s="22">
        <f>+BD5_N3_1H[[#This Row],[SO2_UGM3]]-X614</f>
        <v>-51.960000000000008</v>
      </c>
    </row>
    <row r="614" spans="1:71" x14ac:dyDescent="0.2">
      <c r="A614" s="13">
        <v>45530.5</v>
      </c>
      <c r="B614" s="14">
        <v>728.5</v>
      </c>
      <c r="C614" s="15" t="s">
        <v>60</v>
      </c>
      <c r="D614" s="14">
        <v>0</v>
      </c>
      <c r="E614" s="15" t="s">
        <v>60</v>
      </c>
      <c r="F614" s="14">
        <v>23.6</v>
      </c>
      <c r="G614" s="15" t="s">
        <v>60</v>
      </c>
      <c r="H614" s="14">
        <v>57.4</v>
      </c>
      <c r="I614" s="15" t="s">
        <v>60</v>
      </c>
      <c r="J614" s="14">
        <v>3.9</v>
      </c>
      <c r="K614" s="15" t="s">
        <v>60</v>
      </c>
      <c r="L614" s="14">
        <v>197.9</v>
      </c>
      <c r="M614" s="15" t="s">
        <v>60</v>
      </c>
      <c r="N614" s="16">
        <v>294.89999999999998</v>
      </c>
      <c r="O614" s="15" t="s">
        <v>60</v>
      </c>
      <c r="P614" s="16">
        <v>1.21</v>
      </c>
      <c r="Q614" s="17" t="s">
        <v>60</v>
      </c>
      <c r="R614" s="16">
        <v>127.05</v>
      </c>
      <c r="S614" s="17" t="s">
        <v>60</v>
      </c>
      <c r="T614" s="16">
        <v>1.21</v>
      </c>
      <c r="U614" s="17" t="s">
        <v>60</v>
      </c>
      <c r="V614" s="18">
        <v>88.88</v>
      </c>
      <c r="W614" s="15" t="s">
        <v>60</v>
      </c>
      <c r="X614" s="18">
        <v>232.87</v>
      </c>
      <c r="Y614" s="15" t="s">
        <v>60</v>
      </c>
      <c r="Z614" s="15">
        <v>0.442</v>
      </c>
      <c r="AA614" s="15" t="s">
        <v>60</v>
      </c>
      <c r="AB614" s="15">
        <v>32.200000000000003</v>
      </c>
      <c r="AC614" s="15" t="s">
        <v>60</v>
      </c>
      <c r="AD614" s="15">
        <v>-682.2</v>
      </c>
      <c r="AE614" s="15" t="s">
        <v>60</v>
      </c>
      <c r="AF614" s="15">
        <v>45</v>
      </c>
      <c r="AG614" s="15" t="s">
        <v>60</v>
      </c>
      <c r="AH614" s="15">
        <v>101.2</v>
      </c>
      <c r="AI614" s="15" t="s">
        <v>60</v>
      </c>
      <c r="AJ614" s="18">
        <v>50.61</v>
      </c>
      <c r="AK614" s="15" t="s">
        <v>60</v>
      </c>
      <c r="AL614" s="18">
        <v>95.15</v>
      </c>
      <c r="AM614" s="15" t="s">
        <v>60</v>
      </c>
      <c r="AN614" s="18">
        <v>41.88</v>
      </c>
      <c r="AO614" s="15" t="s">
        <v>60</v>
      </c>
      <c r="AP614" s="18">
        <v>92.48</v>
      </c>
      <c r="AQ614" s="15" t="s">
        <v>60</v>
      </c>
      <c r="AR614" s="15">
        <v>0.65</v>
      </c>
      <c r="AS614" s="15" t="s">
        <v>60</v>
      </c>
      <c r="AT614" s="15">
        <v>31.5</v>
      </c>
      <c r="AU614" s="15" t="s">
        <v>60</v>
      </c>
      <c r="AV614" s="15">
        <v>31.5</v>
      </c>
      <c r="AW614" s="15" t="s">
        <v>60</v>
      </c>
      <c r="AX614" s="18">
        <v>24.7</v>
      </c>
      <c r="AY614" s="15" t="s">
        <v>60</v>
      </c>
      <c r="AZ614" s="18">
        <v>54.1</v>
      </c>
      <c r="BA614" s="15" t="s">
        <v>60</v>
      </c>
      <c r="BB614" s="19" t="s">
        <v>61</v>
      </c>
      <c r="BN614" s="20">
        <f>+BD5_N3_1H[[#This Row],[PM10_CONC]]-N615</f>
        <v>21.5</v>
      </c>
      <c r="BO614" s="20">
        <f>+BD5_N3_1H[[#This Row],[PM25_CONC]]-R615</f>
        <v>6.039999999999992</v>
      </c>
      <c r="BP614" s="20">
        <f>+BD5_N3_1H[[#This Row],[PM25_CONC]]/BD5_N3_1H[[#This Row],[PM10_CONC]]</f>
        <v>0.43082400813835203</v>
      </c>
      <c r="BQ614" s="21">
        <f>+(BD5_N3_1H[[#This Row],[NO2_CONC]]+BD5_N3_1H[[#This Row],[NO_CONC]])/BD5_N3_1H[[#This Row],[NOX_CONC]]</f>
        <v>1.0001081314878892</v>
      </c>
      <c r="BR614" s="22">
        <f>+BD5_N3_1H[[#This Row],[NO2_CONC]]-AJ615</f>
        <v>9.1599999999999966</v>
      </c>
      <c r="BS614" s="22">
        <f>+BD5_N3_1H[[#This Row],[SO2_UGM3]]-X615</f>
        <v>-10.609999999999985</v>
      </c>
    </row>
    <row r="615" spans="1:71" x14ac:dyDescent="0.2">
      <c r="A615" s="13">
        <v>45530.541666666664</v>
      </c>
      <c r="B615" s="14">
        <v>728.1</v>
      </c>
      <c r="C615" s="15" t="s">
        <v>60</v>
      </c>
      <c r="D615" s="14">
        <v>0</v>
      </c>
      <c r="E615" s="15" t="s">
        <v>60</v>
      </c>
      <c r="F615" s="14">
        <v>22.9</v>
      </c>
      <c r="G615" s="15" t="s">
        <v>60</v>
      </c>
      <c r="H615" s="14">
        <v>59.3</v>
      </c>
      <c r="I615" s="15" t="s">
        <v>60</v>
      </c>
      <c r="J615" s="14">
        <v>3.9</v>
      </c>
      <c r="K615" s="15" t="s">
        <v>60</v>
      </c>
      <c r="L615" s="14">
        <v>200.2</v>
      </c>
      <c r="M615" s="15" t="s">
        <v>60</v>
      </c>
      <c r="N615" s="16">
        <v>273.39999999999998</v>
      </c>
      <c r="O615" s="15" t="s">
        <v>60</v>
      </c>
      <c r="P615" s="16">
        <v>1.2090000000000001</v>
      </c>
      <c r="Q615" s="17" t="s">
        <v>60</v>
      </c>
      <c r="R615" s="16">
        <v>121.01</v>
      </c>
      <c r="S615" s="17" t="s">
        <v>60</v>
      </c>
      <c r="T615" s="16">
        <v>1.2090000000000001</v>
      </c>
      <c r="U615" s="17" t="s">
        <v>60</v>
      </c>
      <c r="V615" s="18">
        <v>92.93</v>
      </c>
      <c r="W615" s="15" t="s">
        <v>60</v>
      </c>
      <c r="X615" s="18">
        <v>243.48</v>
      </c>
      <c r="Y615" s="15" t="s">
        <v>60</v>
      </c>
      <c r="Z615" s="15">
        <v>0.442</v>
      </c>
      <c r="AA615" s="15" t="s">
        <v>60</v>
      </c>
      <c r="AB615" s="15">
        <v>32.200000000000003</v>
      </c>
      <c r="AC615" s="15" t="s">
        <v>60</v>
      </c>
      <c r="AD615" s="15">
        <v>-682</v>
      </c>
      <c r="AE615" s="15" t="s">
        <v>60</v>
      </c>
      <c r="AF615" s="15">
        <v>45</v>
      </c>
      <c r="AG615" s="15" t="s">
        <v>60</v>
      </c>
      <c r="AH615" s="15">
        <v>101.1</v>
      </c>
      <c r="AI615" s="15" t="s">
        <v>60</v>
      </c>
      <c r="AJ615" s="18">
        <v>41.45</v>
      </c>
      <c r="AK615" s="15" t="s">
        <v>60</v>
      </c>
      <c r="AL615" s="18">
        <v>77.930000000000007</v>
      </c>
      <c r="AM615" s="15" t="s">
        <v>60</v>
      </c>
      <c r="AN615" s="18">
        <v>32.85</v>
      </c>
      <c r="AO615" s="15" t="s">
        <v>60</v>
      </c>
      <c r="AP615" s="18">
        <v>74.28</v>
      </c>
      <c r="AQ615" s="15" t="s">
        <v>60</v>
      </c>
      <c r="AR615" s="15">
        <v>0.65</v>
      </c>
      <c r="AS615" s="15" t="s">
        <v>60</v>
      </c>
      <c r="AT615" s="15">
        <v>31.6</v>
      </c>
      <c r="AU615" s="15" t="s">
        <v>60</v>
      </c>
      <c r="AV615" s="15">
        <v>31.6</v>
      </c>
      <c r="AW615" s="15" t="s">
        <v>60</v>
      </c>
      <c r="AX615" s="18">
        <v>24.7</v>
      </c>
      <c r="AY615" s="15" t="s">
        <v>60</v>
      </c>
      <c r="AZ615" s="18">
        <v>54.2</v>
      </c>
      <c r="BA615" s="15" t="s">
        <v>60</v>
      </c>
      <c r="BB615" s="19" t="s">
        <v>61</v>
      </c>
      <c r="BN615" s="20">
        <f>+BD5_N3_1H[[#This Row],[PM10_CONC]]-N616</f>
        <v>76.299999999999983</v>
      </c>
      <c r="BO615" s="20">
        <f>+BD5_N3_1H[[#This Row],[PM25_CONC]]-R616</f>
        <v>15.600000000000009</v>
      </c>
      <c r="BP615" s="20">
        <f>+BD5_N3_1H[[#This Row],[PM25_CONC]]/BD5_N3_1H[[#This Row],[PM10_CONC]]</f>
        <v>0.44261155815654724</v>
      </c>
      <c r="BQ615" s="21">
        <f>+(BD5_N3_1H[[#This Row],[NO2_CONC]]+BD5_N3_1H[[#This Row],[NO_CONC]])/BD5_N3_1H[[#This Row],[NOX_CONC]]</f>
        <v>1.0002692514808833</v>
      </c>
      <c r="BR615" s="22">
        <f>+BD5_N3_1H[[#This Row],[NO2_CONC]]-AJ616</f>
        <v>6.7000000000000028</v>
      </c>
      <c r="BS615" s="22">
        <f>+BD5_N3_1H[[#This Row],[SO2_UGM3]]-X616</f>
        <v>57.329999999999984</v>
      </c>
    </row>
    <row r="616" spans="1:71" x14ac:dyDescent="0.2">
      <c r="A616" s="13">
        <v>45530.583333333336</v>
      </c>
      <c r="B616" s="14">
        <v>727.6</v>
      </c>
      <c r="C616" s="15" t="s">
        <v>60</v>
      </c>
      <c r="D616" s="14">
        <v>0</v>
      </c>
      <c r="E616" s="15" t="s">
        <v>60</v>
      </c>
      <c r="F616" s="14">
        <v>21.9</v>
      </c>
      <c r="G616" s="15" t="s">
        <v>60</v>
      </c>
      <c r="H616" s="14">
        <v>61.7</v>
      </c>
      <c r="I616" s="15" t="s">
        <v>60</v>
      </c>
      <c r="J616" s="14">
        <v>3.8</v>
      </c>
      <c r="K616" s="15" t="s">
        <v>60</v>
      </c>
      <c r="L616" s="14">
        <v>196.8</v>
      </c>
      <c r="M616" s="15" t="s">
        <v>60</v>
      </c>
      <c r="N616" s="16">
        <v>197.1</v>
      </c>
      <c r="O616" s="15" t="s">
        <v>60</v>
      </c>
      <c r="P616" s="16">
        <v>1.208</v>
      </c>
      <c r="Q616" s="17" t="s">
        <v>60</v>
      </c>
      <c r="R616" s="16">
        <v>105.41</v>
      </c>
      <c r="S616" s="17" t="s">
        <v>60</v>
      </c>
      <c r="T616" s="16">
        <v>1.208</v>
      </c>
      <c r="U616" s="17" t="s">
        <v>60</v>
      </c>
      <c r="V616" s="18">
        <v>71.05</v>
      </c>
      <c r="W616" s="15" t="s">
        <v>60</v>
      </c>
      <c r="X616" s="18">
        <v>186.15</v>
      </c>
      <c r="Y616" s="15" t="s">
        <v>60</v>
      </c>
      <c r="Z616" s="15">
        <v>0.441</v>
      </c>
      <c r="AA616" s="15" t="s">
        <v>60</v>
      </c>
      <c r="AB616" s="15">
        <v>32.4</v>
      </c>
      <c r="AC616" s="15" t="s">
        <v>60</v>
      </c>
      <c r="AD616" s="15">
        <v>-682</v>
      </c>
      <c r="AE616" s="15" t="s">
        <v>60</v>
      </c>
      <c r="AF616" s="15">
        <v>45</v>
      </c>
      <c r="AG616" s="15" t="s">
        <v>60</v>
      </c>
      <c r="AH616" s="15">
        <v>101.1</v>
      </c>
      <c r="AI616" s="15" t="s">
        <v>60</v>
      </c>
      <c r="AJ616" s="18">
        <v>34.75</v>
      </c>
      <c r="AK616" s="15" t="s">
        <v>60</v>
      </c>
      <c r="AL616" s="18">
        <v>65.33</v>
      </c>
      <c r="AM616" s="15" t="s">
        <v>60</v>
      </c>
      <c r="AN616" s="18">
        <v>28.86</v>
      </c>
      <c r="AO616" s="15" t="s">
        <v>60</v>
      </c>
      <c r="AP616" s="18">
        <v>63.62</v>
      </c>
      <c r="AQ616" s="15" t="s">
        <v>60</v>
      </c>
      <c r="AR616" s="15">
        <v>0.65</v>
      </c>
      <c r="AS616" s="15" t="s">
        <v>60</v>
      </c>
      <c r="AT616" s="15">
        <v>31.8</v>
      </c>
      <c r="AU616" s="15" t="s">
        <v>60</v>
      </c>
      <c r="AV616" s="15">
        <v>31.8</v>
      </c>
      <c r="AW616" s="15" t="s">
        <v>60</v>
      </c>
      <c r="AX616" s="18">
        <v>24.6</v>
      </c>
      <c r="AY616" s="15" t="s">
        <v>60</v>
      </c>
      <c r="AZ616" s="18">
        <v>54.4</v>
      </c>
      <c r="BA616" s="15" t="s">
        <v>60</v>
      </c>
      <c r="BB616" s="19" t="s">
        <v>61</v>
      </c>
      <c r="BN616" s="20">
        <f>+BD5_N3_1H[[#This Row],[PM10_CONC]]-N617</f>
        <v>14.430000000000007</v>
      </c>
      <c r="BO616" s="20">
        <f>+BD5_N3_1H[[#This Row],[PM25_CONC]]-R617</f>
        <v>0.68999999999999773</v>
      </c>
      <c r="BP616" s="20">
        <f>+BD5_N3_1H[[#This Row],[PM25_CONC]]/BD5_N3_1H[[#This Row],[PM10_CONC]]</f>
        <v>0.53480466768138002</v>
      </c>
      <c r="BQ616" s="21">
        <f>+(BD5_N3_1H[[#This Row],[NO2_CONC]]+BD5_N3_1H[[#This Row],[NO_CONC]])/BD5_N3_1H[[#This Row],[NOX_CONC]]</f>
        <v>0.99984281672430053</v>
      </c>
      <c r="BR616" s="22">
        <f>+BD5_N3_1H[[#This Row],[NO2_CONC]]-AJ617</f>
        <v>-2.0900000000000034</v>
      </c>
      <c r="BS616" s="22">
        <f>+BD5_N3_1H[[#This Row],[SO2_UGM3]]-X617</f>
        <v>-78.22999999999999</v>
      </c>
    </row>
    <row r="617" spans="1:71" x14ac:dyDescent="0.2">
      <c r="A617" s="13">
        <v>45530.625</v>
      </c>
      <c r="B617" s="14">
        <v>727.6</v>
      </c>
      <c r="C617" s="15" t="s">
        <v>60</v>
      </c>
      <c r="D617" s="14">
        <v>0</v>
      </c>
      <c r="E617" s="15" t="s">
        <v>60</v>
      </c>
      <c r="F617" s="14">
        <v>21.6</v>
      </c>
      <c r="G617" s="15" t="s">
        <v>60</v>
      </c>
      <c r="H617" s="14">
        <v>61.8</v>
      </c>
      <c r="I617" s="15" t="s">
        <v>60</v>
      </c>
      <c r="J617" s="14">
        <v>3.6</v>
      </c>
      <c r="K617" s="15" t="s">
        <v>60</v>
      </c>
      <c r="L617" s="14">
        <v>194.2</v>
      </c>
      <c r="M617" s="15" t="s">
        <v>60</v>
      </c>
      <c r="N617" s="16">
        <v>182.67</v>
      </c>
      <c r="O617" s="15" t="s">
        <v>60</v>
      </c>
      <c r="P617" s="16">
        <v>1.206</v>
      </c>
      <c r="Q617" s="17" t="s">
        <v>60</v>
      </c>
      <c r="R617" s="16">
        <v>104.72</v>
      </c>
      <c r="S617" s="17" t="s">
        <v>60</v>
      </c>
      <c r="T617" s="16">
        <v>1.206</v>
      </c>
      <c r="U617" s="17" t="s">
        <v>60</v>
      </c>
      <c r="V617" s="18">
        <v>100.91</v>
      </c>
      <c r="W617" s="15" t="s">
        <v>60</v>
      </c>
      <c r="X617" s="18">
        <v>264.38</v>
      </c>
      <c r="Y617" s="15" t="s">
        <v>60</v>
      </c>
      <c r="Z617" s="15">
        <v>0.441</v>
      </c>
      <c r="AA617" s="15" t="s">
        <v>60</v>
      </c>
      <c r="AB617" s="15">
        <v>32.5</v>
      </c>
      <c r="AC617" s="15" t="s">
        <v>60</v>
      </c>
      <c r="AD617" s="15">
        <v>-682.2</v>
      </c>
      <c r="AE617" s="15" t="s">
        <v>60</v>
      </c>
      <c r="AF617" s="15">
        <v>45</v>
      </c>
      <c r="AG617" s="15" t="s">
        <v>60</v>
      </c>
      <c r="AH617" s="15">
        <v>101.2</v>
      </c>
      <c r="AI617" s="15" t="s">
        <v>60</v>
      </c>
      <c r="AJ617" s="18">
        <v>36.840000000000003</v>
      </c>
      <c r="AK617" s="15" t="s">
        <v>60</v>
      </c>
      <c r="AL617" s="18">
        <v>69.260000000000005</v>
      </c>
      <c r="AM617" s="15" t="s">
        <v>60</v>
      </c>
      <c r="AN617" s="18">
        <v>33.54</v>
      </c>
      <c r="AO617" s="15" t="s">
        <v>60</v>
      </c>
      <c r="AP617" s="18">
        <v>70.400000000000006</v>
      </c>
      <c r="AQ617" s="15" t="s">
        <v>60</v>
      </c>
      <c r="AR617" s="15">
        <v>0.65</v>
      </c>
      <c r="AS617" s="15" t="s">
        <v>60</v>
      </c>
      <c r="AT617" s="15">
        <v>31.9</v>
      </c>
      <c r="AU617" s="15" t="s">
        <v>60</v>
      </c>
      <c r="AV617" s="15">
        <v>31.9</v>
      </c>
      <c r="AW617" s="15" t="s">
        <v>60</v>
      </c>
      <c r="AX617" s="18">
        <v>24.6</v>
      </c>
      <c r="AY617" s="15" t="s">
        <v>60</v>
      </c>
      <c r="AZ617" s="18">
        <v>53.9</v>
      </c>
      <c r="BA617" s="15" t="s">
        <v>60</v>
      </c>
      <c r="BB617" s="19" t="s">
        <v>61</v>
      </c>
      <c r="BN617" s="20">
        <f>+BD5_N3_1H[[#This Row],[PM10_CONC]]-N618</f>
        <v>-5.3000000000000114</v>
      </c>
      <c r="BO617" s="20">
        <f>+BD5_N3_1H[[#This Row],[PM25_CONC]]-R618</f>
        <v>2.7000000000000028</v>
      </c>
      <c r="BP617" s="20">
        <f>+BD5_N3_1H[[#This Row],[PM25_CONC]]/BD5_N3_1H[[#This Row],[PM10_CONC]]</f>
        <v>0.57327421032462911</v>
      </c>
      <c r="BQ617" s="21">
        <f>+(BD5_N3_1H[[#This Row],[NO2_CONC]]+BD5_N3_1H[[#This Row],[NO_CONC]])/BD5_N3_1H[[#This Row],[NOX_CONC]]</f>
        <v>0.99971590909090891</v>
      </c>
      <c r="BR617" s="22">
        <f>+BD5_N3_1H[[#This Row],[NO2_CONC]]-AJ618</f>
        <v>6.0000000000002274E-2</v>
      </c>
      <c r="BS617" s="22">
        <f>+BD5_N3_1H[[#This Row],[SO2_UGM3]]-X618</f>
        <v>-12.29000000000002</v>
      </c>
    </row>
    <row r="618" spans="1:71" x14ac:dyDescent="0.2">
      <c r="A618" s="13">
        <v>45530.666666666664</v>
      </c>
      <c r="B618" s="14">
        <v>727.6</v>
      </c>
      <c r="C618" s="15" t="s">
        <v>60</v>
      </c>
      <c r="D618" s="14">
        <v>0</v>
      </c>
      <c r="E618" s="15" t="s">
        <v>60</v>
      </c>
      <c r="F618" s="14">
        <v>20.6</v>
      </c>
      <c r="G618" s="15" t="s">
        <v>60</v>
      </c>
      <c r="H618" s="14">
        <v>64.5</v>
      </c>
      <c r="I618" s="15" t="s">
        <v>60</v>
      </c>
      <c r="J618" s="14">
        <v>3</v>
      </c>
      <c r="K618" s="15" t="s">
        <v>60</v>
      </c>
      <c r="L618" s="14">
        <v>196</v>
      </c>
      <c r="M618" s="15" t="s">
        <v>60</v>
      </c>
      <c r="N618" s="16">
        <v>187.97</v>
      </c>
      <c r="O618" s="15" t="s">
        <v>60</v>
      </c>
      <c r="P618" s="16">
        <v>1.2030000000000001</v>
      </c>
      <c r="Q618" s="17" t="s">
        <v>60</v>
      </c>
      <c r="R618" s="16">
        <v>102.02</v>
      </c>
      <c r="S618" s="17" t="s">
        <v>60</v>
      </c>
      <c r="T618" s="16">
        <v>1.2030000000000001</v>
      </c>
      <c r="U618" s="17" t="s">
        <v>60</v>
      </c>
      <c r="V618" s="18">
        <v>105.6</v>
      </c>
      <c r="W618" s="15" t="s">
        <v>60</v>
      </c>
      <c r="X618" s="18">
        <v>276.67</v>
      </c>
      <c r="Y618" s="15" t="s">
        <v>60</v>
      </c>
      <c r="Z618" s="15">
        <v>0.441</v>
      </c>
      <c r="AA618" s="15" t="s">
        <v>60</v>
      </c>
      <c r="AB618" s="15">
        <v>32.4</v>
      </c>
      <c r="AC618" s="15" t="s">
        <v>60</v>
      </c>
      <c r="AD618" s="15">
        <v>-682</v>
      </c>
      <c r="AE618" s="15" t="s">
        <v>60</v>
      </c>
      <c r="AF618" s="15">
        <v>45</v>
      </c>
      <c r="AG618" s="15" t="s">
        <v>60</v>
      </c>
      <c r="AH618" s="15">
        <v>101.1</v>
      </c>
      <c r="AI618" s="15" t="s">
        <v>60</v>
      </c>
      <c r="AJ618" s="18">
        <v>36.78</v>
      </c>
      <c r="AK618" s="15" t="s">
        <v>60</v>
      </c>
      <c r="AL618" s="18">
        <v>69.150000000000006</v>
      </c>
      <c r="AM618" s="15" t="s">
        <v>60</v>
      </c>
      <c r="AN618" s="18">
        <v>36.31</v>
      </c>
      <c r="AO618" s="15" t="s">
        <v>60</v>
      </c>
      <c r="AP618" s="18">
        <v>73.09</v>
      </c>
      <c r="AQ618" s="15" t="s">
        <v>60</v>
      </c>
      <c r="AR618" s="15">
        <v>0.65</v>
      </c>
      <c r="AS618" s="15" t="s">
        <v>60</v>
      </c>
      <c r="AT618" s="15">
        <v>31.9</v>
      </c>
      <c r="AU618" s="15" t="s">
        <v>60</v>
      </c>
      <c r="AV618" s="15">
        <v>31.9</v>
      </c>
      <c r="AW618" s="15" t="s">
        <v>60</v>
      </c>
      <c r="AX618" s="18">
        <v>24.7</v>
      </c>
      <c r="AY618" s="15" t="s">
        <v>60</v>
      </c>
      <c r="AZ618" s="18">
        <v>53.5</v>
      </c>
      <c r="BA618" s="15" t="s">
        <v>60</v>
      </c>
      <c r="BB618" s="19" t="s">
        <v>61</v>
      </c>
      <c r="BN618" s="20">
        <f>+BD5_N3_1H[[#This Row],[PM10_CONC]]-N619</f>
        <v>20.169999999999987</v>
      </c>
      <c r="BO618" s="20">
        <f>+BD5_N3_1H[[#This Row],[PM25_CONC]]-R619</f>
        <v>-12.63000000000001</v>
      </c>
      <c r="BP618" s="20">
        <f>+BD5_N3_1H[[#This Row],[PM25_CONC]]/BD5_N3_1H[[#This Row],[PM10_CONC]]</f>
        <v>0.54274618290152687</v>
      </c>
      <c r="BQ618" s="21">
        <f>+(BD5_N3_1H[[#This Row],[NO2_CONC]]+BD5_N3_1H[[#This Row],[NO_CONC]])/BD5_N3_1H[[#This Row],[NOX_CONC]]</f>
        <v>1</v>
      </c>
      <c r="BR618" s="22">
        <f>+BD5_N3_1H[[#This Row],[NO2_CONC]]-AJ619</f>
        <v>2.1700000000000017</v>
      </c>
      <c r="BS618" s="22">
        <f>+BD5_N3_1H[[#This Row],[SO2_UGM3]]-X619</f>
        <v>-37.569999999999993</v>
      </c>
    </row>
    <row r="619" spans="1:71" x14ac:dyDescent="0.2">
      <c r="A619" s="13">
        <v>45530.708333333336</v>
      </c>
      <c r="B619" s="14">
        <v>727.7</v>
      </c>
      <c r="C619" s="15" t="s">
        <v>60</v>
      </c>
      <c r="D619" s="14">
        <v>0</v>
      </c>
      <c r="E619" s="15" t="s">
        <v>60</v>
      </c>
      <c r="F619" s="14">
        <v>17.7</v>
      </c>
      <c r="G619" s="15" t="s">
        <v>60</v>
      </c>
      <c r="H619" s="14">
        <v>75.8</v>
      </c>
      <c r="I619" s="15" t="s">
        <v>60</v>
      </c>
      <c r="J619" s="14">
        <v>3.3</v>
      </c>
      <c r="K619" s="15" t="s">
        <v>60</v>
      </c>
      <c r="L619" s="14">
        <v>191.2</v>
      </c>
      <c r="M619" s="15" t="s">
        <v>60</v>
      </c>
      <c r="N619" s="16">
        <v>167.8</v>
      </c>
      <c r="O619" s="15" t="s">
        <v>60</v>
      </c>
      <c r="P619" s="16">
        <v>1.206</v>
      </c>
      <c r="Q619" s="17" t="s">
        <v>60</v>
      </c>
      <c r="R619" s="16">
        <v>114.65</v>
      </c>
      <c r="S619" s="17" t="s">
        <v>60</v>
      </c>
      <c r="T619" s="16">
        <v>1.206</v>
      </c>
      <c r="U619" s="17" t="s">
        <v>60</v>
      </c>
      <c r="V619" s="18">
        <v>119.94</v>
      </c>
      <c r="W619" s="15" t="s">
        <v>60</v>
      </c>
      <c r="X619" s="18">
        <v>314.24</v>
      </c>
      <c r="Y619" s="15" t="s">
        <v>60</v>
      </c>
      <c r="Z619" s="15">
        <v>0.442</v>
      </c>
      <c r="AA619" s="15" t="s">
        <v>60</v>
      </c>
      <c r="AB619" s="15">
        <v>32.200000000000003</v>
      </c>
      <c r="AC619" s="15" t="s">
        <v>60</v>
      </c>
      <c r="AD619" s="15">
        <v>-682.2</v>
      </c>
      <c r="AE619" s="15" t="s">
        <v>60</v>
      </c>
      <c r="AF619" s="15">
        <v>45</v>
      </c>
      <c r="AG619" s="15" t="s">
        <v>60</v>
      </c>
      <c r="AH619" s="15">
        <v>101.1</v>
      </c>
      <c r="AI619" s="15" t="s">
        <v>60</v>
      </c>
      <c r="AJ619" s="18">
        <v>34.61</v>
      </c>
      <c r="AK619" s="15" t="s">
        <v>60</v>
      </c>
      <c r="AL619" s="18">
        <v>65.069999999999993</v>
      </c>
      <c r="AM619" s="15" t="s">
        <v>60</v>
      </c>
      <c r="AN619" s="18">
        <v>49.2</v>
      </c>
      <c r="AO619" s="15" t="s">
        <v>60</v>
      </c>
      <c r="AP619" s="18">
        <v>83.82</v>
      </c>
      <c r="AQ619" s="15" t="s">
        <v>60</v>
      </c>
      <c r="AR619" s="15">
        <v>0.65</v>
      </c>
      <c r="AS619" s="15" t="s">
        <v>60</v>
      </c>
      <c r="AT619" s="15">
        <v>31.6</v>
      </c>
      <c r="AU619" s="15" t="s">
        <v>60</v>
      </c>
      <c r="AV619" s="15">
        <v>31.6</v>
      </c>
      <c r="AW619" s="15" t="s">
        <v>60</v>
      </c>
      <c r="AX619" s="18">
        <v>24.7</v>
      </c>
      <c r="AY619" s="15" t="s">
        <v>60</v>
      </c>
      <c r="AZ619" s="18">
        <v>53.4</v>
      </c>
      <c r="BA619" s="15" t="s">
        <v>60</v>
      </c>
      <c r="BB619" s="19" t="s">
        <v>61</v>
      </c>
      <c r="BN619" s="20">
        <f>+BD5_N3_1H[[#This Row],[PM10_CONC]]-N620</f>
        <v>55.990000000000009</v>
      </c>
      <c r="BO619" s="20">
        <f>+BD5_N3_1H[[#This Row],[PM25_CONC]]-R620</f>
        <v>37.570000000000007</v>
      </c>
      <c r="BP619" s="20">
        <f>+BD5_N3_1H[[#This Row],[PM25_CONC]]/BD5_N3_1H[[#This Row],[PM10_CONC]]</f>
        <v>0.68325387365911794</v>
      </c>
      <c r="BQ619" s="21">
        <f>+(BD5_N3_1H[[#This Row],[NO2_CONC]]+BD5_N3_1H[[#This Row],[NO_CONC]])/BD5_N3_1H[[#This Row],[NOX_CONC]]</f>
        <v>0.99988069673109059</v>
      </c>
      <c r="BR619" s="22">
        <f>+BD5_N3_1H[[#This Row],[NO2_CONC]]-AJ620</f>
        <v>2.6499999999999986</v>
      </c>
      <c r="BS619" s="22">
        <f>+BD5_N3_1H[[#This Row],[SO2_UGM3]]-X620</f>
        <v>216.49</v>
      </c>
    </row>
    <row r="620" spans="1:71" x14ac:dyDescent="0.2">
      <c r="A620" s="13">
        <v>45530.75</v>
      </c>
      <c r="B620" s="14">
        <v>728.3</v>
      </c>
      <c r="C620" s="15" t="s">
        <v>60</v>
      </c>
      <c r="D620" s="14">
        <v>0</v>
      </c>
      <c r="E620" s="15" t="s">
        <v>60</v>
      </c>
      <c r="F620" s="14">
        <v>15.6</v>
      </c>
      <c r="G620" s="15" t="s">
        <v>60</v>
      </c>
      <c r="H620" s="14">
        <v>85.5</v>
      </c>
      <c r="I620" s="15" t="s">
        <v>60</v>
      </c>
      <c r="J620" s="14">
        <v>2.2000000000000002</v>
      </c>
      <c r="K620" s="15" t="s">
        <v>60</v>
      </c>
      <c r="L620" s="14">
        <v>178.4</v>
      </c>
      <c r="M620" s="15" t="s">
        <v>60</v>
      </c>
      <c r="N620" s="16">
        <v>111.81</v>
      </c>
      <c r="O620" s="15" t="s">
        <v>60</v>
      </c>
      <c r="P620" s="16">
        <v>1.2070000000000001</v>
      </c>
      <c r="Q620" s="17" t="s">
        <v>60</v>
      </c>
      <c r="R620" s="16">
        <v>77.08</v>
      </c>
      <c r="S620" s="17" t="s">
        <v>60</v>
      </c>
      <c r="T620" s="16">
        <v>1.2070000000000001</v>
      </c>
      <c r="U620" s="17" t="s">
        <v>60</v>
      </c>
      <c r="V620" s="18">
        <v>37.31</v>
      </c>
      <c r="W620" s="15" t="s">
        <v>60</v>
      </c>
      <c r="X620" s="18">
        <v>97.75</v>
      </c>
      <c r="Y620" s="15" t="s">
        <v>60</v>
      </c>
      <c r="Z620" s="15">
        <v>0.442</v>
      </c>
      <c r="AA620" s="15" t="s">
        <v>60</v>
      </c>
      <c r="AB620" s="15">
        <v>32.1</v>
      </c>
      <c r="AC620" s="15" t="s">
        <v>60</v>
      </c>
      <c r="AD620" s="15">
        <v>-682.2</v>
      </c>
      <c r="AE620" s="15" t="s">
        <v>60</v>
      </c>
      <c r="AF620" s="15">
        <v>45</v>
      </c>
      <c r="AG620" s="15" t="s">
        <v>60</v>
      </c>
      <c r="AH620" s="15">
        <v>101.1</v>
      </c>
      <c r="AI620" s="15" t="s">
        <v>60</v>
      </c>
      <c r="AJ620" s="18">
        <v>31.96</v>
      </c>
      <c r="AK620" s="15" t="s">
        <v>60</v>
      </c>
      <c r="AL620" s="18">
        <v>60.08</v>
      </c>
      <c r="AM620" s="15" t="s">
        <v>60</v>
      </c>
      <c r="AN620" s="18">
        <v>34.64</v>
      </c>
      <c r="AO620" s="15" t="s">
        <v>60</v>
      </c>
      <c r="AP620" s="18">
        <v>66.599999999999994</v>
      </c>
      <c r="AQ620" s="15" t="s">
        <v>60</v>
      </c>
      <c r="AR620" s="15">
        <v>0.65</v>
      </c>
      <c r="AS620" s="15" t="s">
        <v>60</v>
      </c>
      <c r="AT620" s="15">
        <v>31.5</v>
      </c>
      <c r="AU620" s="15" t="s">
        <v>60</v>
      </c>
      <c r="AV620" s="15">
        <v>31.5</v>
      </c>
      <c r="AW620" s="15" t="s">
        <v>60</v>
      </c>
      <c r="AX620" s="18">
        <v>24.9</v>
      </c>
      <c r="AY620" s="15" t="s">
        <v>60</v>
      </c>
      <c r="AZ620" s="18">
        <v>52.7</v>
      </c>
      <c r="BA620" s="15" t="s">
        <v>60</v>
      </c>
      <c r="BB620" s="19" t="s">
        <v>61</v>
      </c>
      <c r="BN620" s="20">
        <f>+BD5_N3_1H[[#This Row],[PM10_CONC]]-N621</f>
        <v>-51.03</v>
      </c>
      <c r="BO620" s="20">
        <f>+BD5_N3_1H[[#This Row],[PM25_CONC]]-R621</f>
        <v>-36.64</v>
      </c>
      <c r="BP620" s="20">
        <f>+BD5_N3_1H[[#This Row],[PM25_CONC]]/BD5_N3_1H[[#This Row],[PM10_CONC]]</f>
        <v>0.68938377604865397</v>
      </c>
      <c r="BQ620" s="21">
        <f>+(BD5_N3_1H[[#This Row],[NO2_CONC]]+BD5_N3_1H[[#This Row],[NO_CONC]])/BD5_N3_1H[[#This Row],[NOX_CONC]]</f>
        <v>1</v>
      </c>
      <c r="BR620" s="22">
        <f>+BD5_N3_1H[[#This Row],[NO2_CONC]]-AJ621</f>
        <v>0.38000000000000256</v>
      </c>
      <c r="BS620" s="22">
        <f>+BD5_N3_1H[[#This Row],[SO2_UGM3]]-X621</f>
        <v>-8.3100000000000023</v>
      </c>
    </row>
    <row r="621" spans="1:71" x14ac:dyDescent="0.2">
      <c r="A621" s="13">
        <v>45530.791666666664</v>
      </c>
      <c r="B621" s="14">
        <v>728.4</v>
      </c>
      <c r="C621" s="15" t="s">
        <v>60</v>
      </c>
      <c r="D621" s="14">
        <v>0</v>
      </c>
      <c r="E621" s="15" t="s">
        <v>60</v>
      </c>
      <c r="F621" s="14">
        <v>15.6</v>
      </c>
      <c r="G621" s="15" t="s">
        <v>60</v>
      </c>
      <c r="H621" s="14">
        <v>86</v>
      </c>
      <c r="I621" s="15" t="s">
        <v>60</v>
      </c>
      <c r="J621" s="14">
        <v>1.5</v>
      </c>
      <c r="K621" s="15" t="s">
        <v>60</v>
      </c>
      <c r="L621" s="14">
        <v>185.7</v>
      </c>
      <c r="M621" s="15" t="s">
        <v>60</v>
      </c>
      <c r="N621" s="16">
        <v>162.84</v>
      </c>
      <c r="O621" s="15" t="s">
        <v>60</v>
      </c>
      <c r="P621" s="16">
        <v>1.206</v>
      </c>
      <c r="Q621" s="17" t="s">
        <v>60</v>
      </c>
      <c r="R621" s="16">
        <v>113.72</v>
      </c>
      <c r="S621" s="17" t="s">
        <v>60</v>
      </c>
      <c r="T621" s="16">
        <v>1.206</v>
      </c>
      <c r="U621" s="17" t="s">
        <v>60</v>
      </c>
      <c r="V621" s="18">
        <v>40.479999999999997</v>
      </c>
      <c r="W621" s="15" t="s">
        <v>60</v>
      </c>
      <c r="X621" s="18">
        <v>106.06</v>
      </c>
      <c r="Y621" s="15" t="s">
        <v>60</v>
      </c>
      <c r="Z621" s="15">
        <v>0.442</v>
      </c>
      <c r="AA621" s="15" t="s">
        <v>60</v>
      </c>
      <c r="AB621" s="15">
        <v>32</v>
      </c>
      <c r="AC621" s="15" t="s">
        <v>60</v>
      </c>
      <c r="AD621" s="15">
        <v>-682.3</v>
      </c>
      <c r="AE621" s="15" t="s">
        <v>60</v>
      </c>
      <c r="AF621" s="15">
        <v>45</v>
      </c>
      <c r="AG621" s="15" t="s">
        <v>60</v>
      </c>
      <c r="AH621" s="15">
        <v>101.1</v>
      </c>
      <c r="AI621" s="15" t="s">
        <v>60</v>
      </c>
      <c r="AJ621" s="18">
        <v>31.58</v>
      </c>
      <c r="AK621" s="15" t="s">
        <v>60</v>
      </c>
      <c r="AL621" s="18">
        <v>59.37</v>
      </c>
      <c r="AM621" s="15" t="s">
        <v>60</v>
      </c>
      <c r="AN621" s="18">
        <v>48.96</v>
      </c>
      <c r="AO621" s="15" t="s">
        <v>60</v>
      </c>
      <c r="AP621" s="18">
        <v>80.540000000000006</v>
      </c>
      <c r="AQ621" s="15" t="s">
        <v>60</v>
      </c>
      <c r="AR621" s="15">
        <v>0.65</v>
      </c>
      <c r="AS621" s="15" t="s">
        <v>60</v>
      </c>
      <c r="AT621" s="15">
        <v>31.5</v>
      </c>
      <c r="AU621" s="15" t="s">
        <v>60</v>
      </c>
      <c r="AV621" s="15">
        <v>31.5</v>
      </c>
      <c r="AW621" s="15" t="s">
        <v>60</v>
      </c>
      <c r="AX621" s="18">
        <v>24.9</v>
      </c>
      <c r="AY621" s="15" t="s">
        <v>60</v>
      </c>
      <c r="AZ621" s="18">
        <v>50.8</v>
      </c>
      <c r="BA621" s="15" t="s">
        <v>60</v>
      </c>
      <c r="BB621" s="19" t="s">
        <v>61</v>
      </c>
      <c r="BN621" s="20">
        <f>+BD5_N3_1H[[#This Row],[PM10_CONC]]-N622</f>
        <v>-10.939999999999998</v>
      </c>
      <c r="BO621" s="20">
        <f>+BD5_N3_1H[[#This Row],[PM25_CONC]]-R622</f>
        <v>-13.439999999999998</v>
      </c>
      <c r="BP621" s="20">
        <f>+BD5_N3_1H[[#This Row],[PM25_CONC]]/BD5_N3_1H[[#This Row],[PM10_CONC]]</f>
        <v>0.69835421272414633</v>
      </c>
      <c r="BQ621" s="21">
        <f>+(BD5_N3_1H[[#This Row],[NO2_CONC]]+BD5_N3_1H[[#This Row],[NO_CONC]])/BD5_N3_1H[[#This Row],[NOX_CONC]]</f>
        <v>0.99999999999999978</v>
      </c>
      <c r="BR621" s="22">
        <f>+BD5_N3_1H[[#This Row],[NO2_CONC]]-AJ622</f>
        <v>1.0499999999999972</v>
      </c>
      <c r="BS621" s="22">
        <f>+BD5_N3_1H[[#This Row],[SO2_UGM3]]-X622</f>
        <v>-52.400000000000006</v>
      </c>
    </row>
    <row r="622" spans="1:71" x14ac:dyDescent="0.2">
      <c r="A622" s="13">
        <v>45530.833333333336</v>
      </c>
      <c r="B622" s="14">
        <v>729.1</v>
      </c>
      <c r="C622" s="15" t="s">
        <v>60</v>
      </c>
      <c r="D622" s="14">
        <v>0</v>
      </c>
      <c r="E622" s="15" t="s">
        <v>60</v>
      </c>
      <c r="F622" s="14">
        <v>15.1</v>
      </c>
      <c r="G622" s="15" t="s">
        <v>60</v>
      </c>
      <c r="H622" s="14">
        <v>88.2</v>
      </c>
      <c r="I622" s="15" t="s">
        <v>60</v>
      </c>
      <c r="J622" s="14">
        <v>1.6</v>
      </c>
      <c r="K622" s="15" t="s">
        <v>60</v>
      </c>
      <c r="L622" s="14">
        <v>187.7</v>
      </c>
      <c r="M622" s="15" t="s">
        <v>60</v>
      </c>
      <c r="N622" s="16">
        <v>173.78</v>
      </c>
      <c r="O622" s="15" t="s">
        <v>60</v>
      </c>
      <c r="P622" s="16">
        <v>1.208</v>
      </c>
      <c r="Q622" s="17" t="s">
        <v>60</v>
      </c>
      <c r="R622" s="16">
        <v>127.16</v>
      </c>
      <c r="S622" s="17" t="s">
        <v>60</v>
      </c>
      <c r="T622" s="16">
        <v>1.208</v>
      </c>
      <c r="U622" s="17" t="s">
        <v>60</v>
      </c>
      <c r="V622" s="18">
        <v>60.48</v>
      </c>
      <c r="W622" s="15" t="s">
        <v>60</v>
      </c>
      <c r="X622" s="18">
        <v>158.46</v>
      </c>
      <c r="Y622" s="15" t="s">
        <v>60</v>
      </c>
      <c r="Z622" s="15">
        <v>0.442</v>
      </c>
      <c r="AA622" s="15" t="s">
        <v>60</v>
      </c>
      <c r="AB622" s="15">
        <v>31.9</v>
      </c>
      <c r="AC622" s="15" t="s">
        <v>60</v>
      </c>
      <c r="AD622" s="15">
        <v>-682.3</v>
      </c>
      <c r="AE622" s="15" t="s">
        <v>60</v>
      </c>
      <c r="AF622" s="15">
        <v>45</v>
      </c>
      <c r="AG622" s="15" t="s">
        <v>60</v>
      </c>
      <c r="AH622" s="15">
        <v>101.1</v>
      </c>
      <c r="AI622" s="15" t="s">
        <v>60</v>
      </c>
      <c r="AJ622" s="18">
        <v>30.53</v>
      </c>
      <c r="AK622" s="15" t="s">
        <v>60</v>
      </c>
      <c r="AL622" s="18">
        <v>57.4</v>
      </c>
      <c r="AM622" s="15" t="s">
        <v>60</v>
      </c>
      <c r="AN622" s="18">
        <v>58.08</v>
      </c>
      <c r="AO622" s="15" t="s">
        <v>60</v>
      </c>
      <c r="AP622" s="18">
        <v>88.58</v>
      </c>
      <c r="AQ622" s="15" t="s">
        <v>60</v>
      </c>
      <c r="AR622" s="15">
        <v>0.65</v>
      </c>
      <c r="AS622" s="15" t="s">
        <v>60</v>
      </c>
      <c r="AT622" s="15">
        <v>31.4</v>
      </c>
      <c r="AU622" s="15" t="s">
        <v>60</v>
      </c>
      <c r="AV622" s="15">
        <v>31.4</v>
      </c>
      <c r="AW622" s="15" t="s">
        <v>60</v>
      </c>
      <c r="AX622" s="18">
        <v>24.9</v>
      </c>
      <c r="AY622" s="15" t="s">
        <v>60</v>
      </c>
      <c r="AZ622" s="18">
        <v>51.7</v>
      </c>
      <c r="BA622" s="15" t="s">
        <v>60</v>
      </c>
      <c r="BB622" s="19" t="s">
        <v>61</v>
      </c>
      <c r="BN622" s="20">
        <f>+BD5_N3_1H[[#This Row],[PM10_CONC]]-N623</f>
        <v>42.099999999999994</v>
      </c>
      <c r="BO622" s="20">
        <f>+BD5_N3_1H[[#This Row],[PM25_CONC]]-R623</f>
        <v>31.239999999999995</v>
      </c>
      <c r="BP622" s="20">
        <f>+BD5_N3_1H[[#This Row],[PM25_CONC]]/BD5_N3_1H[[#This Row],[PM10_CONC]]</f>
        <v>0.73172977327655653</v>
      </c>
      <c r="BQ622" s="21">
        <f>+(BD5_N3_1H[[#This Row],[NO2_CONC]]+BD5_N3_1H[[#This Row],[NO_CONC]])/BD5_N3_1H[[#This Row],[NOX_CONC]]</f>
        <v>1.0003386769022353</v>
      </c>
      <c r="BR622" s="22">
        <f>+BD5_N3_1H[[#This Row],[NO2_CONC]]-AJ623</f>
        <v>1.8100000000000023</v>
      </c>
      <c r="BS622" s="22">
        <f>+BD5_N3_1H[[#This Row],[SO2_UGM3]]-X623</f>
        <v>56.31</v>
      </c>
    </row>
    <row r="623" spans="1:71" x14ac:dyDescent="0.2">
      <c r="A623" s="13">
        <v>45530.875</v>
      </c>
      <c r="B623" s="14">
        <v>729.4</v>
      </c>
      <c r="C623" s="15" t="s">
        <v>60</v>
      </c>
      <c r="D623" s="14">
        <v>0</v>
      </c>
      <c r="E623" s="15" t="s">
        <v>60</v>
      </c>
      <c r="F623" s="14">
        <v>14.6</v>
      </c>
      <c r="G623" s="15" t="s">
        <v>60</v>
      </c>
      <c r="H623" s="14">
        <v>90.5</v>
      </c>
      <c r="I623" s="15" t="s">
        <v>60</v>
      </c>
      <c r="J623" s="14">
        <v>1.6</v>
      </c>
      <c r="K623" s="15" t="s">
        <v>60</v>
      </c>
      <c r="L623" s="14">
        <v>180.9</v>
      </c>
      <c r="M623" s="15" t="s">
        <v>60</v>
      </c>
      <c r="N623" s="16">
        <v>131.68</v>
      </c>
      <c r="O623" s="15" t="s">
        <v>60</v>
      </c>
      <c r="P623" s="16">
        <v>1.208</v>
      </c>
      <c r="Q623" s="17" t="s">
        <v>60</v>
      </c>
      <c r="R623" s="16">
        <v>95.92</v>
      </c>
      <c r="S623" s="17" t="s">
        <v>60</v>
      </c>
      <c r="T623" s="16">
        <v>1.208</v>
      </c>
      <c r="U623" s="17" t="s">
        <v>60</v>
      </c>
      <c r="V623" s="18">
        <v>38.99</v>
      </c>
      <c r="W623" s="15" t="s">
        <v>60</v>
      </c>
      <c r="X623" s="18">
        <v>102.15</v>
      </c>
      <c r="Y623" s="15" t="s">
        <v>60</v>
      </c>
      <c r="Z623" s="15">
        <v>0.442</v>
      </c>
      <c r="AA623" s="15" t="s">
        <v>60</v>
      </c>
      <c r="AB623" s="15">
        <v>31.9</v>
      </c>
      <c r="AC623" s="15" t="s">
        <v>60</v>
      </c>
      <c r="AD623" s="15">
        <v>-682.4</v>
      </c>
      <c r="AE623" s="15" t="s">
        <v>60</v>
      </c>
      <c r="AF623" s="15">
        <v>45</v>
      </c>
      <c r="AG623" s="15" t="s">
        <v>60</v>
      </c>
      <c r="AH623" s="15">
        <v>101.1</v>
      </c>
      <c r="AI623" s="15" t="s">
        <v>60</v>
      </c>
      <c r="AJ623" s="18">
        <v>28.72</v>
      </c>
      <c r="AK623" s="15" t="s">
        <v>60</v>
      </c>
      <c r="AL623" s="18">
        <v>53.99</v>
      </c>
      <c r="AM623" s="15" t="s">
        <v>60</v>
      </c>
      <c r="AN623" s="18">
        <v>43.83</v>
      </c>
      <c r="AO623" s="15" t="s">
        <v>60</v>
      </c>
      <c r="AP623" s="18">
        <v>72.53</v>
      </c>
      <c r="AQ623" s="15" t="s">
        <v>60</v>
      </c>
      <c r="AR623" s="15">
        <v>0.65</v>
      </c>
      <c r="AS623" s="15" t="s">
        <v>60</v>
      </c>
      <c r="AT623" s="15">
        <v>31.4</v>
      </c>
      <c r="AU623" s="15" t="s">
        <v>60</v>
      </c>
      <c r="AV623" s="15">
        <v>31.4</v>
      </c>
      <c r="AW623" s="15" t="s">
        <v>60</v>
      </c>
      <c r="AX623" s="18">
        <v>25</v>
      </c>
      <c r="AY623" s="15" t="s">
        <v>60</v>
      </c>
      <c r="AZ623" s="18">
        <v>50.7</v>
      </c>
      <c r="BA623" s="15" t="s">
        <v>60</v>
      </c>
      <c r="BB623" s="19" t="s">
        <v>61</v>
      </c>
      <c r="BN623" s="20">
        <f>+BD5_N3_1H[[#This Row],[PM10_CONC]]-N624</f>
        <v>2.9200000000000159</v>
      </c>
      <c r="BO623" s="20">
        <f>+BD5_N3_1H[[#This Row],[PM25_CONC]]-R624</f>
        <v>5.8599999999999994</v>
      </c>
      <c r="BP623" s="20">
        <f>+BD5_N3_1H[[#This Row],[PM25_CONC]]/BD5_N3_1H[[#This Row],[PM10_CONC]]</f>
        <v>0.72843256379100851</v>
      </c>
      <c r="BQ623" s="21">
        <f>+(BD5_N3_1H[[#This Row],[NO2_CONC]]+BD5_N3_1H[[#This Row],[NO_CONC]])/BD5_N3_1H[[#This Row],[NOX_CONC]]</f>
        <v>1.0002757479663587</v>
      </c>
      <c r="BR623" s="22">
        <f>+BD5_N3_1H[[#This Row],[NO2_CONC]]-AJ624</f>
        <v>0.89000000000000057</v>
      </c>
      <c r="BS623" s="22">
        <f>+BD5_N3_1H[[#This Row],[SO2_UGM3]]-X624</f>
        <v>64.81</v>
      </c>
    </row>
    <row r="624" spans="1:71" x14ac:dyDescent="0.2">
      <c r="A624" s="13">
        <v>45530.916666666664</v>
      </c>
      <c r="B624" s="14">
        <v>729.6</v>
      </c>
      <c r="C624" s="15" t="s">
        <v>60</v>
      </c>
      <c r="D624" s="14">
        <v>0</v>
      </c>
      <c r="E624" s="15" t="s">
        <v>60</v>
      </c>
      <c r="F624" s="14">
        <v>14.3</v>
      </c>
      <c r="G624" s="15" t="s">
        <v>60</v>
      </c>
      <c r="H624" s="14">
        <v>92.2</v>
      </c>
      <c r="I624" s="15" t="s">
        <v>60</v>
      </c>
      <c r="J624" s="14">
        <v>1.3</v>
      </c>
      <c r="K624" s="15" t="s">
        <v>60</v>
      </c>
      <c r="L624" s="14">
        <v>174.9</v>
      </c>
      <c r="M624" s="15" t="s">
        <v>60</v>
      </c>
      <c r="N624" s="16">
        <v>128.76</v>
      </c>
      <c r="O624" s="15" t="s">
        <v>60</v>
      </c>
      <c r="P624" s="16">
        <v>1.2070000000000001</v>
      </c>
      <c r="Q624" s="17" t="s">
        <v>60</v>
      </c>
      <c r="R624" s="16">
        <v>90.06</v>
      </c>
      <c r="S624" s="17" t="s">
        <v>60</v>
      </c>
      <c r="T624" s="16">
        <v>1.2070000000000001</v>
      </c>
      <c r="U624" s="17" t="s">
        <v>60</v>
      </c>
      <c r="V624" s="18">
        <v>14.25</v>
      </c>
      <c r="W624" s="15" t="s">
        <v>60</v>
      </c>
      <c r="X624" s="18">
        <v>37.340000000000003</v>
      </c>
      <c r="Y624" s="15" t="s">
        <v>60</v>
      </c>
      <c r="Z624" s="15">
        <v>0.442</v>
      </c>
      <c r="AA624" s="15" t="s">
        <v>60</v>
      </c>
      <c r="AB624" s="15">
        <v>31.9</v>
      </c>
      <c r="AC624" s="15" t="s">
        <v>60</v>
      </c>
      <c r="AD624" s="15">
        <v>-682.3</v>
      </c>
      <c r="AE624" s="15" t="s">
        <v>60</v>
      </c>
      <c r="AF624" s="15">
        <v>45</v>
      </c>
      <c r="AG624" s="15" t="s">
        <v>60</v>
      </c>
      <c r="AH624" s="15">
        <v>101.2</v>
      </c>
      <c r="AI624" s="15" t="s">
        <v>60</v>
      </c>
      <c r="AJ624" s="18">
        <v>27.83</v>
      </c>
      <c r="AK624" s="15" t="s">
        <v>60</v>
      </c>
      <c r="AL624" s="18">
        <v>52.32</v>
      </c>
      <c r="AM624" s="15" t="s">
        <v>60</v>
      </c>
      <c r="AN624" s="18">
        <v>36.369999999999997</v>
      </c>
      <c r="AO624" s="15" t="s">
        <v>60</v>
      </c>
      <c r="AP624" s="18">
        <v>64.19</v>
      </c>
      <c r="AQ624" s="15" t="s">
        <v>60</v>
      </c>
      <c r="AR624" s="15">
        <v>0.65</v>
      </c>
      <c r="AS624" s="15" t="s">
        <v>60</v>
      </c>
      <c r="AT624" s="15">
        <v>31.4</v>
      </c>
      <c r="AU624" s="15" t="s">
        <v>60</v>
      </c>
      <c r="AV624" s="15">
        <v>31.4</v>
      </c>
      <c r="AW624" s="15" t="s">
        <v>60</v>
      </c>
      <c r="AX624" s="18">
        <v>25</v>
      </c>
      <c r="AY624" s="15" t="s">
        <v>60</v>
      </c>
      <c r="AZ624" s="18">
        <v>50.1</v>
      </c>
      <c r="BA624" s="15" t="s">
        <v>60</v>
      </c>
      <c r="BB624" s="19" t="s">
        <v>61</v>
      </c>
      <c r="BN624" s="20">
        <f>+BD5_N3_1H[[#This Row],[PM10_CONC]]-N625</f>
        <v>5.2299999999999898</v>
      </c>
      <c r="BO624" s="20">
        <f>+BD5_N3_1H[[#This Row],[PM25_CONC]]-R625</f>
        <v>7.2800000000000011</v>
      </c>
      <c r="BP624" s="20">
        <f>+BD5_N3_1H[[#This Row],[PM25_CONC]]/BD5_N3_1H[[#This Row],[PM10_CONC]]</f>
        <v>0.69944082013047537</v>
      </c>
      <c r="BQ624" s="21">
        <f>+(BD5_N3_1H[[#This Row],[NO2_CONC]]+BD5_N3_1H[[#This Row],[NO_CONC]])/BD5_N3_1H[[#This Row],[NOX_CONC]]</f>
        <v>1.000155787505842</v>
      </c>
      <c r="BR624" s="22">
        <f>+BD5_N3_1H[[#This Row],[NO2_CONC]]-AJ625</f>
        <v>0.34999999999999787</v>
      </c>
      <c r="BS624" s="22">
        <f>+BD5_N3_1H[[#This Row],[SO2_UGM3]]-X625</f>
        <v>22.590000000000003</v>
      </c>
    </row>
    <row r="625" spans="1:71" x14ac:dyDescent="0.2">
      <c r="A625" s="13">
        <v>45530.958333333336</v>
      </c>
      <c r="B625" s="14">
        <v>729.1</v>
      </c>
      <c r="C625" s="15" t="s">
        <v>60</v>
      </c>
      <c r="D625" s="14">
        <v>0</v>
      </c>
      <c r="E625" s="15" t="s">
        <v>60</v>
      </c>
      <c r="F625" s="14">
        <v>14.1</v>
      </c>
      <c r="G625" s="15" t="s">
        <v>60</v>
      </c>
      <c r="H625" s="14">
        <v>93.2</v>
      </c>
      <c r="I625" s="15" t="s">
        <v>60</v>
      </c>
      <c r="J625" s="14">
        <v>0.6</v>
      </c>
      <c r="K625" s="15" t="s">
        <v>60</v>
      </c>
      <c r="L625" s="14">
        <v>167</v>
      </c>
      <c r="M625" s="15" t="s">
        <v>60</v>
      </c>
      <c r="N625" s="16">
        <v>123.53</v>
      </c>
      <c r="O625" s="15" t="s">
        <v>60</v>
      </c>
      <c r="P625" s="16">
        <v>1.208</v>
      </c>
      <c r="Q625" s="17" t="s">
        <v>60</v>
      </c>
      <c r="R625" s="16">
        <v>82.78</v>
      </c>
      <c r="S625" s="17" t="s">
        <v>60</v>
      </c>
      <c r="T625" s="16">
        <v>1.208</v>
      </c>
      <c r="U625" s="17" t="s">
        <v>60</v>
      </c>
      <c r="V625" s="18">
        <v>5.63</v>
      </c>
      <c r="W625" s="15" t="s">
        <v>60</v>
      </c>
      <c r="X625" s="18">
        <v>14.75</v>
      </c>
      <c r="Y625" s="15" t="s">
        <v>60</v>
      </c>
      <c r="Z625" s="15">
        <v>0.442</v>
      </c>
      <c r="AA625" s="15" t="s">
        <v>60</v>
      </c>
      <c r="AB625" s="15">
        <v>31.9</v>
      </c>
      <c r="AC625" s="15" t="s">
        <v>60</v>
      </c>
      <c r="AD625" s="15">
        <v>-682.4</v>
      </c>
      <c r="AE625" s="15" t="s">
        <v>60</v>
      </c>
      <c r="AF625" s="15">
        <v>45</v>
      </c>
      <c r="AG625" s="15" t="s">
        <v>60</v>
      </c>
      <c r="AH625" s="15">
        <v>101.2</v>
      </c>
      <c r="AI625" s="15" t="s">
        <v>60</v>
      </c>
      <c r="AJ625" s="18">
        <v>27.48</v>
      </c>
      <c r="AK625" s="15" t="s">
        <v>60</v>
      </c>
      <c r="AL625" s="18">
        <v>51.66</v>
      </c>
      <c r="AM625" s="15" t="s">
        <v>60</v>
      </c>
      <c r="AN625" s="18">
        <v>35.159999999999997</v>
      </c>
      <c r="AO625" s="15" t="s">
        <v>60</v>
      </c>
      <c r="AP625" s="18">
        <v>62.65</v>
      </c>
      <c r="AQ625" s="15" t="s">
        <v>60</v>
      </c>
      <c r="AR625" s="15">
        <v>0.65</v>
      </c>
      <c r="AS625" s="15" t="s">
        <v>60</v>
      </c>
      <c r="AT625" s="15">
        <v>31.4</v>
      </c>
      <c r="AU625" s="15" t="s">
        <v>60</v>
      </c>
      <c r="AV625" s="15">
        <v>31.4</v>
      </c>
      <c r="AW625" s="15" t="s">
        <v>60</v>
      </c>
      <c r="AX625" s="18">
        <v>24.9</v>
      </c>
      <c r="AY625" s="15" t="s">
        <v>60</v>
      </c>
      <c r="AZ625" s="18">
        <v>49.8</v>
      </c>
      <c r="BA625" s="15" t="s">
        <v>60</v>
      </c>
      <c r="BB625" s="19" t="s">
        <v>61</v>
      </c>
      <c r="BN625" s="20">
        <f>+BD5_N3_1H[[#This Row],[PM10_CONC]]-N626</f>
        <v>-64.240000000000009</v>
      </c>
      <c r="BO625" s="20">
        <f>+BD5_N3_1H[[#This Row],[PM25_CONC]]-R626</f>
        <v>-48.169999999999987</v>
      </c>
      <c r="BP625" s="20">
        <f>+BD5_N3_1H[[#This Row],[PM25_CONC]]/BD5_N3_1H[[#This Row],[PM10_CONC]]</f>
        <v>0.67012061847324533</v>
      </c>
      <c r="BQ625" s="21">
        <f>+(BD5_N3_1H[[#This Row],[NO2_CONC]]+BD5_N3_1H[[#This Row],[NO_CONC]])/BD5_N3_1H[[#This Row],[NOX_CONC]]</f>
        <v>0.99984038308060652</v>
      </c>
      <c r="BR625" s="22">
        <f>+BD5_N3_1H[[#This Row],[NO2_CONC]]-AJ626</f>
        <v>0.24000000000000199</v>
      </c>
      <c r="BS625" s="22">
        <f>+BD5_N3_1H[[#This Row],[SO2_UGM3]]-X626</f>
        <v>-51.06</v>
      </c>
    </row>
    <row r="626" spans="1:71" x14ac:dyDescent="0.2">
      <c r="A626" s="13">
        <v>45531</v>
      </c>
      <c r="B626" s="14">
        <v>728.9</v>
      </c>
      <c r="C626" s="15" t="s">
        <v>60</v>
      </c>
      <c r="D626" s="14">
        <v>0</v>
      </c>
      <c r="E626" s="15" t="s">
        <v>60</v>
      </c>
      <c r="F626" s="14">
        <v>14.2</v>
      </c>
      <c r="G626" s="15" t="s">
        <v>60</v>
      </c>
      <c r="H626" s="14">
        <v>93</v>
      </c>
      <c r="I626" s="15" t="s">
        <v>60</v>
      </c>
      <c r="J626" s="14">
        <v>0.7</v>
      </c>
      <c r="K626" s="15" t="s">
        <v>60</v>
      </c>
      <c r="L626" s="14">
        <v>170.7</v>
      </c>
      <c r="M626" s="15" t="s">
        <v>60</v>
      </c>
      <c r="N626" s="16">
        <v>187.77</v>
      </c>
      <c r="O626" s="15" t="s">
        <v>60</v>
      </c>
      <c r="P626" s="16">
        <v>1.206</v>
      </c>
      <c r="Q626" s="17" t="s">
        <v>60</v>
      </c>
      <c r="R626" s="16">
        <v>130.94999999999999</v>
      </c>
      <c r="S626" s="17" t="s">
        <v>60</v>
      </c>
      <c r="T626" s="16">
        <v>1.206</v>
      </c>
      <c r="U626" s="17" t="s">
        <v>60</v>
      </c>
      <c r="V626" s="18">
        <v>25.12</v>
      </c>
      <c r="W626" s="15" t="s">
        <v>60</v>
      </c>
      <c r="X626" s="18">
        <v>65.81</v>
      </c>
      <c r="Y626" s="15" t="s">
        <v>60</v>
      </c>
      <c r="Z626" s="15">
        <v>0.442</v>
      </c>
      <c r="AA626" s="15" t="s">
        <v>60</v>
      </c>
      <c r="AB626" s="15">
        <v>31.9</v>
      </c>
      <c r="AC626" s="15" t="s">
        <v>60</v>
      </c>
      <c r="AD626" s="15">
        <v>-682.6</v>
      </c>
      <c r="AE626" s="15" t="s">
        <v>60</v>
      </c>
      <c r="AF626" s="15">
        <v>45</v>
      </c>
      <c r="AG626" s="15" t="s">
        <v>60</v>
      </c>
      <c r="AH626" s="15">
        <v>101.1</v>
      </c>
      <c r="AI626" s="15" t="s">
        <v>60</v>
      </c>
      <c r="AJ626" s="18">
        <v>27.24</v>
      </c>
      <c r="AK626" s="15" t="s">
        <v>60</v>
      </c>
      <c r="AL626" s="18">
        <v>51.21</v>
      </c>
      <c r="AM626" s="15" t="s">
        <v>60</v>
      </c>
      <c r="AN626" s="18">
        <v>44.06</v>
      </c>
      <c r="AO626" s="15" t="s">
        <v>60</v>
      </c>
      <c r="AP626" s="18">
        <v>71.290000000000006</v>
      </c>
      <c r="AQ626" s="15" t="s">
        <v>60</v>
      </c>
      <c r="AR626" s="15">
        <v>0.65</v>
      </c>
      <c r="AS626" s="15" t="s">
        <v>60</v>
      </c>
      <c r="AT626" s="15">
        <v>31.4</v>
      </c>
      <c r="AU626" s="15" t="s">
        <v>60</v>
      </c>
      <c r="AV626" s="15">
        <v>31.4</v>
      </c>
      <c r="AW626" s="15" t="s">
        <v>60</v>
      </c>
      <c r="AX626" s="18">
        <v>24.9</v>
      </c>
      <c r="AY626" s="15" t="s">
        <v>60</v>
      </c>
      <c r="AZ626" s="18">
        <v>49.7</v>
      </c>
      <c r="BA626" s="15" t="s">
        <v>60</v>
      </c>
      <c r="BB626" s="19" t="s">
        <v>61</v>
      </c>
      <c r="BN626" s="20">
        <f>+BD5_N3_1H[[#This Row],[PM10_CONC]]-N627</f>
        <v>20.930000000000007</v>
      </c>
      <c r="BO626" s="20">
        <f>+BD5_N3_1H[[#This Row],[PM25_CONC]]-R627</f>
        <v>18.529999999999987</v>
      </c>
      <c r="BP626" s="20">
        <f>+BD5_N3_1H[[#This Row],[PM25_CONC]]/BD5_N3_1H[[#This Row],[PM10_CONC]]</f>
        <v>0.69739575011982735</v>
      </c>
      <c r="BQ626" s="21">
        <f>+(BD5_N3_1H[[#This Row],[NO2_CONC]]+BD5_N3_1H[[#This Row],[NO_CONC]])/BD5_N3_1H[[#This Row],[NOX_CONC]]</f>
        <v>1.000140272127928</v>
      </c>
      <c r="BR626" s="22">
        <f>+BD5_N3_1H[[#This Row],[NO2_CONC]]-AJ627</f>
        <v>1.129999999999999</v>
      </c>
      <c r="BS626" s="22">
        <f>+BD5_N3_1H[[#This Row],[SO2_UGM3]]-X627</f>
        <v>6.3400000000000034</v>
      </c>
    </row>
    <row r="627" spans="1:71" x14ac:dyDescent="0.2">
      <c r="A627" s="13">
        <v>45531.041666666664</v>
      </c>
      <c r="B627" s="14">
        <v>728.3</v>
      </c>
      <c r="C627" s="15" t="s">
        <v>60</v>
      </c>
      <c r="D627" s="14">
        <v>0</v>
      </c>
      <c r="E627" s="15" t="s">
        <v>60</v>
      </c>
      <c r="F627" s="14">
        <v>14.2</v>
      </c>
      <c r="G627" s="15" t="s">
        <v>60</v>
      </c>
      <c r="H627" s="14">
        <v>92.7</v>
      </c>
      <c r="I627" s="15" t="s">
        <v>60</v>
      </c>
      <c r="J627" s="14">
        <v>0.4</v>
      </c>
      <c r="K627" s="15" t="s">
        <v>60</v>
      </c>
      <c r="L627" s="14">
        <v>154.9</v>
      </c>
      <c r="M627" s="15" t="s">
        <v>60</v>
      </c>
      <c r="N627" s="16">
        <v>166.84</v>
      </c>
      <c r="O627" s="15" t="s">
        <v>60</v>
      </c>
      <c r="P627" s="16">
        <v>1.204</v>
      </c>
      <c r="Q627" s="17" t="s">
        <v>60</v>
      </c>
      <c r="R627" s="16">
        <v>112.42</v>
      </c>
      <c r="S627" s="17" t="s">
        <v>60</v>
      </c>
      <c r="T627" s="16">
        <v>1.204</v>
      </c>
      <c r="U627" s="17" t="s">
        <v>60</v>
      </c>
      <c r="V627" s="18">
        <v>22.7</v>
      </c>
      <c r="W627" s="15" t="s">
        <v>60</v>
      </c>
      <c r="X627" s="18">
        <v>59.47</v>
      </c>
      <c r="Y627" s="15" t="s">
        <v>60</v>
      </c>
      <c r="Z627" s="15">
        <v>0.442</v>
      </c>
      <c r="AA627" s="15" t="s">
        <v>60</v>
      </c>
      <c r="AB627" s="15">
        <v>31.9</v>
      </c>
      <c r="AC627" s="15" t="s">
        <v>60</v>
      </c>
      <c r="AD627" s="15">
        <v>-682.7</v>
      </c>
      <c r="AE627" s="15" t="s">
        <v>60</v>
      </c>
      <c r="AF627" s="15">
        <v>45</v>
      </c>
      <c r="AG627" s="15" t="s">
        <v>60</v>
      </c>
      <c r="AH627" s="15">
        <v>101.1</v>
      </c>
      <c r="AI627" s="15" t="s">
        <v>60</v>
      </c>
      <c r="AJ627" s="18">
        <v>26.11</v>
      </c>
      <c r="AK627" s="15" t="s">
        <v>60</v>
      </c>
      <c r="AL627" s="18">
        <v>49.09</v>
      </c>
      <c r="AM627" s="15" t="s">
        <v>60</v>
      </c>
      <c r="AN627" s="18">
        <v>48.44</v>
      </c>
      <c r="AO627" s="15" t="s">
        <v>60</v>
      </c>
      <c r="AP627" s="18">
        <v>74.540000000000006</v>
      </c>
      <c r="AQ627" s="15" t="s">
        <v>60</v>
      </c>
      <c r="AR627" s="15">
        <v>0.65</v>
      </c>
      <c r="AS627" s="15" t="s">
        <v>60</v>
      </c>
      <c r="AT627" s="15">
        <v>31.4</v>
      </c>
      <c r="AU627" s="15" t="s">
        <v>60</v>
      </c>
      <c r="AV627" s="15">
        <v>31.4</v>
      </c>
      <c r="AW627" s="15" t="s">
        <v>60</v>
      </c>
      <c r="AX627" s="18">
        <v>25</v>
      </c>
      <c r="AY627" s="15" t="s">
        <v>60</v>
      </c>
      <c r="AZ627" s="18">
        <v>49.2</v>
      </c>
      <c r="BA627" s="15" t="s">
        <v>60</v>
      </c>
      <c r="BB627" s="19" t="s">
        <v>61</v>
      </c>
      <c r="BN627" s="20">
        <f>+BD5_N3_1H[[#This Row],[PM10_CONC]]-N628</f>
        <v>15</v>
      </c>
      <c r="BO627" s="20">
        <f>+BD5_N3_1H[[#This Row],[PM25_CONC]]-R628</f>
        <v>5.4099999999999966</v>
      </c>
      <c r="BP627" s="20">
        <f>+BD5_N3_1H[[#This Row],[PM25_CONC]]/BD5_N3_1H[[#This Row],[PM10_CONC]]</f>
        <v>0.67381922800287697</v>
      </c>
      <c r="BQ627" s="21">
        <f>+(BD5_N3_1H[[#This Row],[NO2_CONC]]+BD5_N3_1H[[#This Row],[NO_CONC]])/BD5_N3_1H[[#This Row],[NOX_CONC]]</f>
        <v>1.0001341561577675</v>
      </c>
      <c r="BR627" s="22">
        <f>+BD5_N3_1H[[#This Row],[NO2_CONC]]-AJ628</f>
        <v>-0.46999999999999886</v>
      </c>
      <c r="BS627" s="22">
        <f>+BD5_N3_1H[[#This Row],[SO2_UGM3]]-X628</f>
        <v>-16.200000000000003</v>
      </c>
    </row>
    <row r="628" spans="1:71" x14ac:dyDescent="0.2">
      <c r="A628" s="13">
        <v>45531.083333333336</v>
      </c>
      <c r="B628" s="14">
        <v>727.7</v>
      </c>
      <c r="C628" s="15" t="s">
        <v>60</v>
      </c>
      <c r="D628" s="14">
        <v>0</v>
      </c>
      <c r="E628" s="15" t="s">
        <v>60</v>
      </c>
      <c r="F628" s="14">
        <v>14.1</v>
      </c>
      <c r="G628" s="15" t="s">
        <v>60</v>
      </c>
      <c r="H628" s="14">
        <v>92.5</v>
      </c>
      <c r="I628" s="15" t="s">
        <v>60</v>
      </c>
      <c r="J628" s="14">
        <v>1</v>
      </c>
      <c r="K628" s="15" t="s">
        <v>60</v>
      </c>
      <c r="L628" s="14">
        <v>182.3</v>
      </c>
      <c r="M628" s="15" t="s">
        <v>60</v>
      </c>
      <c r="N628" s="16">
        <v>151.84</v>
      </c>
      <c r="O628" s="15" t="s">
        <v>60</v>
      </c>
      <c r="P628" s="16">
        <v>1.202</v>
      </c>
      <c r="Q628" s="17" t="s">
        <v>60</v>
      </c>
      <c r="R628" s="16">
        <v>107.01</v>
      </c>
      <c r="S628" s="17" t="s">
        <v>60</v>
      </c>
      <c r="T628" s="16">
        <v>1.202</v>
      </c>
      <c r="U628" s="17" t="s">
        <v>60</v>
      </c>
      <c r="V628" s="18">
        <v>28.88</v>
      </c>
      <c r="W628" s="15" t="s">
        <v>60</v>
      </c>
      <c r="X628" s="18">
        <v>75.67</v>
      </c>
      <c r="Y628" s="15" t="s">
        <v>60</v>
      </c>
      <c r="Z628" s="15">
        <v>0.441</v>
      </c>
      <c r="AA628" s="15" t="s">
        <v>60</v>
      </c>
      <c r="AB628" s="15">
        <v>31.9</v>
      </c>
      <c r="AC628" s="15" t="s">
        <v>60</v>
      </c>
      <c r="AD628" s="15">
        <v>-682.4</v>
      </c>
      <c r="AE628" s="15" t="s">
        <v>60</v>
      </c>
      <c r="AF628" s="15">
        <v>45</v>
      </c>
      <c r="AG628" s="15" t="s">
        <v>60</v>
      </c>
      <c r="AH628" s="15">
        <v>101.1</v>
      </c>
      <c r="AI628" s="15" t="s">
        <v>60</v>
      </c>
      <c r="AJ628" s="18">
        <v>26.58</v>
      </c>
      <c r="AK628" s="15" t="s">
        <v>60</v>
      </c>
      <c r="AL628" s="18">
        <v>49.97</v>
      </c>
      <c r="AM628" s="15" t="s">
        <v>60</v>
      </c>
      <c r="AN628" s="18">
        <v>48.82</v>
      </c>
      <c r="AO628" s="15" t="s">
        <v>60</v>
      </c>
      <c r="AP628" s="18">
        <v>75.42</v>
      </c>
      <c r="AQ628" s="15" t="s">
        <v>60</v>
      </c>
      <c r="AR628" s="15">
        <v>0.65</v>
      </c>
      <c r="AS628" s="15" t="s">
        <v>60</v>
      </c>
      <c r="AT628" s="15">
        <v>31.4</v>
      </c>
      <c r="AU628" s="15" t="s">
        <v>60</v>
      </c>
      <c r="AV628" s="15">
        <v>31.4</v>
      </c>
      <c r="AW628" s="15" t="s">
        <v>60</v>
      </c>
      <c r="AX628" s="18">
        <v>24.9</v>
      </c>
      <c r="AY628" s="15" t="s">
        <v>60</v>
      </c>
      <c r="AZ628" s="18">
        <v>49.1</v>
      </c>
      <c r="BA628" s="15" t="s">
        <v>60</v>
      </c>
      <c r="BB628" s="19" t="s">
        <v>61</v>
      </c>
      <c r="BN628" s="20">
        <f>+BD5_N3_1H[[#This Row],[PM10_CONC]]-N629</f>
        <v>40.370000000000005</v>
      </c>
      <c r="BO628" s="20">
        <f>+BD5_N3_1H[[#This Row],[PM25_CONC]]-R629</f>
        <v>25.590000000000003</v>
      </c>
      <c r="BP628" s="20">
        <f>+BD5_N3_1H[[#This Row],[PM25_CONC]]/BD5_N3_1H[[#This Row],[PM10_CONC]]</f>
        <v>0.70475500526870394</v>
      </c>
      <c r="BQ628" s="21">
        <f>+(BD5_N3_1H[[#This Row],[NO2_CONC]]+BD5_N3_1H[[#This Row],[NO_CONC]])/BD5_N3_1H[[#This Row],[NOX_CONC]]</f>
        <v>0.99973481835057021</v>
      </c>
      <c r="BR628" s="22">
        <f>+BD5_N3_1H[[#This Row],[NO2_CONC]]-AJ629</f>
        <v>0.63999999999999702</v>
      </c>
      <c r="BS628" s="22">
        <f>+BD5_N3_1H[[#This Row],[SO2_UGM3]]-X629</f>
        <v>25.89</v>
      </c>
    </row>
    <row r="629" spans="1:71" x14ac:dyDescent="0.2">
      <c r="A629" s="13">
        <v>45531.125</v>
      </c>
      <c r="B629" s="14">
        <v>727.7</v>
      </c>
      <c r="C629" s="15" t="s">
        <v>60</v>
      </c>
      <c r="D629" s="14">
        <v>0</v>
      </c>
      <c r="E629" s="15" t="s">
        <v>60</v>
      </c>
      <c r="F629" s="14">
        <v>13.5</v>
      </c>
      <c r="G629" s="15" t="s">
        <v>60</v>
      </c>
      <c r="H629" s="14">
        <v>94.8</v>
      </c>
      <c r="I629" s="15" t="s">
        <v>60</v>
      </c>
      <c r="J629" s="14">
        <v>1.8</v>
      </c>
      <c r="K629" s="15" t="s">
        <v>60</v>
      </c>
      <c r="L629" s="14">
        <v>174.4</v>
      </c>
      <c r="M629" s="15" t="s">
        <v>60</v>
      </c>
      <c r="N629" s="16">
        <v>111.47</v>
      </c>
      <c r="O629" s="15" t="s">
        <v>60</v>
      </c>
      <c r="P629" s="16">
        <v>1.202</v>
      </c>
      <c r="Q629" s="17" t="s">
        <v>60</v>
      </c>
      <c r="R629" s="16">
        <v>81.42</v>
      </c>
      <c r="S629" s="17" t="s">
        <v>60</v>
      </c>
      <c r="T629" s="16">
        <v>1.202</v>
      </c>
      <c r="U629" s="17" t="s">
        <v>60</v>
      </c>
      <c r="V629" s="18">
        <v>19</v>
      </c>
      <c r="W629" s="15" t="s">
        <v>60</v>
      </c>
      <c r="X629" s="18">
        <v>49.78</v>
      </c>
      <c r="Y629" s="15" t="s">
        <v>60</v>
      </c>
      <c r="Z629" s="15">
        <v>0.441</v>
      </c>
      <c r="AA629" s="15" t="s">
        <v>60</v>
      </c>
      <c r="AB629" s="15">
        <v>31.9</v>
      </c>
      <c r="AC629" s="15" t="s">
        <v>60</v>
      </c>
      <c r="AD629" s="15">
        <v>-682.4</v>
      </c>
      <c r="AE629" s="15" t="s">
        <v>60</v>
      </c>
      <c r="AF629" s="15">
        <v>45</v>
      </c>
      <c r="AG629" s="15" t="s">
        <v>60</v>
      </c>
      <c r="AH629" s="15">
        <v>101.1</v>
      </c>
      <c r="AI629" s="15" t="s">
        <v>60</v>
      </c>
      <c r="AJ629" s="18">
        <v>25.94</v>
      </c>
      <c r="AK629" s="15" t="s">
        <v>60</v>
      </c>
      <c r="AL629" s="18">
        <v>48.77</v>
      </c>
      <c r="AM629" s="15" t="s">
        <v>60</v>
      </c>
      <c r="AN629" s="18">
        <v>29.25</v>
      </c>
      <c r="AO629" s="15" t="s">
        <v>60</v>
      </c>
      <c r="AP629" s="18">
        <v>55.17</v>
      </c>
      <c r="AQ629" s="15" t="s">
        <v>60</v>
      </c>
      <c r="AR629" s="15">
        <v>0.65</v>
      </c>
      <c r="AS629" s="15" t="s">
        <v>60</v>
      </c>
      <c r="AT629" s="15">
        <v>31.5</v>
      </c>
      <c r="AU629" s="15" t="s">
        <v>60</v>
      </c>
      <c r="AV629" s="15">
        <v>31.5</v>
      </c>
      <c r="AW629" s="15" t="s">
        <v>60</v>
      </c>
      <c r="AX629" s="18">
        <v>25.1</v>
      </c>
      <c r="AY629" s="15" t="s">
        <v>60</v>
      </c>
      <c r="AZ629" s="18">
        <v>48.2</v>
      </c>
      <c r="BA629" s="15" t="s">
        <v>60</v>
      </c>
      <c r="BB629" s="19" t="s">
        <v>61</v>
      </c>
      <c r="BN629" s="20">
        <f>+BD5_N3_1H[[#This Row],[PM10_CONC]]-N630</f>
        <v>-4.1800000000000068</v>
      </c>
      <c r="BO629" s="20">
        <f>+BD5_N3_1H[[#This Row],[PM25_CONC]]-R630</f>
        <v>-0.71999999999999886</v>
      </c>
      <c r="BP629" s="20">
        <f>+BD5_N3_1H[[#This Row],[PM25_CONC]]/BD5_N3_1H[[#This Row],[PM10_CONC]]</f>
        <v>0.73042074100654886</v>
      </c>
      <c r="BQ629" s="21">
        <f>+(BD5_N3_1H[[#This Row],[NO2_CONC]]+BD5_N3_1H[[#This Row],[NO_CONC]])/BD5_N3_1H[[#This Row],[NOX_CONC]]</f>
        <v>1.0003625158600689</v>
      </c>
      <c r="BR629" s="22">
        <f>+BD5_N3_1H[[#This Row],[NO2_CONC]]-AJ630</f>
        <v>0.78000000000000114</v>
      </c>
      <c r="BS629" s="22">
        <f>+BD5_N3_1H[[#This Row],[SO2_UGM3]]-X630</f>
        <v>38.510000000000005</v>
      </c>
    </row>
    <row r="630" spans="1:71" x14ac:dyDescent="0.2">
      <c r="A630" s="13">
        <v>45531.166666666664</v>
      </c>
      <c r="B630" s="14">
        <v>728.3</v>
      </c>
      <c r="C630" s="15" t="s">
        <v>60</v>
      </c>
      <c r="D630" s="14">
        <v>0</v>
      </c>
      <c r="E630" s="15" t="s">
        <v>60</v>
      </c>
      <c r="F630" s="14">
        <v>13.2</v>
      </c>
      <c r="G630" s="15" t="s">
        <v>60</v>
      </c>
      <c r="H630" s="14">
        <v>97.3</v>
      </c>
      <c r="I630" s="15" t="s">
        <v>60</v>
      </c>
      <c r="J630" s="14">
        <v>0.9</v>
      </c>
      <c r="K630" s="15" t="s">
        <v>60</v>
      </c>
      <c r="L630" s="14">
        <v>161.19999999999999</v>
      </c>
      <c r="M630" s="15" t="s">
        <v>60</v>
      </c>
      <c r="N630" s="16">
        <v>115.65</v>
      </c>
      <c r="O630" s="15" t="s">
        <v>60</v>
      </c>
      <c r="P630" s="16">
        <v>1.202</v>
      </c>
      <c r="Q630" s="17" t="s">
        <v>60</v>
      </c>
      <c r="R630" s="16">
        <v>82.14</v>
      </c>
      <c r="S630" s="17" t="s">
        <v>60</v>
      </c>
      <c r="T630" s="16">
        <v>1.202</v>
      </c>
      <c r="U630" s="17" t="s">
        <v>60</v>
      </c>
      <c r="V630" s="18">
        <v>4.3</v>
      </c>
      <c r="W630" s="15" t="s">
        <v>60</v>
      </c>
      <c r="X630" s="18">
        <v>11.27</v>
      </c>
      <c r="Y630" s="15" t="s">
        <v>60</v>
      </c>
      <c r="Z630" s="15">
        <v>0.442</v>
      </c>
      <c r="AA630" s="15" t="s">
        <v>60</v>
      </c>
      <c r="AB630" s="15">
        <v>31.8</v>
      </c>
      <c r="AC630" s="15" t="s">
        <v>60</v>
      </c>
      <c r="AD630" s="15">
        <v>-682.5</v>
      </c>
      <c r="AE630" s="15" t="s">
        <v>60</v>
      </c>
      <c r="AF630" s="15">
        <v>45</v>
      </c>
      <c r="AG630" s="15" t="s">
        <v>60</v>
      </c>
      <c r="AH630" s="15">
        <v>101.2</v>
      </c>
      <c r="AI630" s="15" t="s">
        <v>60</v>
      </c>
      <c r="AJ630" s="18">
        <v>25.16</v>
      </c>
      <c r="AK630" s="15" t="s">
        <v>60</v>
      </c>
      <c r="AL630" s="18">
        <v>47.3</v>
      </c>
      <c r="AM630" s="15" t="s">
        <v>60</v>
      </c>
      <c r="AN630" s="18">
        <v>24.26</v>
      </c>
      <c r="AO630" s="15" t="s">
        <v>60</v>
      </c>
      <c r="AP630" s="18">
        <v>49.43</v>
      </c>
      <c r="AQ630" s="15" t="s">
        <v>60</v>
      </c>
      <c r="AR630" s="15">
        <v>0.65</v>
      </c>
      <c r="AS630" s="15" t="s">
        <v>60</v>
      </c>
      <c r="AT630" s="15">
        <v>31.4</v>
      </c>
      <c r="AU630" s="15" t="s">
        <v>60</v>
      </c>
      <c r="AV630" s="15">
        <v>31.4</v>
      </c>
      <c r="AW630" s="15" t="s">
        <v>60</v>
      </c>
      <c r="AX630" s="18">
        <v>25</v>
      </c>
      <c r="AY630" s="15" t="s">
        <v>60</v>
      </c>
      <c r="AZ630" s="18">
        <v>48.6</v>
      </c>
      <c r="BA630" s="15" t="s">
        <v>60</v>
      </c>
      <c r="BB630" s="19" t="s">
        <v>61</v>
      </c>
      <c r="BN630" s="20">
        <f>+BD5_N3_1H[[#This Row],[PM10_CONC]]-N631</f>
        <v>-75.47</v>
      </c>
      <c r="BO630" s="20">
        <f>+BD5_N3_1H[[#This Row],[PM25_CONC]]-R631</f>
        <v>-51.64</v>
      </c>
      <c r="BP630" s="20">
        <f>+BD5_N3_1H[[#This Row],[PM25_CONC]]/BD5_N3_1H[[#This Row],[PM10_CONC]]</f>
        <v>0.71024643320363157</v>
      </c>
      <c r="BQ630" s="21">
        <f>+(BD5_N3_1H[[#This Row],[NO2_CONC]]+BD5_N3_1H[[#This Row],[NO_CONC]])/BD5_N3_1H[[#This Row],[NOX_CONC]]</f>
        <v>0.99979769370827432</v>
      </c>
      <c r="BR630" s="22">
        <f>+BD5_N3_1H[[#This Row],[NO2_CONC]]-AJ631</f>
        <v>-1.1000000000000014</v>
      </c>
      <c r="BS630" s="22">
        <f>+BD5_N3_1H[[#This Row],[SO2_UGM3]]-X631</f>
        <v>-45.58</v>
      </c>
    </row>
    <row r="631" spans="1:71" x14ac:dyDescent="0.2">
      <c r="A631" s="13">
        <v>45531.208333333336</v>
      </c>
      <c r="B631" s="14">
        <v>728.3</v>
      </c>
      <c r="C631" s="15" t="s">
        <v>60</v>
      </c>
      <c r="D631" s="14">
        <v>0</v>
      </c>
      <c r="E631" s="15" t="s">
        <v>60</v>
      </c>
      <c r="F631" s="14">
        <v>13.4</v>
      </c>
      <c r="G631" s="15" t="s">
        <v>60</v>
      </c>
      <c r="H631" s="14">
        <v>98.1</v>
      </c>
      <c r="I631" s="15" t="s">
        <v>60</v>
      </c>
      <c r="J631" s="14">
        <v>0.3</v>
      </c>
      <c r="K631" s="15" t="s">
        <v>60</v>
      </c>
      <c r="L631" s="14">
        <v>249.3</v>
      </c>
      <c r="M631" s="15" t="s">
        <v>60</v>
      </c>
      <c r="N631" s="16">
        <v>191.12</v>
      </c>
      <c r="O631" s="15" t="s">
        <v>60</v>
      </c>
      <c r="P631" s="16">
        <v>1.2050000000000001</v>
      </c>
      <c r="Q631" s="17" t="s">
        <v>60</v>
      </c>
      <c r="R631" s="16">
        <v>133.78</v>
      </c>
      <c r="S631" s="17" t="s">
        <v>60</v>
      </c>
      <c r="T631" s="16">
        <v>1.2050000000000001</v>
      </c>
      <c r="U631" s="17" t="s">
        <v>60</v>
      </c>
      <c r="V631" s="18">
        <v>21.7</v>
      </c>
      <c r="W631" s="15" t="s">
        <v>60</v>
      </c>
      <c r="X631" s="18">
        <v>56.85</v>
      </c>
      <c r="Y631" s="15" t="s">
        <v>60</v>
      </c>
      <c r="Z631" s="15">
        <v>0.442</v>
      </c>
      <c r="AA631" s="15" t="s">
        <v>60</v>
      </c>
      <c r="AB631" s="15">
        <v>31.8</v>
      </c>
      <c r="AC631" s="15" t="s">
        <v>60</v>
      </c>
      <c r="AD631" s="15">
        <v>-682.6</v>
      </c>
      <c r="AE631" s="15" t="s">
        <v>60</v>
      </c>
      <c r="AF631" s="15">
        <v>45</v>
      </c>
      <c r="AG631" s="15" t="s">
        <v>60</v>
      </c>
      <c r="AH631" s="15">
        <v>101.1</v>
      </c>
      <c r="AI631" s="15" t="s">
        <v>60</v>
      </c>
      <c r="AJ631" s="18">
        <v>26.26</v>
      </c>
      <c r="AK631" s="15" t="s">
        <v>60</v>
      </c>
      <c r="AL631" s="18">
        <v>49.37</v>
      </c>
      <c r="AM631" s="15" t="s">
        <v>60</v>
      </c>
      <c r="AN631" s="18">
        <v>40.67</v>
      </c>
      <c r="AO631" s="15" t="s">
        <v>60</v>
      </c>
      <c r="AP631" s="18">
        <v>66.930000000000007</v>
      </c>
      <c r="AQ631" s="15" t="s">
        <v>60</v>
      </c>
      <c r="AR631" s="15">
        <v>0.65</v>
      </c>
      <c r="AS631" s="15" t="s">
        <v>60</v>
      </c>
      <c r="AT631" s="15">
        <v>31.2</v>
      </c>
      <c r="AU631" s="15" t="s">
        <v>60</v>
      </c>
      <c r="AV631" s="15">
        <v>31.2</v>
      </c>
      <c r="AW631" s="15" t="s">
        <v>60</v>
      </c>
      <c r="AX631" s="18">
        <v>24.8</v>
      </c>
      <c r="AY631" s="15" t="s">
        <v>60</v>
      </c>
      <c r="AZ631" s="18">
        <v>49.2</v>
      </c>
      <c r="BA631" s="15" t="s">
        <v>60</v>
      </c>
      <c r="BB631" s="19" t="s">
        <v>61</v>
      </c>
      <c r="BN631" s="20">
        <f>+BD5_N3_1H[[#This Row],[PM10_CONC]]-N632</f>
        <v>-16.199999999999989</v>
      </c>
      <c r="BO631" s="20">
        <f>+BD5_N3_1H[[#This Row],[PM25_CONC]]-R632</f>
        <v>-10.009999999999991</v>
      </c>
      <c r="BP631" s="20">
        <f>+BD5_N3_1H[[#This Row],[PM25_CONC]]/BD5_N3_1H[[#This Row],[PM10_CONC]]</f>
        <v>0.69997907074089571</v>
      </c>
      <c r="BQ631" s="21">
        <f>+(BD5_N3_1H[[#This Row],[NO2_CONC]]+BD5_N3_1H[[#This Row],[NO_CONC]])/BD5_N3_1H[[#This Row],[NOX_CONC]]</f>
        <v>1</v>
      </c>
      <c r="BR631" s="22">
        <f>+BD5_N3_1H[[#This Row],[NO2_CONC]]-AJ632</f>
        <v>0.56000000000000227</v>
      </c>
      <c r="BS631" s="22">
        <f>+BD5_N3_1H[[#This Row],[SO2_UGM3]]-X632</f>
        <v>-100.03999999999999</v>
      </c>
    </row>
    <row r="632" spans="1:71" x14ac:dyDescent="0.2">
      <c r="A632" s="13">
        <v>45531.25</v>
      </c>
      <c r="B632" s="14">
        <v>728.8</v>
      </c>
      <c r="C632" s="15" t="s">
        <v>60</v>
      </c>
      <c r="D632" s="14">
        <v>0</v>
      </c>
      <c r="E632" s="15" t="s">
        <v>60</v>
      </c>
      <c r="F632" s="14">
        <v>13.5</v>
      </c>
      <c r="G632" s="15" t="s">
        <v>60</v>
      </c>
      <c r="H632" s="14">
        <v>98.1</v>
      </c>
      <c r="I632" s="15" t="s">
        <v>60</v>
      </c>
      <c r="J632" s="14">
        <v>0.5</v>
      </c>
      <c r="K632" s="15" t="s">
        <v>60</v>
      </c>
      <c r="L632" s="14">
        <v>204.5</v>
      </c>
      <c r="M632" s="15" t="s">
        <v>60</v>
      </c>
      <c r="N632" s="16">
        <v>207.32</v>
      </c>
      <c r="O632" s="15" t="s">
        <v>60</v>
      </c>
      <c r="P632" s="16">
        <v>1.206</v>
      </c>
      <c r="Q632" s="17" t="s">
        <v>60</v>
      </c>
      <c r="R632" s="16">
        <v>143.79</v>
      </c>
      <c r="S632" s="17" t="s">
        <v>60</v>
      </c>
      <c r="T632" s="16">
        <v>1.206</v>
      </c>
      <c r="U632" s="17" t="s">
        <v>60</v>
      </c>
      <c r="V632" s="18">
        <v>59.88</v>
      </c>
      <c r="W632" s="15" t="s">
        <v>60</v>
      </c>
      <c r="X632" s="18">
        <v>156.88999999999999</v>
      </c>
      <c r="Y632" s="15" t="s">
        <v>60</v>
      </c>
      <c r="Z632" s="15">
        <v>0.442</v>
      </c>
      <c r="AA632" s="15" t="s">
        <v>60</v>
      </c>
      <c r="AB632" s="15">
        <v>31.8</v>
      </c>
      <c r="AC632" s="15" t="s">
        <v>60</v>
      </c>
      <c r="AD632" s="15">
        <v>-682.5</v>
      </c>
      <c r="AE632" s="15" t="s">
        <v>60</v>
      </c>
      <c r="AF632" s="15">
        <v>45</v>
      </c>
      <c r="AG632" s="15" t="s">
        <v>60</v>
      </c>
      <c r="AH632" s="15">
        <v>101.1</v>
      </c>
      <c r="AI632" s="15" t="s">
        <v>60</v>
      </c>
      <c r="AJ632" s="18">
        <v>25.7</v>
      </c>
      <c r="AK632" s="15" t="s">
        <v>60</v>
      </c>
      <c r="AL632" s="18">
        <v>48.32</v>
      </c>
      <c r="AM632" s="15" t="s">
        <v>60</v>
      </c>
      <c r="AN632" s="18">
        <v>44.47</v>
      </c>
      <c r="AO632" s="15" t="s">
        <v>60</v>
      </c>
      <c r="AP632" s="18">
        <v>70.16</v>
      </c>
      <c r="AQ632" s="15" t="s">
        <v>60</v>
      </c>
      <c r="AR632" s="15">
        <v>0.65</v>
      </c>
      <c r="AS632" s="15" t="s">
        <v>60</v>
      </c>
      <c r="AT632" s="15">
        <v>31.3</v>
      </c>
      <c r="AU632" s="15" t="s">
        <v>60</v>
      </c>
      <c r="AV632" s="15">
        <v>31.3</v>
      </c>
      <c r="AW632" s="15" t="s">
        <v>60</v>
      </c>
      <c r="AX632" s="18">
        <v>24.9</v>
      </c>
      <c r="AY632" s="15" t="s">
        <v>60</v>
      </c>
      <c r="AZ632" s="18">
        <v>48.7</v>
      </c>
      <c r="BA632" s="15" t="s">
        <v>60</v>
      </c>
      <c r="BB632" s="19" t="s">
        <v>61</v>
      </c>
      <c r="BN632" s="20">
        <f>+BD5_N3_1H[[#This Row],[PM10_CONC]]-N633</f>
        <v>-20.370000000000005</v>
      </c>
      <c r="BO632" s="20">
        <f>+BD5_N3_1H[[#This Row],[PM25_CONC]]-R633</f>
        <v>-13.390000000000015</v>
      </c>
      <c r="BP632" s="20">
        <f>+BD5_N3_1H[[#This Row],[PM25_CONC]]/BD5_N3_1H[[#This Row],[PM10_CONC]]</f>
        <v>0.69356550260466909</v>
      </c>
      <c r="BQ632" s="21">
        <f>+(BD5_N3_1H[[#This Row],[NO2_CONC]]+BD5_N3_1H[[#This Row],[NO_CONC]])/BD5_N3_1H[[#This Row],[NOX_CONC]]</f>
        <v>1.0001425313568986</v>
      </c>
      <c r="BR632" s="22">
        <f>+BD5_N3_1H[[#This Row],[NO2_CONC]]-AJ633</f>
        <v>-2.129999999999999</v>
      </c>
      <c r="BS632" s="22">
        <f>+BD5_N3_1H[[#This Row],[SO2_UGM3]]-X633</f>
        <v>18.5</v>
      </c>
    </row>
    <row r="633" spans="1:71" x14ac:dyDescent="0.2">
      <c r="A633" s="13">
        <v>45531.291666666664</v>
      </c>
      <c r="B633" s="14">
        <v>729.3</v>
      </c>
      <c r="C633" s="15" t="s">
        <v>60</v>
      </c>
      <c r="D633" s="14">
        <v>0</v>
      </c>
      <c r="E633" s="15" t="s">
        <v>60</v>
      </c>
      <c r="F633" s="14">
        <v>13.8</v>
      </c>
      <c r="G633" s="15" t="s">
        <v>60</v>
      </c>
      <c r="H633" s="14">
        <v>98</v>
      </c>
      <c r="I633" s="15" t="s">
        <v>60</v>
      </c>
      <c r="J633" s="14">
        <v>0.7</v>
      </c>
      <c r="K633" s="15" t="s">
        <v>60</v>
      </c>
      <c r="L633" s="14">
        <v>206</v>
      </c>
      <c r="M633" s="15" t="s">
        <v>60</v>
      </c>
      <c r="N633" s="16">
        <v>227.69</v>
      </c>
      <c r="O633" s="15" t="s">
        <v>60</v>
      </c>
      <c r="P633" s="16">
        <v>1.2070000000000001</v>
      </c>
      <c r="Q633" s="17" t="s">
        <v>60</v>
      </c>
      <c r="R633" s="16">
        <v>157.18</v>
      </c>
      <c r="S633" s="17" t="s">
        <v>60</v>
      </c>
      <c r="T633" s="16">
        <v>1.2070000000000001</v>
      </c>
      <c r="U633" s="17" t="s">
        <v>60</v>
      </c>
      <c r="V633" s="18">
        <v>52.82</v>
      </c>
      <c r="W633" s="15" t="s">
        <v>60</v>
      </c>
      <c r="X633" s="18">
        <v>138.38999999999999</v>
      </c>
      <c r="Y633" s="15" t="s">
        <v>60</v>
      </c>
      <c r="Z633" s="15">
        <v>0.442</v>
      </c>
      <c r="AA633" s="15" t="s">
        <v>60</v>
      </c>
      <c r="AB633" s="15">
        <v>31.7</v>
      </c>
      <c r="AC633" s="15" t="s">
        <v>60</v>
      </c>
      <c r="AD633" s="15">
        <v>-682.6</v>
      </c>
      <c r="AE633" s="15" t="s">
        <v>60</v>
      </c>
      <c r="AF633" s="15">
        <v>45</v>
      </c>
      <c r="AG633" s="15" t="s">
        <v>60</v>
      </c>
      <c r="AH633" s="15">
        <v>101.1</v>
      </c>
      <c r="AI633" s="15" t="s">
        <v>60</v>
      </c>
      <c r="AJ633" s="18">
        <v>27.83</v>
      </c>
      <c r="AK633" s="15" t="s">
        <v>60</v>
      </c>
      <c r="AL633" s="18">
        <v>52.32</v>
      </c>
      <c r="AM633" s="15" t="s">
        <v>60</v>
      </c>
      <c r="AN633" s="18">
        <v>61.76</v>
      </c>
      <c r="AO633" s="15" t="s">
        <v>60</v>
      </c>
      <c r="AP633" s="18">
        <v>89.58</v>
      </c>
      <c r="AQ633" s="15" t="s">
        <v>60</v>
      </c>
      <c r="AR633" s="15">
        <v>0.65</v>
      </c>
      <c r="AS633" s="15" t="s">
        <v>60</v>
      </c>
      <c r="AT633" s="15">
        <v>31.1</v>
      </c>
      <c r="AU633" s="15" t="s">
        <v>60</v>
      </c>
      <c r="AV633" s="15">
        <v>31.1</v>
      </c>
      <c r="AW633" s="15" t="s">
        <v>60</v>
      </c>
      <c r="AX633" s="18">
        <v>24.7</v>
      </c>
      <c r="AY633" s="15" t="s">
        <v>60</v>
      </c>
      <c r="AZ633" s="18">
        <v>49</v>
      </c>
      <c r="BA633" s="15" t="s">
        <v>60</v>
      </c>
      <c r="BB633" s="19" t="s">
        <v>61</v>
      </c>
      <c r="BN633" s="20">
        <f>+BD5_N3_1H[[#This Row],[PM10_CONC]]-N634</f>
        <v>79.829999999999984</v>
      </c>
      <c r="BO633" s="20">
        <f>+BD5_N3_1H[[#This Row],[PM25_CONC]]-R634</f>
        <v>46.900000000000006</v>
      </c>
      <c r="BP633" s="20">
        <f>+BD5_N3_1H[[#This Row],[PM25_CONC]]/BD5_N3_1H[[#This Row],[PM10_CONC]]</f>
        <v>0.69032456410031184</v>
      </c>
      <c r="BQ633" s="21">
        <f>+(BD5_N3_1H[[#This Row],[NO2_CONC]]+BD5_N3_1H[[#This Row],[NO_CONC]])/BD5_N3_1H[[#This Row],[NOX_CONC]]</f>
        <v>1.000111632060728</v>
      </c>
      <c r="BR633" s="22">
        <f>+BD5_N3_1H[[#This Row],[NO2_CONC]]-AJ634</f>
        <v>-5.0000000000000711E-2</v>
      </c>
      <c r="BS633" s="22">
        <f>+BD5_N3_1H[[#This Row],[SO2_UGM3]]-X634</f>
        <v>45.329999999999984</v>
      </c>
    </row>
    <row r="634" spans="1:71" x14ac:dyDescent="0.2">
      <c r="A634" s="13">
        <v>45531.333333333336</v>
      </c>
      <c r="B634" s="14">
        <v>729.8</v>
      </c>
      <c r="C634" s="15" t="s">
        <v>60</v>
      </c>
      <c r="D634" s="14">
        <v>0</v>
      </c>
      <c r="E634" s="15" t="s">
        <v>60</v>
      </c>
      <c r="F634" s="14">
        <v>13.6</v>
      </c>
      <c r="G634" s="15" t="s">
        <v>60</v>
      </c>
      <c r="H634" s="14">
        <v>97.6</v>
      </c>
      <c r="I634" s="15" t="s">
        <v>60</v>
      </c>
      <c r="J634" s="14">
        <v>1.6</v>
      </c>
      <c r="K634" s="15" t="s">
        <v>60</v>
      </c>
      <c r="L634" s="14">
        <v>195</v>
      </c>
      <c r="M634" s="15" t="s">
        <v>60</v>
      </c>
      <c r="N634" s="16">
        <v>147.86000000000001</v>
      </c>
      <c r="O634" s="15" t="s">
        <v>60</v>
      </c>
      <c r="P634" s="16">
        <v>1.208</v>
      </c>
      <c r="Q634" s="17" t="s">
        <v>60</v>
      </c>
      <c r="R634" s="16">
        <v>110.28</v>
      </c>
      <c r="S634" s="17" t="s">
        <v>60</v>
      </c>
      <c r="T634" s="16">
        <v>1.208</v>
      </c>
      <c r="U634" s="17" t="s">
        <v>60</v>
      </c>
      <c r="V634" s="18">
        <v>35.520000000000003</v>
      </c>
      <c r="W634" s="15" t="s">
        <v>60</v>
      </c>
      <c r="X634" s="18">
        <v>93.06</v>
      </c>
      <c r="Y634" s="15" t="s">
        <v>60</v>
      </c>
      <c r="Z634" s="15">
        <v>0.442</v>
      </c>
      <c r="AA634" s="15" t="s">
        <v>60</v>
      </c>
      <c r="AB634" s="15">
        <v>31.8</v>
      </c>
      <c r="AC634" s="15" t="s">
        <v>60</v>
      </c>
      <c r="AD634" s="15">
        <v>-682.7</v>
      </c>
      <c r="AE634" s="15" t="s">
        <v>60</v>
      </c>
      <c r="AF634" s="15">
        <v>45</v>
      </c>
      <c r="AG634" s="15" t="s">
        <v>60</v>
      </c>
      <c r="AH634" s="15">
        <v>101.1</v>
      </c>
      <c r="AI634" s="15" t="s">
        <v>60</v>
      </c>
      <c r="AJ634" s="18">
        <v>27.88</v>
      </c>
      <c r="AK634" s="15" t="s">
        <v>60</v>
      </c>
      <c r="AL634" s="18">
        <v>52.41</v>
      </c>
      <c r="AM634" s="15" t="s">
        <v>60</v>
      </c>
      <c r="AN634" s="18">
        <v>51.09</v>
      </c>
      <c r="AO634" s="15" t="s">
        <v>60</v>
      </c>
      <c r="AP634" s="18">
        <v>78.930000000000007</v>
      </c>
      <c r="AQ634" s="15" t="s">
        <v>60</v>
      </c>
      <c r="AR634" s="15">
        <v>0.65</v>
      </c>
      <c r="AS634" s="15" t="s">
        <v>60</v>
      </c>
      <c r="AT634" s="15">
        <v>31.3</v>
      </c>
      <c r="AU634" s="15" t="s">
        <v>60</v>
      </c>
      <c r="AV634" s="15">
        <v>31.3</v>
      </c>
      <c r="AW634" s="15" t="s">
        <v>60</v>
      </c>
      <c r="AX634" s="18">
        <v>24.9</v>
      </c>
      <c r="AY634" s="15" t="s">
        <v>60</v>
      </c>
      <c r="AZ634" s="18">
        <v>49.5</v>
      </c>
      <c r="BA634" s="15" t="s">
        <v>60</v>
      </c>
      <c r="BB634" s="19" t="s">
        <v>61</v>
      </c>
      <c r="BN634" s="20">
        <f>+BD5_N3_1H[[#This Row],[PM10_CONC]]-N635</f>
        <v>12.940000000000026</v>
      </c>
      <c r="BO634" s="20">
        <f>+BD5_N3_1H[[#This Row],[PM25_CONC]]-R635</f>
        <v>5.0600000000000023</v>
      </c>
      <c r="BP634" s="20">
        <f>+BD5_N3_1H[[#This Row],[PM25_CONC]]/BD5_N3_1H[[#This Row],[PM10_CONC]]</f>
        <v>0.74584066008386307</v>
      </c>
      <c r="BQ634" s="21">
        <f>+(BD5_N3_1H[[#This Row],[NO2_CONC]]+BD5_N3_1H[[#This Row],[NO_CONC]])/BD5_N3_1H[[#This Row],[NOX_CONC]]</f>
        <v>1.0005067781578614</v>
      </c>
      <c r="BR634" s="22">
        <f>+BD5_N3_1H[[#This Row],[NO2_CONC]]-AJ635</f>
        <v>-5.8200000000000038</v>
      </c>
      <c r="BS634" s="22">
        <f>+BD5_N3_1H[[#This Row],[SO2_UGM3]]-X635</f>
        <v>-40.69</v>
      </c>
    </row>
    <row r="635" spans="1:71" x14ac:dyDescent="0.2">
      <c r="A635" s="13">
        <v>45531.375</v>
      </c>
      <c r="B635" s="14">
        <v>730.6</v>
      </c>
      <c r="C635" s="15" t="s">
        <v>60</v>
      </c>
      <c r="D635" s="14">
        <v>0</v>
      </c>
      <c r="E635" s="15" t="s">
        <v>60</v>
      </c>
      <c r="F635" s="14">
        <v>13.5</v>
      </c>
      <c r="G635" s="15" t="s">
        <v>60</v>
      </c>
      <c r="H635" s="14">
        <v>97.5</v>
      </c>
      <c r="I635" s="15" t="s">
        <v>60</v>
      </c>
      <c r="J635" s="14">
        <v>2.1</v>
      </c>
      <c r="K635" s="15" t="s">
        <v>60</v>
      </c>
      <c r="L635" s="14">
        <v>195.5</v>
      </c>
      <c r="M635" s="15" t="s">
        <v>60</v>
      </c>
      <c r="N635" s="16">
        <v>134.91999999999999</v>
      </c>
      <c r="O635" s="15" t="s">
        <v>60</v>
      </c>
      <c r="P635" s="16">
        <v>1.21</v>
      </c>
      <c r="Q635" s="17" t="s">
        <v>60</v>
      </c>
      <c r="R635" s="16">
        <v>105.22</v>
      </c>
      <c r="S635" s="17" t="s">
        <v>60</v>
      </c>
      <c r="T635" s="16">
        <v>1.21</v>
      </c>
      <c r="U635" s="17" t="s">
        <v>60</v>
      </c>
      <c r="V635" s="18">
        <v>51.05</v>
      </c>
      <c r="W635" s="15" t="s">
        <v>60</v>
      </c>
      <c r="X635" s="18">
        <v>133.75</v>
      </c>
      <c r="Y635" s="15" t="s">
        <v>60</v>
      </c>
      <c r="Z635" s="15">
        <v>0.443</v>
      </c>
      <c r="AA635" s="15" t="s">
        <v>60</v>
      </c>
      <c r="AB635" s="15">
        <v>31.7</v>
      </c>
      <c r="AC635" s="15" t="s">
        <v>60</v>
      </c>
      <c r="AD635" s="15">
        <v>-682.8</v>
      </c>
      <c r="AE635" s="15" t="s">
        <v>60</v>
      </c>
      <c r="AF635" s="15">
        <v>45</v>
      </c>
      <c r="AG635" s="15" t="s">
        <v>60</v>
      </c>
      <c r="AH635" s="15">
        <v>101.1</v>
      </c>
      <c r="AI635" s="15" t="s">
        <v>60</v>
      </c>
      <c r="AJ635" s="18">
        <v>33.700000000000003</v>
      </c>
      <c r="AK635" s="15" t="s">
        <v>60</v>
      </c>
      <c r="AL635" s="18">
        <v>63.36</v>
      </c>
      <c r="AM635" s="15" t="s">
        <v>60</v>
      </c>
      <c r="AN635" s="18">
        <v>66.540000000000006</v>
      </c>
      <c r="AO635" s="15" t="s">
        <v>60</v>
      </c>
      <c r="AP635" s="18">
        <v>100.24</v>
      </c>
      <c r="AQ635" s="15" t="s">
        <v>60</v>
      </c>
      <c r="AR635" s="15">
        <v>0.65</v>
      </c>
      <c r="AS635" s="15" t="s">
        <v>60</v>
      </c>
      <c r="AT635" s="15">
        <v>31.2</v>
      </c>
      <c r="AU635" s="15" t="s">
        <v>60</v>
      </c>
      <c r="AV635" s="15">
        <v>31.2</v>
      </c>
      <c r="AW635" s="15" t="s">
        <v>60</v>
      </c>
      <c r="AX635" s="18">
        <v>24.8</v>
      </c>
      <c r="AY635" s="15" t="s">
        <v>60</v>
      </c>
      <c r="AZ635" s="18">
        <v>48.2</v>
      </c>
      <c r="BA635" s="15" t="s">
        <v>60</v>
      </c>
      <c r="BB635" s="19" t="s">
        <v>61</v>
      </c>
      <c r="BN635" s="20">
        <f>+BD5_N3_1H[[#This Row],[PM10_CONC]]-N636</f>
        <v>-4.6500000000000057</v>
      </c>
      <c r="BO635" s="20">
        <f>+BD5_N3_1H[[#This Row],[PM25_CONC]]-R636</f>
        <v>-4.6400000000000006</v>
      </c>
      <c r="BP635" s="20">
        <f>+BD5_N3_1H[[#This Row],[PM25_CONC]]/BD5_N3_1H[[#This Row],[PM10_CONC]]</f>
        <v>0.77986955232730515</v>
      </c>
      <c r="BQ635" s="21">
        <f>+(BD5_N3_1H[[#This Row],[NO2_CONC]]+BD5_N3_1H[[#This Row],[NO_CONC]])/BD5_N3_1H[[#This Row],[NOX_CONC]]</f>
        <v>1.0000000000000002</v>
      </c>
      <c r="BR635" s="22">
        <f>+BD5_N3_1H[[#This Row],[NO2_CONC]]-AJ636</f>
        <v>-0.4199999999999946</v>
      </c>
      <c r="BS635" s="22">
        <f>+BD5_N3_1H[[#This Row],[SO2_UGM3]]-X636</f>
        <v>-6.6599999999999966</v>
      </c>
    </row>
    <row r="636" spans="1:71" x14ac:dyDescent="0.2">
      <c r="A636" s="13">
        <v>45531.416666666664</v>
      </c>
      <c r="B636" s="14">
        <v>730.6</v>
      </c>
      <c r="C636" s="15" t="s">
        <v>60</v>
      </c>
      <c r="D636" s="14">
        <v>0</v>
      </c>
      <c r="E636" s="15" t="s">
        <v>60</v>
      </c>
      <c r="F636" s="14">
        <v>13.7</v>
      </c>
      <c r="G636" s="15" t="s">
        <v>60</v>
      </c>
      <c r="H636" s="14">
        <v>97.4</v>
      </c>
      <c r="I636" s="15" t="s">
        <v>60</v>
      </c>
      <c r="J636" s="14">
        <v>1.7</v>
      </c>
      <c r="K636" s="15" t="s">
        <v>60</v>
      </c>
      <c r="L636" s="14">
        <v>199.5</v>
      </c>
      <c r="M636" s="15" t="s">
        <v>60</v>
      </c>
      <c r="N636" s="16">
        <v>139.57</v>
      </c>
      <c r="O636" s="15" t="s">
        <v>60</v>
      </c>
      <c r="P636" s="16">
        <v>1.21</v>
      </c>
      <c r="Q636" s="17" t="s">
        <v>60</v>
      </c>
      <c r="R636" s="16">
        <v>109.86</v>
      </c>
      <c r="S636" s="17" t="s">
        <v>60</v>
      </c>
      <c r="T636" s="16">
        <v>1.21</v>
      </c>
      <c r="U636" s="17" t="s">
        <v>60</v>
      </c>
      <c r="V636" s="18">
        <v>53.59</v>
      </c>
      <c r="W636" s="15" t="s">
        <v>60</v>
      </c>
      <c r="X636" s="18">
        <v>140.41</v>
      </c>
      <c r="Y636" s="15" t="s">
        <v>60</v>
      </c>
      <c r="Z636" s="15">
        <v>0.443</v>
      </c>
      <c r="AA636" s="15" t="s">
        <v>60</v>
      </c>
      <c r="AB636" s="15">
        <v>31.7</v>
      </c>
      <c r="AC636" s="15" t="s">
        <v>60</v>
      </c>
      <c r="AD636" s="15">
        <v>-682.7</v>
      </c>
      <c r="AE636" s="15" t="s">
        <v>60</v>
      </c>
      <c r="AF636" s="15">
        <v>45</v>
      </c>
      <c r="AG636" s="15" t="s">
        <v>60</v>
      </c>
      <c r="AH636" s="15">
        <v>101.1</v>
      </c>
      <c r="AI636" s="15" t="s">
        <v>60</v>
      </c>
      <c r="AJ636" s="18">
        <v>34.119999999999997</v>
      </c>
      <c r="AK636" s="15" t="s">
        <v>60</v>
      </c>
      <c r="AL636" s="18">
        <v>64.150000000000006</v>
      </c>
      <c r="AM636" s="15" t="s">
        <v>60</v>
      </c>
      <c r="AN636" s="18">
        <v>56.27</v>
      </c>
      <c r="AO636" s="15" t="s">
        <v>60</v>
      </c>
      <c r="AP636" s="18">
        <v>90.39</v>
      </c>
      <c r="AQ636" s="15" t="s">
        <v>60</v>
      </c>
      <c r="AR636" s="15">
        <v>0.65</v>
      </c>
      <c r="AS636" s="15" t="s">
        <v>60</v>
      </c>
      <c r="AT636" s="15">
        <v>31.1</v>
      </c>
      <c r="AU636" s="15" t="s">
        <v>60</v>
      </c>
      <c r="AV636" s="15">
        <v>31.1</v>
      </c>
      <c r="AW636" s="15" t="s">
        <v>60</v>
      </c>
      <c r="AX636" s="18">
        <v>24.7</v>
      </c>
      <c r="AY636" s="15" t="s">
        <v>60</v>
      </c>
      <c r="AZ636" s="18">
        <v>50.2</v>
      </c>
      <c r="BA636" s="15" t="s">
        <v>60</v>
      </c>
      <c r="BB636" s="19" t="s">
        <v>61</v>
      </c>
      <c r="BN636" s="20">
        <f>+BD5_N3_1H[[#This Row],[PM10_CONC]]-N637</f>
        <v>6.8199999999999932</v>
      </c>
      <c r="BO636" s="20">
        <f>+BD5_N3_1H[[#This Row],[PM25_CONC]]-R637</f>
        <v>5.7399999999999949</v>
      </c>
      <c r="BP636" s="20">
        <f>+BD5_N3_1H[[#This Row],[PM25_CONC]]/BD5_N3_1H[[#This Row],[PM10_CONC]]</f>
        <v>0.78713190513720721</v>
      </c>
      <c r="BQ636" s="21">
        <f>+(BD5_N3_1H[[#This Row],[NO2_CONC]]+BD5_N3_1H[[#This Row],[NO_CONC]])/BD5_N3_1H[[#This Row],[NOX_CONC]]</f>
        <v>1</v>
      </c>
      <c r="BR636" s="22">
        <f>+BD5_N3_1H[[#This Row],[NO2_CONC]]-AJ637</f>
        <v>0.94999999999999574</v>
      </c>
      <c r="BS636" s="22">
        <f>+BD5_N3_1H[[#This Row],[SO2_UGM3]]-X637</f>
        <v>40.61</v>
      </c>
    </row>
    <row r="637" spans="1:71" x14ac:dyDescent="0.2">
      <c r="A637" s="13">
        <v>45531.458333333336</v>
      </c>
      <c r="B637" s="14">
        <v>730.2</v>
      </c>
      <c r="C637" s="15" t="s">
        <v>60</v>
      </c>
      <c r="D637" s="14">
        <v>0</v>
      </c>
      <c r="E637" s="15" t="s">
        <v>60</v>
      </c>
      <c r="F637" s="14">
        <v>14.2</v>
      </c>
      <c r="G637" s="15" t="s">
        <v>60</v>
      </c>
      <c r="H637" s="14">
        <v>96</v>
      </c>
      <c r="I637" s="15" t="s">
        <v>60</v>
      </c>
      <c r="J637" s="14">
        <v>1.7</v>
      </c>
      <c r="K637" s="15" t="s">
        <v>60</v>
      </c>
      <c r="L637" s="14">
        <v>204.8</v>
      </c>
      <c r="M637" s="15" t="s">
        <v>60</v>
      </c>
      <c r="N637" s="16">
        <v>132.75</v>
      </c>
      <c r="O637" s="15" t="s">
        <v>60</v>
      </c>
      <c r="P637" s="16">
        <v>1.2090000000000001</v>
      </c>
      <c r="Q637" s="17" t="s">
        <v>60</v>
      </c>
      <c r="R637" s="16">
        <v>104.12</v>
      </c>
      <c r="S637" s="17" t="s">
        <v>60</v>
      </c>
      <c r="T637" s="16">
        <v>1.2090000000000001</v>
      </c>
      <c r="U637" s="17" t="s">
        <v>60</v>
      </c>
      <c r="V637" s="18">
        <v>38.090000000000003</v>
      </c>
      <c r="W637" s="15" t="s">
        <v>60</v>
      </c>
      <c r="X637" s="18">
        <v>99.8</v>
      </c>
      <c r="Y637" s="15" t="s">
        <v>60</v>
      </c>
      <c r="Z637" s="15">
        <v>0.443</v>
      </c>
      <c r="AA637" s="15" t="s">
        <v>60</v>
      </c>
      <c r="AB637" s="15">
        <v>31.8</v>
      </c>
      <c r="AC637" s="15" t="s">
        <v>60</v>
      </c>
      <c r="AD637" s="15">
        <v>-682.5</v>
      </c>
      <c r="AE637" s="15" t="s">
        <v>60</v>
      </c>
      <c r="AF637" s="15">
        <v>45</v>
      </c>
      <c r="AG637" s="15" t="s">
        <v>60</v>
      </c>
      <c r="AH637" s="15">
        <v>101.1</v>
      </c>
      <c r="AI637" s="15" t="s">
        <v>60</v>
      </c>
      <c r="AJ637" s="18">
        <v>33.17</v>
      </c>
      <c r="AK637" s="15" t="s">
        <v>60</v>
      </c>
      <c r="AL637" s="18">
        <v>62.36</v>
      </c>
      <c r="AM637" s="15" t="s">
        <v>60</v>
      </c>
      <c r="AN637" s="18">
        <v>40.68</v>
      </c>
      <c r="AO637" s="15" t="s">
        <v>60</v>
      </c>
      <c r="AP637" s="18">
        <v>73.87</v>
      </c>
      <c r="AQ637" s="15" t="s">
        <v>60</v>
      </c>
      <c r="AR637" s="15">
        <v>0.65</v>
      </c>
      <c r="AS637" s="15" t="s">
        <v>60</v>
      </c>
      <c r="AT637" s="15">
        <v>31.2</v>
      </c>
      <c r="AU637" s="15" t="s">
        <v>60</v>
      </c>
      <c r="AV637" s="15">
        <v>31.2</v>
      </c>
      <c r="AW637" s="15" t="s">
        <v>60</v>
      </c>
      <c r="AX637" s="18">
        <v>24.7</v>
      </c>
      <c r="AY637" s="15" t="s">
        <v>60</v>
      </c>
      <c r="AZ637" s="18">
        <v>48.8</v>
      </c>
      <c r="BA637" s="15" t="s">
        <v>60</v>
      </c>
      <c r="BB637" s="19" t="s">
        <v>61</v>
      </c>
      <c r="BN637" s="20">
        <f>+BD5_N3_1H[[#This Row],[PM10_CONC]]-N638</f>
        <v>-24.400000000000006</v>
      </c>
      <c r="BO637" s="20">
        <f>+BD5_N3_1H[[#This Row],[PM25_CONC]]-R638</f>
        <v>-11.679999999999993</v>
      </c>
      <c r="BP637" s="20">
        <f>+BD5_N3_1H[[#This Row],[PM25_CONC]]/BD5_N3_1H[[#This Row],[PM10_CONC]]</f>
        <v>0.78433145009416194</v>
      </c>
      <c r="BQ637" s="21">
        <f>+(BD5_N3_1H[[#This Row],[NO2_CONC]]+BD5_N3_1H[[#This Row],[NO_CONC]])/BD5_N3_1H[[#This Row],[NOX_CONC]]</f>
        <v>0.99972925409503166</v>
      </c>
      <c r="BR637" s="22">
        <f>+BD5_N3_1H[[#This Row],[NO2_CONC]]-AJ638</f>
        <v>-1.75</v>
      </c>
      <c r="BS637" s="22">
        <f>+BD5_N3_1H[[#This Row],[SO2_UGM3]]-X638</f>
        <v>-35.310000000000016</v>
      </c>
    </row>
    <row r="638" spans="1:71" x14ac:dyDescent="0.2">
      <c r="A638" s="13">
        <v>45531.5</v>
      </c>
      <c r="B638" s="14">
        <v>729.2</v>
      </c>
      <c r="C638" s="15" t="s">
        <v>60</v>
      </c>
      <c r="D638" s="14">
        <v>0</v>
      </c>
      <c r="E638" s="15" t="s">
        <v>60</v>
      </c>
      <c r="F638" s="14">
        <v>16.2</v>
      </c>
      <c r="G638" s="15" t="s">
        <v>60</v>
      </c>
      <c r="H638" s="14">
        <v>85.6</v>
      </c>
      <c r="I638" s="15" t="s">
        <v>60</v>
      </c>
      <c r="J638" s="14">
        <v>1.9</v>
      </c>
      <c r="K638" s="15" t="s">
        <v>60</v>
      </c>
      <c r="L638" s="14">
        <v>206.3</v>
      </c>
      <c r="M638" s="15" t="s">
        <v>60</v>
      </c>
      <c r="N638" s="16">
        <v>157.15</v>
      </c>
      <c r="O638" s="15" t="s">
        <v>60</v>
      </c>
      <c r="P638" s="16">
        <v>1.21</v>
      </c>
      <c r="Q638" s="17" t="s">
        <v>60</v>
      </c>
      <c r="R638" s="16">
        <v>115.8</v>
      </c>
      <c r="S638" s="17" t="s">
        <v>60</v>
      </c>
      <c r="T638" s="16">
        <v>1.21</v>
      </c>
      <c r="U638" s="17" t="s">
        <v>60</v>
      </c>
      <c r="V638" s="18">
        <v>51.57</v>
      </c>
      <c r="W638" s="15" t="s">
        <v>60</v>
      </c>
      <c r="X638" s="18">
        <v>135.11000000000001</v>
      </c>
      <c r="Y638" s="15" t="s">
        <v>60</v>
      </c>
      <c r="Z638" s="15">
        <v>0.442</v>
      </c>
      <c r="AA638" s="15" t="s">
        <v>60</v>
      </c>
      <c r="AB638" s="15">
        <v>31.9</v>
      </c>
      <c r="AC638" s="15" t="s">
        <v>60</v>
      </c>
      <c r="AD638" s="15">
        <v>-682.7</v>
      </c>
      <c r="AE638" s="15" t="s">
        <v>60</v>
      </c>
      <c r="AF638" s="15">
        <v>45</v>
      </c>
      <c r="AG638" s="15" t="s">
        <v>60</v>
      </c>
      <c r="AH638" s="15">
        <v>101.1</v>
      </c>
      <c r="AI638" s="15" t="s">
        <v>60</v>
      </c>
      <c r="AJ638" s="18">
        <v>34.92</v>
      </c>
      <c r="AK638" s="15" t="s">
        <v>60</v>
      </c>
      <c r="AL638" s="18">
        <v>65.650000000000006</v>
      </c>
      <c r="AM638" s="15" t="s">
        <v>60</v>
      </c>
      <c r="AN638" s="18">
        <v>40.57</v>
      </c>
      <c r="AO638" s="15" t="s">
        <v>60</v>
      </c>
      <c r="AP638" s="18">
        <v>75.48</v>
      </c>
      <c r="AQ638" s="15" t="s">
        <v>60</v>
      </c>
      <c r="AR638" s="15">
        <v>0.65</v>
      </c>
      <c r="AS638" s="15" t="s">
        <v>60</v>
      </c>
      <c r="AT638" s="15">
        <v>31</v>
      </c>
      <c r="AU638" s="15" t="s">
        <v>60</v>
      </c>
      <c r="AV638" s="15">
        <v>31</v>
      </c>
      <c r="AW638" s="15" t="s">
        <v>60</v>
      </c>
      <c r="AX638" s="18">
        <v>24.5</v>
      </c>
      <c r="AY638" s="15" t="s">
        <v>60</v>
      </c>
      <c r="AZ638" s="18">
        <v>49.2</v>
      </c>
      <c r="BA638" s="15" t="s">
        <v>60</v>
      </c>
      <c r="BB638" s="19" t="s">
        <v>61</v>
      </c>
      <c r="BN638" s="20">
        <f>+BD5_N3_1H[[#This Row],[PM10_CONC]]-N639</f>
        <v>8.9900000000000091</v>
      </c>
      <c r="BO638" s="20">
        <f>+BD5_N3_1H[[#This Row],[PM25_CONC]]-R639</f>
        <v>3.5900000000000034</v>
      </c>
      <c r="BP638" s="20">
        <f>+BD5_N3_1H[[#This Row],[PM25_CONC]]/BD5_N3_1H[[#This Row],[PM10_CONC]]</f>
        <v>0.73687559656379253</v>
      </c>
      <c r="BQ638" s="21">
        <f>+(BD5_N3_1H[[#This Row],[NO2_CONC]]+BD5_N3_1H[[#This Row],[NO_CONC]])/BD5_N3_1H[[#This Row],[NOX_CONC]]</f>
        <v>1.0001324854266032</v>
      </c>
      <c r="BR638" s="22">
        <f>+BD5_N3_1H[[#This Row],[NO2_CONC]]-AJ639</f>
        <v>-4.25</v>
      </c>
      <c r="BS638" s="22">
        <f>+BD5_N3_1H[[#This Row],[SO2_UGM3]]-X639</f>
        <v>-48.079999999999984</v>
      </c>
    </row>
    <row r="639" spans="1:71" x14ac:dyDescent="0.2">
      <c r="A639" s="13">
        <v>45531.541666666664</v>
      </c>
      <c r="B639" s="14">
        <v>728.5</v>
      </c>
      <c r="C639" s="15" t="s">
        <v>60</v>
      </c>
      <c r="D639" s="14">
        <v>0</v>
      </c>
      <c r="E639" s="15" t="s">
        <v>60</v>
      </c>
      <c r="F639" s="14">
        <v>16.600000000000001</v>
      </c>
      <c r="G639" s="15" t="s">
        <v>60</v>
      </c>
      <c r="H639" s="14">
        <v>80.3</v>
      </c>
      <c r="I639" s="15" t="s">
        <v>60</v>
      </c>
      <c r="J639" s="14">
        <v>3.2</v>
      </c>
      <c r="K639" s="15" t="s">
        <v>60</v>
      </c>
      <c r="L639" s="14">
        <v>201.2</v>
      </c>
      <c r="M639" s="15" t="s">
        <v>60</v>
      </c>
      <c r="N639" s="16">
        <v>148.16</v>
      </c>
      <c r="O639" s="15" t="s">
        <v>60</v>
      </c>
      <c r="P639" s="16">
        <v>1.21</v>
      </c>
      <c r="Q639" s="17" t="s">
        <v>60</v>
      </c>
      <c r="R639" s="16">
        <v>112.21</v>
      </c>
      <c r="S639" s="17" t="s">
        <v>60</v>
      </c>
      <c r="T639" s="16">
        <v>1.21</v>
      </c>
      <c r="U639" s="17" t="s">
        <v>60</v>
      </c>
      <c r="V639" s="18">
        <v>69.92</v>
      </c>
      <c r="W639" s="15" t="s">
        <v>60</v>
      </c>
      <c r="X639" s="18">
        <v>183.19</v>
      </c>
      <c r="Y639" s="15" t="s">
        <v>60</v>
      </c>
      <c r="Z639" s="15">
        <v>0.442</v>
      </c>
      <c r="AA639" s="15" t="s">
        <v>60</v>
      </c>
      <c r="AB639" s="15">
        <v>31.9</v>
      </c>
      <c r="AC639" s="15" t="s">
        <v>60</v>
      </c>
      <c r="AD639" s="15">
        <v>-682.7</v>
      </c>
      <c r="AE639" s="15" t="s">
        <v>60</v>
      </c>
      <c r="AF639" s="15">
        <v>45</v>
      </c>
      <c r="AG639" s="15" t="s">
        <v>60</v>
      </c>
      <c r="AH639" s="15">
        <v>101.1</v>
      </c>
      <c r="AI639" s="15" t="s">
        <v>60</v>
      </c>
      <c r="AJ639" s="18">
        <v>39.17</v>
      </c>
      <c r="AK639" s="15" t="s">
        <v>60</v>
      </c>
      <c r="AL639" s="18">
        <v>73.64</v>
      </c>
      <c r="AM639" s="15" t="s">
        <v>60</v>
      </c>
      <c r="AN639" s="18">
        <v>41.27</v>
      </c>
      <c r="AO639" s="15" t="s">
        <v>60</v>
      </c>
      <c r="AP639" s="18">
        <v>80.45</v>
      </c>
      <c r="AQ639" s="15" t="s">
        <v>60</v>
      </c>
      <c r="AR639" s="15">
        <v>0.65</v>
      </c>
      <c r="AS639" s="15" t="s">
        <v>60</v>
      </c>
      <c r="AT639" s="15">
        <v>31.1</v>
      </c>
      <c r="AU639" s="15" t="s">
        <v>60</v>
      </c>
      <c r="AV639" s="15">
        <v>31.1</v>
      </c>
      <c r="AW639" s="15" t="s">
        <v>60</v>
      </c>
      <c r="AX639" s="18">
        <v>24.2</v>
      </c>
      <c r="AY639" s="15" t="s">
        <v>60</v>
      </c>
      <c r="AZ639" s="18">
        <v>50.4</v>
      </c>
      <c r="BA639" s="15" t="s">
        <v>60</v>
      </c>
      <c r="BB639" s="19" t="s">
        <v>61</v>
      </c>
      <c r="BN639" s="20">
        <f>+BD5_N3_1H[[#This Row],[PM10_CONC]]-N640</f>
        <v>6.1500000000000057</v>
      </c>
      <c r="BO639" s="20">
        <f>+BD5_N3_1H[[#This Row],[PM25_CONC]]-R640</f>
        <v>2.769999999999996</v>
      </c>
      <c r="BP639" s="20">
        <f>+BD5_N3_1H[[#This Row],[PM25_CONC]]/BD5_N3_1H[[#This Row],[PM10_CONC]]</f>
        <v>0.75735691144708417</v>
      </c>
      <c r="BQ639" s="21">
        <f>+(BD5_N3_1H[[#This Row],[NO2_CONC]]+BD5_N3_1H[[#This Row],[NO_CONC]])/BD5_N3_1H[[#This Row],[NOX_CONC]]</f>
        <v>0.99987569919204466</v>
      </c>
      <c r="BR639" s="22">
        <f>+BD5_N3_1H[[#This Row],[NO2_CONC]]-AJ640</f>
        <v>2.730000000000004</v>
      </c>
      <c r="BS639" s="22">
        <f>+BD5_N3_1H[[#This Row],[SO2_UGM3]]-X640</f>
        <v>-156.99</v>
      </c>
    </row>
    <row r="640" spans="1:71" x14ac:dyDescent="0.2">
      <c r="A640" s="13">
        <v>45531.583333333336</v>
      </c>
      <c r="B640" s="14">
        <v>728.1</v>
      </c>
      <c r="C640" s="15" t="s">
        <v>60</v>
      </c>
      <c r="D640" s="14">
        <v>0</v>
      </c>
      <c r="E640" s="15" t="s">
        <v>60</v>
      </c>
      <c r="F640" s="14">
        <v>16.5</v>
      </c>
      <c r="G640" s="15" t="s">
        <v>60</v>
      </c>
      <c r="H640" s="14">
        <v>80.099999999999994</v>
      </c>
      <c r="I640" s="15" t="s">
        <v>60</v>
      </c>
      <c r="J640" s="14">
        <v>3.3</v>
      </c>
      <c r="K640" s="15" t="s">
        <v>60</v>
      </c>
      <c r="L640" s="14">
        <v>197.7</v>
      </c>
      <c r="M640" s="15" t="s">
        <v>60</v>
      </c>
      <c r="N640" s="16">
        <v>142.01</v>
      </c>
      <c r="O640" s="15" t="s">
        <v>60</v>
      </c>
      <c r="P640" s="16">
        <v>1.2070000000000001</v>
      </c>
      <c r="Q640" s="17" t="s">
        <v>60</v>
      </c>
      <c r="R640" s="16">
        <v>109.44</v>
      </c>
      <c r="S640" s="17" t="s">
        <v>60</v>
      </c>
      <c r="T640" s="16">
        <v>1.2070000000000001</v>
      </c>
      <c r="U640" s="17" t="s">
        <v>60</v>
      </c>
      <c r="V640" s="18">
        <v>129.84</v>
      </c>
      <c r="W640" s="15" t="s">
        <v>60</v>
      </c>
      <c r="X640" s="18">
        <v>340.18</v>
      </c>
      <c r="Y640" s="15" t="s">
        <v>60</v>
      </c>
      <c r="Z640" s="15">
        <v>0.442</v>
      </c>
      <c r="AA640" s="15" t="s">
        <v>60</v>
      </c>
      <c r="AB640" s="15">
        <v>31.9</v>
      </c>
      <c r="AC640" s="15" t="s">
        <v>60</v>
      </c>
      <c r="AD640" s="15">
        <v>-682.8</v>
      </c>
      <c r="AE640" s="15" t="s">
        <v>60</v>
      </c>
      <c r="AF640" s="15">
        <v>45</v>
      </c>
      <c r="AG640" s="15" t="s">
        <v>60</v>
      </c>
      <c r="AH640" s="15">
        <v>101.1</v>
      </c>
      <c r="AI640" s="15" t="s">
        <v>60</v>
      </c>
      <c r="AJ640" s="18">
        <v>36.44</v>
      </c>
      <c r="AK640" s="15" t="s">
        <v>60</v>
      </c>
      <c r="AL640" s="18">
        <v>68.510000000000005</v>
      </c>
      <c r="AM640" s="15" t="s">
        <v>60</v>
      </c>
      <c r="AN640" s="18">
        <v>36.92</v>
      </c>
      <c r="AO640" s="15" t="s">
        <v>60</v>
      </c>
      <c r="AP640" s="18">
        <v>73.36</v>
      </c>
      <c r="AQ640" s="15" t="s">
        <v>60</v>
      </c>
      <c r="AR640" s="15">
        <v>0.65</v>
      </c>
      <c r="AS640" s="15" t="s">
        <v>60</v>
      </c>
      <c r="AT640" s="15">
        <v>31.3</v>
      </c>
      <c r="AU640" s="15" t="s">
        <v>60</v>
      </c>
      <c r="AV640" s="15">
        <v>31.3</v>
      </c>
      <c r="AW640" s="15" t="s">
        <v>60</v>
      </c>
      <c r="AX640" s="18">
        <v>24.3</v>
      </c>
      <c r="AY640" s="15" t="s">
        <v>60</v>
      </c>
      <c r="AZ640" s="18">
        <v>50.6</v>
      </c>
      <c r="BA640" s="15" t="s">
        <v>60</v>
      </c>
      <c r="BB640" s="19" t="s">
        <v>61</v>
      </c>
      <c r="BN640" s="20">
        <f>+BD5_N3_1H[[#This Row],[PM10_CONC]]-N641</f>
        <v>-9.8200000000000216</v>
      </c>
      <c r="BO640" s="20">
        <f>+BD5_N3_1H[[#This Row],[PM25_CONC]]-R641</f>
        <v>-2.6299999999999955</v>
      </c>
      <c r="BP640" s="20">
        <f>+BD5_N3_1H[[#This Row],[PM25_CONC]]/BD5_N3_1H[[#This Row],[PM10_CONC]]</f>
        <v>0.77064995422857552</v>
      </c>
      <c r="BQ640" s="21">
        <f>+(BD5_N3_1H[[#This Row],[NO2_CONC]]+BD5_N3_1H[[#This Row],[NO_CONC]])/BD5_N3_1H[[#This Row],[NOX_CONC]]</f>
        <v>1</v>
      </c>
      <c r="BR640" s="22">
        <f>+BD5_N3_1H[[#This Row],[NO2_CONC]]-AJ641</f>
        <v>2.8200000000000003</v>
      </c>
      <c r="BS640" s="22">
        <f>+BD5_N3_1H[[#This Row],[SO2_UGM3]]-X641</f>
        <v>157.09</v>
      </c>
    </row>
    <row r="641" spans="1:71" x14ac:dyDescent="0.2">
      <c r="A641" s="13">
        <v>45531.625</v>
      </c>
      <c r="B641" s="14">
        <v>727.6</v>
      </c>
      <c r="C641" s="15" t="s">
        <v>60</v>
      </c>
      <c r="D641" s="14">
        <v>0</v>
      </c>
      <c r="E641" s="15" t="s">
        <v>60</v>
      </c>
      <c r="F641" s="14">
        <v>16.3</v>
      </c>
      <c r="G641" s="15" t="s">
        <v>60</v>
      </c>
      <c r="H641" s="14">
        <v>80.7</v>
      </c>
      <c r="I641" s="15" t="s">
        <v>60</v>
      </c>
      <c r="J641" s="14">
        <v>3.2</v>
      </c>
      <c r="K641" s="15" t="s">
        <v>60</v>
      </c>
      <c r="L641" s="14">
        <v>207.7</v>
      </c>
      <c r="M641" s="15" t="s">
        <v>60</v>
      </c>
      <c r="N641" s="16">
        <v>151.83000000000001</v>
      </c>
      <c r="O641" s="15" t="s">
        <v>60</v>
      </c>
      <c r="P641" s="16">
        <v>1.206</v>
      </c>
      <c r="Q641" s="17" t="s">
        <v>60</v>
      </c>
      <c r="R641" s="16">
        <v>112.07</v>
      </c>
      <c r="S641" s="17" t="s">
        <v>60</v>
      </c>
      <c r="T641" s="16">
        <v>1.206</v>
      </c>
      <c r="U641" s="17" t="s">
        <v>60</v>
      </c>
      <c r="V641" s="18">
        <v>69.88</v>
      </c>
      <c r="W641" s="15" t="s">
        <v>60</v>
      </c>
      <c r="X641" s="18">
        <v>183.09</v>
      </c>
      <c r="Y641" s="15" t="s">
        <v>60</v>
      </c>
      <c r="Z641" s="15">
        <v>0.442</v>
      </c>
      <c r="AA641" s="15" t="s">
        <v>60</v>
      </c>
      <c r="AB641" s="15">
        <v>31.9</v>
      </c>
      <c r="AC641" s="15" t="s">
        <v>60</v>
      </c>
      <c r="AD641" s="15">
        <v>-682.5</v>
      </c>
      <c r="AE641" s="15" t="s">
        <v>60</v>
      </c>
      <c r="AF641" s="15">
        <v>45</v>
      </c>
      <c r="AG641" s="15" t="s">
        <v>60</v>
      </c>
      <c r="AH641" s="15">
        <v>101.1</v>
      </c>
      <c r="AI641" s="15" t="s">
        <v>60</v>
      </c>
      <c r="AJ641" s="18">
        <v>33.619999999999997</v>
      </c>
      <c r="AK641" s="15" t="s">
        <v>60</v>
      </c>
      <c r="AL641" s="18">
        <v>63.21</v>
      </c>
      <c r="AM641" s="15" t="s">
        <v>60</v>
      </c>
      <c r="AN641" s="18">
        <v>30.68</v>
      </c>
      <c r="AO641" s="15" t="s">
        <v>60</v>
      </c>
      <c r="AP641" s="18">
        <v>64.33</v>
      </c>
      <c r="AQ641" s="15" t="s">
        <v>60</v>
      </c>
      <c r="AR641" s="15">
        <v>0.65</v>
      </c>
      <c r="AS641" s="15" t="s">
        <v>60</v>
      </c>
      <c r="AT641" s="15">
        <v>31.4</v>
      </c>
      <c r="AU641" s="15" t="s">
        <v>60</v>
      </c>
      <c r="AV641" s="15">
        <v>31.4</v>
      </c>
      <c r="AW641" s="15" t="s">
        <v>60</v>
      </c>
      <c r="AX641" s="18">
        <v>24.5</v>
      </c>
      <c r="AY641" s="15" t="s">
        <v>60</v>
      </c>
      <c r="AZ641" s="18">
        <v>49.8</v>
      </c>
      <c r="BA641" s="15" t="s">
        <v>60</v>
      </c>
      <c r="BB641" s="19" t="s">
        <v>61</v>
      </c>
      <c r="BN641" s="20">
        <f>+BD5_N3_1H[[#This Row],[PM10_CONC]]-N642</f>
        <v>22.050000000000011</v>
      </c>
      <c r="BO641" s="20">
        <f>+BD5_N3_1H[[#This Row],[PM25_CONC]]-R642</f>
        <v>13.649999999999991</v>
      </c>
      <c r="BP641" s="20">
        <f>+BD5_N3_1H[[#This Row],[PM25_CONC]]/BD5_N3_1H[[#This Row],[PM10_CONC]]</f>
        <v>0.7381281696634393</v>
      </c>
      <c r="BQ641" s="21">
        <f>+(BD5_N3_1H[[#This Row],[NO2_CONC]]+BD5_N3_1H[[#This Row],[NO_CONC]])/BD5_N3_1H[[#This Row],[NOX_CONC]]</f>
        <v>0.99953365459350219</v>
      </c>
      <c r="BR641" s="22">
        <f>+BD5_N3_1H[[#This Row],[NO2_CONC]]-AJ642</f>
        <v>2.4199999999999982</v>
      </c>
      <c r="BS641" s="22">
        <f>+BD5_N3_1H[[#This Row],[SO2_UGM3]]-X642</f>
        <v>-21.53</v>
      </c>
    </row>
    <row r="642" spans="1:71" x14ac:dyDescent="0.2">
      <c r="A642" s="13">
        <v>45531.666666666664</v>
      </c>
      <c r="B642" s="14">
        <v>728.1</v>
      </c>
      <c r="C642" s="15" t="s">
        <v>60</v>
      </c>
      <c r="D642" s="14">
        <v>0</v>
      </c>
      <c r="E642" s="15" t="s">
        <v>60</v>
      </c>
      <c r="F642" s="14">
        <v>15.1</v>
      </c>
      <c r="G642" s="15" t="s">
        <v>60</v>
      </c>
      <c r="H642" s="14">
        <v>85.7</v>
      </c>
      <c r="I642" s="15" t="s">
        <v>60</v>
      </c>
      <c r="J642" s="14">
        <v>3</v>
      </c>
      <c r="K642" s="15" t="s">
        <v>60</v>
      </c>
      <c r="L642" s="14">
        <v>202.6</v>
      </c>
      <c r="M642" s="15" t="s">
        <v>60</v>
      </c>
      <c r="N642" s="16">
        <v>129.78</v>
      </c>
      <c r="O642" s="15" t="s">
        <v>60</v>
      </c>
      <c r="P642" s="16">
        <v>1.2050000000000001</v>
      </c>
      <c r="Q642" s="17" t="s">
        <v>60</v>
      </c>
      <c r="R642" s="16">
        <v>98.42</v>
      </c>
      <c r="S642" s="17" t="s">
        <v>60</v>
      </c>
      <c r="T642" s="16">
        <v>1.2050000000000001</v>
      </c>
      <c r="U642" s="17" t="s">
        <v>60</v>
      </c>
      <c r="V642" s="18">
        <v>78.099999999999994</v>
      </c>
      <c r="W642" s="15" t="s">
        <v>60</v>
      </c>
      <c r="X642" s="18">
        <v>204.62</v>
      </c>
      <c r="Y642" s="15" t="s">
        <v>60</v>
      </c>
      <c r="Z642" s="15">
        <v>0.442</v>
      </c>
      <c r="AA642" s="15" t="s">
        <v>60</v>
      </c>
      <c r="AB642" s="15">
        <v>32</v>
      </c>
      <c r="AC642" s="15" t="s">
        <v>60</v>
      </c>
      <c r="AD642" s="15">
        <v>-682.3</v>
      </c>
      <c r="AE642" s="15" t="s">
        <v>60</v>
      </c>
      <c r="AF642" s="15">
        <v>45</v>
      </c>
      <c r="AG642" s="15" t="s">
        <v>60</v>
      </c>
      <c r="AH642" s="15">
        <v>101.1</v>
      </c>
      <c r="AI642" s="15" t="s">
        <v>60</v>
      </c>
      <c r="AJ642" s="18">
        <v>31.2</v>
      </c>
      <c r="AK642" s="15" t="s">
        <v>60</v>
      </c>
      <c r="AL642" s="18">
        <v>58.66</v>
      </c>
      <c r="AM642" s="15" t="s">
        <v>60</v>
      </c>
      <c r="AN642" s="18">
        <v>30.83</v>
      </c>
      <c r="AO642" s="15" t="s">
        <v>60</v>
      </c>
      <c r="AP642" s="18">
        <v>62.02</v>
      </c>
      <c r="AQ642" s="15" t="s">
        <v>60</v>
      </c>
      <c r="AR642" s="15">
        <v>0.65</v>
      </c>
      <c r="AS642" s="15" t="s">
        <v>60</v>
      </c>
      <c r="AT642" s="15">
        <v>31.4</v>
      </c>
      <c r="AU642" s="15" t="s">
        <v>60</v>
      </c>
      <c r="AV642" s="15">
        <v>31.4</v>
      </c>
      <c r="AW642" s="15" t="s">
        <v>60</v>
      </c>
      <c r="AX642" s="18">
        <v>24.7</v>
      </c>
      <c r="AY642" s="15" t="s">
        <v>60</v>
      </c>
      <c r="AZ642" s="18">
        <v>49.2</v>
      </c>
      <c r="BA642" s="15" t="s">
        <v>60</v>
      </c>
      <c r="BB642" s="19" t="s">
        <v>61</v>
      </c>
      <c r="BN642" s="20">
        <f>+BD5_N3_1H[[#This Row],[PM10_CONC]]-N643</f>
        <v>-5.9300000000000068</v>
      </c>
      <c r="BO642" s="20">
        <f>+BD5_N3_1H[[#This Row],[PM25_CONC]]-R643</f>
        <v>-3.1099999999999994</v>
      </c>
      <c r="BP642" s="20">
        <f>+BD5_N3_1H[[#This Row],[PM25_CONC]]/BD5_N3_1H[[#This Row],[PM10_CONC]]</f>
        <v>0.75836030204962246</v>
      </c>
      <c r="BQ642" s="21">
        <f>+(BD5_N3_1H[[#This Row],[NO2_CONC]]+BD5_N3_1H[[#This Row],[NO_CONC]])/BD5_N3_1H[[#This Row],[NOX_CONC]]</f>
        <v>1.0001612383102225</v>
      </c>
      <c r="BR642" s="22">
        <f>+BD5_N3_1H[[#This Row],[NO2_CONC]]-AJ643</f>
        <v>-2.9199999999999982</v>
      </c>
      <c r="BS642" s="22">
        <f>+BD5_N3_1H[[#This Row],[SO2_UGM3]]-X643</f>
        <v>60.620000000000005</v>
      </c>
    </row>
    <row r="643" spans="1:71" x14ac:dyDescent="0.2">
      <c r="A643" s="13">
        <v>45531.708333333336</v>
      </c>
      <c r="B643" s="14">
        <v>728.3</v>
      </c>
      <c r="C643" s="15" t="s">
        <v>60</v>
      </c>
      <c r="D643" s="14">
        <v>0</v>
      </c>
      <c r="E643" s="15" t="s">
        <v>60</v>
      </c>
      <c r="F643" s="14">
        <v>14.4</v>
      </c>
      <c r="G643" s="15" t="s">
        <v>60</v>
      </c>
      <c r="H643" s="14">
        <v>88.3</v>
      </c>
      <c r="I643" s="15" t="s">
        <v>60</v>
      </c>
      <c r="J643" s="14">
        <v>2.1</v>
      </c>
      <c r="K643" s="15" t="s">
        <v>60</v>
      </c>
      <c r="L643" s="14">
        <v>207</v>
      </c>
      <c r="M643" s="15" t="s">
        <v>60</v>
      </c>
      <c r="N643" s="16">
        <v>135.71</v>
      </c>
      <c r="O643" s="15" t="s">
        <v>60</v>
      </c>
      <c r="P643" s="16">
        <v>1.206</v>
      </c>
      <c r="Q643" s="17" t="s">
        <v>60</v>
      </c>
      <c r="R643" s="16">
        <v>101.53</v>
      </c>
      <c r="S643" s="17" t="s">
        <v>60</v>
      </c>
      <c r="T643" s="16">
        <v>1.206</v>
      </c>
      <c r="U643" s="17" t="s">
        <v>60</v>
      </c>
      <c r="V643" s="18">
        <v>54.96</v>
      </c>
      <c r="W643" s="15" t="s">
        <v>60</v>
      </c>
      <c r="X643" s="18">
        <v>144</v>
      </c>
      <c r="Y643" s="15" t="s">
        <v>60</v>
      </c>
      <c r="Z643" s="15">
        <v>0.442</v>
      </c>
      <c r="AA643" s="15" t="s">
        <v>60</v>
      </c>
      <c r="AB643" s="15">
        <v>31.9</v>
      </c>
      <c r="AC643" s="15" t="s">
        <v>60</v>
      </c>
      <c r="AD643" s="15">
        <v>-682.5</v>
      </c>
      <c r="AE643" s="15" t="s">
        <v>60</v>
      </c>
      <c r="AF643" s="15">
        <v>45</v>
      </c>
      <c r="AG643" s="15" t="s">
        <v>60</v>
      </c>
      <c r="AH643" s="15">
        <v>101.2</v>
      </c>
      <c r="AI643" s="15" t="s">
        <v>60</v>
      </c>
      <c r="AJ643" s="18">
        <v>34.119999999999997</v>
      </c>
      <c r="AK643" s="15" t="s">
        <v>60</v>
      </c>
      <c r="AL643" s="18">
        <v>64.150000000000006</v>
      </c>
      <c r="AM643" s="15" t="s">
        <v>60</v>
      </c>
      <c r="AN643" s="18">
        <v>28.52</v>
      </c>
      <c r="AO643" s="15" t="s">
        <v>60</v>
      </c>
      <c r="AP643" s="18">
        <v>62.62</v>
      </c>
      <c r="AQ643" s="15" t="s">
        <v>60</v>
      </c>
      <c r="AR643" s="15">
        <v>0.65</v>
      </c>
      <c r="AS643" s="15" t="s">
        <v>60</v>
      </c>
      <c r="AT643" s="15">
        <v>31.3</v>
      </c>
      <c r="AU643" s="15" t="s">
        <v>60</v>
      </c>
      <c r="AV643" s="15">
        <v>31.3</v>
      </c>
      <c r="AW643" s="15" t="s">
        <v>60</v>
      </c>
      <c r="AX643" s="18">
        <v>24.6</v>
      </c>
      <c r="AY643" s="15" t="s">
        <v>60</v>
      </c>
      <c r="AZ643" s="18">
        <v>50.2</v>
      </c>
      <c r="BA643" s="15" t="s">
        <v>60</v>
      </c>
      <c r="BB643" s="19" t="s">
        <v>61</v>
      </c>
      <c r="BN643" s="20">
        <f>+BD5_N3_1H[[#This Row],[PM10_CONC]]-N644</f>
        <v>-4.6999999999999886</v>
      </c>
      <c r="BO643" s="20">
        <f>+BD5_N3_1H[[#This Row],[PM25_CONC]]-R644</f>
        <v>1.3599999999999994</v>
      </c>
      <c r="BP643" s="20">
        <f>+BD5_N3_1H[[#This Row],[PM25_CONC]]/BD5_N3_1H[[#This Row],[PM10_CONC]]</f>
        <v>0.74813941492889247</v>
      </c>
      <c r="BQ643" s="21">
        <f>+(BD5_N3_1H[[#This Row],[NO2_CONC]]+BD5_N3_1H[[#This Row],[NO_CONC]])/BD5_N3_1H[[#This Row],[NOX_CONC]]</f>
        <v>1.0003193867773874</v>
      </c>
      <c r="BR643" s="22">
        <f>+BD5_N3_1H[[#This Row],[NO2_CONC]]-AJ644</f>
        <v>-1.5700000000000003</v>
      </c>
      <c r="BS643" s="22">
        <f>+BD5_N3_1H[[#This Row],[SO2_UGM3]]-X644</f>
        <v>0.37000000000000455</v>
      </c>
    </row>
    <row r="644" spans="1:71" x14ac:dyDescent="0.2">
      <c r="A644" s="13">
        <v>45531.75</v>
      </c>
      <c r="B644" s="14">
        <v>728.8</v>
      </c>
      <c r="C644" s="15" t="s">
        <v>60</v>
      </c>
      <c r="D644" s="14">
        <v>0</v>
      </c>
      <c r="E644" s="15" t="s">
        <v>60</v>
      </c>
      <c r="F644" s="14">
        <v>14</v>
      </c>
      <c r="G644" s="15" t="s">
        <v>60</v>
      </c>
      <c r="H644" s="14">
        <v>90.2</v>
      </c>
      <c r="I644" s="15" t="s">
        <v>60</v>
      </c>
      <c r="J644" s="14">
        <v>1.8</v>
      </c>
      <c r="K644" s="15" t="s">
        <v>60</v>
      </c>
      <c r="L644" s="14">
        <v>204.9</v>
      </c>
      <c r="M644" s="15" t="s">
        <v>60</v>
      </c>
      <c r="N644" s="16">
        <v>140.41</v>
      </c>
      <c r="O644" s="15" t="s">
        <v>60</v>
      </c>
      <c r="P644" s="16">
        <v>1.2050000000000001</v>
      </c>
      <c r="Q644" s="17" t="s">
        <v>60</v>
      </c>
      <c r="R644" s="16">
        <v>100.17</v>
      </c>
      <c r="S644" s="17" t="s">
        <v>60</v>
      </c>
      <c r="T644" s="16">
        <v>1.2050000000000001</v>
      </c>
      <c r="U644" s="17" t="s">
        <v>60</v>
      </c>
      <c r="V644" s="18">
        <v>54.82</v>
      </c>
      <c r="W644" s="15" t="s">
        <v>60</v>
      </c>
      <c r="X644" s="18">
        <v>143.63</v>
      </c>
      <c r="Y644" s="15" t="s">
        <v>60</v>
      </c>
      <c r="Z644" s="15">
        <v>0.442</v>
      </c>
      <c r="AA644" s="15" t="s">
        <v>60</v>
      </c>
      <c r="AB644" s="15">
        <v>31.9</v>
      </c>
      <c r="AC644" s="15" t="s">
        <v>60</v>
      </c>
      <c r="AD644" s="15">
        <v>-682.7</v>
      </c>
      <c r="AE644" s="15" t="s">
        <v>60</v>
      </c>
      <c r="AF644" s="15">
        <v>45</v>
      </c>
      <c r="AG644" s="15" t="s">
        <v>60</v>
      </c>
      <c r="AH644" s="15">
        <v>101.1</v>
      </c>
      <c r="AI644" s="15" t="s">
        <v>60</v>
      </c>
      <c r="AJ644" s="18">
        <v>35.69</v>
      </c>
      <c r="AK644" s="15" t="s">
        <v>60</v>
      </c>
      <c r="AL644" s="18">
        <v>67.099999999999994</v>
      </c>
      <c r="AM644" s="15" t="s">
        <v>60</v>
      </c>
      <c r="AN644" s="18">
        <v>32.619999999999997</v>
      </c>
      <c r="AO644" s="15" t="s">
        <v>60</v>
      </c>
      <c r="AP644" s="18">
        <v>68.319999999999993</v>
      </c>
      <c r="AQ644" s="15" t="s">
        <v>60</v>
      </c>
      <c r="AR644" s="15">
        <v>0.65</v>
      </c>
      <c r="AS644" s="15" t="s">
        <v>60</v>
      </c>
      <c r="AT644" s="15">
        <v>31.4</v>
      </c>
      <c r="AU644" s="15" t="s">
        <v>60</v>
      </c>
      <c r="AV644" s="15">
        <v>31.4</v>
      </c>
      <c r="AW644" s="15" t="s">
        <v>60</v>
      </c>
      <c r="AX644" s="18">
        <v>24.9</v>
      </c>
      <c r="AY644" s="15" t="s">
        <v>60</v>
      </c>
      <c r="AZ644" s="18">
        <v>48</v>
      </c>
      <c r="BA644" s="15" t="s">
        <v>60</v>
      </c>
      <c r="BB644" s="19" t="s">
        <v>61</v>
      </c>
      <c r="BN644" s="20">
        <f>+BD5_N3_1H[[#This Row],[PM10_CONC]]-N645</f>
        <v>41.759999999999991</v>
      </c>
      <c r="BO644" s="20">
        <f>+BD5_N3_1H[[#This Row],[PM25_CONC]]-R645</f>
        <v>31.620000000000005</v>
      </c>
      <c r="BP644" s="20">
        <f>+BD5_N3_1H[[#This Row],[PM25_CONC]]/BD5_N3_1H[[#This Row],[PM10_CONC]]</f>
        <v>0.71341072573178554</v>
      </c>
      <c r="BQ644" s="21">
        <f>+(BD5_N3_1H[[#This Row],[NO2_CONC]]+BD5_N3_1H[[#This Row],[NO_CONC]])/BD5_N3_1H[[#This Row],[NOX_CONC]]</f>
        <v>0.99985362997658089</v>
      </c>
      <c r="BR644" s="22">
        <f>+BD5_N3_1H[[#This Row],[NO2_CONC]]-AJ645</f>
        <v>1.0499999999999972</v>
      </c>
      <c r="BS644" s="22">
        <f>+BD5_N3_1H[[#This Row],[SO2_UGM3]]-X645</f>
        <v>83.47</v>
      </c>
    </row>
    <row r="645" spans="1:71" x14ac:dyDescent="0.2">
      <c r="A645" s="13">
        <v>45531.791666666664</v>
      </c>
      <c r="B645" s="14">
        <v>729.1</v>
      </c>
      <c r="C645" s="15" t="s">
        <v>60</v>
      </c>
      <c r="D645" s="14">
        <v>0</v>
      </c>
      <c r="E645" s="15" t="s">
        <v>60</v>
      </c>
      <c r="F645" s="14">
        <v>13.7</v>
      </c>
      <c r="G645" s="15" t="s">
        <v>60</v>
      </c>
      <c r="H645" s="14">
        <v>90.9</v>
      </c>
      <c r="I645" s="15" t="s">
        <v>60</v>
      </c>
      <c r="J645" s="14">
        <v>1.2</v>
      </c>
      <c r="K645" s="15" t="s">
        <v>60</v>
      </c>
      <c r="L645" s="14">
        <v>184.6</v>
      </c>
      <c r="M645" s="15" t="s">
        <v>60</v>
      </c>
      <c r="N645" s="16">
        <v>98.65</v>
      </c>
      <c r="O645" s="15" t="s">
        <v>60</v>
      </c>
      <c r="P645" s="16">
        <v>1.208</v>
      </c>
      <c r="Q645" s="17" t="s">
        <v>60</v>
      </c>
      <c r="R645" s="16">
        <v>68.55</v>
      </c>
      <c r="S645" s="17" t="s">
        <v>60</v>
      </c>
      <c r="T645" s="16">
        <v>1.208</v>
      </c>
      <c r="U645" s="17" t="s">
        <v>60</v>
      </c>
      <c r="V645" s="18">
        <v>22.96</v>
      </c>
      <c r="W645" s="15" t="s">
        <v>60</v>
      </c>
      <c r="X645" s="18">
        <v>60.16</v>
      </c>
      <c r="Y645" s="15" t="s">
        <v>60</v>
      </c>
      <c r="Z645" s="15">
        <v>0.442</v>
      </c>
      <c r="AA645" s="15" t="s">
        <v>60</v>
      </c>
      <c r="AB645" s="15">
        <v>31.9</v>
      </c>
      <c r="AC645" s="15" t="s">
        <v>60</v>
      </c>
      <c r="AD645" s="15">
        <v>-682.4</v>
      </c>
      <c r="AE645" s="15" t="s">
        <v>60</v>
      </c>
      <c r="AF645" s="15">
        <v>45</v>
      </c>
      <c r="AG645" s="15" t="s">
        <v>60</v>
      </c>
      <c r="AH645" s="15">
        <v>101.1</v>
      </c>
      <c r="AI645" s="15" t="s">
        <v>60</v>
      </c>
      <c r="AJ645" s="18">
        <v>34.64</v>
      </c>
      <c r="AK645" s="15" t="s">
        <v>60</v>
      </c>
      <c r="AL645" s="18">
        <v>65.12</v>
      </c>
      <c r="AM645" s="15" t="s">
        <v>60</v>
      </c>
      <c r="AN645" s="18">
        <v>29.93</v>
      </c>
      <c r="AO645" s="15" t="s">
        <v>60</v>
      </c>
      <c r="AP645" s="18">
        <v>64.56</v>
      </c>
      <c r="AQ645" s="15" t="s">
        <v>60</v>
      </c>
      <c r="AR645" s="15">
        <v>0.65</v>
      </c>
      <c r="AS645" s="15" t="s">
        <v>60</v>
      </c>
      <c r="AT645" s="15">
        <v>31.4</v>
      </c>
      <c r="AU645" s="15" t="s">
        <v>60</v>
      </c>
      <c r="AV645" s="15">
        <v>31.4</v>
      </c>
      <c r="AW645" s="15" t="s">
        <v>60</v>
      </c>
      <c r="AX645" s="18">
        <v>25</v>
      </c>
      <c r="AY645" s="15" t="s">
        <v>60</v>
      </c>
      <c r="AZ645" s="18">
        <v>47.5</v>
      </c>
      <c r="BA645" s="15" t="s">
        <v>60</v>
      </c>
      <c r="BB645" s="19" t="s">
        <v>61</v>
      </c>
      <c r="BN645" s="20">
        <f>+BD5_N3_1H[[#This Row],[PM10_CONC]]-N646</f>
        <v>-34.509999999999991</v>
      </c>
      <c r="BO645" s="20">
        <f>+BD5_N3_1H[[#This Row],[PM25_CONC]]-R646</f>
        <v>-20.409999999999997</v>
      </c>
      <c r="BP645" s="20">
        <f>+BD5_N3_1H[[#This Row],[PM25_CONC]]/BD5_N3_1H[[#This Row],[PM10_CONC]]</f>
        <v>0.69488089204257464</v>
      </c>
      <c r="BQ645" s="21">
        <f>+(BD5_N3_1H[[#This Row],[NO2_CONC]]+BD5_N3_1H[[#This Row],[NO_CONC]])/BD5_N3_1H[[#This Row],[NOX_CONC]]</f>
        <v>1.0001548946716232</v>
      </c>
      <c r="BR645" s="22">
        <f>+BD5_N3_1H[[#This Row],[NO2_CONC]]-AJ646</f>
        <v>-0.64999999999999858</v>
      </c>
      <c r="BS645" s="22">
        <f>+BD5_N3_1H[[#This Row],[SO2_UGM3]]-X646</f>
        <v>15.069999999999993</v>
      </c>
    </row>
    <row r="646" spans="1:71" x14ac:dyDescent="0.2">
      <c r="A646" s="13">
        <v>45531.833333333336</v>
      </c>
      <c r="B646" s="14">
        <v>729.1</v>
      </c>
      <c r="C646" s="15" t="s">
        <v>60</v>
      </c>
      <c r="D646" s="14">
        <v>0</v>
      </c>
      <c r="E646" s="15" t="s">
        <v>60</v>
      </c>
      <c r="F646" s="14">
        <v>13.9</v>
      </c>
      <c r="G646" s="15" t="s">
        <v>60</v>
      </c>
      <c r="H646" s="14">
        <v>90.9</v>
      </c>
      <c r="I646" s="15" t="s">
        <v>60</v>
      </c>
      <c r="J646" s="14">
        <v>0.6</v>
      </c>
      <c r="K646" s="15" t="s">
        <v>60</v>
      </c>
      <c r="L646" s="14">
        <v>192.7</v>
      </c>
      <c r="M646" s="15" t="s">
        <v>60</v>
      </c>
      <c r="N646" s="16">
        <v>133.16</v>
      </c>
      <c r="O646" s="15" t="s">
        <v>60</v>
      </c>
      <c r="P646" s="16">
        <v>1.206</v>
      </c>
      <c r="Q646" s="17" t="s">
        <v>60</v>
      </c>
      <c r="R646" s="16">
        <v>88.96</v>
      </c>
      <c r="S646" s="17" t="s">
        <v>60</v>
      </c>
      <c r="T646" s="16">
        <v>1.206</v>
      </c>
      <c r="U646" s="17" t="s">
        <v>60</v>
      </c>
      <c r="V646" s="18">
        <v>17.21</v>
      </c>
      <c r="W646" s="15" t="s">
        <v>60</v>
      </c>
      <c r="X646" s="18">
        <v>45.09</v>
      </c>
      <c r="Y646" s="15" t="s">
        <v>60</v>
      </c>
      <c r="Z646" s="15">
        <v>0.442</v>
      </c>
      <c r="AA646" s="15" t="s">
        <v>60</v>
      </c>
      <c r="AB646" s="15">
        <v>31.9</v>
      </c>
      <c r="AC646" s="15" t="s">
        <v>60</v>
      </c>
      <c r="AD646" s="15">
        <v>-682.7</v>
      </c>
      <c r="AE646" s="15" t="s">
        <v>60</v>
      </c>
      <c r="AF646" s="15">
        <v>45</v>
      </c>
      <c r="AG646" s="15" t="s">
        <v>60</v>
      </c>
      <c r="AH646" s="15">
        <v>101.1</v>
      </c>
      <c r="AI646" s="15" t="s">
        <v>60</v>
      </c>
      <c r="AJ646" s="18">
        <v>35.29</v>
      </c>
      <c r="AK646" s="15" t="s">
        <v>60</v>
      </c>
      <c r="AL646" s="18">
        <v>66.349999999999994</v>
      </c>
      <c r="AM646" s="15" t="s">
        <v>60</v>
      </c>
      <c r="AN646" s="18">
        <v>31.75</v>
      </c>
      <c r="AO646" s="15" t="s">
        <v>60</v>
      </c>
      <c r="AP646" s="18">
        <v>67.040000000000006</v>
      </c>
      <c r="AQ646" s="15" t="s">
        <v>60</v>
      </c>
      <c r="AR646" s="15">
        <v>0.65</v>
      </c>
      <c r="AS646" s="15" t="s">
        <v>60</v>
      </c>
      <c r="AT646" s="15">
        <v>31.3</v>
      </c>
      <c r="AU646" s="15" t="s">
        <v>60</v>
      </c>
      <c r="AV646" s="15">
        <v>31.3</v>
      </c>
      <c r="AW646" s="15" t="s">
        <v>60</v>
      </c>
      <c r="AX646" s="18">
        <v>24.9</v>
      </c>
      <c r="AY646" s="15" t="s">
        <v>60</v>
      </c>
      <c r="AZ646" s="18">
        <v>47.2</v>
      </c>
      <c r="BA646" s="15" t="s">
        <v>60</v>
      </c>
      <c r="BB646" s="19" t="s">
        <v>61</v>
      </c>
      <c r="BN646" s="20">
        <f>+BD5_N3_1H[[#This Row],[PM10_CONC]]-N647</f>
        <v>-4.8499999999999943</v>
      </c>
      <c r="BO646" s="20">
        <f>+BD5_N3_1H[[#This Row],[PM25_CONC]]-R647</f>
        <v>-4.9500000000000028</v>
      </c>
      <c r="BP646" s="20">
        <f>+BD5_N3_1H[[#This Row],[PM25_CONC]]/BD5_N3_1H[[#This Row],[PM10_CONC]]</f>
        <v>0.66806848903574645</v>
      </c>
      <c r="BQ646" s="21">
        <f>+(BD5_N3_1H[[#This Row],[NO2_CONC]]+BD5_N3_1H[[#This Row],[NO_CONC]])/BD5_N3_1H[[#This Row],[NOX_CONC]]</f>
        <v>0.99999999999999978</v>
      </c>
      <c r="BR646" s="22">
        <f>+BD5_N3_1H[[#This Row],[NO2_CONC]]-AJ647</f>
        <v>0</v>
      </c>
      <c r="BS646" s="22">
        <f>+BD5_N3_1H[[#This Row],[SO2_UGM3]]-X647</f>
        <v>-28.22</v>
      </c>
    </row>
    <row r="647" spans="1:71" x14ac:dyDescent="0.2">
      <c r="A647" s="13">
        <v>45531.875</v>
      </c>
      <c r="B647" s="14">
        <v>729.1</v>
      </c>
      <c r="C647" s="15" t="s">
        <v>60</v>
      </c>
      <c r="D647" s="14">
        <v>0</v>
      </c>
      <c r="E647" s="15" t="s">
        <v>60</v>
      </c>
      <c r="F647" s="14">
        <v>13.7</v>
      </c>
      <c r="G647" s="15" t="s">
        <v>60</v>
      </c>
      <c r="H647" s="14">
        <v>90.7</v>
      </c>
      <c r="I647" s="15" t="s">
        <v>60</v>
      </c>
      <c r="J647" s="14">
        <v>1.4</v>
      </c>
      <c r="K647" s="15" t="s">
        <v>60</v>
      </c>
      <c r="L647" s="14">
        <v>215.8</v>
      </c>
      <c r="M647" s="15" t="s">
        <v>60</v>
      </c>
      <c r="N647" s="16">
        <v>138.01</v>
      </c>
      <c r="O647" s="15" t="s">
        <v>60</v>
      </c>
      <c r="P647" s="16">
        <v>1.206</v>
      </c>
      <c r="Q647" s="17" t="s">
        <v>60</v>
      </c>
      <c r="R647" s="16">
        <v>93.91</v>
      </c>
      <c r="S647" s="17" t="s">
        <v>60</v>
      </c>
      <c r="T647" s="16">
        <v>1.206</v>
      </c>
      <c r="U647" s="17" t="s">
        <v>60</v>
      </c>
      <c r="V647" s="18">
        <v>27.98</v>
      </c>
      <c r="W647" s="15" t="s">
        <v>60</v>
      </c>
      <c r="X647" s="18">
        <v>73.31</v>
      </c>
      <c r="Y647" s="15" t="s">
        <v>60</v>
      </c>
      <c r="Z647" s="15">
        <v>0.442</v>
      </c>
      <c r="AA647" s="15" t="s">
        <v>60</v>
      </c>
      <c r="AB647" s="15">
        <v>31.9</v>
      </c>
      <c r="AC647" s="15" t="s">
        <v>60</v>
      </c>
      <c r="AD647" s="15">
        <v>-682.5</v>
      </c>
      <c r="AE647" s="15" t="s">
        <v>60</v>
      </c>
      <c r="AF647" s="15">
        <v>45</v>
      </c>
      <c r="AG647" s="15" t="s">
        <v>60</v>
      </c>
      <c r="AH647" s="15">
        <v>101.1</v>
      </c>
      <c r="AI647" s="15" t="s">
        <v>60</v>
      </c>
      <c r="AJ647" s="18">
        <v>35.29</v>
      </c>
      <c r="AK647" s="15" t="s">
        <v>60</v>
      </c>
      <c r="AL647" s="18">
        <v>66.349999999999994</v>
      </c>
      <c r="AM647" s="15" t="s">
        <v>60</v>
      </c>
      <c r="AN647" s="18">
        <v>41.2</v>
      </c>
      <c r="AO647" s="15" t="s">
        <v>60</v>
      </c>
      <c r="AP647" s="18">
        <v>76.489999999999995</v>
      </c>
      <c r="AQ647" s="15" t="s">
        <v>60</v>
      </c>
      <c r="AR647" s="15">
        <v>0.65</v>
      </c>
      <c r="AS647" s="15" t="s">
        <v>60</v>
      </c>
      <c r="AT647" s="15">
        <v>31.5</v>
      </c>
      <c r="AU647" s="15" t="s">
        <v>60</v>
      </c>
      <c r="AV647" s="15">
        <v>31.5</v>
      </c>
      <c r="AW647" s="15" t="s">
        <v>60</v>
      </c>
      <c r="AX647" s="18">
        <v>25.1</v>
      </c>
      <c r="AY647" s="15" t="s">
        <v>60</v>
      </c>
      <c r="AZ647" s="18">
        <v>46.3</v>
      </c>
      <c r="BA647" s="15" t="s">
        <v>60</v>
      </c>
      <c r="BB647" s="19" t="s">
        <v>61</v>
      </c>
      <c r="BN647" s="20">
        <f>+BD5_N3_1H[[#This Row],[PM10_CONC]]-N648</f>
        <v>-0.96999999999999886</v>
      </c>
      <c r="BO647" s="20">
        <f>+BD5_N3_1H[[#This Row],[PM25_CONC]]-R648</f>
        <v>-4.7600000000000051</v>
      </c>
      <c r="BP647" s="20">
        <f>+BD5_N3_1H[[#This Row],[PM25_CONC]]/BD5_N3_1H[[#This Row],[PM10_CONC]]</f>
        <v>0.68045793783059205</v>
      </c>
      <c r="BQ647" s="21">
        <f>+(BD5_N3_1H[[#This Row],[NO2_CONC]]+BD5_N3_1H[[#This Row],[NO_CONC]])/BD5_N3_1H[[#This Row],[NOX_CONC]]</f>
        <v>1.0000000000000002</v>
      </c>
      <c r="BR647" s="22">
        <f>+BD5_N3_1H[[#This Row],[NO2_CONC]]-AJ648</f>
        <v>-0.28000000000000114</v>
      </c>
      <c r="BS647" s="22">
        <f>+BD5_N3_1H[[#This Row],[SO2_UGM3]]-X648</f>
        <v>9.0700000000000074</v>
      </c>
    </row>
    <row r="648" spans="1:71" x14ac:dyDescent="0.2">
      <c r="A648" s="13">
        <v>45531.916666666664</v>
      </c>
      <c r="B648" s="14">
        <v>729.6</v>
      </c>
      <c r="C648" s="15" t="s">
        <v>60</v>
      </c>
      <c r="D648" s="14">
        <v>0</v>
      </c>
      <c r="E648" s="15" t="s">
        <v>60</v>
      </c>
      <c r="F648" s="14">
        <v>13.7</v>
      </c>
      <c r="G648" s="15" t="s">
        <v>60</v>
      </c>
      <c r="H648" s="14">
        <v>91.2</v>
      </c>
      <c r="I648" s="15" t="s">
        <v>60</v>
      </c>
      <c r="J648" s="14">
        <v>1.4</v>
      </c>
      <c r="K648" s="15" t="s">
        <v>60</v>
      </c>
      <c r="L648" s="14">
        <v>207.7</v>
      </c>
      <c r="M648" s="15" t="s">
        <v>60</v>
      </c>
      <c r="N648" s="16">
        <v>138.97999999999999</v>
      </c>
      <c r="O648" s="15" t="s">
        <v>60</v>
      </c>
      <c r="P648" s="16">
        <v>1.208</v>
      </c>
      <c r="Q648" s="17" t="s">
        <v>60</v>
      </c>
      <c r="R648" s="16">
        <v>98.67</v>
      </c>
      <c r="S648" s="17" t="s">
        <v>60</v>
      </c>
      <c r="T648" s="16">
        <v>1.208</v>
      </c>
      <c r="U648" s="17" t="s">
        <v>60</v>
      </c>
      <c r="V648" s="18">
        <v>24.52</v>
      </c>
      <c r="W648" s="15" t="s">
        <v>60</v>
      </c>
      <c r="X648" s="18">
        <v>64.239999999999995</v>
      </c>
      <c r="Y648" s="15" t="s">
        <v>60</v>
      </c>
      <c r="Z648" s="15">
        <v>0.442</v>
      </c>
      <c r="AA648" s="15" t="s">
        <v>60</v>
      </c>
      <c r="AB648" s="15">
        <v>31.9</v>
      </c>
      <c r="AC648" s="15" t="s">
        <v>60</v>
      </c>
      <c r="AD648" s="15">
        <v>-682.4</v>
      </c>
      <c r="AE648" s="15" t="s">
        <v>60</v>
      </c>
      <c r="AF648" s="15">
        <v>45</v>
      </c>
      <c r="AG648" s="15" t="s">
        <v>60</v>
      </c>
      <c r="AH648" s="15">
        <v>101.2</v>
      </c>
      <c r="AI648" s="15" t="s">
        <v>60</v>
      </c>
      <c r="AJ648" s="18">
        <v>35.57</v>
      </c>
      <c r="AK648" s="15" t="s">
        <v>60</v>
      </c>
      <c r="AL648" s="18">
        <v>66.87</v>
      </c>
      <c r="AM648" s="15" t="s">
        <v>60</v>
      </c>
      <c r="AN648" s="18">
        <v>50.33</v>
      </c>
      <c r="AO648" s="15" t="s">
        <v>60</v>
      </c>
      <c r="AP648" s="18">
        <v>85.87</v>
      </c>
      <c r="AQ648" s="15" t="s">
        <v>60</v>
      </c>
      <c r="AR648" s="15">
        <v>0.65</v>
      </c>
      <c r="AS648" s="15" t="s">
        <v>60</v>
      </c>
      <c r="AT648" s="15">
        <v>31.4</v>
      </c>
      <c r="AU648" s="15" t="s">
        <v>60</v>
      </c>
      <c r="AV648" s="15">
        <v>31.4</v>
      </c>
      <c r="AW648" s="15" t="s">
        <v>60</v>
      </c>
      <c r="AX648" s="18">
        <v>25.1</v>
      </c>
      <c r="AY648" s="15" t="s">
        <v>60</v>
      </c>
      <c r="AZ648" s="18">
        <v>46.3</v>
      </c>
      <c r="BA648" s="15" t="s">
        <v>60</v>
      </c>
      <c r="BB648" s="19" t="s">
        <v>61</v>
      </c>
      <c r="BN648" s="20">
        <f>+BD5_N3_1H[[#This Row],[PM10_CONC]]-N649</f>
        <v>47.899999999999991</v>
      </c>
      <c r="BO648" s="20">
        <f>+BD5_N3_1H[[#This Row],[PM25_CONC]]-R649</f>
        <v>33.290000000000006</v>
      </c>
      <c r="BP648" s="20">
        <f>+BD5_N3_1H[[#This Row],[PM25_CONC]]/BD5_N3_1H[[#This Row],[PM10_CONC]]</f>
        <v>0.70995826737660106</v>
      </c>
      <c r="BQ648" s="21">
        <f>+(BD5_N3_1H[[#This Row],[NO2_CONC]]+BD5_N3_1H[[#This Row],[NO_CONC]])/BD5_N3_1H[[#This Row],[NOX_CONC]]</f>
        <v>1.0003493653196693</v>
      </c>
      <c r="BR648" s="22">
        <f>+BD5_N3_1H[[#This Row],[NO2_CONC]]-AJ649</f>
        <v>0.99000000000000199</v>
      </c>
      <c r="BS648" s="22">
        <f>+BD5_N3_1H[[#This Row],[SO2_UGM3]]-X649</f>
        <v>31.989999999999995</v>
      </c>
    </row>
    <row r="649" spans="1:71" x14ac:dyDescent="0.2">
      <c r="A649" s="13">
        <v>45531.958333333336</v>
      </c>
      <c r="B649" s="14">
        <v>729.8</v>
      </c>
      <c r="C649" s="15" t="s">
        <v>60</v>
      </c>
      <c r="D649" s="14">
        <v>0</v>
      </c>
      <c r="E649" s="15" t="s">
        <v>60</v>
      </c>
      <c r="F649" s="14">
        <v>13.3</v>
      </c>
      <c r="G649" s="15" t="s">
        <v>60</v>
      </c>
      <c r="H649" s="14">
        <v>92.4</v>
      </c>
      <c r="I649" s="15" t="s">
        <v>60</v>
      </c>
      <c r="J649" s="14">
        <v>1.5</v>
      </c>
      <c r="K649" s="15" t="s">
        <v>60</v>
      </c>
      <c r="L649" s="14">
        <v>193.9</v>
      </c>
      <c r="M649" s="15" t="s">
        <v>60</v>
      </c>
      <c r="N649" s="16">
        <v>91.08</v>
      </c>
      <c r="O649" s="15" t="s">
        <v>60</v>
      </c>
      <c r="P649" s="16">
        <v>1.208</v>
      </c>
      <c r="Q649" s="17" t="s">
        <v>60</v>
      </c>
      <c r="R649" s="16">
        <v>65.38</v>
      </c>
      <c r="S649" s="17" t="s">
        <v>60</v>
      </c>
      <c r="T649" s="16">
        <v>1.208</v>
      </c>
      <c r="U649" s="17" t="s">
        <v>60</v>
      </c>
      <c r="V649" s="18">
        <v>12.31</v>
      </c>
      <c r="W649" s="15" t="s">
        <v>60</v>
      </c>
      <c r="X649" s="18">
        <v>32.25</v>
      </c>
      <c r="Y649" s="15" t="s">
        <v>60</v>
      </c>
      <c r="Z649" s="15">
        <v>0.442</v>
      </c>
      <c r="AA649" s="15" t="s">
        <v>60</v>
      </c>
      <c r="AB649" s="15">
        <v>31.8</v>
      </c>
      <c r="AC649" s="15" t="s">
        <v>60</v>
      </c>
      <c r="AD649" s="15">
        <v>-682.4</v>
      </c>
      <c r="AE649" s="15" t="s">
        <v>60</v>
      </c>
      <c r="AF649" s="15">
        <v>45</v>
      </c>
      <c r="AG649" s="15" t="s">
        <v>60</v>
      </c>
      <c r="AH649" s="15">
        <v>101.1</v>
      </c>
      <c r="AI649" s="15" t="s">
        <v>60</v>
      </c>
      <c r="AJ649" s="18">
        <v>34.58</v>
      </c>
      <c r="AK649" s="15" t="s">
        <v>60</v>
      </c>
      <c r="AL649" s="18">
        <v>65.010000000000005</v>
      </c>
      <c r="AM649" s="15" t="s">
        <v>60</v>
      </c>
      <c r="AN649" s="18">
        <v>29.62</v>
      </c>
      <c r="AO649" s="15" t="s">
        <v>60</v>
      </c>
      <c r="AP649" s="18">
        <v>64.22</v>
      </c>
      <c r="AQ649" s="15" t="s">
        <v>60</v>
      </c>
      <c r="AR649" s="15">
        <v>0.65</v>
      </c>
      <c r="AS649" s="15" t="s">
        <v>60</v>
      </c>
      <c r="AT649" s="15">
        <v>31.4</v>
      </c>
      <c r="AU649" s="15" t="s">
        <v>60</v>
      </c>
      <c r="AV649" s="15">
        <v>31.4</v>
      </c>
      <c r="AW649" s="15" t="s">
        <v>60</v>
      </c>
      <c r="AX649" s="18">
        <v>25</v>
      </c>
      <c r="AY649" s="15" t="s">
        <v>60</v>
      </c>
      <c r="AZ649" s="18">
        <v>46</v>
      </c>
      <c r="BA649" s="15" t="s">
        <v>60</v>
      </c>
      <c r="BB649" s="19" t="s">
        <v>61</v>
      </c>
      <c r="BN649" s="20">
        <f>+BD5_N3_1H[[#This Row],[PM10_CONC]]-N650</f>
        <v>-17.200000000000003</v>
      </c>
      <c r="BO649" s="20">
        <f>+BD5_N3_1H[[#This Row],[PM25_CONC]]-R650</f>
        <v>-9.9699999999999989</v>
      </c>
      <c r="BP649" s="20">
        <f>+BD5_N3_1H[[#This Row],[PM25_CONC]]/BD5_N3_1H[[#This Row],[PM10_CONC]]</f>
        <v>0.71783047870004391</v>
      </c>
      <c r="BQ649" s="21">
        <f>+(BD5_N3_1H[[#This Row],[NO2_CONC]]+BD5_N3_1H[[#This Row],[NO_CONC]])/BD5_N3_1H[[#This Row],[NOX_CONC]]</f>
        <v>0.99968857053877302</v>
      </c>
      <c r="BR649" s="22">
        <f>+BD5_N3_1H[[#This Row],[NO2_CONC]]-AJ650</f>
        <v>0.14999999999999858</v>
      </c>
      <c r="BS649" s="22">
        <f>+BD5_N3_1H[[#This Row],[SO2_UGM3]]-X650</f>
        <v>2.6700000000000017</v>
      </c>
    </row>
    <row r="650" spans="1:71" x14ac:dyDescent="0.2">
      <c r="A650" s="13">
        <v>45532</v>
      </c>
      <c r="B650" s="14">
        <v>729.8</v>
      </c>
      <c r="C650" s="15" t="s">
        <v>60</v>
      </c>
      <c r="D650" s="14">
        <v>0</v>
      </c>
      <c r="E650" s="15" t="s">
        <v>60</v>
      </c>
      <c r="F650" s="14">
        <v>13.2</v>
      </c>
      <c r="G650" s="15" t="s">
        <v>60</v>
      </c>
      <c r="H650" s="14">
        <v>93.3</v>
      </c>
      <c r="I650" s="15" t="s">
        <v>60</v>
      </c>
      <c r="J650" s="14">
        <v>1.4</v>
      </c>
      <c r="K650" s="15" t="s">
        <v>60</v>
      </c>
      <c r="L650" s="14">
        <v>205.9</v>
      </c>
      <c r="M650" s="15" t="s">
        <v>60</v>
      </c>
      <c r="N650" s="16">
        <v>108.28</v>
      </c>
      <c r="O650" s="15" t="s">
        <v>60</v>
      </c>
      <c r="P650" s="16">
        <v>1.2090000000000001</v>
      </c>
      <c r="Q650" s="17" t="s">
        <v>60</v>
      </c>
      <c r="R650" s="16">
        <v>75.349999999999994</v>
      </c>
      <c r="S650" s="17" t="s">
        <v>60</v>
      </c>
      <c r="T650" s="16">
        <v>1.2090000000000001</v>
      </c>
      <c r="U650" s="17" t="s">
        <v>60</v>
      </c>
      <c r="V650" s="18">
        <v>11.29</v>
      </c>
      <c r="W650" s="15" t="s">
        <v>60</v>
      </c>
      <c r="X650" s="18">
        <v>29.58</v>
      </c>
      <c r="Y650" s="15" t="s">
        <v>60</v>
      </c>
      <c r="Z650" s="15">
        <v>0.442</v>
      </c>
      <c r="AA650" s="15" t="s">
        <v>60</v>
      </c>
      <c r="AB650" s="15">
        <v>31.8</v>
      </c>
      <c r="AC650" s="15" t="s">
        <v>60</v>
      </c>
      <c r="AD650" s="15">
        <v>-682.4</v>
      </c>
      <c r="AE650" s="15" t="s">
        <v>60</v>
      </c>
      <c r="AF650" s="15">
        <v>45</v>
      </c>
      <c r="AG650" s="15" t="s">
        <v>60</v>
      </c>
      <c r="AH650" s="15">
        <v>101.2</v>
      </c>
      <c r="AI650" s="15" t="s">
        <v>60</v>
      </c>
      <c r="AJ650" s="18">
        <v>34.43</v>
      </c>
      <c r="AK650" s="15" t="s">
        <v>60</v>
      </c>
      <c r="AL650" s="18">
        <v>64.73</v>
      </c>
      <c r="AM650" s="15" t="s">
        <v>60</v>
      </c>
      <c r="AN650" s="18">
        <v>30.65</v>
      </c>
      <c r="AO650" s="15" t="s">
        <v>60</v>
      </c>
      <c r="AP650" s="18">
        <v>65.08</v>
      </c>
      <c r="AQ650" s="15" t="s">
        <v>60</v>
      </c>
      <c r="AR650" s="15">
        <v>0.65</v>
      </c>
      <c r="AS650" s="15" t="s">
        <v>60</v>
      </c>
      <c r="AT650" s="15">
        <v>31.3</v>
      </c>
      <c r="AU650" s="15" t="s">
        <v>60</v>
      </c>
      <c r="AV650" s="15">
        <v>31.3</v>
      </c>
      <c r="AW650" s="15" t="s">
        <v>60</v>
      </c>
      <c r="AX650" s="18">
        <v>25</v>
      </c>
      <c r="AY650" s="15" t="s">
        <v>60</v>
      </c>
      <c r="AZ650" s="18">
        <v>46.3</v>
      </c>
      <c r="BA650" s="15" t="s">
        <v>60</v>
      </c>
      <c r="BB650" s="19" t="s">
        <v>61</v>
      </c>
      <c r="BN650" s="20">
        <f>+BD5_N3_1H[[#This Row],[PM10_CONC]]-N651</f>
        <v>6.1400000000000006</v>
      </c>
      <c r="BO650" s="20">
        <f>+BD5_N3_1H[[#This Row],[PM25_CONC]]-R651</f>
        <v>4.1799999999999926</v>
      </c>
      <c r="BP650" s="20">
        <f>+BD5_N3_1H[[#This Row],[PM25_CONC]]/BD5_N3_1H[[#This Row],[PM10_CONC]]</f>
        <v>0.6958810491318802</v>
      </c>
      <c r="BQ650" s="21">
        <f>+(BD5_N3_1H[[#This Row],[NO2_CONC]]+BD5_N3_1H[[#This Row],[NO_CONC]])/BD5_N3_1H[[#This Row],[NOX_CONC]]</f>
        <v>1</v>
      </c>
      <c r="BR650" s="22">
        <f>+BD5_N3_1H[[#This Row],[NO2_CONC]]-AJ651</f>
        <v>-0.74000000000000199</v>
      </c>
      <c r="BS650" s="22">
        <f>+BD5_N3_1H[[#This Row],[SO2_UGM3]]-X651</f>
        <v>5.27</v>
      </c>
    </row>
    <row r="651" spans="1:71" x14ac:dyDescent="0.2">
      <c r="A651" s="13">
        <v>45532.041666666664</v>
      </c>
      <c r="B651" s="14">
        <v>729.2</v>
      </c>
      <c r="C651" s="15" t="s">
        <v>60</v>
      </c>
      <c r="D651" s="14">
        <v>0</v>
      </c>
      <c r="E651" s="15" t="s">
        <v>60</v>
      </c>
      <c r="F651" s="14">
        <v>13</v>
      </c>
      <c r="G651" s="15" t="s">
        <v>60</v>
      </c>
      <c r="H651" s="14">
        <v>94.9</v>
      </c>
      <c r="I651" s="15" t="s">
        <v>60</v>
      </c>
      <c r="J651" s="14">
        <v>1.2</v>
      </c>
      <c r="K651" s="15" t="s">
        <v>60</v>
      </c>
      <c r="L651" s="14">
        <v>189.5</v>
      </c>
      <c r="M651" s="15" t="s">
        <v>60</v>
      </c>
      <c r="N651" s="16">
        <v>102.14</v>
      </c>
      <c r="O651" s="15" t="s">
        <v>60</v>
      </c>
      <c r="P651" s="16">
        <v>1.208</v>
      </c>
      <c r="Q651" s="17" t="s">
        <v>60</v>
      </c>
      <c r="R651" s="16">
        <v>71.17</v>
      </c>
      <c r="S651" s="17" t="s">
        <v>60</v>
      </c>
      <c r="T651" s="16">
        <v>1.208</v>
      </c>
      <c r="U651" s="17" t="s">
        <v>60</v>
      </c>
      <c r="V651" s="18">
        <v>9.2799999999999994</v>
      </c>
      <c r="W651" s="15" t="s">
        <v>60</v>
      </c>
      <c r="X651" s="18">
        <v>24.31</v>
      </c>
      <c r="Y651" s="15" t="s">
        <v>60</v>
      </c>
      <c r="Z651" s="15">
        <v>0.442</v>
      </c>
      <c r="AA651" s="15" t="s">
        <v>60</v>
      </c>
      <c r="AB651" s="15">
        <v>31.8</v>
      </c>
      <c r="AC651" s="15" t="s">
        <v>60</v>
      </c>
      <c r="AD651" s="15">
        <v>-682.3</v>
      </c>
      <c r="AE651" s="15" t="s">
        <v>60</v>
      </c>
      <c r="AF651" s="15">
        <v>45</v>
      </c>
      <c r="AG651" s="15" t="s">
        <v>60</v>
      </c>
      <c r="AH651" s="15">
        <v>101.2</v>
      </c>
      <c r="AI651" s="15" t="s">
        <v>60</v>
      </c>
      <c r="AJ651" s="18">
        <v>35.17</v>
      </c>
      <c r="AK651" s="15" t="s">
        <v>60</v>
      </c>
      <c r="AL651" s="18">
        <v>66.12</v>
      </c>
      <c r="AM651" s="15" t="s">
        <v>60</v>
      </c>
      <c r="AN651" s="18">
        <v>25.98</v>
      </c>
      <c r="AO651" s="15" t="s">
        <v>60</v>
      </c>
      <c r="AP651" s="18">
        <v>61.16</v>
      </c>
      <c r="AQ651" s="15" t="s">
        <v>60</v>
      </c>
      <c r="AR651" s="15">
        <v>0.65</v>
      </c>
      <c r="AS651" s="15" t="s">
        <v>60</v>
      </c>
      <c r="AT651" s="15">
        <v>31.3</v>
      </c>
      <c r="AU651" s="15" t="s">
        <v>60</v>
      </c>
      <c r="AV651" s="15">
        <v>31.3</v>
      </c>
      <c r="AW651" s="15" t="s">
        <v>60</v>
      </c>
      <c r="AX651" s="18">
        <v>24.9</v>
      </c>
      <c r="AY651" s="15" t="s">
        <v>60</v>
      </c>
      <c r="AZ651" s="18">
        <v>47.2</v>
      </c>
      <c r="BA651" s="15" t="s">
        <v>60</v>
      </c>
      <c r="BB651" s="19" t="s">
        <v>61</v>
      </c>
      <c r="BN651" s="20">
        <f>+BD5_N3_1H[[#This Row],[PM10_CONC]]-N652</f>
        <v>9.86</v>
      </c>
      <c r="BO651" s="20">
        <f>+BD5_N3_1H[[#This Row],[PM25_CONC]]-R652</f>
        <v>5.0799999999999983</v>
      </c>
      <c r="BP651" s="20">
        <f>+BD5_N3_1H[[#This Row],[PM25_CONC]]/BD5_N3_1H[[#This Row],[PM10_CONC]]</f>
        <v>0.69678872136283532</v>
      </c>
      <c r="BQ651" s="21">
        <f>+(BD5_N3_1H[[#This Row],[NO2_CONC]]+BD5_N3_1H[[#This Row],[NO_CONC]])/BD5_N3_1H[[#This Row],[NOX_CONC]]</f>
        <v>0.99983649444081113</v>
      </c>
      <c r="BR651" s="22">
        <f>+BD5_N3_1H[[#This Row],[NO2_CONC]]-AJ652</f>
        <v>0</v>
      </c>
      <c r="BS651" s="22">
        <f>+BD5_N3_1H[[#This Row],[SO2_UGM3]]-X652</f>
        <v>13.52</v>
      </c>
    </row>
    <row r="652" spans="1:71" x14ac:dyDescent="0.2">
      <c r="A652" s="13">
        <v>45532.083333333336</v>
      </c>
      <c r="B652" s="14">
        <v>728.6</v>
      </c>
      <c r="C652" s="15" t="s">
        <v>60</v>
      </c>
      <c r="D652" s="14">
        <v>0</v>
      </c>
      <c r="E652" s="15" t="s">
        <v>60</v>
      </c>
      <c r="F652" s="14">
        <v>12.8</v>
      </c>
      <c r="G652" s="15" t="s">
        <v>60</v>
      </c>
      <c r="H652" s="14">
        <v>96</v>
      </c>
      <c r="I652" s="15" t="s">
        <v>60</v>
      </c>
      <c r="J652" s="14">
        <v>1.5</v>
      </c>
      <c r="K652" s="15" t="s">
        <v>60</v>
      </c>
      <c r="L652" s="14">
        <v>200.6</v>
      </c>
      <c r="M652" s="15" t="s">
        <v>60</v>
      </c>
      <c r="N652" s="16">
        <v>92.28</v>
      </c>
      <c r="O652" s="15" t="s">
        <v>60</v>
      </c>
      <c r="P652" s="16">
        <v>1.206</v>
      </c>
      <c r="Q652" s="17" t="s">
        <v>60</v>
      </c>
      <c r="R652" s="16">
        <v>66.09</v>
      </c>
      <c r="S652" s="17" t="s">
        <v>60</v>
      </c>
      <c r="T652" s="16">
        <v>1.206</v>
      </c>
      <c r="U652" s="17" t="s">
        <v>60</v>
      </c>
      <c r="V652" s="18">
        <v>4.12</v>
      </c>
      <c r="W652" s="15" t="s">
        <v>60</v>
      </c>
      <c r="X652" s="18">
        <v>10.79</v>
      </c>
      <c r="Y652" s="15" t="s">
        <v>60</v>
      </c>
      <c r="Z652" s="15">
        <v>0.442</v>
      </c>
      <c r="AA652" s="15" t="s">
        <v>60</v>
      </c>
      <c r="AB652" s="15">
        <v>31.8</v>
      </c>
      <c r="AC652" s="15" t="s">
        <v>60</v>
      </c>
      <c r="AD652" s="15">
        <v>-682.6</v>
      </c>
      <c r="AE652" s="15" t="s">
        <v>60</v>
      </c>
      <c r="AF652" s="15">
        <v>45</v>
      </c>
      <c r="AG652" s="15" t="s">
        <v>60</v>
      </c>
      <c r="AH652" s="15">
        <v>101.1</v>
      </c>
      <c r="AI652" s="15" t="s">
        <v>60</v>
      </c>
      <c r="AJ652" s="18">
        <v>35.17</v>
      </c>
      <c r="AK652" s="15" t="s">
        <v>60</v>
      </c>
      <c r="AL652" s="18">
        <v>66.12</v>
      </c>
      <c r="AM652" s="15" t="s">
        <v>60</v>
      </c>
      <c r="AN652" s="18">
        <v>25.09</v>
      </c>
      <c r="AO652" s="15" t="s">
        <v>60</v>
      </c>
      <c r="AP652" s="18">
        <v>60.25</v>
      </c>
      <c r="AQ652" s="15" t="s">
        <v>60</v>
      </c>
      <c r="AR652" s="15">
        <v>0.65</v>
      </c>
      <c r="AS652" s="15" t="s">
        <v>60</v>
      </c>
      <c r="AT652" s="15">
        <v>31.2</v>
      </c>
      <c r="AU652" s="15" t="s">
        <v>60</v>
      </c>
      <c r="AV652" s="15">
        <v>31.2</v>
      </c>
      <c r="AW652" s="15" t="s">
        <v>60</v>
      </c>
      <c r="AX652" s="18">
        <v>24.9</v>
      </c>
      <c r="AY652" s="15" t="s">
        <v>60</v>
      </c>
      <c r="AZ652" s="18">
        <v>46.1</v>
      </c>
      <c r="BA652" s="15" t="s">
        <v>60</v>
      </c>
      <c r="BB652" s="19" t="s">
        <v>61</v>
      </c>
      <c r="BN652" s="20">
        <f>+BD5_N3_1H[[#This Row],[PM10_CONC]]-N653</f>
        <v>2.460000000000008</v>
      </c>
      <c r="BO652" s="20">
        <f>+BD5_N3_1H[[#This Row],[PM25_CONC]]-R653</f>
        <v>-4.9099999999999966</v>
      </c>
      <c r="BP652" s="20">
        <f>+BD5_N3_1H[[#This Row],[PM25_CONC]]/BD5_N3_1H[[#This Row],[PM10_CONC]]</f>
        <v>0.71618985695708715</v>
      </c>
      <c r="BQ652" s="21">
        <f>+(BD5_N3_1H[[#This Row],[NO2_CONC]]+BD5_N3_1H[[#This Row],[NO_CONC]])/BD5_N3_1H[[#This Row],[NOX_CONC]]</f>
        <v>1.0001659751037346</v>
      </c>
      <c r="BR652" s="22">
        <f>+BD5_N3_1H[[#This Row],[NO2_CONC]]-AJ653</f>
        <v>0.59000000000000341</v>
      </c>
      <c r="BS652" s="22">
        <f>+BD5_N3_1H[[#This Row],[SO2_UGM3]]-X653</f>
        <v>-22.35</v>
      </c>
    </row>
    <row r="653" spans="1:71" x14ac:dyDescent="0.2">
      <c r="A653" s="13">
        <v>45532.125</v>
      </c>
      <c r="B653" s="14">
        <v>728.7</v>
      </c>
      <c r="C653" s="15" t="s">
        <v>60</v>
      </c>
      <c r="D653" s="14">
        <v>0</v>
      </c>
      <c r="E653" s="15" t="s">
        <v>60</v>
      </c>
      <c r="F653" s="14">
        <v>12.7</v>
      </c>
      <c r="G653" s="15" t="s">
        <v>60</v>
      </c>
      <c r="H653" s="14">
        <v>96.9</v>
      </c>
      <c r="I653" s="15" t="s">
        <v>60</v>
      </c>
      <c r="J653" s="14">
        <v>1.7</v>
      </c>
      <c r="K653" s="15" t="s">
        <v>60</v>
      </c>
      <c r="L653" s="14">
        <v>214</v>
      </c>
      <c r="M653" s="15" t="s">
        <v>60</v>
      </c>
      <c r="N653" s="16">
        <v>89.82</v>
      </c>
      <c r="O653" s="15" t="s">
        <v>60</v>
      </c>
      <c r="P653" s="16">
        <v>1.2030000000000001</v>
      </c>
      <c r="Q653" s="17" t="s">
        <v>60</v>
      </c>
      <c r="R653" s="16">
        <v>71</v>
      </c>
      <c r="S653" s="17" t="s">
        <v>60</v>
      </c>
      <c r="T653" s="16">
        <v>1.2030000000000001</v>
      </c>
      <c r="U653" s="17" t="s">
        <v>60</v>
      </c>
      <c r="V653" s="18">
        <v>12.65</v>
      </c>
      <c r="W653" s="15" t="s">
        <v>60</v>
      </c>
      <c r="X653" s="18">
        <v>33.14</v>
      </c>
      <c r="Y653" s="15" t="s">
        <v>60</v>
      </c>
      <c r="Z653" s="15">
        <v>0.442</v>
      </c>
      <c r="AA653" s="15" t="s">
        <v>60</v>
      </c>
      <c r="AB653" s="15">
        <v>31.8</v>
      </c>
      <c r="AC653" s="15" t="s">
        <v>60</v>
      </c>
      <c r="AD653" s="15">
        <v>-682.5</v>
      </c>
      <c r="AE653" s="15" t="s">
        <v>60</v>
      </c>
      <c r="AF653" s="15">
        <v>45</v>
      </c>
      <c r="AG653" s="15" t="s">
        <v>60</v>
      </c>
      <c r="AH653" s="15">
        <v>101.2</v>
      </c>
      <c r="AI653" s="15" t="s">
        <v>60</v>
      </c>
      <c r="AJ653" s="18">
        <v>34.58</v>
      </c>
      <c r="AK653" s="15" t="s">
        <v>60</v>
      </c>
      <c r="AL653" s="18">
        <v>65.010000000000005</v>
      </c>
      <c r="AM653" s="15" t="s">
        <v>60</v>
      </c>
      <c r="AN653" s="18">
        <v>24.05</v>
      </c>
      <c r="AO653" s="15" t="s">
        <v>60</v>
      </c>
      <c r="AP653" s="18">
        <v>58.65</v>
      </c>
      <c r="AQ653" s="15" t="s">
        <v>60</v>
      </c>
      <c r="AR653" s="15">
        <v>0.65</v>
      </c>
      <c r="AS653" s="15" t="s">
        <v>60</v>
      </c>
      <c r="AT653" s="15">
        <v>31.4</v>
      </c>
      <c r="AU653" s="15" t="s">
        <v>60</v>
      </c>
      <c r="AV653" s="15">
        <v>31.4</v>
      </c>
      <c r="AW653" s="15" t="s">
        <v>60</v>
      </c>
      <c r="AX653" s="18">
        <v>25.1</v>
      </c>
      <c r="AY653" s="15" t="s">
        <v>60</v>
      </c>
      <c r="AZ653" s="18">
        <v>45.5</v>
      </c>
      <c r="BA653" s="15" t="s">
        <v>60</v>
      </c>
      <c r="BB653" s="19" t="s">
        <v>61</v>
      </c>
      <c r="BN653" s="20">
        <f>+BD5_N3_1H[[#This Row],[PM10_CONC]]-N654</f>
        <v>25.58</v>
      </c>
      <c r="BO653" s="20">
        <f>+BD5_N3_1H[[#This Row],[PM25_CONC]]-R654</f>
        <v>18.72</v>
      </c>
      <c r="BP653" s="20">
        <f>+BD5_N3_1H[[#This Row],[PM25_CONC]]/BD5_N3_1H[[#This Row],[PM10_CONC]]</f>
        <v>0.79046982854598091</v>
      </c>
      <c r="BQ653" s="21">
        <f>+(BD5_N3_1H[[#This Row],[NO2_CONC]]+BD5_N3_1H[[#This Row],[NO_CONC]])/BD5_N3_1H[[#This Row],[NOX_CONC]]</f>
        <v>0.99965899403239555</v>
      </c>
      <c r="BR653" s="22">
        <f>+BD5_N3_1H[[#This Row],[NO2_CONC]]-AJ654</f>
        <v>1.4200000000000017</v>
      </c>
      <c r="BS653" s="22">
        <f>+BD5_N3_1H[[#This Row],[SO2_UGM3]]-X654</f>
        <v>2.9299999999999997</v>
      </c>
    </row>
    <row r="654" spans="1:71" x14ac:dyDescent="0.2">
      <c r="A654" s="13">
        <v>45532.166666666664</v>
      </c>
      <c r="B654" s="14">
        <v>728.5</v>
      </c>
      <c r="C654" s="15" t="s">
        <v>60</v>
      </c>
      <c r="D654" s="14">
        <v>0</v>
      </c>
      <c r="E654" s="15" t="s">
        <v>60</v>
      </c>
      <c r="F654" s="14">
        <v>12.5</v>
      </c>
      <c r="G654" s="15" t="s">
        <v>60</v>
      </c>
      <c r="H654" s="14">
        <v>97.5</v>
      </c>
      <c r="I654" s="15" t="s">
        <v>60</v>
      </c>
      <c r="J654" s="14">
        <v>1.6</v>
      </c>
      <c r="K654" s="15" t="s">
        <v>60</v>
      </c>
      <c r="L654" s="14">
        <v>185.6</v>
      </c>
      <c r="M654" s="15" t="s">
        <v>60</v>
      </c>
      <c r="N654" s="16">
        <v>64.239999999999995</v>
      </c>
      <c r="O654" s="15" t="s">
        <v>60</v>
      </c>
      <c r="P654" s="16">
        <v>1.2050000000000001</v>
      </c>
      <c r="Q654" s="17" t="s">
        <v>60</v>
      </c>
      <c r="R654" s="16">
        <v>52.28</v>
      </c>
      <c r="S654" s="17" t="s">
        <v>60</v>
      </c>
      <c r="T654" s="16">
        <v>1.2050000000000001</v>
      </c>
      <c r="U654" s="17" t="s">
        <v>60</v>
      </c>
      <c r="V654" s="18">
        <v>11.53</v>
      </c>
      <c r="W654" s="15" t="s">
        <v>60</v>
      </c>
      <c r="X654" s="18">
        <v>30.21</v>
      </c>
      <c r="Y654" s="15" t="s">
        <v>60</v>
      </c>
      <c r="Z654" s="15">
        <v>0.442</v>
      </c>
      <c r="AA654" s="15" t="s">
        <v>60</v>
      </c>
      <c r="AB654" s="15">
        <v>31.9</v>
      </c>
      <c r="AC654" s="15" t="s">
        <v>60</v>
      </c>
      <c r="AD654" s="15">
        <v>-682.5</v>
      </c>
      <c r="AE654" s="15" t="s">
        <v>60</v>
      </c>
      <c r="AF654" s="15">
        <v>45</v>
      </c>
      <c r="AG654" s="15" t="s">
        <v>60</v>
      </c>
      <c r="AH654" s="15">
        <v>101.2</v>
      </c>
      <c r="AI654" s="15" t="s">
        <v>60</v>
      </c>
      <c r="AJ654" s="18">
        <v>33.159999999999997</v>
      </c>
      <c r="AK654" s="15" t="s">
        <v>60</v>
      </c>
      <c r="AL654" s="18">
        <v>62.34</v>
      </c>
      <c r="AM654" s="15" t="s">
        <v>60</v>
      </c>
      <c r="AN654" s="18">
        <v>19.25</v>
      </c>
      <c r="AO654" s="15" t="s">
        <v>60</v>
      </c>
      <c r="AP654" s="18">
        <v>52.39</v>
      </c>
      <c r="AQ654" s="15" t="s">
        <v>60</v>
      </c>
      <c r="AR654" s="15">
        <v>0.65</v>
      </c>
      <c r="AS654" s="15" t="s">
        <v>60</v>
      </c>
      <c r="AT654" s="15">
        <v>31.4</v>
      </c>
      <c r="AU654" s="15" t="s">
        <v>60</v>
      </c>
      <c r="AV654" s="15">
        <v>31.4</v>
      </c>
      <c r="AW654" s="15" t="s">
        <v>60</v>
      </c>
      <c r="AX654" s="18">
        <v>25.1</v>
      </c>
      <c r="AY654" s="15" t="s">
        <v>60</v>
      </c>
      <c r="AZ654" s="18">
        <v>46.3</v>
      </c>
      <c r="BA654" s="15" t="s">
        <v>60</v>
      </c>
      <c r="BB654" s="19" t="s">
        <v>61</v>
      </c>
      <c r="BN654" s="20">
        <f>+BD5_N3_1H[[#This Row],[PM10_CONC]]-N655</f>
        <v>-35.28</v>
      </c>
      <c r="BO654" s="20">
        <f>+BD5_N3_1H[[#This Row],[PM25_CONC]]-R655</f>
        <v>-19.97</v>
      </c>
      <c r="BP654" s="20">
        <f>+BD5_N3_1H[[#This Row],[PM25_CONC]]/BD5_N3_1H[[#This Row],[PM10_CONC]]</f>
        <v>0.81382316313823166</v>
      </c>
      <c r="BQ654" s="21">
        <f>+(BD5_N3_1H[[#This Row],[NO2_CONC]]+BD5_N3_1H[[#This Row],[NO_CONC]])/BD5_N3_1H[[#This Row],[NOX_CONC]]</f>
        <v>1.0003817522427942</v>
      </c>
      <c r="BR654" s="22">
        <f>+BD5_N3_1H[[#This Row],[NO2_CONC]]-AJ655</f>
        <v>0.23999999999999488</v>
      </c>
      <c r="BS654" s="22">
        <f>+BD5_N3_1H[[#This Row],[SO2_UGM3]]-X655</f>
        <v>3.25</v>
      </c>
    </row>
    <row r="655" spans="1:71" x14ac:dyDescent="0.2">
      <c r="A655" s="13">
        <v>45532.208333333336</v>
      </c>
      <c r="B655" s="14">
        <v>728.3</v>
      </c>
      <c r="C655" s="15" t="s">
        <v>60</v>
      </c>
      <c r="D655" s="14">
        <v>0</v>
      </c>
      <c r="E655" s="15" t="s">
        <v>60</v>
      </c>
      <c r="F655" s="14">
        <v>12.5</v>
      </c>
      <c r="G655" s="15" t="s">
        <v>60</v>
      </c>
      <c r="H655" s="14">
        <v>98</v>
      </c>
      <c r="I655" s="15" t="s">
        <v>60</v>
      </c>
      <c r="J655" s="14">
        <v>0.4</v>
      </c>
      <c r="K655" s="15" t="s">
        <v>60</v>
      </c>
      <c r="L655" s="14">
        <v>196.3</v>
      </c>
      <c r="M655" s="15" t="s">
        <v>60</v>
      </c>
      <c r="N655" s="16">
        <v>99.52</v>
      </c>
      <c r="O655" s="15" t="s">
        <v>60</v>
      </c>
      <c r="P655" s="16">
        <v>1.204</v>
      </c>
      <c r="Q655" s="17" t="s">
        <v>60</v>
      </c>
      <c r="R655" s="16">
        <v>72.25</v>
      </c>
      <c r="S655" s="17" t="s">
        <v>60</v>
      </c>
      <c r="T655" s="16">
        <v>1.204</v>
      </c>
      <c r="U655" s="17" t="s">
        <v>60</v>
      </c>
      <c r="V655" s="18">
        <v>10.29</v>
      </c>
      <c r="W655" s="15" t="s">
        <v>60</v>
      </c>
      <c r="X655" s="18">
        <v>26.96</v>
      </c>
      <c r="Y655" s="15" t="s">
        <v>60</v>
      </c>
      <c r="Z655" s="15">
        <v>0.442</v>
      </c>
      <c r="AA655" s="15" t="s">
        <v>60</v>
      </c>
      <c r="AB655" s="15">
        <v>31.8</v>
      </c>
      <c r="AC655" s="15" t="s">
        <v>60</v>
      </c>
      <c r="AD655" s="15">
        <v>-682.7</v>
      </c>
      <c r="AE655" s="15" t="s">
        <v>60</v>
      </c>
      <c r="AF655" s="15">
        <v>45</v>
      </c>
      <c r="AG655" s="15" t="s">
        <v>60</v>
      </c>
      <c r="AH655" s="15">
        <v>101.1</v>
      </c>
      <c r="AI655" s="15" t="s">
        <v>60</v>
      </c>
      <c r="AJ655" s="18">
        <v>32.92</v>
      </c>
      <c r="AK655" s="15" t="s">
        <v>60</v>
      </c>
      <c r="AL655" s="18">
        <v>61.89</v>
      </c>
      <c r="AM655" s="15" t="s">
        <v>60</v>
      </c>
      <c r="AN655" s="18">
        <v>22.18</v>
      </c>
      <c r="AO655" s="15" t="s">
        <v>60</v>
      </c>
      <c r="AP655" s="18">
        <v>55.11</v>
      </c>
      <c r="AQ655" s="15" t="s">
        <v>60</v>
      </c>
      <c r="AR655" s="15">
        <v>0.65</v>
      </c>
      <c r="AS655" s="15" t="s">
        <v>60</v>
      </c>
      <c r="AT655" s="15">
        <v>31.3</v>
      </c>
      <c r="AU655" s="15" t="s">
        <v>60</v>
      </c>
      <c r="AV655" s="15">
        <v>31.3</v>
      </c>
      <c r="AW655" s="15" t="s">
        <v>60</v>
      </c>
      <c r="AX655" s="18">
        <v>25</v>
      </c>
      <c r="AY655" s="15" t="s">
        <v>60</v>
      </c>
      <c r="AZ655" s="18">
        <v>45.8</v>
      </c>
      <c r="BA655" s="15" t="s">
        <v>60</v>
      </c>
      <c r="BB655" s="19" t="s">
        <v>61</v>
      </c>
      <c r="BN655" s="20">
        <f>+BD5_N3_1H[[#This Row],[PM10_CONC]]-N656</f>
        <v>-44.100000000000009</v>
      </c>
      <c r="BO655" s="20">
        <f>+BD5_N3_1H[[#This Row],[PM25_CONC]]-R656</f>
        <v>-28.870000000000005</v>
      </c>
      <c r="BP655" s="20">
        <f>+BD5_N3_1H[[#This Row],[PM25_CONC]]/BD5_N3_1H[[#This Row],[PM10_CONC]]</f>
        <v>0.72598472668810288</v>
      </c>
      <c r="BQ655" s="21">
        <f>+(BD5_N3_1H[[#This Row],[NO2_CONC]]+BD5_N3_1H[[#This Row],[NO_CONC]])/BD5_N3_1H[[#This Row],[NOX_CONC]]</f>
        <v>0.99981854472872445</v>
      </c>
      <c r="BR655" s="22">
        <f>+BD5_N3_1H[[#This Row],[NO2_CONC]]-AJ656</f>
        <v>-1.0599999999999952</v>
      </c>
      <c r="BS655" s="22">
        <f>+BD5_N3_1H[[#This Row],[SO2_UGM3]]-X656</f>
        <v>-21.17</v>
      </c>
    </row>
    <row r="656" spans="1:71" x14ac:dyDescent="0.2">
      <c r="A656" s="13">
        <v>45532.25</v>
      </c>
      <c r="B656" s="14">
        <v>728.6</v>
      </c>
      <c r="C656" s="15" t="s">
        <v>60</v>
      </c>
      <c r="D656" s="14">
        <v>0</v>
      </c>
      <c r="E656" s="15" t="s">
        <v>60</v>
      </c>
      <c r="F656" s="14">
        <v>12.7</v>
      </c>
      <c r="G656" s="15" t="s">
        <v>60</v>
      </c>
      <c r="H656" s="14">
        <v>98.1</v>
      </c>
      <c r="I656" s="15" t="s">
        <v>60</v>
      </c>
      <c r="J656" s="14">
        <v>1</v>
      </c>
      <c r="K656" s="15" t="s">
        <v>60</v>
      </c>
      <c r="L656" s="14">
        <v>238.7</v>
      </c>
      <c r="M656" s="15" t="s">
        <v>60</v>
      </c>
      <c r="N656" s="16">
        <v>143.62</v>
      </c>
      <c r="O656" s="15" t="s">
        <v>60</v>
      </c>
      <c r="P656" s="16">
        <v>1.204</v>
      </c>
      <c r="Q656" s="17" t="s">
        <v>60</v>
      </c>
      <c r="R656" s="16">
        <v>101.12</v>
      </c>
      <c r="S656" s="17" t="s">
        <v>60</v>
      </c>
      <c r="T656" s="16">
        <v>1.204</v>
      </c>
      <c r="U656" s="17" t="s">
        <v>60</v>
      </c>
      <c r="V656" s="18">
        <v>18.37</v>
      </c>
      <c r="W656" s="15" t="s">
        <v>60</v>
      </c>
      <c r="X656" s="18">
        <v>48.13</v>
      </c>
      <c r="Y656" s="15" t="s">
        <v>60</v>
      </c>
      <c r="Z656" s="15">
        <v>0.442</v>
      </c>
      <c r="AA656" s="15" t="s">
        <v>60</v>
      </c>
      <c r="AB656" s="15">
        <v>31.8</v>
      </c>
      <c r="AC656" s="15" t="s">
        <v>60</v>
      </c>
      <c r="AD656" s="15">
        <v>-682.8</v>
      </c>
      <c r="AE656" s="15" t="s">
        <v>60</v>
      </c>
      <c r="AF656" s="15">
        <v>45</v>
      </c>
      <c r="AG656" s="15" t="s">
        <v>60</v>
      </c>
      <c r="AH656" s="15">
        <v>101.1</v>
      </c>
      <c r="AI656" s="15" t="s">
        <v>60</v>
      </c>
      <c r="AJ656" s="18">
        <v>33.979999999999997</v>
      </c>
      <c r="AK656" s="15" t="s">
        <v>60</v>
      </c>
      <c r="AL656" s="18">
        <v>63.88</v>
      </c>
      <c r="AM656" s="15" t="s">
        <v>60</v>
      </c>
      <c r="AN656" s="18">
        <v>34.479999999999997</v>
      </c>
      <c r="AO656" s="15" t="s">
        <v>60</v>
      </c>
      <c r="AP656" s="18">
        <v>68.45</v>
      </c>
      <c r="AQ656" s="15" t="s">
        <v>60</v>
      </c>
      <c r="AR656" s="15">
        <v>0.65</v>
      </c>
      <c r="AS656" s="15" t="s">
        <v>60</v>
      </c>
      <c r="AT656" s="15">
        <v>31.2</v>
      </c>
      <c r="AU656" s="15" t="s">
        <v>60</v>
      </c>
      <c r="AV656" s="15">
        <v>31.2</v>
      </c>
      <c r="AW656" s="15" t="s">
        <v>60</v>
      </c>
      <c r="AX656" s="18">
        <v>24.9</v>
      </c>
      <c r="AY656" s="15" t="s">
        <v>60</v>
      </c>
      <c r="AZ656" s="18">
        <v>45.9</v>
      </c>
      <c r="BA656" s="15" t="s">
        <v>60</v>
      </c>
      <c r="BB656" s="19" t="s">
        <v>61</v>
      </c>
      <c r="BN656" s="20">
        <f>+BD5_N3_1H[[#This Row],[PM10_CONC]]-N657</f>
        <v>11.099999999999994</v>
      </c>
      <c r="BO656" s="20">
        <f>+BD5_N3_1H[[#This Row],[PM25_CONC]]-R657</f>
        <v>4.8800000000000097</v>
      </c>
      <c r="BP656" s="20">
        <f>+BD5_N3_1H[[#This Row],[PM25_CONC]]/BD5_N3_1H[[#This Row],[PM10_CONC]]</f>
        <v>0.70408021166968393</v>
      </c>
      <c r="BQ656" s="21">
        <f>+(BD5_N3_1H[[#This Row],[NO2_CONC]]+BD5_N3_1H[[#This Row],[NO_CONC]])/BD5_N3_1H[[#This Row],[NOX_CONC]]</f>
        <v>1.0001460920379839</v>
      </c>
      <c r="BR656" s="22">
        <f>+BD5_N3_1H[[#This Row],[NO2_CONC]]-AJ657</f>
        <v>-0.65000000000000568</v>
      </c>
      <c r="BS656" s="22">
        <f>+BD5_N3_1H[[#This Row],[SO2_UGM3]]-X657</f>
        <v>-70.47999999999999</v>
      </c>
    </row>
    <row r="657" spans="1:71" x14ac:dyDescent="0.2">
      <c r="A657" s="13">
        <v>45532.291666666664</v>
      </c>
      <c r="B657" s="14">
        <v>729.1</v>
      </c>
      <c r="C657" s="15" t="s">
        <v>60</v>
      </c>
      <c r="D657" s="14">
        <v>0</v>
      </c>
      <c r="E657" s="15" t="s">
        <v>60</v>
      </c>
      <c r="F657" s="14">
        <v>12.7</v>
      </c>
      <c r="G657" s="15" t="s">
        <v>60</v>
      </c>
      <c r="H657" s="14">
        <v>97.9</v>
      </c>
      <c r="I657" s="15" t="s">
        <v>60</v>
      </c>
      <c r="J657" s="14">
        <v>1.5</v>
      </c>
      <c r="K657" s="15" t="s">
        <v>60</v>
      </c>
      <c r="L657" s="14">
        <v>189.8</v>
      </c>
      <c r="M657" s="15" t="s">
        <v>60</v>
      </c>
      <c r="N657" s="16">
        <v>132.52000000000001</v>
      </c>
      <c r="O657" s="15" t="s">
        <v>60</v>
      </c>
      <c r="P657" s="16">
        <v>1.208</v>
      </c>
      <c r="Q657" s="17" t="s">
        <v>60</v>
      </c>
      <c r="R657" s="16">
        <v>96.24</v>
      </c>
      <c r="S657" s="17" t="s">
        <v>60</v>
      </c>
      <c r="T657" s="16">
        <v>1.208</v>
      </c>
      <c r="U657" s="17" t="s">
        <v>60</v>
      </c>
      <c r="V657" s="18">
        <v>45.27</v>
      </c>
      <c r="W657" s="15" t="s">
        <v>60</v>
      </c>
      <c r="X657" s="18">
        <v>118.61</v>
      </c>
      <c r="Y657" s="15" t="s">
        <v>60</v>
      </c>
      <c r="Z657" s="15">
        <v>0.442</v>
      </c>
      <c r="AA657" s="15" t="s">
        <v>60</v>
      </c>
      <c r="AB657" s="15">
        <v>31.7</v>
      </c>
      <c r="AC657" s="15" t="s">
        <v>60</v>
      </c>
      <c r="AD657" s="15">
        <v>-682.8</v>
      </c>
      <c r="AE657" s="15" t="s">
        <v>60</v>
      </c>
      <c r="AF657" s="15">
        <v>45</v>
      </c>
      <c r="AG657" s="15" t="s">
        <v>60</v>
      </c>
      <c r="AH657" s="15">
        <v>101.1</v>
      </c>
      <c r="AI657" s="15" t="s">
        <v>60</v>
      </c>
      <c r="AJ657" s="18">
        <v>34.630000000000003</v>
      </c>
      <c r="AK657" s="15" t="s">
        <v>60</v>
      </c>
      <c r="AL657" s="18">
        <v>65.099999999999994</v>
      </c>
      <c r="AM657" s="15" t="s">
        <v>60</v>
      </c>
      <c r="AN657" s="18">
        <v>44.73</v>
      </c>
      <c r="AO657" s="15" t="s">
        <v>60</v>
      </c>
      <c r="AP657" s="18">
        <v>79.36</v>
      </c>
      <c r="AQ657" s="15" t="s">
        <v>60</v>
      </c>
      <c r="AR657" s="15">
        <v>0.65</v>
      </c>
      <c r="AS657" s="15" t="s">
        <v>60</v>
      </c>
      <c r="AT657" s="15">
        <v>31.2</v>
      </c>
      <c r="AU657" s="15" t="s">
        <v>60</v>
      </c>
      <c r="AV657" s="15">
        <v>31.2</v>
      </c>
      <c r="AW657" s="15" t="s">
        <v>60</v>
      </c>
      <c r="AX657" s="18">
        <v>24.9</v>
      </c>
      <c r="AY657" s="15" t="s">
        <v>60</v>
      </c>
      <c r="AZ657" s="18">
        <v>45.9</v>
      </c>
      <c r="BA657" s="15" t="s">
        <v>60</v>
      </c>
      <c r="BB657" s="19" t="s">
        <v>61</v>
      </c>
      <c r="BN657" s="20">
        <f>+BD5_N3_1H[[#This Row],[PM10_CONC]]-N658</f>
        <v>12.720000000000013</v>
      </c>
      <c r="BO657" s="20">
        <f>+BD5_N3_1H[[#This Row],[PM25_CONC]]-R658</f>
        <v>11.969999999999999</v>
      </c>
      <c r="BP657" s="20">
        <f>+BD5_N3_1H[[#This Row],[PM25_CONC]]/BD5_N3_1H[[#This Row],[PM10_CONC]]</f>
        <v>0.72623000301841223</v>
      </c>
      <c r="BQ657" s="21">
        <f>+(BD5_N3_1H[[#This Row],[NO2_CONC]]+BD5_N3_1H[[#This Row],[NO_CONC]])/BD5_N3_1H[[#This Row],[NOX_CONC]]</f>
        <v>1</v>
      </c>
      <c r="BR657" s="22">
        <f>+BD5_N3_1H[[#This Row],[NO2_CONC]]-AJ658</f>
        <v>-1.0799999999999983</v>
      </c>
      <c r="BS657" s="22">
        <f>+BD5_N3_1H[[#This Row],[SO2_UGM3]]-X658</f>
        <v>72.84</v>
      </c>
    </row>
    <row r="658" spans="1:71" x14ac:dyDescent="0.2">
      <c r="A658" s="13">
        <v>45532.333333333336</v>
      </c>
      <c r="B658" s="14">
        <v>729.8</v>
      </c>
      <c r="C658" s="15" t="s">
        <v>60</v>
      </c>
      <c r="D658" s="14">
        <v>0</v>
      </c>
      <c r="E658" s="15" t="s">
        <v>60</v>
      </c>
      <c r="F658" s="14">
        <v>13.1</v>
      </c>
      <c r="G658" s="15" t="s">
        <v>60</v>
      </c>
      <c r="H658" s="14">
        <v>97</v>
      </c>
      <c r="I658" s="15" t="s">
        <v>60</v>
      </c>
      <c r="J658" s="14">
        <v>1.5</v>
      </c>
      <c r="K658" s="15" t="s">
        <v>60</v>
      </c>
      <c r="L658" s="14">
        <v>196.6</v>
      </c>
      <c r="M658" s="15" t="s">
        <v>60</v>
      </c>
      <c r="N658" s="16">
        <v>119.8</v>
      </c>
      <c r="O658" s="15" t="s">
        <v>60</v>
      </c>
      <c r="P658" s="16">
        <v>1.208</v>
      </c>
      <c r="Q658" s="17" t="s">
        <v>60</v>
      </c>
      <c r="R658" s="16">
        <v>84.27</v>
      </c>
      <c r="S658" s="17" t="s">
        <v>60</v>
      </c>
      <c r="T658" s="16">
        <v>1.208</v>
      </c>
      <c r="U658" s="17" t="s">
        <v>60</v>
      </c>
      <c r="V658" s="18">
        <v>17.47</v>
      </c>
      <c r="W658" s="15" t="s">
        <v>60</v>
      </c>
      <c r="X658" s="18">
        <v>45.77</v>
      </c>
      <c r="Y658" s="15" t="s">
        <v>60</v>
      </c>
      <c r="Z658" s="15">
        <v>0.442</v>
      </c>
      <c r="AA658" s="15" t="s">
        <v>60</v>
      </c>
      <c r="AB658" s="15">
        <v>31.8</v>
      </c>
      <c r="AC658" s="15" t="s">
        <v>60</v>
      </c>
      <c r="AD658" s="15">
        <v>-682.8</v>
      </c>
      <c r="AE658" s="15" t="s">
        <v>60</v>
      </c>
      <c r="AF658" s="15">
        <v>45</v>
      </c>
      <c r="AG658" s="15" t="s">
        <v>60</v>
      </c>
      <c r="AH658" s="15">
        <v>101.1</v>
      </c>
      <c r="AI658" s="15" t="s">
        <v>60</v>
      </c>
      <c r="AJ658" s="18">
        <v>35.71</v>
      </c>
      <c r="AK658" s="15" t="s">
        <v>60</v>
      </c>
      <c r="AL658" s="18">
        <v>67.13</v>
      </c>
      <c r="AM658" s="15" t="s">
        <v>60</v>
      </c>
      <c r="AN658" s="18">
        <v>45.88</v>
      </c>
      <c r="AO658" s="15" t="s">
        <v>60</v>
      </c>
      <c r="AP658" s="18">
        <v>81.56</v>
      </c>
      <c r="AQ658" s="15" t="s">
        <v>60</v>
      </c>
      <c r="AR658" s="15">
        <v>0.65</v>
      </c>
      <c r="AS658" s="15" t="s">
        <v>60</v>
      </c>
      <c r="AT658" s="15">
        <v>31.3</v>
      </c>
      <c r="AU658" s="15" t="s">
        <v>60</v>
      </c>
      <c r="AV658" s="15">
        <v>31.3</v>
      </c>
      <c r="AW658" s="15" t="s">
        <v>60</v>
      </c>
      <c r="AX658" s="18">
        <v>25</v>
      </c>
      <c r="AY658" s="15" t="s">
        <v>60</v>
      </c>
      <c r="AZ658" s="18">
        <v>46</v>
      </c>
      <c r="BA658" s="15" t="s">
        <v>60</v>
      </c>
      <c r="BB658" s="19" t="s">
        <v>61</v>
      </c>
      <c r="BN658" s="20">
        <f>+BD5_N3_1H[[#This Row],[PM10_CONC]]-N659</f>
        <v>-63.339999999999989</v>
      </c>
      <c r="BO658" s="20">
        <f>+BD5_N3_1H[[#This Row],[PM25_CONC]]-R659</f>
        <v>-40.31</v>
      </c>
      <c r="BP658" s="20">
        <f>+BD5_N3_1H[[#This Row],[PM25_CONC]]/BD5_N3_1H[[#This Row],[PM10_CONC]]</f>
        <v>0.70342237061769619</v>
      </c>
      <c r="BQ658" s="21">
        <f>+(BD5_N3_1H[[#This Row],[NO2_CONC]]+BD5_N3_1H[[#This Row],[NO_CONC]])/BD5_N3_1H[[#This Row],[NOX_CONC]]</f>
        <v>1.0003678273663561</v>
      </c>
      <c r="BR658" s="22">
        <f>+BD5_N3_1H[[#This Row],[NO2_CONC]]-AJ659</f>
        <v>-2.9600000000000009</v>
      </c>
      <c r="BS658" s="22">
        <f>+BD5_N3_1H[[#This Row],[SO2_UGM3]]-X659</f>
        <v>6.1600000000000037</v>
      </c>
    </row>
    <row r="659" spans="1:71" x14ac:dyDescent="0.2">
      <c r="A659" s="13">
        <v>45532.375</v>
      </c>
      <c r="B659" s="14">
        <v>729.8</v>
      </c>
      <c r="C659" s="15" t="s">
        <v>60</v>
      </c>
      <c r="D659" s="14">
        <v>0</v>
      </c>
      <c r="E659" s="15" t="s">
        <v>60</v>
      </c>
      <c r="F659" s="14">
        <v>14.5</v>
      </c>
      <c r="G659" s="15" t="s">
        <v>60</v>
      </c>
      <c r="H659" s="14">
        <v>91.5</v>
      </c>
      <c r="I659" s="15" t="s">
        <v>60</v>
      </c>
      <c r="J659" s="14">
        <v>0.6</v>
      </c>
      <c r="K659" s="15" t="s">
        <v>60</v>
      </c>
      <c r="L659" s="14">
        <v>184.8</v>
      </c>
      <c r="M659" s="15" t="s">
        <v>60</v>
      </c>
      <c r="N659" s="16">
        <v>183.14</v>
      </c>
      <c r="O659" s="15" t="s">
        <v>60</v>
      </c>
      <c r="P659" s="16">
        <v>1.2090000000000001</v>
      </c>
      <c r="Q659" s="17" t="s">
        <v>60</v>
      </c>
      <c r="R659" s="16">
        <v>124.58</v>
      </c>
      <c r="S659" s="17" t="s">
        <v>60</v>
      </c>
      <c r="T659" s="16">
        <v>1.2090000000000001</v>
      </c>
      <c r="U659" s="17" t="s">
        <v>60</v>
      </c>
      <c r="V659" s="18">
        <v>15.12</v>
      </c>
      <c r="W659" s="15" t="s">
        <v>60</v>
      </c>
      <c r="X659" s="18">
        <v>39.61</v>
      </c>
      <c r="Y659" s="15" t="s">
        <v>60</v>
      </c>
      <c r="Z659" s="15">
        <v>0.442</v>
      </c>
      <c r="AA659" s="15" t="s">
        <v>60</v>
      </c>
      <c r="AB659" s="15">
        <v>31.7</v>
      </c>
      <c r="AC659" s="15" t="s">
        <v>60</v>
      </c>
      <c r="AD659" s="15">
        <v>-682.9</v>
      </c>
      <c r="AE659" s="15" t="s">
        <v>60</v>
      </c>
      <c r="AF659" s="15">
        <v>45</v>
      </c>
      <c r="AG659" s="15" t="s">
        <v>60</v>
      </c>
      <c r="AH659" s="15">
        <v>101.1</v>
      </c>
      <c r="AI659" s="15" t="s">
        <v>60</v>
      </c>
      <c r="AJ659" s="18">
        <v>38.67</v>
      </c>
      <c r="AK659" s="15" t="s">
        <v>60</v>
      </c>
      <c r="AL659" s="18">
        <v>72.7</v>
      </c>
      <c r="AM659" s="15" t="s">
        <v>60</v>
      </c>
      <c r="AN659" s="18">
        <v>43.83</v>
      </c>
      <c r="AO659" s="15" t="s">
        <v>60</v>
      </c>
      <c r="AP659" s="18">
        <v>82.51</v>
      </c>
      <c r="AQ659" s="15" t="s">
        <v>60</v>
      </c>
      <c r="AR659" s="15">
        <v>0.65</v>
      </c>
      <c r="AS659" s="15" t="s">
        <v>60</v>
      </c>
      <c r="AT659" s="15">
        <v>31</v>
      </c>
      <c r="AU659" s="15" t="s">
        <v>60</v>
      </c>
      <c r="AV659" s="15">
        <v>31</v>
      </c>
      <c r="AW659" s="15" t="s">
        <v>60</v>
      </c>
      <c r="AX659" s="18">
        <v>24.6</v>
      </c>
      <c r="AY659" s="15" t="s">
        <v>60</v>
      </c>
      <c r="AZ659" s="18">
        <v>45.8</v>
      </c>
      <c r="BA659" s="15" t="s">
        <v>60</v>
      </c>
      <c r="BB659" s="19" t="s">
        <v>61</v>
      </c>
      <c r="BN659" s="20">
        <f>+BD5_N3_1H[[#This Row],[PM10_CONC]]-N660</f>
        <v>-23.980000000000018</v>
      </c>
      <c r="BO659" s="20">
        <f>+BD5_N3_1H[[#This Row],[PM25_CONC]]-R660</f>
        <v>-22.589999999999989</v>
      </c>
      <c r="BP659" s="20">
        <f>+BD5_N3_1H[[#This Row],[PM25_CONC]]/BD5_N3_1H[[#This Row],[PM10_CONC]]</f>
        <v>0.68024462160096111</v>
      </c>
      <c r="BQ659" s="21">
        <f>+(BD5_N3_1H[[#This Row],[NO2_CONC]]+BD5_N3_1H[[#This Row],[NO_CONC]])/BD5_N3_1H[[#This Row],[NOX_CONC]]</f>
        <v>0.99987880256938544</v>
      </c>
      <c r="BR659" s="22">
        <f>+BD5_N3_1H[[#This Row],[NO2_CONC]]-AJ660</f>
        <v>-8.8699999999999974</v>
      </c>
      <c r="BS659" s="22">
        <f>+BD5_N3_1H[[#This Row],[SO2_UGM3]]-X660</f>
        <v>-126.71</v>
      </c>
    </row>
    <row r="660" spans="1:71" x14ac:dyDescent="0.2">
      <c r="A660" s="13">
        <v>45532.416666666664</v>
      </c>
      <c r="B660" s="14">
        <v>729.4</v>
      </c>
      <c r="C660" s="15" t="s">
        <v>60</v>
      </c>
      <c r="D660" s="14">
        <v>0</v>
      </c>
      <c r="E660" s="15" t="s">
        <v>60</v>
      </c>
      <c r="F660" s="14">
        <v>17</v>
      </c>
      <c r="G660" s="15" t="s">
        <v>60</v>
      </c>
      <c r="H660" s="14">
        <v>76.7</v>
      </c>
      <c r="I660" s="15" t="s">
        <v>60</v>
      </c>
      <c r="J660" s="14">
        <v>1.7</v>
      </c>
      <c r="K660" s="15" t="s">
        <v>60</v>
      </c>
      <c r="L660" s="14">
        <v>213.2</v>
      </c>
      <c r="M660" s="15" t="s">
        <v>60</v>
      </c>
      <c r="N660" s="16">
        <v>207.12</v>
      </c>
      <c r="O660" s="15" t="s">
        <v>60</v>
      </c>
      <c r="P660" s="16">
        <v>1.21</v>
      </c>
      <c r="Q660" s="17" t="s">
        <v>60</v>
      </c>
      <c r="R660" s="16">
        <v>147.16999999999999</v>
      </c>
      <c r="S660" s="17" t="s">
        <v>60</v>
      </c>
      <c r="T660" s="16">
        <v>1.21</v>
      </c>
      <c r="U660" s="17" t="s">
        <v>60</v>
      </c>
      <c r="V660" s="18">
        <v>63.48</v>
      </c>
      <c r="W660" s="15" t="s">
        <v>60</v>
      </c>
      <c r="X660" s="18">
        <v>166.32</v>
      </c>
      <c r="Y660" s="15" t="s">
        <v>60</v>
      </c>
      <c r="Z660" s="15">
        <v>0.442</v>
      </c>
      <c r="AA660" s="15" t="s">
        <v>60</v>
      </c>
      <c r="AB660" s="15">
        <v>31.8</v>
      </c>
      <c r="AC660" s="15" t="s">
        <v>60</v>
      </c>
      <c r="AD660" s="15">
        <v>-682.6</v>
      </c>
      <c r="AE660" s="15" t="s">
        <v>60</v>
      </c>
      <c r="AF660" s="15">
        <v>45</v>
      </c>
      <c r="AG660" s="15" t="s">
        <v>60</v>
      </c>
      <c r="AH660" s="15">
        <v>101.1</v>
      </c>
      <c r="AI660" s="15" t="s">
        <v>60</v>
      </c>
      <c r="AJ660" s="18">
        <v>47.54</v>
      </c>
      <c r="AK660" s="15" t="s">
        <v>60</v>
      </c>
      <c r="AL660" s="18">
        <v>89.38</v>
      </c>
      <c r="AM660" s="15" t="s">
        <v>60</v>
      </c>
      <c r="AN660" s="18">
        <v>43.92</v>
      </c>
      <c r="AO660" s="15" t="s">
        <v>60</v>
      </c>
      <c r="AP660" s="18">
        <v>91.42</v>
      </c>
      <c r="AQ660" s="15" t="s">
        <v>60</v>
      </c>
      <c r="AR660" s="15">
        <v>0.65</v>
      </c>
      <c r="AS660" s="15" t="s">
        <v>60</v>
      </c>
      <c r="AT660" s="15">
        <v>30.8</v>
      </c>
      <c r="AU660" s="15" t="s">
        <v>60</v>
      </c>
      <c r="AV660" s="15">
        <v>30.8</v>
      </c>
      <c r="AW660" s="15" t="s">
        <v>60</v>
      </c>
      <c r="AX660" s="18">
        <v>24.7</v>
      </c>
      <c r="AY660" s="15" t="s">
        <v>60</v>
      </c>
      <c r="AZ660" s="18">
        <v>46.2</v>
      </c>
      <c r="BA660" s="15" t="s">
        <v>60</v>
      </c>
      <c r="BB660" s="19" t="s">
        <v>61</v>
      </c>
      <c r="BN660" s="20">
        <f>+BD5_N3_1H[[#This Row],[PM10_CONC]]-N661</f>
        <v>207.12</v>
      </c>
      <c r="BO660" s="20">
        <f>+BD5_N3_1H[[#This Row],[PM25_CONC]]-R661</f>
        <v>147.16999999999999</v>
      </c>
      <c r="BP660" s="20">
        <f>+BD5_N3_1H[[#This Row],[PM25_CONC]]/BD5_N3_1H[[#This Row],[PM10_CONC]]</f>
        <v>0.71055426805716482</v>
      </c>
      <c r="BQ660" s="21">
        <f>+(BD5_N3_1H[[#This Row],[NO2_CONC]]+BD5_N3_1H[[#This Row],[NO_CONC]])/BD5_N3_1H[[#This Row],[NOX_CONC]]</f>
        <v>1.0004375410194706</v>
      </c>
      <c r="BR660" s="22">
        <f>+BD5_N3_1H[[#This Row],[NO2_CONC]]-AJ661</f>
        <v>47.54</v>
      </c>
      <c r="BS660" s="22">
        <f>+BD5_N3_1H[[#This Row],[SO2_UGM3]]-X661</f>
        <v>166.32</v>
      </c>
    </row>
    <row r="661" spans="1:71" x14ac:dyDescent="0.2">
      <c r="A661" s="13">
        <v>45532.458333333336</v>
      </c>
      <c r="C661" s="15" t="s">
        <v>62</v>
      </c>
      <c r="E661" s="15" t="s">
        <v>62</v>
      </c>
      <c r="G661" s="15" t="s">
        <v>62</v>
      </c>
      <c r="I661" s="15" t="s">
        <v>62</v>
      </c>
      <c r="J661" s="14"/>
      <c r="K661" s="15" t="s">
        <v>62</v>
      </c>
      <c r="L661" s="14"/>
      <c r="M661" s="15" t="s">
        <v>62</v>
      </c>
      <c r="O661" s="15" t="s">
        <v>62</v>
      </c>
      <c r="Q661" s="17" t="s">
        <v>62</v>
      </c>
      <c r="S661" s="17" t="s">
        <v>62</v>
      </c>
      <c r="T661" s="16"/>
      <c r="U661" s="17" t="s">
        <v>62</v>
      </c>
      <c r="V661" s="18"/>
      <c r="W661" s="15" t="s">
        <v>62</v>
      </c>
      <c r="X661" s="18"/>
      <c r="Y661" s="15" t="s">
        <v>62</v>
      </c>
      <c r="Z661" s="15"/>
      <c r="AA661" s="15" t="s">
        <v>62</v>
      </c>
      <c r="AB661" s="15"/>
      <c r="AC661" s="15" t="s">
        <v>62</v>
      </c>
      <c r="AD661" s="15"/>
      <c r="AE661" s="15" t="s">
        <v>62</v>
      </c>
      <c r="AF661" s="15"/>
      <c r="AG661" s="15" t="s">
        <v>62</v>
      </c>
      <c r="AH661" s="15"/>
      <c r="AI661" s="15" t="s">
        <v>62</v>
      </c>
      <c r="AJ661" s="18"/>
      <c r="AK661" s="15" t="s">
        <v>62</v>
      </c>
      <c r="AL661" s="18"/>
      <c r="AM661" s="15" t="s">
        <v>62</v>
      </c>
      <c r="AN661" s="18"/>
      <c r="AO661" s="15" t="s">
        <v>62</v>
      </c>
      <c r="AP661" s="18"/>
      <c r="AQ661" s="15" t="s">
        <v>62</v>
      </c>
      <c r="AR661" s="15"/>
      <c r="AS661" s="15" t="s">
        <v>62</v>
      </c>
      <c r="AT661" s="15"/>
      <c r="AU661" s="15" t="s">
        <v>62</v>
      </c>
      <c r="AV661" s="15"/>
      <c r="AW661" s="15" t="s">
        <v>62</v>
      </c>
      <c r="AX661" s="18"/>
      <c r="AY661" s="15" t="s">
        <v>62</v>
      </c>
      <c r="AZ661" s="18"/>
      <c r="BA661" s="15" t="s">
        <v>62</v>
      </c>
      <c r="BB661" s="19" t="s">
        <v>72</v>
      </c>
      <c r="BN661" s="20">
        <f>+BD5_N3_1H[[#This Row],[PM10_CONC]]-N662</f>
        <v>0</v>
      </c>
      <c r="BO661" s="20">
        <f>+BD5_N3_1H[[#This Row],[PM25_CONC]]-R662</f>
        <v>0</v>
      </c>
      <c r="BP661" s="20" t="e">
        <f>+BD5_N3_1H[[#This Row],[PM25_CONC]]/BD5_N3_1H[[#This Row],[PM10_CONC]]</f>
        <v>#DIV/0!</v>
      </c>
      <c r="BQ661" s="21" t="e">
        <f>+(BD5_N3_1H[[#This Row],[NO2_CONC]]+BD5_N3_1H[[#This Row],[NO_CONC]])/BD5_N3_1H[[#This Row],[NOX_CONC]]</f>
        <v>#DIV/0!</v>
      </c>
      <c r="BR661" s="22">
        <f>+BD5_N3_1H[[#This Row],[NO2_CONC]]-AJ662</f>
        <v>0</v>
      </c>
      <c r="BS661" s="22">
        <f>+BD5_N3_1H[[#This Row],[SO2_UGM3]]-X662</f>
        <v>0</v>
      </c>
    </row>
    <row r="662" spans="1:71" x14ac:dyDescent="0.2">
      <c r="A662" s="13">
        <v>45532.5</v>
      </c>
      <c r="C662" s="15" t="s">
        <v>62</v>
      </c>
      <c r="E662" s="15" t="s">
        <v>62</v>
      </c>
      <c r="G662" s="15" t="s">
        <v>62</v>
      </c>
      <c r="I662" s="15" t="s">
        <v>62</v>
      </c>
      <c r="J662" s="14"/>
      <c r="K662" s="15" t="s">
        <v>62</v>
      </c>
      <c r="L662" s="14"/>
      <c r="M662" s="15" t="s">
        <v>62</v>
      </c>
      <c r="O662" s="15" t="s">
        <v>62</v>
      </c>
      <c r="Q662" s="17" t="s">
        <v>62</v>
      </c>
      <c r="S662" s="17" t="s">
        <v>62</v>
      </c>
      <c r="T662" s="16"/>
      <c r="U662" s="17" t="s">
        <v>62</v>
      </c>
      <c r="V662" s="18"/>
      <c r="W662" s="15" t="s">
        <v>62</v>
      </c>
      <c r="X662" s="18"/>
      <c r="Y662" s="15" t="s">
        <v>62</v>
      </c>
      <c r="Z662" s="15"/>
      <c r="AA662" s="15" t="s">
        <v>62</v>
      </c>
      <c r="AB662" s="15"/>
      <c r="AC662" s="15" t="s">
        <v>62</v>
      </c>
      <c r="AD662" s="15"/>
      <c r="AE662" s="15" t="s">
        <v>62</v>
      </c>
      <c r="AF662" s="15"/>
      <c r="AG662" s="15" t="s">
        <v>62</v>
      </c>
      <c r="AH662" s="15"/>
      <c r="AI662" s="15" t="s">
        <v>62</v>
      </c>
      <c r="AJ662" s="18"/>
      <c r="AK662" s="15" t="s">
        <v>62</v>
      </c>
      <c r="AL662" s="18"/>
      <c r="AM662" s="15" t="s">
        <v>62</v>
      </c>
      <c r="AN662" s="18"/>
      <c r="AO662" s="15" t="s">
        <v>62</v>
      </c>
      <c r="AP662" s="18"/>
      <c r="AQ662" s="15" t="s">
        <v>62</v>
      </c>
      <c r="AR662" s="15"/>
      <c r="AS662" s="15" t="s">
        <v>62</v>
      </c>
      <c r="AT662" s="15"/>
      <c r="AU662" s="15" t="s">
        <v>62</v>
      </c>
      <c r="AV662" s="15"/>
      <c r="AW662" s="15" t="s">
        <v>62</v>
      </c>
      <c r="AX662" s="18"/>
      <c r="AY662" s="15" t="s">
        <v>62</v>
      </c>
      <c r="AZ662" s="18"/>
      <c r="BA662" s="15" t="s">
        <v>62</v>
      </c>
      <c r="BB662" s="19" t="s">
        <v>72</v>
      </c>
      <c r="BN662" s="20">
        <f>+BD5_N3_1H[[#This Row],[PM10_CONC]]-N663</f>
        <v>0</v>
      </c>
      <c r="BO662" s="20">
        <f>+BD5_N3_1H[[#This Row],[PM25_CONC]]-R663</f>
        <v>0</v>
      </c>
      <c r="BP662" s="20" t="e">
        <f>+BD5_N3_1H[[#This Row],[PM25_CONC]]/BD5_N3_1H[[#This Row],[PM10_CONC]]</f>
        <v>#DIV/0!</v>
      </c>
      <c r="BQ662" s="21" t="e">
        <f>+(BD5_N3_1H[[#This Row],[NO2_CONC]]+BD5_N3_1H[[#This Row],[NO_CONC]])/BD5_N3_1H[[#This Row],[NOX_CONC]]</f>
        <v>#DIV/0!</v>
      </c>
      <c r="BR662" s="22">
        <f>+BD5_N3_1H[[#This Row],[NO2_CONC]]-AJ663</f>
        <v>0</v>
      </c>
      <c r="BS662" s="22">
        <f>+BD5_N3_1H[[#This Row],[SO2_UGM3]]-X663</f>
        <v>0</v>
      </c>
    </row>
    <row r="663" spans="1:71" x14ac:dyDescent="0.2">
      <c r="A663" s="13">
        <v>45532.541666666664</v>
      </c>
      <c r="C663" s="15" t="s">
        <v>62</v>
      </c>
      <c r="E663" s="15" t="s">
        <v>62</v>
      </c>
      <c r="G663" s="15" t="s">
        <v>62</v>
      </c>
      <c r="I663" s="15" t="s">
        <v>62</v>
      </c>
      <c r="J663" s="14"/>
      <c r="K663" s="15" t="s">
        <v>62</v>
      </c>
      <c r="L663" s="14"/>
      <c r="M663" s="15" t="s">
        <v>62</v>
      </c>
      <c r="O663" s="15" t="s">
        <v>62</v>
      </c>
      <c r="Q663" s="17" t="s">
        <v>62</v>
      </c>
      <c r="S663" s="17" t="s">
        <v>62</v>
      </c>
      <c r="T663" s="16"/>
      <c r="U663" s="17" t="s">
        <v>62</v>
      </c>
      <c r="V663" s="18"/>
      <c r="W663" s="15" t="s">
        <v>62</v>
      </c>
      <c r="X663" s="18"/>
      <c r="Y663" s="15" t="s">
        <v>62</v>
      </c>
      <c r="Z663" s="15"/>
      <c r="AA663" s="15" t="s">
        <v>62</v>
      </c>
      <c r="AB663" s="15"/>
      <c r="AC663" s="15" t="s">
        <v>62</v>
      </c>
      <c r="AD663" s="15"/>
      <c r="AE663" s="15" t="s">
        <v>62</v>
      </c>
      <c r="AF663" s="15"/>
      <c r="AG663" s="15" t="s">
        <v>62</v>
      </c>
      <c r="AH663" s="15"/>
      <c r="AI663" s="15" t="s">
        <v>62</v>
      </c>
      <c r="AJ663" s="18"/>
      <c r="AK663" s="15" t="s">
        <v>62</v>
      </c>
      <c r="AL663" s="18"/>
      <c r="AM663" s="15" t="s">
        <v>62</v>
      </c>
      <c r="AN663" s="18"/>
      <c r="AO663" s="15" t="s">
        <v>62</v>
      </c>
      <c r="AP663" s="18"/>
      <c r="AQ663" s="15" t="s">
        <v>62</v>
      </c>
      <c r="AR663" s="15"/>
      <c r="AS663" s="15" t="s">
        <v>62</v>
      </c>
      <c r="AT663" s="15"/>
      <c r="AU663" s="15" t="s">
        <v>62</v>
      </c>
      <c r="AV663" s="15"/>
      <c r="AW663" s="15" t="s">
        <v>62</v>
      </c>
      <c r="AX663" s="18"/>
      <c r="AY663" s="15" t="s">
        <v>62</v>
      </c>
      <c r="AZ663" s="18"/>
      <c r="BA663" s="15" t="s">
        <v>62</v>
      </c>
      <c r="BB663" s="19" t="s">
        <v>72</v>
      </c>
      <c r="BN663" s="20">
        <f>+BD5_N3_1H[[#This Row],[PM10_CONC]]-N664</f>
        <v>-225.18</v>
      </c>
      <c r="BO663" s="20">
        <f>+BD5_N3_1H[[#This Row],[PM25_CONC]]-R664</f>
        <v>-117.17</v>
      </c>
      <c r="BP663" s="20" t="e">
        <f>+BD5_N3_1H[[#This Row],[PM25_CONC]]/BD5_N3_1H[[#This Row],[PM10_CONC]]</f>
        <v>#DIV/0!</v>
      </c>
      <c r="BQ663" s="21" t="e">
        <f>+(BD5_N3_1H[[#This Row],[NO2_CONC]]+BD5_N3_1H[[#This Row],[NO_CONC]])/BD5_N3_1H[[#This Row],[NOX_CONC]]</f>
        <v>#DIV/0!</v>
      </c>
      <c r="BR663" s="22">
        <f>+BD5_N3_1H[[#This Row],[NO2_CONC]]-AJ664</f>
        <v>-44.37</v>
      </c>
      <c r="BS663" s="22">
        <f>+BD5_N3_1H[[#This Row],[SO2_UGM3]]-X664</f>
        <v>-359.57</v>
      </c>
    </row>
    <row r="664" spans="1:71" x14ac:dyDescent="0.2">
      <c r="A664" s="13">
        <v>45532.583333333336</v>
      </c>
      <c r="B664" s="14">
        <v>727.8</v>
      </c>
      <c r="C664" s="15" t="s">
        <v>60</v>
      </c>
      <c r="D664" s="14">
        <v>0</v>
      </c>
      <c r="E664" s="15" t="s">
        <v>60</v>
      </c>
      <c r="F664" s="14">
        <v>19.600000000000001</v>
      </c>
      <c r="G664" s="15" t="s">
        <v>60</v>
      </c>
      <c r="H664" s="14">
        <v>64</v>
      </c>
      <c r="I664" s="15" t="s">
        <v>60</v>
      </c>
      <c r="J664" s="14">
        <v>3.2</v>
      </c>
      <c r="K664" s="15" t="s">
        <v>60</v>
      </c>
      <c r="L664" s="14">
        <v>205.5</v>
      </c>
      <c r="M664" s="15" t="s">
        <v>60</v>
      </c>
      <c r="N664" s="16">
        <v>225.18</v>
      </c>
      <c r="O664" s="15" t="s">
        <v>60</v>
      </c>
      <c r="P664" s="16">
        <v>1.21</v>
      </c>
      <c r="Q664" s="17" t="s">
        <v>60</v>
      </c>
      <c r="R664" s="16">
        <v>117.17</v>
      </c>
      <c r="S664" s="17" t="s">
        <v>60</v>
      </c>
      <c r="T664" s="16">
        <v>1.21</v>
      </c>
      <c r="U664" s="17" t="s">
        <v>60</v>
      </c>
      <c r="V664" s="18">
        <v>137.24</v>
      </c>
      <c r="W664" s="15" t="s">
        <v>60</v>
      </c>
      <c r="X664" s="18">
        <v>359.57</v>
      </c>
      <c r="Y664" s="15" t="s">
        <v>60</v>
      </c>
      <c r="Z664" s="15">
        <v>0.441</v>
      </c>
      <c r="AA664" s="15" t="s">
        <v>60</v>
      </c>
      <c r="AB664" s="15">
        <v>31.1</v>
      </c>
      <c r="AC664" s="15" t="s">
        <v>60</v>
      </c>
      <c r="AD664" s="15">
        <v>-683</v>
      </c>
      <c r="AE664" s="15" t="s">
        <v>60</v>
      </c>
      <c r="AF664" s="15">
        <v>45</v>
      </c>
      <c r="AG664" s="15" t="s">
        <v>60</v>
      </c>
      <c r="AH664" s="15">
        <v>101.1</v>
      </c>
      <c r="AI664" s="15" t="s">
        <v>60</v>
      </c>
      <c r="AJ664" s="18">
        <v>44.37</v>
      </c>
      <c r="AK664" s="15" t="s">
        <v>60</v>
      </c>
      <c r="AL664" s="18">
        <v>83.42</v>
      </c>
      <c r="AM664" s="15" t="s">
        <v>60</v>
      </c>
      <c r="AN664" s="18">
        <v>26.42</v>
      </c>
      <c r="AO664" s="15" t="s">
        <v>60</v>
      </c>
      <c r="AP664" s="18">
        <v>70.81</v>
      </c>
      <c r="AQ664" s="15" t="s">
        <v>60</v>
      </c>
      <c r="AR664" s="15">
        <v>0.65</v>
      </c>
      <c r="AS664" s="15" t="s">
        <v>60</v>
      </c>
      <c r="AT664" s="15">
        <v>29.8</v>
      </c>
      <c r="AU664" s="15" t="s">
        <v>60</v>
      </c>
      <c r="AV664" s="15">
        <v>29.8</v>
      </c>
      <c r="AW664" s="15" t="s">
        <v>60</v>
      </c>
      <c r="AX664" s="18">
        <v>24</v>
      </c>
      <c r="AY664" s="15" t="s">
        <v>60</v>
      </c>
      <c r="AZ664" s="18">
        <v>48.4</v>
      </c>
      <c r="BA664" s="15" t="s">
        <v>60</v>
      </c>
      <c r="BB664" s="19" t="s">
        <v>61</v>
      </c>
      <c r="BN664" s="20">
        <f>+BD5_N3_1H[[#This Row],[PM10_CONC]]-N665</f>
        <v>-0.56999999999999318</v>
      </c>
      <c r="BO664" s="20">
        <f>+BD5_N3_1H[[#This Row],[PM25_CONC]]-R665</f>
        <v>-13.679999999999993</v>
      </c>
      <c r="BP664" s="20">
        <f>+BD5_N3_1H[[#This Row],[PM25_CONC]]/BD5_N3_1H[[#This Row],[PM10_CONC]]</f>
        <v>0.52033928412825292</v>
      </c>
      <c r="BQ664" s="21">
        <f>+(BD5_N3_1H[[#This Row],[NO2_CONC]]+BD5_N3_1H[[#This Row],[NO_CONC]])/BD5_N3_1H[[#This Row],[NOX_CONC]]</f>
        <v>0.99971755401779394</v>
      </c>
      <c r="BR664" s="22">
        <f>+BD5_N3_1H[[#This Row],[NO2_CONC]]-AJ665</f>
        <v>-1.1600000000000037</v>
      </c>
      <c r="BS664" s="22">
        <f>+BD5_N3_1H[[#This Row],[SO2_UGM3]]-X665</f>
        <v>-82.900000000000034</v>
      </c>
    </row>
    <row r="665" spans="1:71" x14ac:dyDescent="0.2">
      <c r="A665" s="13">
        <v>45532.625</v>
      </c>
      <c r="B665" s="14">
        <v>727.6</v>
      </c>
      <c r="C665" s="15" t="s">
        <v>60</v>
      </c>
      <c r="D665" s="14">
        <v>0</v>
      </c>
      <c r="E665" s="15" t="s">
        <v>60</v>
      </c>
      <c r="F665" s="14">
        <v>19.2</v>
      </c>
      <c r="G665" s="15" t="s">
        <v>60</v>
      </c>
      <c r="H665" s="14">
        <v>65.7</v>
      </c>
      <c r="I665" s="15" t="s">
        <v>60</v>
      </c>
      <c r="J665" s="14">
        <v>3.4</v>
      </c>
      <c r="K665" s="15" t="s">
        <v>60</v>
      </c>
      <c r="L665" s="14">
        <v>203.1</v>
      </c>
      <c r="M665" s="15" t="s">
        <v>60</v>
      </c>
      <c r="N665" s="16">
        <v>225.75</v>
      </c>
      <c r="O665" s="15" t="s">
        <v>60</v>
      </c>
      <c r="P665" s="16">
        <v>1.21</v>
      </c>
      <c r="Q665" s="17" t="s">
        <v>60</v>
      </c>
      <c r="R665" s="16">
        <v>130.85</v>
      </c>
      <c r="S665" s="17" t="s">
        <v>60</v>
      </c>
      <c r="T665" s="16">
        <v>1.21</v>
      </c>
      <c r="U665" s="17" t="s">
        <v>60</v>
      </c>
      <c r="V665" s="18">
        <v>168.88</v>
      </c>
      <c r="W665" s="15" t="s">
        <v>60</v>
      </c>
      <c r="X665" s="18">
        <v>442.47</v>
      </c>
      <c r="Y665" s="15" t="s">
        <v>60</v>
      </c>
      <c r="Z665" s="15">
        <v>0.441</v>
      </c>
      <c r="AA665" s="15" t="s">
        <v>60</v>
      </c>
      <c r="AB665" s="15">
        <v>31.4</v>
      </c>
      <c r="AC665" s="15" t="s">
        <v>60</v>
      </c>
      <c r="AD665" s="15">
        <v>-682.8</v>
      </c>
      <c r="AE665" s="15" t="s">
        <v>60</v>
      </c>
      <c r="AF665" s="15">
        <v>45</v>
      </c>
      <c r="AG665" s="15" t="s">
        <v>60</v>
      </c>
      <c r="AH665" s="15">
        <v>101.1</v>
      </c>
      <c r="AI665" s="15" t="s">
        <v>60</v>
      </c>
      <c r="AJ665" s="18">
        <v>45.53</v>
      </c>
      <c r="AK665" s="15" t="s">
        <v>60</v>
      </c>
      <c r="AL665" s="18">
        <v>85.6</v>
      </c>
      <c r="AM665" s="15" t="s">
        <v>60</v>
      </c>
      <c r="AN665" s="18">
        <v>26.81</v>
      </c>
      <c r="AO665" s="15" t="s">
        <v>60</v>
      </c>
      <c r="AP665" s="18">
        <v>72.319999999999993</v>
      </c>
      <c r="AQ665" s="15" t="s">
        <v>60</v>
      </c>
      <c r="AR665" s="15">
        <v>0.65</v>
      </c>
      <c r="AS665" s="15" t="s">
        <v>60</v>
      </c>
      <c r="AT665" s="15">
        <v>30.1</v>
      </c>
      <c r="AU665" s="15" t="s">
        <v>60</v>
      </c>
      <c r="AV665" s="15">
        <v>30.1</v>
      </c>
      <c r="AW665" s="15" t="s">
        <v>60</v>
      </c>
      <c r="AX665" s="18">
        <v>24.1</v>
      </c>
      <c r="AY665" s="15" t="s">
        <v>60</v>
      </c>
      <c r="AZ665" s="18">
        <v>49.4</v>
      </c>
      <c r="BA665" s="15" t="s">
        <v>60</v>
      </c>
      <c r="BB665" s="19" t="s">
        <v>61</v>
      </c>
      <c r="BN665" s="20">
        <f>+BD5_N3_1H[[#This Row],[PM10_CONC]]-N666</f>
        <v>-3.1699999999999875</v>
      </c>
      <c r="BO665" s="20">
        <f>+BD5_N3_1H[[#This Row],[PM25_CONC]]-R666</f>
        <v>-1.4399999999999977</v>
      </c>
      <c r="BP665" s="20">
        <f>+BD5_N3_1H[[#This Row],[PM25_CONC]]/BD5_N3_1H[[#This Row],[PM10_CONC]]</f>
        <v>0.57962347729789587</v>
      </c>
      <c r="BQ665" s="21">
        <f>+(BD5_N3_1H[[#This Row],[NO2_CONC]]+BD5_N3_1H[[#This Row],[NO_CONC]])/BD5_N3_1H[[#This Row],[NOX_CONC]]</f>
        <v>1.0002765486725664</v>
      </c>
      <c r="BR665" s="22">
        <f>+BD5_N3_1H[[#This Row],[NO2_CONC]]-AJ666</f>
        <v>2.3700000000000045</v>
      </c>
      <c r="BS665" s="22">
        <f>+BD5_N3_1H[[#This Row],[SO2_UGM3]]-X666</f>
        <v>-89.439999999999941</v>
      </c>
    </row>
    <row r="666" spans="1:71" x14ac:dyDescent="0.2">
      <c r="A666" s="13">
        <v>45532.666666666664</v>
      </c>
      <c r="B666" s="14">
        <v>728.1</v>
      </c>
      <c r="C666" s="15" t="s">
        <v>60</v>
      </c>
      <c r="D666" s="14">
        <v>0</v>
      </c>
      <c r="E666" s="15" t="s">
        <v>60</v>
      </c>
      <c r="F666" s="14">
        <v>17.8</v>
      </c>
      <c r="G666" s="15" t="s">
        <v>60</v>
      </c>
      <c r="H666" s="14">
        <v>72.099999999999994</v>
      </c>
      <c r="I666" s="15" t="s">
        <v>60</v>
      </c>
      <c r="J666" s="14">
        <v>3.5</v>
      </c>
      <c r="K666" s="15" t="s">
        <v>60</v>
      </c>
      <c r="L666" s="14">
        <v>202</v>
      </c>
      <c r="M666" s="15" t="s">
        <v>60</v>
      </c>
      <c r="N666" s="16">
        <v>228.92</v>
      </c>
      <c r="O666" s="15" t="s">
        <v>60</v>
      </c>
      <c r="P666" s="16">
        <v>1.21</v>
      </c>
      <c r="Q666" s="17" t="s">
        <v>60</v>
      </c>
      <c r="R666" s="16">
        <v>132.29</v>
      </c>
      <c r="S666" s="17" t="s">
        <v>60</v>
      </c>
      <c r="T666" s="16">
        <v>1.21</v>
      </c>
      <c r="U666" s="17" t="s">
        <v>60</v>
      </c>
      <c r="V666" s="18">
        <v>203.02</v>
      </c>
      <c r="W666" s="15" t="s">
        <v>60</v>
      </c>
      <c r="X666" s="18">
        <v>531.91</v>
      </c>
      <c r="Y666" s="15" t="s">
        <v>60</v>
      </c>
      <c r="Z666" s="15">
        <v>0.442</v>
      </c>
      <c r="AA666" s="15" t="s">
        <v>60</v>
      </c>
      <c r="AB666" s="15">
        <v>31.7</v>
      </c>
      <c r="AC666" s="15" t="s">
        <v>60</v>
      </c>
      <c r="AD666" s="15">
        <v>-682.5</v>
      </c>
      <c r="AE666" s="15" t="s">
        <v>60</v>
      </c>
      <c r="AF666" s="15">
        <v>45</v>
      </c>
      <c r="AG666" s="15" t="s">
        <v>60</v>
      </c>
      <c r="AH666" s="15">
        <v>101.2</v>
      </c>
      <c r="AI666" s="15" t="s">
        <v>60</v>
      </c>
      <c r="AJ666" s="18">
        <v>43.16</v>
      </c>
      <c r="AK666" s="15" t="s">
        <v>60</v>
      </c>
      <c r="AL666" s="18">
        <v>81.14</v>
      </c>
      <c r="AM666" s="15" t="s">
        <v>60</v>
      </c>
      <c r="AN666" s="18">
        <v>30.68</v>
      </c>
      <c r="AO666" s="15" t="s">
        <v>60</v>
      </c>
      <c r="AP666" s="18">
        <v>73.81</v>
      </c>
      <c r="AQ666" s="15" t="s">
        <v>60</v>
      </c>
      <c r="AR666" s="15">
        <v>0.65</v>
      </c>
      <c r="AS666" s="15" t="s">
        <v>60</v>
      </c>
      <c r="AT666" s="15">
        <v>30.5</v>
      </c>
      <c r="AU666" s="15" t="s">
        <v>60</v>
      </c>
      <c r="AV666" s="15">
        <v>30.5</v>
      </c>
      <c r="AW666" s="15" t="s">
        <v>60</v>
      </c>
      <c r="AX666" s="18">
        <v>24.5</v>
      </c>
      <c r="AY666" s="15" t="s">
        <v>60</v>
      </c>
      <c r="AZ666" s="18">
        <v>49.6</v>
      </c>
      <c r="BA666" s="15" t="s">
        <v>60</v>
      </c>
      <c r="BB666" s="19" t="s">
        <v>61</v>
      </c>
      <c r="BN666" s="20">
        <f>+BD5_N3_1H[[#This Row],[PM10_CONC]]-N667</f>
        <v>53.069999999999993</v>
      </c>
      <c r="BO666" s="20">
        <f>+BD5_N3_1H[[#This Row],[PM25_CONC]]-R667</f>
        <v>16.429999999999993</v>
      </c>
      <c r="BP666" s="20">
        <f>+BD5_N3_1H[[#This Row],[PM25_CONC]]/BD5_N3_1H[[#This Row],[PM10_CONC]]</f>
        <v>0.57788747160580112</v>
      </c>
      <c r="BQ666" s="21">
        <f>+(BD5_N3_1H[[#This Row],[NO2_CONC]]+BD5_N3_1H[[#This Row],[NO_CONC]])/BD5_N3_1H[[#This Row],[NOX_CONC]]</f>
        <v>1.0004064489906517</v>
      </c>
      <c r="BR666" s="22">
        <f>+BD5_N3_1H[[#This Row],[NO2_CONC]]-AJ667</f>
        <v>5.4199999999999946</v>
      </c>
      <c r="BS666" s="22">
        <f>+BD5_N3_1H[[#This Row],[SO2_UGM3]]-X667</f>
        <v>8.5399999999999636</v>
      </c>
    </row>
    <row r="667" spans="1:71" x14ac:dyDescent="0.2">
      <c r="A667" s="13">
        <v>45532.708333333336</v>
      </c>
      <c r="B667" s="14">
        <v>728.7</v>
      </c>
      <c r="C667" s="15" t="s">
        <v>60</v>
      </c>
      <c r="D667" s="14">
        <v>0</v>
      </c>
      <c r="E667" s="15" t="s">
        <v>60</v>
      </c>
      <c r="F667" s="14">
        <v>15.6</v>
      </c>
      <c r="G667" s="15" t="s">
        <v>60</v>
      </c>
      <c r="H667" s="14">
        <v>82.5</v>
      </c>
      <c r="I667" s="15" t="s">
        <v>60</v>
      </c>
      <c r="J667" s="14">
        <v>3.2</v>
      </c>
      <c r="K667" s="15" t="s">
        <v>60</v>
      </c>
      <c r="L667" s="14">
        <v>200</v>
      </c>
      <c r="M667" s="15" t="s">
        <v>60</v>
      </c>
      <c r="N667" s="16">
        <v>175.85</v>
      </c>
      <c r="O667" s="15" t="s">
        <v>60</v>
      </c>
      <c r="P667" s="16">
        <v>1.21</v>
      </c>
      <c r="Q667" s="17" t="s">
        <v>60</v>
      </c>
      <c r="R667" s="16">
        <v>115.86</v>
      </c>
      <c r="S667" s="17" t="s">
        <v>60</v>
      </c>
      <c r="T667" s="16">
        <v>1.21</v>
      </c>
      <c r="U667" s="17" t="s">
        <v>60</v>
      </c>
      <c r="V667" s="18">
        <v>199.76</v>
      </c>
      <c r="W667" s="15" t="s">
        <v>60</v>
      </c>
      <c r="X667" s="18">
        <v>523.37</v>
      </c>
      <c r="Y667" s="15" t="s">
        <v>60</v>
      </c>
      <c r="Z667" s="15">
        <v>0.442</v>
      </c>
      <c r="AA667" s="15" t="s">
        <v>60</v>
      </c>
      <c r="AB667" s="15">
        <v>32.200000000000003</v>
      </c>
      <c r="AC667" s="15" t="s">
        <v>60</v>
      </c>
      <c r="AD667" s="15">
        <v>-682.3</v>
      </c>
      <c r="AE667" s="15" t="s">
        <v>60</v>
      </c>
      <c r="AF667" s="15">
        <v>45</v>
      </c>
      <c r="AG667" s="15" t="s">
        <v>60</v>
      </c>
      <c r="AH667" s="15">
        <v>101.1</v>
      </c>
      <c r="AI667" s="15" t="s">
        <v>60</v>
      </c>
      <c r="AJ667" s="18">
        <v>37.74</v>
      </c>
      <c r="AK667" s="15" t="s">
        <v>60</v>
      </c>
      <c r="AL667" s="18">
        <v>70.95</v>
      </c>
      <c r="AM667" s="15" t="s">
        <v>60</v>
      </c>
      <c r="AN667" s="18">
        <v>28.82</v>
      </c>
      <c r="AO667" s="15" t="s">
        <v>60</v>
      </c>
      <c r="AP667" s="18">
        <v>66.53</v>
      </c>
      <c r="AQ667" s="15" t="s">
        <v>60</v>
      </c>
      <c r="AR667" s="15">
        <v>0.65</v>
      </c>
      <c r="AS667" s="15" t="s">
        <v>60</v>
      </c>
      <c r="AT667" s="15">
        <v>31.2</v>
      </c>
      <c r="AU667" s="15" t="s">
        <v>60</v>
      </c>
      <c r="AV667" s="15">
        <v>31.2</v>
      </c>
      <c r="AW667" s="15" t="s">
        <v>60</v>
      </c>
      <c r="AX667" s="18">
        <v>25.4</v>
      </c>
      <c r="AY667" s="15" t="s">
        <v>60</v>
      </c>
      <c r="AZ667" s="18">
        <v>46.5</v>
      </c>
      <c r="BA667" s="15" t="s">
        <v>60</v>
      </c>
      <c r="BB667" s="19" t="s">
        <v>61</v>
      </c>
      <c r="BN667" s="20">
        <f>+BD5_N3_1H[[#This Row],[PM10_CONC]]-N668</f>
        <v>21.370000000000005</v>
      </c>
      <c r="BO667" s="20">
        <f>+BD5_N3_1H[[#This Row],[PM25_CONC]]-R668</f>
        <v>24.25</v>
      </c>
      <c r="BP667" s="20">
        <f>+BD5_N3_1H[[#This Row],[PM25_CONC]]/BD5_N3_1H[[#This Row],[PM10_CONC]]</f>
        <v>0.6588569803810066</v>
      </c>
      <c r="BQ667" s="21">
        <f>+(BD5_N3_1H[[#This Row],[NO2_CONC]]+BD5_N3_1H[[#This Row],[NO_CONC]])/BD5_N3_1H[[#This Row],[NOX_CONC]]</f>
        <v>1.0004509243950097</v>
      </c>
      <c r="BR667" s="22">
        <f>+BD5_N3_1H[[#This Row],[NO2_CONC]]-AJ668</f>
        <v>-1.2800000000000011</v>
      </c>
      <c r="BS667" s="22">
        <f>+BD5_N3_1H[[#This Row],[SO2_UGM3]]-X668</f>
        <v>382.81</v>
      </c>
    </row>
    <row r="668" spans="1:71" x14ac:dyDescent="0.2">
      <c r="A668" s="13">
        <v>45532.75</v>
      </c>
      <c r="B668" s="14">
        <v>729.2</v>
      </c>
      <c r="C668" s="15" t="s">
        <v>60</v>
      </c>
      <c r="D668" s="14">
        <v>0</v>
      </c>
      <c r="E668" s="15" t="s">
        <v>60</v>
      </c>
      <c r="F668" s="14">
        <v>14.6</v>
      </c>
      <c r="G668" s="15" t="s">
        <v>60</v>
      </c>
      <c r="H668" s="14">
        <v>88.2</v>
      </c>
      <c r="I668" s="15" t="s">
        <v>60</v>
      </c>
      <c r="J668" s="14">
        <v>2</v>
      </c>
      <c r="K668" s="15" t="s">
        <v>60</v>
      </c>
      <c r="L668" s="14">
        <v>212.7</v>
      </c>
      <c r="M668" s="15" t="s">
        <v>60</v>
      </c>
      <c r="N668" s="16">
        <v>154.47999999999999</v>
      </c>
      <c r="O668" s="15" t="s">
        <v>60</v>
      </c>
      <c r="P668" s="16">
        <v>1.21</v>
      </c>
      <c r="Q668" s="17" t="s">
        <v>60</v>
      </c>
      <c r="R668" s="16">
        <v>91.61</v>
      </c>
      <c r="S668" s="17" t="s">
        <v>60</v>
      </c>
      <c r="T668" s="16">
        <v>1.21</v>
      </c>
      <c r="U668" s="17" t="s">
        <v>60</v>
      </c>
      <c r="V668" s="18">
        <v>53.65</v>
      </c>
      <c r="W668" s="15" t="s">
        <v>60</v>
      </c>
      <c r="X668" s="18">
        <v>140.56</v>
      </c>
      <c r="Y668" s="15" t="s">
        <v>60</v>
      </c>
      <c r="Z668" s="15">
        <v>0.442</v>
      </c>
      <c r="AA668" s="15" t="s">
        <v>60</v>
      </c>
      <c r="AB668" s="15">
        <v>32.6</v>
      </c>
      <c r="AC668" s="15" t="s">
        <v>60</v>
      </c>
      <c r="AD668" s="15">
        <v>-682.2</v>
      </c>
      <c r="AE668" s="15" t="s">
        <v>60</v>
      </c>
      <c r="AF668" s="15">
        <v>45</v>
      </c>
      <c r="AG668" s="15" t="s">
        <v>60</v>
      </c>
      <c r="AH668" s="15">
        <v>101.1</v>
      </c>
      <c r="AI668" s="15" t="s">
        <v>60</v>
      </c>
      <c r="AJ668" s="18">
        <v>39.020000000000003</v>
      </c>
      <c r="AK668" s="15" t="s">
        <v>60</v>
      </c>
      <c r="AL668" s="18">
        <v>73.36</v>
      </c>
      <c r="AM668" s="15" t="s">
        <v>60</v>
      </c>
      <c r="AN668" s="18">
        <v>16.23</v>
      </c>
      <c r="AO668" s="15" t="s">
        <v>60</v>
      </c>
      <c r="AP668" s="18">
        <v>55.23</v>
      </c>
      <c r="AQ668" s="15" t="s">
        <v>60</v>
      </c>
      <c r="AR668" s="15">
        <v>0.65</v>
      </c>
      <c r="AS668" s="15" t="s">
        <v>60</v>
      </c>
      <c r="AT668" s="15">
        <v>31.8</v>
      </c>
      <c r="AU668" s="15" t="s">
        <v>60</v>
      </c>
      <c r="AV668" s="15">
        <v>31.8</v>
      </c>
      <c r="AW668" s="15" t="s">
        <v>60</v>
      </c>
      <c r="AX668" s="18">
        <v>26.2</v>
      </c>
      <c r="AY668" s="15" t="s">
        <v>60</v>
      </c>
      <c r="AZ668" s="18">
        <v>44.6</v>
      </c>
      <c r="BA668" s="15" t="s">
        <v>60</v>
      </c>
      <c r="BB668" s="19" t="s">
        <v>61</v>
      </c>
      <c r="BN668" s="20">
        <f>+BD5_N3_1H[[#This Row],[PM10_CONC]]-N669</f>
        <v>4.1399999999999864</v>
      </c>
      <c r="BO668" s="20">
        <f>+BD5_N3_1H[[#This Row],[PM25_CONC]]-R669</f>
        <v>-10.959999999999994</v>
      </c>
      <c r="BP668" s="20">
        <f>+BD5_N3_1H[[#This Row],[PM25_CONC]]/BD5_N3_1H[[#This Row],[PM10_CONC]]</f>
        <v>0.59302175038839988</v>
      </c>
      <c r="BQ668" s="21">
        <f>+(BD5_N3_1H[[#This Row],[NO2_CONC]]+BD5_N3_1H[[#This Row],[NO_CONC]])/BD5_N3_1H[[#This Row],[NOX_CONC]]</f>
        <v>1.000362122035126</v>
      </c>
      <c r="BR668" s="22">
        <f>+BD5_N3_1H[[#This Row],[NO2_CONC]]-AJ669</f>
        <v>-1.4799999999999969</v>
      </c>
      <c r="BS668" s="22">
        <f>+BD5_N3_1H[[#This Row],[SO2_UGM3]]-X669</f>
        <v>-48.389999999999986</v>
      </c>
    </row>
    <row r="669" spans="1:71" x14ac:dyDescent="0.2">
      <c r="A669" s="13">
        <v>45532.791666666664</v>
      </c>
      <c r="B669" s="14">
        <v>729.8</v>
      </c>
      <c r="C669" s="15" t="s">
        <v>60</v>
      </c>
      <c r="D669" s="14">
        <v>0</v>
      </c>
      <c r="E669" s="15" t="s">
        <v>60</v>
      </c>
      <c r="F669" s="14">
        <v>14.6</v>
      </c>
      <c r="G669" s="15" t="s">
        <v>60</v>
      </c>
      <c r="H669" s="14">
        <v>88.6</v>
      </c>
      <c r="I669" s="15" t="s">
        <v>60</v>
      </c>
      <c r="J669" s="14">
        <v>1.2</v>
      </c>
      <c r="K669" s="15" t="s">
        <v>60</v>
      </c>
      <c r="L669" s="14">
        <v>201.7</v>
      </c>
      <c r="M669" s="15" t="s">
        <v>60</v>
      </c>
      <c r="N669" s="16">
        <v>150.34</v>
      </c>
      <c r="O669" s="15" t="s">
        <v>60</v>
      </c>
      <c r="P669" s="16">
        <v>1.21</v>
      </c>
      <c r="Q669" s="17" t="s">
        <v>60</v>
      </c>
      <c r="R669" s="16">
        <v>102.57</v>
      </c>
      <c r="S669" s="17" t="s">
        <v>60</v>
      </c>
      <c r="T669" s="16">
        <v>1.21</v>
      </c>
      <c r="U669" s="17" t="s">
        <v>60</v>
      </c>
      <c r="V669" s="18">
        <v>72.12</v>
      </c>
      <c r="W669" s="15" t="s">
        <v>60</v>
      </c>
      <c r="X669" s="18">
        <v>188.95</v>
      </c>
      <c r="Y669" s="15" t="s">
        <v>60</v>
      </c>
      <c r="Z669" s="15">
        <v>0.443</v>
      </c>
      <c r="AA669" s="15" t="s">
        <v>60</v>
      </c>
      <c r="AB669" s="15">
        <v>32.6</v>
      </c>
      <c r="AC669" s="15" t="s">
        <v>60</v>
      </c>
      <c r="AD669" s="15">
        <v>-682.2</v>
      </c>
      <c r="AE669" s="15" t="s">
        <v>60</v>
      </c>
      <c r="AF669" s="15">
        <v>45</v>
      </c>
      <c r="AG669" s="15" t="s">
        <v>60</v>
      </c>
      <c r="AH669" s="15">
        <v>101.1</v>
      </c>
      <c r="AI669" s="15" t="s">
        <v>60</v>
      </c>
      <c r="AJ669" s="18">
        <v>40.5</v>
      </c>
      <c r="AK669" s="15" t="s">
        <v>60</v>
      </c>
      <c r="AL669" s="18">
        <v>76.14</v>
      </c>
      <c r="AM669" s="15" t="s">
        <v>60</v>
      </c>
      <c r="AN669" s="18">
        <v>17.21</v>
      </c>
      <c r="AO669" s="15" t="s">
        <v>60</v>
      </c>
      <c r="AP669" s="18">
        <v>57.68</v>
      </c>
      <c r="AQ669" s="15" t="s">
        <v>60</v>
      </c>
      <c r="AR669" s="15">
        <v>0.65</v>
      </c>
      <c r="AS669" s="15" t="s">
        <v>60</v>
      </c>
      <c r="AT669" s="15">
        <v>31.8</v>
      </c>
      <c r="AU669" s="15" t="s">
        <v>60</v>
      </c>
      <c r="AV669" s="15">
        <v>31.8</v>
      </c>
      <c r="AW669" s="15" t="s">
        <v>60</v>
      </c>
      <c r="AX669" s="18">
        <v>26.2</v>
      </c>
      <c r="AY669" s="15" t="s">
        <v>60</v>
      </c>
      <c r="AZ669" s="18">
        <v>44.6</v>
      </c>
      <c r="BA669" s="15" t="s">
        <v>60</v>
      </c>
      <c r="BB669" s="19" t="s">
        <v>61</v>
      </c>
      <c r="BN669" s="20">
        <f>+BD5_N3_1H[[#This Row],[PM10_CONC]]-N670</f>
        <v>44.88000000000001</v>
      </c>
      <c r="BO669" s="20">
        <f>+BD5_N3_1H[[#This Row],[PM25_CONC]]-R670</f>
        <v>25.349999999999994</v>
      </c>
      <c r="BP669" s="20">
        <f>+BD5_N3_1H[[#This Row],[PM25_CONC]]/BD5_N3_1H[[#This Row],[PM10_CONC]]</f>
        <v>0.68225355860050541</v>
      </c>
      <c r="BQ669" s="21">
        <f>+(BD5_N3_1H[[#This Row],[NO2_CONC]]+BD5_N3_1H[[#This Row],[NO_CONC]])/BD5_N3_1H[[#This Row],[NOX_CONC]]</f>
        <v>1.0005201109570041</v>
      </c>
      <c r="BR669" s="22">
        <f>+BD5_N3_1H[[#This Row],[NO2_CONC]]-AJ670</f>
        <v>-0.42000000000000171</v>
      </c>
      <c r="BS669" s="22">
        <f>+BD5_N3_1H[[#This Row],[SO2_UGM3]]-X670</f>
        <v>145.63999999999999</v>
      </c>
    </row>
    <row r="670" spans="1:71" x14ac:dyDescent="0.2">
      <c r="A670" s="13">
        <v>45532.833333333336</v>
      </c>
      <c r="B670" s="14">
        <v>729.8</v>
      </c>
      <c r="C670" s="15" t="s">
        <v>60</v>
      </c>
      <c r="D670" s="14">
        <v>0</v>
      </c>
      <c r="E670" s="15" t="s">
        <v>60</v>
      </c>
      <c r="F670" s="14">
        <v>14.7</v>
      </c>
      <c r="G670" s="15" t="s">
        <v>60</v>
      </c>
      <c r="H670" s="14">
        <v>87.9</v>
      </c>
      <c r="I670" s="15" t="s">
        <v>60</v>
      </c>
      <c r="J670" s="14">
        <v>1.5</v>
      </c>
      <c r="K670" s="15" t="s">
        <v>60</v>
      </c>
      <c r="L670" s="14">
        <v>204.5</v>
      </c>
      <c r="M670" s="15" t="s">
        <v>60</v>
      </c>
      <c r="N670" s="16">
        <v>105.46</v>
      </c>
      <c r="O670" s="15" t="s">
        <v>60</v>
      </c>
      <c r="P670" s="16">
        <v>1.21</v>
      </c>
      <c r="Q670" s="17" t="s">
        <v>60</v>
      </c>
      <c r="R670" s="16">
        <v>77.22</v>
      </c>
      <c r="S670" s="17" t="s">
        <v>60</v>
      </c>
      <c r="T670" s="16">
        <v>1.21</v>
      </c>
      <c r="U670" s="17" t="s">
        <v>60</v>
      </c>
      <c r="V670" s="18">
        <v>16.53</v>
      </c>
      <c r="W670" s="15" t="s">
        <v>60</v>
      </c>
      <c r="X670" s="18">
        <v>43.31</v>
      </c>
      <c r="Y670" s="15" t="s">
        <v>60</v>
      </c>
      <c r="Z670" s="15">
        <v>0.443</v>
      </c>
      <c r="AA670" s="15" t="s">
        <v>60</v>
      </c>
      <c r="AB670" s="15">
        <v>32.700000000000003</v>
      </c>
      <c r="AC670" s="15" t="s">
        <v>60</v>
      </c>
      <c r="AD670" s="15">
        <v>-682.1</v>
      </c>
      <c r="AE670" s="15" t="s">
        <v>60</v>
      </c>
      <c r="AF670" s="15">
        <v>45</v>
      </c>
      <c r="AG670" s="15" t="s">
        <v>60</v>
      </c>
      <c r="AH670" s="15">
        <v>101.1</v>
      </c>
      <c r="AI670" s="15" t="s">
        <v>60</v>
      </c>
      <c r="AJ670" s="18">
        <v>40.92</v>
      </c>
      <c r="AK670" s="15" t="s">
        <v>60</v>
      </c>
      <c r="AL670" s="18">
        <v>76.930000000000007</v>
      </c>
      <c r="AM670" s="15" t="s">
        <v>60</v>
      </c>
      <c r="AN670" s="18">
        <v>16.899999999999999</v>
      </c>
      <c r="AO670" s="15" t="s">
        <v>60</v>
      </c>
      <c r="AP670" s="18">
        <v>57.82</v>
      </c>
      <c r="AQ670" s="15" t="s">
        <v>60</v>
      </c>
      <c r="AR670" s="15">
        <v>0.65</v>
      </c>
      <c r="AS670" s="15" t="s">
        <v>60</v>
      </c>
      <c r="AT670" s="15">
        <v>31.9</v>
      </c>
      <c r="AU670" s="15" t="s">
        <v>60</v>
      </c>
      <c r="AV670" s="15">
        <v>31.9</v>
      </c>
      <c r="AW670" s="15" t="s">
        <v>60</v>
      </c>
      <c r="AX670" s="18">
        <v>26.4</v>
      </c>
      <c r="AY670" s="15" t="s">
        <v>60</v>
      </c>
      <c r="AZ670" s="18">
        <v>44.4</v>
      </c>
      <c r="BA670" s="15" t="s">
        <v>60</v>
      </c>
      <c r="BB670" s="19" t="s">
        <v>61</v>
      </c>
      <c r="BN670" s="20">
        <f>+BD5_N3_1H[[#This Row],[PM10_CONC]]-N671</f>
        <v>-38.970000000000013</v>
      </c>
      <c r="BO670" s="20">
        <f>+BD5_N3_1H[[#This Row],[PM25_CONC]]-R671</f>
        <v>-37.06</v>
      </c>
      <c r="BP670" s="20">
        <f>+BD5_N3_1H[[#This Row],[PM25_CONC]]/BD5_N3_1H[[#This Row],[PM10_CONC]]</f>
        <v>0.73222074720273089</v>
      </c>
      <c r="BQ670" s="21">
        <f>+(BD5_N3_1H[[#This Row],[NO2_CONC]]+BD5_N3_1H[[#This Row],[NO_CONC]])/BD5_N3_1H[[#This Row],[NOX_CONC]]</f>
        <v>1</v>
      </c>
      <c r="BR670" s="22">
        <f>+BD5_N3_1H[[#This Row],[NO2_CONC]]-AJ671</f>
        <v>4.1400000000000006</v>
      </c>
      <c r="BS670" s="22">
        <f>+BD5_N3_1H[[#This Row],[SO2_UGM3]]-X671</f>
        <v>-42.730000000000004</v>
      </c>
    </row>
    <row r="671" spans="1:71" x14ac:dyDescent="0.2">
      <c r="A671" s="13">
        <v>45532.875</v>
      </c>
      <c r="B671" s="14">
        <v>730.6</v>
      </c>
      <c r="C671" s="15" t="s">
        <v>60</v>
      </c>
      <c r="D671" s="14">
        <v>0</v>
      </c>
      <c r="E671" s="15" t="s">
        <v>60</v>
      </c>
      <c r="F671" s="14">
        <v>14.6</v>
      </c>
      <c r="G671" s="15" t="s">
        <v>60</v>
      </c>
      <c r="H671" s="14">
        <v>88.7</v>
      </c>
      <c r="I671" s="15" t="s">
        <v>60</v>
      </c>
      <c r="J671" s="14">
        <v>1.6</v>
      </c>
      <c r="K671" s="15" t="s">
        <v>60</v>
      </c>
      <c r="L671" s="14">
        <v>212.2</v>
      </c>
      <c r="M671" s="15" t="s">
        <v>60</v>
      </c>
      <c r="N671" s="16">
        <v>144.43</v>
      </c>
      <c r="O671" s="15" t="s">
        <v>60</v>
      </c>
      <c r="P671" s="16">
        <v>1.21</v>
      </c>
      <c r="Q671" s="17" t="s">
        <v>60</v>
      </c>
      <c r="R671" s="16">
        <v>114.28</v>
      </c>
      <c r="S671" s="17" t="s">
        <v>60</v>
      </c>
      <c r="T671" s="16">
        <v>1.21</v>
      </c>
      <c r="U671" s="17" t="s">
        <v>60</v>
      </c>
      <c r="V671" s="18">
        <v>32.840000000000003</v>
      </c>
      <c r="W671" s="15" t="s">
        <v>60</v>
      </c>
      <c r="X671" s="18">
        <v>86.04</v>
      </c>
      <c r="Y671" s="15" t="s">
        <v>60</v>
      </c>
      <c r="Z671" s="15">
        <v>0.443</v>
      </c>
      <c r="AA671" s="15" t="s">
        <v>60</v>
      </c>
      <c r="AB671" s="15">
        <v>32.5</v>
      </c>
      <c r="AC671" s="15" t="s">
        <v>60</v>
      </c>
      <c r="AD671" s="15">
        <v>-682.4</v>
      </c>
      <c r="AE671" s="15" t="s">
        <v>60</v>
      </c>
      <c r="AF671" s="15">
        <v>45</v>
      </c>
      <c r="AG671" s="15" t="s">
        <v>60</v>
      </c>
      <c r="AH671" s="15">
        <v>101.1</v>
      </c>
      <c r="AI671" s="15" t="s">
        <v>60</v>
      </c>
      <c r="AJ671" s="18">
        <v>36.78</v>
      </c>
      <c r="AK671" s="15" t="s">
        <v>60</v>
      </c>
      <c r="AL671" s="18">
        <v>69.150000000000006</v>
      </c>
      <c r="AM671" s="15" t="s">
        <v>60</v>
      </c>
      <c r="AN671" s="18">
        <v>32.81</v>
      </c>
      <c r="AO671" s="15" t="s">
        <v>60</v>
      </c>
      <c r="AP671" s="18">
        <v>69.59</v>
      </c>
      <c r="AQ671" s="15" t="s">
        <v>60</v>
      </c>
      <c r="AR671" s="15">
        <v>0.65</v>
      </c>
      <c r="AS671" s="15" t="s">
        <v>60</v>
      </c>
      <c r="AT671" s="15">
        <v>31.5</v>
      </c>
      <c r="AU671" s="15" t="s">
        <v>60</v>
      </c>
      <c r="AV671" s="15">
        <v>31.5</v>
      </c>
      <c r="AW671" s="15" t="s">
        <v>60</v>
      </c>
      <c r="AX671" s="18">
        <v>25.9</v>
      </c>
      <c r="AY671" s="15" t="s">
        <v>60</v>
      </c>
      <c r="AZ671" s="18">
        <v>44.6</v>
      </c>
      <c r="BA671" s="15" t="s">
        <v>60</v>
      </c>
      <c r="BB671" s="19" t="s">
        <v>61</v>
      </c>
      <c r="BN671" s="20">
        <f>+BD5_N3_1H[[#This Row],[PM10_CONC]]-N672</f>
        <v>19.560000000000002</v>
      </c>
      <c r="BO671" s="20">
        <f>+BD5_N3_1H[[#This Row],[PM25_CONC]]-R672</f>
        <v>12.61</v>
      </c>
      <c r="BP671" s="20">
        <f>+BD5_N3_1H[[#This Row],[PM25_CONC]]/BD5_N3_1H[[#This Row],[PM10_CONC]]</f>
        <v>0.79124835560479123</v>
      </c>
      <c r="BQ671" s="21">
        <f>+(BD5_N3_1H[[#This Row],[NO2_CONC]]+BD5_N3_1H[[#This Row],[NO_CONC]])/BD5_N3_1H[[#This Row],[NOX_CONC]]</f>
        <v>1</v>
      </c>
      <c r="BR671" s="22">
        <f>+BD5_N3_1H[[#This Row],[NO2_CONC]]-AJ672</f>
        <v>2.6600000000000037</v>
      </c>
      <c r="BS671" s="22">
        <f>+BD5_N3_1H[[#This Row],[SO2_UGM3]]-X672</f>
        <v>10.430000000000007</v>
      </c>
    </row>
    <row r="672" spans="1:71" x14ac:dyDescent="0.2">
      <c r="A672" s="13">
        <v>45532.916666666664</v>
      </c>
      <c r="B672" s="14">
        <v>730.6</v>
      </c>
      <c r="C672" s="15" t="s">
        <v>60</v>
      </c>
      <c r="D672" s="14">
        <v>0</v>
      </c>
      <c r="E672" s="15" t="s">
        <v>60</v>
      </c>
      <c r="F672" s="14">
        <v>14.2</v>
      </c>
      <c r="G672" s="15" t="s">
        <v>60</v>
      </c>
      <c r="H672" s="14">
        <v>90.1</v>
      </c>
      <c r="I672" s="15" t="s">
        <v>60</v>
      </c>
      <c r="J672" s="14">
        <v>2.1</v>
      </c>
      <c r="K672" s="15" t="s">
        <v>60</v>
      </c>
      <c r="L672" s="14">
        <v>215.3</v>
      </c>
      <c r="M672" s="15" t="s">
        <v>60</v>
      </c>
      <c r="N672" s="16">
        <v>124.87</v>
      </c>
      <c r="O672" s="15" t="s">
        <v>60</v>
      </c>
      <c r="P672" s="16">
        <v>1.21</v>
      </c>
      <c r="Q672" s="17" t="s">
        <v>60</v>
      </c>
      <c r="R672" s="16">
        <v>101.67</v>
      </c>
      <c r="S672" s="17" t="s">
        <v>60</v>
      </c>
      <c r="T672" s="16">
        <v>1.21</v>
      </c>
      <c r="U672" s="17" t="s">
        <v>60</v>
      </c>
      <c r="V672" s="18">
        <v>28.86</v>
      </c>
      <c r="W672" s="15" t="s">
        <v>60</v>
      </c>
      <c r="X672" s="18">
        <v>75.61</v>
      </c>
      <c r="Y672" s="15" t="s">
        <v>60</v>
      </c>
      <c r="Z672" s="15">
        <v>0.443</v>
      </c>
      <c r="AA672" s="15" t="s">
        <v>60</v>
      </c>
      <c r="AB672" s="15">
        <v>32.6</v>
      </c>
      <c r="AC672" s="15" t="s">
        <v>60</v>
      </c>
      <c r="AD672" s="15">
        <v>-682.2</v>
      </c>
      <c r="AE672" s="15" t="s">
        <v>60</v>
      </c>
      <c r="AF672" s="15">
        <v>45</v>
      </c>
      <c r="AG672" s="15" t="s">
        <v>60</v>
      </c>
      <c r="AH672" s="15">
        <v>101.2</v>
      </c>
      <c r="AI672" s="15" t="s">
        <v>60</v>
      </c>
      <c r="AJ672" s="18">
        <v>34.119999999999997</v>
      </c>
      <c r="AK672" s="15" t="s">
        <v>60</v>
      </c>
      <c r="AL672" s="18">
        <v>64.150000000000006</v>
      </c>
      <c r="AM672" s="15" t="s">
        <v>60</v>
      </c>
      <c r="AN672" s="18">
        <v>29.94</v>
      </c>
      <c r="AO672" s="15" t="s">
        <v>60</v>
      </c>
      <c r="AP672" s="18">
        <v>64.069999999999993</v>
      </c>
      <c r="AQ672" s="15" t="s">
        <v>60</v>
      </c>
      <c r="AR672" s="15">
        <v>0.65</v>
      </c>
      <c r="AS672" s="15" t="s">
        <v>60</v>
      </c>
      <c r="AT672" s="15">
        <v>31.7</v>
      </c>
      <c r="AU672" s="15" t="s">
        <v>60</v>
      </c>
      <c r="AV672" s="15">
        <v>31.7</v>
      </c>
      <c r="AW672" s="15" t="s">
        <v>60</v>
      </c>
      <c r="AX672" s="18">
        <v>26.1</v>
      </c>
      <c r="AY672" s="15" t="s">
        <v>60</v>
      </c>
      <c r="AZ672" s="18">
        <v>44.6</v>
      </c>
      <c r="BA672" s="15" t="s">
        <v>60</v>
      </c>
      <c r="BB672" s="19" t="s">
        <v>61</v>
      </c>
      <c r="BN672" s="20">
        <f>+BD5_N3_1H[[#This Row],[PM10_CONC]]-N673</f>
        <v>16.829999999999998</v>
      </c>
      <c r="BO672" s="20">
        <f>+BD5_N3_1H[[#This Row],[PM25_CONC]]-R673</f>
        <v>11.989999999999995</v>
      </c>
      <c r="BP672" s="20">
        <f>+BD5_N3_1H[[#This Row],[PM25_CONC]]/BD5_N3_1H[[#This Row],[PM10_CONC]]</f>
        <v>0.81420677504604788</v>
      </c>
      <c r="BQ672" s="21">
        <f>+(BD5_N3_1H[[#This Row],[NO2_CONC]]+BD5_N3_1H[[#This Row],[NO_CONC]])/BD5_N3_1H[[#This Row],[NOX_CONC]]</f>
        <v>0.99984392071172168</v>
      </c>
      <c r="BR672" s="22">
        <f>+BD5_N3_1H[[#This Row],[NO2_CONC]]-AJ673</f>
        <v>2.509999999999998</v>
      </c>
      <c r="BS672" s="22">
        <f>+BD5_N3_1H[[#This Row],[SO2_UGM3]]-X673</f>
        <v>-14.730000000000004</v>
      </c>
    </row>
    <row r="673" spans="1:71" x14ac:dyDescent="0.2">
      <c r="A673" s="13">
        <v>45532.958333333336</v>
      </c>
      <c r="B673" s="14">
        <v>730.2</v>
      </c>
      <c r="C673" s="15" t="s">
        <v>60</v>
      </c>
      <c r="D673" s="14">
        <v>0</v>
      </c>
      <c r="E673" s="15" t="s">
        <v>60</v>
      </c>
      <c r="F673" s="14">
        <v>13.9</v>
      </c>
      <c r="G673" s="15" t="s">
        <v>60</v>
      </c>
      <c r="H673" s="14">
        <v>92.2</v>
      </c>
      <c r="I673" s="15" t="s">
        <v>60</v>
      </c>
      <c r="J673" s="14">
        <v>1.6</v>
      </c>
      <c r="K673" s="15" t="s">
        <v>60</v>
      </c>
      <c r="L673" s="14">
        <v>211.8</v>
      </c>
      <c r="M673" s="15" t="s">
        <v>60</v>
      </c>
      <c r="N673" s="16">
        <v>108.04</v>
      </c>
      <c r="O673" s="15" t="s">
        <v>60</v>
      </c>
      <c r="P673" s="16">
        <v>1.21</v>
      </c>
      <c r="Q673" s="17" t="s">
        <v>60</v>
      </c>
      <c r="R673" s="16">
        <v>89.68</v>
      </c>
      <c r="S673" s="17" t="s">
        <v>60</v>
      </c>
      <c r="T673" s="16">
        <v>1.21</v>
      </c>
      <c r="U673" s="17" t="s">
        <v>60</v>
      </c>
      <c r="V673" s="18">
        <v>34.479999999999997</v>
      </c>
      <c r="W673" s="15" t="s">
        <v>60</v>
      </c>
      <c r="X673" s="18">
        <v>90.34</v>
      </c>
      <c r="Y673" s="15" t="s">
        <v>60</v>
      </c>
      <c r="Z673" s="15">
        <v>0.443</v>
      </c>
      <c r="AA673" s="15" t="s">
        <v>60</v>
      </c>
      <c r="AB673" s="15">
        <v>32.700000000000003</v>
      </c>
      <c r="AC673" s="15" t="s">
        <v>60</v>
      </c>
      <c r="AD673" s="15">
        <v>-682.2</v>
      </c>
      <c r="AE673" s="15" t="s">
        <v>60</v>
      </c>
      <c r="AF673" s="15">
        <v>45</v>
      </c>
      <c r="AG673" s="15" t="s">
        <v>60</v>
      </c>
      <c r="AH673" s="15">
        <v>101.1</v>
      </c>
      <c r="AI673" s="15" t="s">
        <v>60</v>
      </c>
      <c r="AJ673" s="18">
        <v>31.61</v>
      </c>
      <c r="AK673" s="15" t="s">
        <v>60</v>
      </c>
      <c r="AL673" s="18">
        <v>59.43</v>
      </c>
      <c r="AM673" s="15" t="s">
        <v>60</v>
      </c>
      <c r="AN673" s="18">
        <v>19.62</v>
      </c>
      <c r="AO673" s="15" t="s">
        <v>60</v>
      </c>
      <c r="AP673" s="18">
        <v>51.23</v>
      </c>
      <c r="AQ673" s="15" t="s">
        <v>60</v>
      </c>
      <c r="AR673" s="15">
        <v>0.65</v>
      </c>
      <c r="AS673" s="15" t="s">
        <v>60</v>
      </c>
      <c r="AT673" s="15">
        <v>31.9</v>
      </c>
      <c r="AU673" s="15" t="s">
        <v>60</v>
      </c>
      <c r="AV673" s="15">
        <v>31.9</v>
      </c>
      <c r="AW673" s="15" t="s">
        <v>60</v>
      </c>
      <c r="AX673" s="18">
        <v>26.3</v>
      </c>
      <c r="AY673" s="15" t="s">
        <v>60</v>
      </c>
      <c r="AZ673" s="18">
        <v>44</v>
      </c>
      <c r="BA673" s="15" t="s">
        <v>60</v>
      </c>
      <c r="BB673" s="19" t="s">
        <v>61</v>
      </c>
      <c r="BN673" s="20">
        <f>+BD5_N3_1H[[#This Row],[PM10_CONC]]-N674</f>
        <v>-12.329999999999998</v>
      </c>
      <c r="BO673" s="20">
        <f>+BD5_N3_1H[[#This Row],[PM25_CONC]]-R674</f>
        <v>-10.239999999999995</v>
      </c>
      <c r="BP673" s="20">
        <f>+BD5_N3_1H[[#This Row],[PM25_CONC]]/BD5_N3_1H[[#This Row],[PM10_CONC]]</f>
        <v>0.83006293965198075</v>
      </c>
      <c r="BQ673" s="21">
        <f>+(BD5_N3_1H[[#This Row],[NO2_CONC]]+BD5_N3_1H[[#This Row],[NO_CONC]])/BD5_N3_1H[[#This Row],[NOX_CONC]]</f>
        <v>1.0000000000000002</v>
      </c>
      <c r="BR673" s="22">
        <f>+BD5_N3_1H[[#This Row],[NO2_CONC]]-AJ674</f>
        <v>0.78999999999999915</v>
      </c>
      <c r="BS673" s="22">
        <f>+BD5_N3_1H[[#This Row],[SO2_UGM3]]-X674</f>
        <v>-5.8100000000000023</v>
      </c>
    </row>
    <row r="674" spans="1:71" x14ac:dyDescent="0.2">
      <c r="A674" s="13">
        <v>45533</v>
      </c>
      <c r="B674" s="14">
        <v>729.8</v>
      </c>
      <c r="C674" s="15" t="s">
        <v>60</v>
      </c>
      <c r="D674" s="14">
        <v>0</v>
      </c>
      <c r="E674" s="15" t="s">
        <v>60</v>
      </c>
      <c r="F674" s="14">
        <v>13.8</v>
      </c>
      <c r="G674" s="15" t="s">
        <v>60</v>
      </c>
      <c r="H674" s="14">
        <v>93</v>
      </c>
      <c r="I674" s="15" t="s">
        <v>60</v>
      </c>
      <c r="J674" s="14">
        <v>1.4</v>
      </c>
      <c r="K674" s="15" t="s">
        <v>60</v>
      </c>
      <c r="L674" s="14">
        <v>206.1</v>
      </c>
      <c r="M674" s="15" t="s">
        <v>60</v>
      </c>
      <c r="N674" s="16">
        <v>120.37</v>
      </c>
      <c r="O674" s="15" t="s">
        <v>60</v>
      </c>
      <c r="P674" s="16">
        <v>1.21</v>
      </c>
      <c r="Q674" s="17" t="s">
        <v>60</v>
      </c>
      <c r="R674" s="16">
        <v>99.92</v>
      </c>
      <c r="S674" s="17" t="s">
        <v>60</v>
      </c>
      <c r="T674" s="16">
        <v>1.21</v>
      </c>
      <c r="U674" s="17" t="s">
        <v>60</v>
      </c>
      <c r="V674" s="18">
        <v>36.700000000000003</v>
      </c>
      <c r="W674" s="15" t="s">
        <v>60</v>
      </c>
      <c r="X674" s="18">
        <v>96.15</v>
      </c>
      <c r="Y674" s="15" t="s">
        <v>60</v>
      </c>
      <c r="Z674" s="15">
        <v>0.443</v>
      </c>
      <c r="AA674" s="15" t="s">
        <v>60</v>
      </c>
      <c r="AB674" s="15">
        <v>32.6</v>
      </c>
      <c r="AC674" s="15" t="s">
        <v>60</v>
      </c>
      <c r="AD674" s="15">
        <v>-682.3</v>
      </c>
      <c r="AE674" s="15" t="s">
        <v>60</v>
      </c>
      <c r="AF674" s="15">
        <v>45</v>
      </c>
      <c r="AG674" s="15" t="s">
        <v>60</v>
      </c>
      <c r="AH674" s="15">
        <v>101.1</v>
      </c>
      <c r="AI674" s="15" t="s">
        <v>60</v>
      </c>
      <c r="AJ674" s="18">
        <v>30.82</v>
      </c>
      <c r="AK674" s="15" t="s">
        <v>60</v>
      </c>
      <c r="AL674" s="18">
        <v>57.94</v>
      </c>
      <c r="AM674" s="15" t="s">
        <v>60</v>
      </c>
      <c r="AN674" s="18">
        <v>16.77</v>
      </c>
      <c r="AO674" s="15" t="s">
        <v>60</v>
      </c>
      <c r="AP674" s="18">
        <v>47.58</v>
      </c>
      <c r="AQ674" s="15" t="s">
        <v>60</v>
      </c>
      <c r="AR674" s="15">
        <v>0.65</v>
      </c>
      <c r="AS674" s="15" t="s">
        <v>60</v>
      </c>
      <c r="AT674" s="15">
        <v>31.8</v>
      </c>
      <c r="AU674" s="15" t="s">
        <v>60</v>
      </c>
      <c r="AV674" s="15">
        <v>31.8</v>
      </c>
      <c r="AW674" s="15" t="s">
        <v>60</v>
      </c>
      <c r="AX674" s="18">
        <v>26.2</v>
      </c>
      <c r="AY674" s="15" t="s">
        <v>60</v>
      </c>
      <c r="AZ674" s="18">
        <v>44.2</v>
      </c>
      <c r="BA674" s="15" t="s">
        <v>60</v>
      </c>
      <c r="BB674" s="19" t="s">
        <v>61</v>
      </c>
      <c r="BN674" s="20">
        <f>+BD5_N3_1H[[#This Row],[PM10_CONC]]-N675</f>
        <v>-6.6499999999999915</v>
      </c>
      <c r="BO674" s="20">
        <f>+BD5_N3_1H[[#This Row],[PM25_CONC]]-R675</f>
        <v>-15.310000000000002</v>
      </c>
      <c r="BP674" s="20">
        <f>+BD5_N3_1H[[#This Row],[PM25_CONC]]/BD5_N3_1H[[#This Row],[PM10_CONC]]</f>
        <v>0.83010716956052166</v>
      </c>
      <c r="BQ674" s="21">
        <f>+(BD5_N3_1H[[#This Row],[NO2_CONC]]+BD5_N3_1H[[#This Row],[NO_CONC]])/BD5_N3_1H[[#This Row],[NOX_CONC]]</f>
        <v>1.0002101723413199</v>
      </c>
      <c r="BR674" s="22">
        <f>+BD5_N3_1H[[#This Row],[NO2_CONC]]-AJ675</f>
        <v>1.0500000000000007</v>
      </c>
      <c r="BS674" s="22">
        <f>+BD5_N3_1H[[#This Row],[SO2_UGM3]]-X675</f>
        <v>-80.460000000000008</v>
      </c>
    </row>
    <row r="675" spans="1:71" x14ac:dyDescent="0.2">
      <c r="A675" s="13">
        <v>45533.041666666664</v>
      </c>
      <c r="B675" s="14">
        <v>729.4</v>
      </c>
      <c r="C675" s="15" t="s">
        <v>60</v>
      </c>
      <c r="D675" s="14">
        <v>0</v>
      </c>
      <c r="E675" s="15" t="s">
        <v>60</v>
      </c>
      <c r="F675" s="14">
        <v>13.5</v>
      </c>
      <c r="G675" s="15" t="s">
        <v>60</v>
      </c>
      <c r="H675" s="14">
        <v>94</v>
      </c>
      <c r="I675" s="15" t="s">
        <v>60</v>
      </c>
      <c r="J675" s="14">
        <v>2</v>
      </c>
      <c r="K675" s="15" t="s">
        <v>60</v>
      </c>
      <c r="L675" s="14">
        <v>210.1</v>
      </c>
      <c r="M675" s="15" t="s">
        <v>60</v>
      </c>
      <c r="N675" s="16">
        <v>127.02</v>
      </c>
      <c r="O675" s="15" t="s">
        <v>60</v>
      </c>
      <c r="P675" s="16">
        <v>1.21</v>
      </c>
      <c r="Q675" s="17" t="s">
        <v>60</v>
      </c>
      <c r="R675" s="16">
        <v>115.23</v>
      </c>
      <c r="S675" s="17" t="s">
        <v>60</v>
      </c>
      <c r="T675" s="16">
        <v>1.21</v>
      </c>
      <c r="U675" s="17" t="s">
        <v>60</v>
      </c>
      <c r="V675" s="18">
        <v>67.41</v>
      </c>
      <c r="W675" s="15" t="s">
        <v>60</v>
      </c>
      <c r="X675" s="18">
        <v>176.61</v>
      </c>
      <c r="Y675" s="15" t="s">
        <v>60</v>
      </c>
      <c r="Z675" s="15">
        <v>0.443</v>
      </c>
      <c r="AA675" s="15" t="s">
        <v>60</v>
      </c>
      <c r="AB675" s="15">
        <v>32.700000000000003</v>
      </c>
      <c r="AC675" s="15" t="s">
        <v>60</v>
      </c>
      <c r="AD675" s="15">
        <v>-682.2</v>
      </c>
      <c r="AE675" s="15" t="s">
        <v>60</v>
      </c>
      <c r="AF675" s="15">
        <v>45</v>
      </c>
      <c r="AG675" s="15" t="s">
        <v>60</v>
      </c>
      <c r="AH675" s="15">
        <v>101.1</v>
      </c>
      <c r="AI675" s="15" t="s">
        <v>60</v>
      </c>
      <c r="AJ675" s="18">
        <v>29.77</v>
      </c>
      <c r="AK675" s="15" t="s">
        <v>60</v>
      </c>
      <c r="AL675" s="18">
        <v>55.97</v>
      </c>
      <c r="AM675" s="15" t="s">
        <v>60</v>
      </c>
      <c r="AN675" s="18">
        <v>17.41</v>
      </c>
      <c r="AO675" s="15" t="s">
        <v>60</v>
      </c>
      <c r="AP675" s="18">
        <v>47.2</v>
      </c>
      <c r="AQ675" s="15" t="s">
        <v>60</v>
      </c>
      <c r="AR675" s="15">
        <v>0.65</v>
      </c>
      <c r="AS675" s="15" t="s">
        <v>60</v>
      </c>
      <c r="AT675" s="15">
        <v>31.8</v>
      </c>
      <c r="AU675" s="15" t="s">
        <v>60</v>
      </c>
      <c r="AV675" s="15">
        <v>31.8</v>
      </c>
      <c r="AW675" s="15" t="s">
        <v>60</v>
      </c>
      <c r="AX675" s="18">
        <v>26.3</v>
      </c>
      <c r="AY675" s="15" t="s">
        <v>60</v>
      </c>
      <c r="AZ675" s="18">
        <v>43.9</v>
      </c>
      <c r="BA675" s="15" t="s">
        <v>60</v>
      </c>
      <c r="BB675" s="19" t="s">
        <v>61</v>
      </c>
      <c r="BN675" s="20">
        <f>+BD5_N3_1H[[#This Row],[PM10_CONC]]-N676</f>
        <v>45.47999999999999</v>
      </c>
      <c r="BO675" s="20">
        <f>+BD5_N3_1H[[#This Row],[PM25_CONC]]-R676</f>
        <v>38.490000000000009</v>
      </c>
      <c r="BP675" s="20">
        <f>+BD5_N3_1H[[#This Row],[PM25_CONC]]/BD5_N3_1H[[#This Row],[PM10_CONC]]</f>
        <v>0.90717997165800668</v>
      </c>
      <c r="BQ675" s="21">
        <f>+(BD5_N3_1H[[#This Row],[NO2_CONC]]+BD5_N3_1H[[#This Row],[NO_CONC]])/BD5_N3_1H[[#This Row],[NOX_CONC]]</f>
        <v>0.99957627118644066</v>
      </c>
      <c r="BR675" s="22">
        <f>+BD5_N3_1H[[#This Row],[NO2_CONC]]-AJ676</f>
        <v>4.6900000000000013</v>
      </c>
      <c r="BS675" s="22">
        <f>+BD5_N3_1H[[#This Row],[SO2_UGM3]]-X676</f>
        <v>103.88000000000001</v>
      </c>
    </row>
    <row r="676" spans="1:71" x14ac:dyDescent="0.2">
      <c r="A676" s="13">
        <v>45533.083333333336</v>
      </c>
      <c r="B676" s="14">
        <v>729.5</v>
      </c>
      <c r="C676" s="15" t="s">
        <v>60</v>
      </c>
      <c r="D676" s="14">
        <v>0</v>
      </c>
      <c r="E676" s="15" t="s">
        <v>60</v>
      </c>
      <c r="F676" s="14">
        <v>13</v>
      </c>
      <c r="G676" s="15" t="s">
        <v>60</v>
      </c>
      <c r="H676" s="14">
        <v>96.3</v>
      </c>
      <c r="I676" s="15" t="s">
        <v>60</v>
      </c>
      <c r="J676" s="14">
        <v>2.1</v>
      </c>
      <c r="K676" s="15" t="s">
        <v>60</v>
      </c>
      <c r="L676" s="14">
        <v>213.6</v>
      </c>
      <c r="M676" s="15" t="s">
        <v>60</v>
      </c>
      <c r="N676" s="16">
        <v>81.540000000000006</v>
      </c>
      <c r="O676" s="15" t="s">
        <v>60</v>
      </c>
      <c r="P676" s="16">
        <v>1.21</v>
      </c>
      <c r="Q676" s="17" t="s">
        <v>60</v>
      </c>
      <c r="R676" s="16">
        <v>76.739999999999995</v>
      </c>
      <c r="S676" s="17" t="s">
        <v>60</v>
      </c>
      <c r="T676" s="16">
        <v>1.21</v>
      </c>
      <c r="U676" s="17" t="s">
        <v>60</v>
      </c>
      <c r="V676" s="18">
        <v>27.76</v>
      </c>
      <c r="W676" s="15" t="s">
        <v>60</v>
      </c>
      <c r="X676" s="18">
        <v>72.73</v>
      </c>
      <c r="Y676" s="15" t="s">
        <v>60</v>
      </c>
      <c r="Z676" s="15">
        <v>0.443</v>
      </c>
      <c r="AA676" s="15" t="s">
        <v>60</v>
      </c>
      <c r="AB676" s="15">
        <v>33.1</v>
      </c>
      <c r="AC676" s="15" t="s">
        <v>60</v>
      </c>
      <c r="AD676" s="15">
        <v>-682</v>
      </c>
      <c r="AE676" s="15" t="s">
        <v>60</v>
      </c>
      <c r="AF676" s="15">
        <v>45</v>
      </c>
      <c r="AG676" s="15" t="s">
        <v>60</v>
      </c>
      <c r="AH676" s="15">
        <v>101.1</v>
      </c>
      <c r="AI676" s="15" t="s">
        <v>60</v>
      </c>
      <c r="AJ676" s="18">
        <v>25.08</v>
      </c>
      <c r="AK676" s="15" t="s">
        <v>60</v>
      </c>
      <c r="AL676" s="18">
        <v>47.15</v>
      </c>
      <c r="AM676" s="15" t="s">
        <v>60</v>
      </c>
      <c r="AN676" s="18">
        <v>9.1199999999999992</v>
      </c>
      <c r="AO676" s="15" t="s">
        <v>60</v>
      </c>
      <c r="AP676" s="18">
        <v>34.22</v>
      </c>
      <c r="AQ676" s="15" t="s">
        <v>60</v>
      </c>
      <c r="AR676" s="15">
        <v>0.65</v>
      </c>
      <c r="AS676" s="15" t="s">
        <v>60</v>
      </c>
      <c r="AT676" s="15">
        <v>32.6</v>
      </c>
      <c r="AU676" s="15" t="s">
        <v>60</v>
      </c>
      <c r="AV676" s="15">
        <v>32.6</v>
      </c>
      <c r="AW676" s="15" t="s">
        <v>60</v>
      </c>
      <c r="AX676" s="18">
        <v>27.1</v>
      </c>
      <c r="AY676" s="15" t="s">
        <v>60</v>
      </c>
      <c r="AZ676" s="18">
        <v>42.8</v>
      </c>
      <c r="BA676" s="15" t="s">
        <v>60</v>
      </c>
      <c r="BB676" s="19" t="s">
        <v>61</v>
      </c>
      <c r="BN676" s="20">
        <f>+BD5_N3_1H[[#This Row],[PM10_CONC]]-N677</f>
        <v>21.810000000000009</v>
      </c>
      <c r="BO676" s="20">
        <f>+BD5_N3_1H[[#This Row],[PM25_CONC]]-R677</f>
        <v>21.789999999999992</v>
      </c>
      <c r="BP676" s="20">
        <f>+BD5_N3_1H[[#This Row],[PM25_CONC]]/BD5_N3_1H[[#This Row],[PM10_CONC]]</f>
        <v>0.9411331861662986</v>
      </c>
      <c r="BQ676" s="21">
        <f>+(BD5_N3_1H[[#This Row],[NO2_CONC]]+BD5_N3_1H[[#This Row],[NO_CONC]])/BD5_N3_1H[[#This Row],[NOX_CONC]]</f>
        <v>0.99941554646405606</v>
      </c>
      <c r="BR676" s="22">
        <f>+BD5_N3_1H[[#This Row],[NO2_CONC]]-AJ677</f>
        <v>3.0999999999999979</v>
      </c>
      <c r="BS676" s="22">
        <f>+BD5_N3_1H[[#This Row],[SO2_UGM3]]-X677</f>
        <v>7.3100000000000023</v>
      </c>
    </row>
    <row r="677" spans="1:71" x14ac:dyDescent="0.2">
      <c r="A677" s="13">
        <v>45533.125</v>
      </c>
      <c r="B677" s="14">
        <v>729.8</v>
      </c>
      <c r="C677" s="15" t="s">
        <v>60</v>
      </c>
      <c r="D677" s="14">
        <v>0</v>
      </c>
      <c r="E677" s="15" t="s">
        <v>60</v>
      </c>
      <c r="F677" s="14">
        <v>12.8</v>
      </c>
      <c r="G677" s="15" t="s">
        <v>60</v>
      </c>
      <c r="H677" s="14">
        <v>97.4</v>
      </c>
      <c r="I677" s="15" t="s">
        <v>60</v>
      </c>
      <c r="J677" s="14">
        <v>1.9</v>
      </c>
      <c r="K677" s="15" t="s">
        <v>60</v>
      </c>
      <c r="L677" s="14">
        <v>217.4</v>
      </c>
      <c r="M677" s="15" t="s">
        <v>60</v>
      </c>
      <c r="N677" s="16">
        <v>59.73</v>
      </c>
      <c r="O677" s="15" t="s">
        <v>60</v>
      </c>
      <c r="P677" s="16">
        <v>1.21</v>
      </c>
      <c r="Q677" s="17" t="s">
        <v>60</v>
      </c>
      <c r="R677" s="16">
        <v>54.95</v>
      </c>
      <c r="S677" s="17" t="s">
        <v>60</v>
      </c>
      <c r="T677" s="16">
        <v>1.21</v>
      </c>
      <c r="U677" s="17" t="s">
        <v>60</v>
      </c>
      <c r="V677" s="18">
        <v>24.97</v>
      </c>
      <c r="W677" s="15" t="s">
        <v>60</v>
      </c>
      <c r="X677" s="18">
        <v>65.42</v>
      </c>
      <c r="Y677" s="15" t="s">
        <v>60</v>
      </c>
      <c r="Z677" s="15">
        <v>0.443</v>
      </c>
      <c r="AA677" s="15" t="s">
        <v>60</v>
      </c>
      <c r="AB677" s="15">
        <v>33.1</v>
      </c>
      <c r="AC677" s="15" t="s">
        <v>60</v>
      </c>
      <c r="AD677" s="15">
        <v>-682.2</v>
      </c>
      <c r="AE677" s="15" t="s">
        <v>60</v>
      </c>
      <c r="AF677" s="15">
        <v>45</v>
      </c>
      <c r="AG677" s="15" t="s">
        <v>60</v>
      </c>
      <c r="AH677" s="15">
        <v>101.2</v>
      </c>
      <c r="AI677" s="15" t="s">
        <v>60</v>
      </c>
      <c r="AJ677" s="18">
        <v>21.98</v>
      </c>
      <c r="AK677" s="15" t="s">
        <v>60</v>
      </c>
      <c r="AL677" s="18">
        <v>41.32</v>
      </c>
      <c r="AM677" s="15" t="s">
        <v>60</v>
      </c>
      <c r="AN677" s="18">
        <v>6.79</v>
      </c>
      <c r="AO677" s="15" t="s">
        <v>60</v>
      </c>
      <c r="AP677" s="18">
        <v>28.78</v>
      </c>
      <c r="AQ677" s="15" t="s">
        <v>60</v>
      </c>
      <c r="AR677" s="15">
        <v>0.65</v>
      </c>
      <c r="AS677" s="15" t="s">
        <v>60</v>
      </c>
      <c r="AT677" s="15">
        <v>32.4</v>
      </c>
      <c r="AU677" s="15" t="s">
        <v>60</v>
      </c>
      <c r="AV677" s="15">
        <v>32.4</v>
      </c>
      <c r="AW677" s="15" t="s">
        <v>60</v>
      </c>
      <c r="AX677" s="18">
        <v>26.9</v>
      </c>
      <c r="AY677" s="15" t="s">
        <v>60</v>
      </c>
      <c r="AZ677" s="18">
        <v>42.3</v>
      </c>
      <c r="BA677" s="15" t="s">
        <v>60</v>
      </c>
      <c r="BB677" s="19" t="s">
        <v>61</v>
      </c>
      <c r="BN677" s="20">
        <f>+BD5_N3_1H[[#This Row],[PM10_CONC]]-N678</f>
        <v>18.669999999999995</v>
      </c>
      <c r="BO677" s="20">
        <f>+BD5_N3_1H[[#This Row],[PM25_CONC]]-R678</f>
        <v>17.39</v>
      </c>
      <c r="BP677" s="20">
        <f>+BD5_N3_1H[[#This Row],[PM25_CONC]]/BD5_N3_1H[[#This Row],[PM10_CONC]]</f>
        <v>0.91997321279089239</v>
      </c>
      <c r="BQ677" s="21">
        <f>+(BD5_N3_1H[[#This Row],[NO2_CONC]]+BD5_N3_1H[[#This Row],[NO_CONC]])/BD5_N3_1H[[#This Row],[NOX_CONC]]</f>
        <v>0.99965253648366914</v>
      </c>
      <c r="BR677" s="22">
        <f>+BD5_N3_1H[[#This Row],[NO2_CONC]]-AJ678</f>
        <v>2.7800000000000011</v>
      </c>
      <c r="BS677" s="22">
        <f>+BD5_N3_1H[[#This Row],[SO2_UGM3]]-X678</f>
        <v>29.92</v>
      </c>
    </row>
    <row r="678" spans="1:71" x14ac:dyDescent="0.2">
      <c r="A678" s="13">
        <v>45533.166666666664</v>
      </c>
      <c r="B678" s="14">
        <v>729.8</v>
      </c>
      <c r="C678" s="15" t="s">
        <v>60</v>
      </c>
      <c r="D678" s="14">
        <v>0</v>
      </c>
      <c r="E678" s="15" t="s">
        <v>60</v>
      </c>
      <c r="F678" s="14">
        <v>12.7</v>
      </c>
      <c r="G678" s="15" t="s">
        <v>60</v>
      </c>
      <c r="H678" s="14">
        <v>97.9</v>
      </c>
      <c r="I678" s="15" t="s">
        <v>60</v>
      </c>
      <c r="J678" s="14">
        <v>1.9</v>
      </c>
      <c r="K678" s="15" t="s">
        <v>60</v>
      </c>
      <c r="L678" s="14">
        <v>216.6</v>
      </c>
      <c r="M678" s="15" t="s">
        <v>60</v>
      </c>
      <c r="N678" s="16">
        <v>41.06</v>
      </c>
      <c r="O678" s="15" t="s">
        <v>60</v>
      </c>
      <c r="P678" s="16">
        <v>1.21</v>
      </c>
      <c r="Q678" s="17" t="s">
        <v>60</v>
      </c>
      <c r="R678" s="16">
        <v>37.56</v>
      </c>
      <c r="S678" s="17" t="s">
        <v>60</v>
      </c>
      <c r="T678" s="16">
        <v>1.21</v>
      </c>
      <c r="U678" s="17" t="s">
        <v>60</v>
      </c>
      <c r="V678" s="18">
        <v>13.55</v>
      </c>
      <c r="W678" s="15" t="s">
        <v>60</v>
      </c>
      <c r="X678" s="18">
        <v>35.5</v>
      </c>
      <c r="Y678" s="15" t="s">
        <v>60</v>
      </c>
      <c r="Z678" s="15">
        <v>0.443</v>
      </c>
      <c r="AA678" s="15" t="s">
        <v>60</v>
      </c>
      <c r="AB678" s="15">
        <v>33</v>
      </c>
      <c r="AC678" s="15" t="s">
        <v>60</v>
      </c>
      <c r="AD678" s="15">
        <v>-682</v>
      </c>
      <c r="AE678" s="15" t="s">
        <v>60</v>
      </c>
      <c r="AF678" s="15">
        <v>45</v>
      </c>
      <c r="AG678" s="15" t="s">
        <v>60</v>
      </c>
      <c r="AH678" s="15">
        <v>101.2</v>
      </c>
      <c r="AI678" s="15" t="s">
        <v>60</v>
      </c>
      <c r="AJ678" s="18">
        <v>19.2</v>
      </c>
      <c r="AK678" s="15" t="s">
        <v>60</v>
      </c>
      <c r="AL678" s="18">
        <v>36.1</v>
      </c>
      <c r="AM678" s="15" t="s">
        <v>60</v>
      </c>
      <c r="AN678" s="18">
        <v>4.9000000000000004</v>
      </c>
      <c r="AO678" s="15" t="s">
        <v>60</v>
      </c>
      <c r="AP678" s="18">
        <v>24.08</v>
      </c>
      <c r="AQ678" s="15" t="s">
        <v>60</v>
      </c>
      <c r="AR678" s="15">
        <v>0.65</v>
      </c>
      <c r="AS678" s="15" t="s">
        <v>60</v>
      </c>
      <c r="AT678" s="15">
        <v>32.4</v>
      </c>
      <c r="AU678" s="15" t="s">
        <v>60</v>
      </c>
      <c r="AV678" s="15">
        <v>32.4</v>
      </c>
      <c r="AW678" s="15" t="s">
        <v>60</v>
      </c>
      <c r="AX678" s="18">
        <v>27</v>
      </c>
      <c r="AY678" s="15" t="s">
        <v>60</v>
      </c>
      <c r="AZ678" s="18">
        <v>42.6</v>
      </c>
      <c r="BA678" s="15" t="s">
        <v>60</v>
      </c>
      <c r="BB678" s="19" t="s">
        <v>61</v>
      </c>
      <c r="BN678" s="20">
        <f>+BD5_N3_1H[[#This Row],[PM10_CONC]]-N679</f>
        <v>-0.83999999999999631</v>
      </c>
      <c r="BO678" s="20">
        <f>+BD5_N3_1H[[#This Row],[PM25_CONC]]-R679</f>
        <v>0.38000000000000256</v>
      </c>
      <c r="BP678" s="20">
        <f>+BD5_N3_1H[[#This Row],[PM25_CONC]]/BD5_N3_1H[[#This Row],[PM10_CONC]]</f>
        <v>0.91475888943010231</v>
      </c>
      <c r="BQ678" s="21">
        <f>+(BD5_N3_1H[[#This Row],[NO2_CONC]]+BD5_N3_1H[[#This Row],[NO_CONC]])/BD5_N3_1H[[#This Row],[NOX_CONC]]</f>
        <v>1.0008305647840532</v>
      </c>
      <c r="BR678" s="22">
        <f>+BD5_N3_1H[[#This Row],[NO2_CONC]]-AJ679</f>
        <v>-1.6600000000000001</v>
      </c>
      <c r="BS678" s="22">
        <f>+BD5_N3_1H[[#This Row],[SO2_UGM3]]-X679</f>
        <v>14.57</v>
      </c>
    </row>
    <row r="679" spans="1:71" x14ac:dyDescent="0.2">
      <c r="A679" s="13">
        <v>45533.208333333336</v>
      </c>
      <c r="B679" s="14">
        <v>729.8</v>
      </c>
      <c r="C679" s="15" t="s">
        <v>60</v>
      </c>
      <c r="D679" s="14">
        <v>0</v>
      </c>
      <c r="E679" s="15" t="s">
        <v>60</v>
      </c>
      <c r="F679" s="14">
        <v>12.6</v>
      </c>
      <c r="G679" s="15" t="s">
        <v>60</v>
      </c>
      <c r="H679" s="14">
        <v>98.2</v>
      </c>
      <c r="I679" s="15" t="s">
        <v>60</v>
      </c>
      <c r="J679" s="14">
        <v>1.9</v>
      </c>
      <c r="K679" s="15" t="s">
        <v>60</v>
      </c>
      <c r="L679" s="14">
        <v>216.2</v>
      </c>
      <c r="M679" s="15" t="s">
        <v>60</v>
      </c>
      <c r="N679" s="16">
        <v>41.9</v>
      </c>
      <c r="O679" s="15" t="s">
        <v>60</v>
      </c>
      <c r="P679" s="16">
        <v>1.21</v>
      </c>
      <c r="Q679" s="17" t="s">
        <v>60</v>
      </c>
      <c r="R679" s="16">
        <v>37.18</v>
      </c>
      <c r="S679" s="17" t="s">
        <v>60</v>
      </c>
      <c r="T679" s="16">
        <v>1.21</v>
      </c>
      <c r="U679" s="17" t="s">
        <v>60</v>
      </c>
      <c r="V679" s="18">
        <v>7.99</v>
      </c>
      <c r="W679" s="15" t="s">
        <v>60</v>
      </c>
      <c r="X679" s="18">
        <v>20.93</v>
      </c>
      <c r="Y679" s="15" t="s">
        <v>60</v>
      </c>
      <c r="Z679" s="15">
        <v>0.443</v>
      </c>
      <c r="AA679" s="15" t="s">
        <v>60</v>
      </c>
      <c r="AB679" s="15">
        <v>33.4</v>
      </c>
      <c r="AC679" s="15" t="s">
        <v>60</v>
      </c>
      <c r="AD679" s="15">
        <v>-682</v>
      </c>
      <c r="AE679" s="15" t="s">
        <v>60</v>
      </c>
      <c r="AF679" s="15">
        <v>45</v>
      </c>
      <c r="AG679" s="15" t="s">
        <v>60</v>
      </c>
      <c r="AH679" s="15">
        <v>101.1</v>
      </c>
      <c r="AI679" s="15" t="s">
        <v>60</v>
      </c>
      <c r="AJ679" s="18">
        <v>20.86</v>
      </c>
      <c r="AK679" s="15" t="s">
        <v>60</v>
      </c>
      <c r="AL679" s="18">
        <v>39.22</v>
      </c>
      <c r="AM679" s="15" t="s">
        <v>60</v>
      </c>
      <c r="AN679" s="18">
        <v>4.96</v>
      </c>
      <c r="AO679" s="15" t="s">
        <v>60</v>
      </c>
      <c r="AP679" s="18">
        <v>25.82</v>
      </c>
      <c r="AQ679" s="15" t="s">
        <v>60</v>
      </c>
      <c r="AR679" s="15">
        <v>0.65</v>
      </c>
      <c r="AS679" s="15" t="s">
        <v>60</v>
      </c>
      <c r="AT679" s="15">
        <v>32.799999999999997</v>
      </c>
      <c r="AU679" s="15" t="s">
        <v>60</v>
      </c>
      <c r="AV679" s="15">
        <v>32.799999999999997</v>
      </c>
      <c r="AW679" s="15" t="s">
        <v>60</v>
      </c>
      <c r="AX679" s="18">
        <v>27.4</v>
      </c>
      <c r="AY679" s="15" t="s">
        <v>60</v>
      </c>
      <c r="AZ679" s="18">
        <v>41.6</v>
      </c>
      <c r="BA679" s="15" t="s">
        <v>60</v>
      </c>
      <c r="BB679" s="19" t="s">
        <v>61</v>
      </c>
      <c r="BN679" s="20">
        <f>+BD5_N3_1H[[#This Row],[PM10_CONC]]-N680</f>
        <v>-25.119999999999997</v>
      </c>
      <c r="BO679" s="20">
        <f>+BD5_N3_1H[[#This Row],[PM25_CONC]]-R680</f>
        <v>-24.590000000000003</v>
      </c>
      <c r="BP679" s="20">
        <f>+BD5_N3_1H[[#This Row],[PM25_CONC]]/BD5_N3_1H[[#This Row],[PM10_CONC]]</f>
        <v>0.88735083532219572</v>
      </c>
      <c r="BQ679" s="21">
        <f>+(BD5_N3_1H[[#This Row],[NO2_CONC]]+BD5_N3_1H[[#This Row],[NO_CONC]])/BD5_N3_1H[[#This Row],[NOX_CONC]]</f>
        <v>1</v>
      </c>
      <c r="BR679" s="22">
        <f>+BD5_N3_1H[[#This Row],[NO2_CONC]]-AJ680</f>
        <v>-5.620000000000001</v>
      </c>
      <c r="BS679" s="22">
        <f>+BD5_N3_1H[[#This Row],[SO2_UGM3]]-X680</f>
        <v>-37.21</v>
      </c>
    </row>
    <row r="680" spans="1:71" x14ac:dyDescent="0.2">
      <c r="A680" s="13">
        <v>45533.25</v>
      </c>
      <c r="B680" s="14">
        <v>730.3</v>
      </c>
      <c r="C680" s="15" t="s">
        <v>60</v>
      </c>
      <c r="D680" s="14">
        <v>0</v>
      </c>
      <c r="E680" s="15" t="s">
        <v>60</v>
      </c>
      <c r="F680" s="14">
        <v>12.6</v>
      </c>
      <c r="G680" s="15" t="s">
        <v>60</v>
      </c>
      <c r="H680" s="14">
        <v>98.4</v>
      </c>
      <c r="I680" s="15" t="s">
        <v>60</v>
      </c>
      <c r="J680" s="14">
        <v>1.4</v>
      </c>
      <c r="K680" s="15" t="s">
        <v>60</v>
      </c>
      <c r="L680" s="14">
        <v>216.6</v>
      </c>
      <c r="M680" s="15" t="s">
        <v>60</v>
      </c>
      <c r="N680" s="16">
        <v>67.02</v>
      </c>
      <c r="O680" s="15" t="s">
        <v>60</v>
      </c>
      <c r="P680" s="16">
        <v>1.21</v>
      </c>
      <c r="Q680" s="17" t="s">
        <v>60</v>
      </c>
      <c r="R680" s="16">
        <v>61.77</v>
      </c>
      <c r="S680" s="17" t="s">
        <v>60</v>
      </c>
      <c r="T680" s="16">
        <v>1.21</v>
      </c>
      <c r="U680" s="17" t="s">
        <v>60</v>
      </c>
      <c r="V680" s="18">
        <v>22.19</v>
      </c>
      <c r="W680" s="15" t="s">
        <v>60</v>
      </c>
      <c r="X680" s="18">
        <v>58.14</v>
      </c>
      <c r="Y680" s="15" t="s">
        <v>60</v>
      </c>
      <c r="Z680" s="15">
        <v>0.443</v>
      </c>
      <c r="AA680" s="15" t="s">
        <v>60</v>
      </c>
      <c r="AB680" s="15">
        <v>32.9</v>
      </c>
      <c r="AC680" s="15" t="s">
        <v>60</v>
      </c>
      <c r="AD680" s="15">
        <v>-682.1</v>
      </c>
      <c r="AE680" s="15" t="s">
        <v>60</v>
      </c>
      <c r="AF680" s="15">
        <v>45</v>
      </c>
      <c r="AG680" s="15" t="s">
        <v>60</v>
      </c>
      <c r="AH680" s="15">
        <v>101.1</v>
      </c>
      <c r="AI680" s="15" t="s">
        <v>60</v>
      </c>
      <c r="AJ680" s="18">
        <v>26.48</v>
      </c>
      <c r="AK680" s="15" t="s">
        <v>60</v>
      </c>
      <c r="AL680" s="18">
        <v>49.78</v>
      </c>
      <c r="AM680" s="15" t="s">
        <v>60</v>
      </c>
      <c r="AN680" s="18">
        <v>11.99</v>
      </c>
      <c r="AO680" s="15" t="s">
        <v>60</v>
      </c>
      <c r="AP680" s="18">
        <v>38.479999999999997</v>
      </c>
      <c r="AQ680" s="15" t="s">
        <v>60</v>
      </c>
      <c r="AR680" s="15">
        <v>0.65</v>
      </c>
      <c r="AS680" s="15" t="s">
        <v>60</v>
      </c>
      <c r="AT680" s="15">
        <v>32.200000000000003</v>
      </c>
      <c r="AU680" s="15" t="s">
        <v>60</v>
      </c>
      <c r="AV680" s="15">
        <v>32.200000000000003</v>
      </c>
      <c r="AW680" s="15" t="s">
        <v>60</v>
      </c>
      <c r="AX680" s="18">
        <v>26.8</v>
      </c>
      <c r="AY680" s="15" t="s">
        <v>60</v>
      </c>
      <c r="AZ680" s="18">
        <v>41.9</v>
      </c>
      <c r="BA680" s="15" t="s">
        <v>60</v>
      </c>
      <c r="BB680" s="19" t="s">
        <v>61</v>
      </c>
      <c r="BN680" s="20">
        <f>+BD5_N3_1H[[#This Row],[PM10_CONC]]-N681</f>
        <v>-10.36</v>
      </c>
      <c r="BO680" s="20">
        <f>+BD5_N3_1H[[#This Row],[PM25_CONC]]-R681</f>
        <v>-7.0200000000000031</v>
      </c>
      <c r="BP680" s="20">
        <f>+BD5_N3_1H[[#This Row],[PM25_CONC]]/BD5_N3_1H[[#This Row],[PM10_CONC]]</f>
        <v>0.92166517457475394</v>
      </c>
      <c r="BQ680" s="21">
        <f>+(BD5_N3_1H[[#This Row],[NO2_CONC]]+BD5_N3_1H[[#This Row],[NO_CONC]])/BD5_N3_1H[[#This Row],[NOX_CONC]]</f>
        <v>0.99974012474012475</v>
      </c>
      <c r="BR680" s="22">
        <f>+BD5_N3_1H[[#This Row],[NO2_CONC]]-AJ681</f>
        <v>-1.5199999999999996</v>
      </c>
      <c r="BS680" s="22">
        <f>+BD5_N3_1H[[#This Row],[SO2_UGM3]]-X681</f>
        <v>-1.1799999999999997</v>
      </c>
    </row>
    <row r="681" spans="1:71" x14ac:dyDescent="0.2">
      <c r="A681" s="13">
        <v>45533.291666666664</v>
      </c>
      <c r="B681" s="14">
        <v>730.6</v>
      </c>
      <c r="C681" s="15" t="s">
        <v>60</v>
      </c>
      <c r="D681" s="14">
        <v>0</v>
      </c>
      <c r="E681" s="15" t="s">
        <v>60</v>
      </c>
      <c r="F681" s="14">
        <v>12.7</v>
      </c>
      <c r="G681" s="15" t="s">
        <v>60</v>
      </c>
      <c r="H681" s="14">
        <v>98.5</v>
      </c>
      <c r="I681" s="15" t="s">
        <v>60</v>
      </c>
      <c r="J681" s="14">
        <v>1.4</v>
      </c>
      <c r="K681" s="15" t="s">
        <v>60</v>
      </c>
      <c r="L681" s="14">
        <v>216.2</v>
      </c>
      <c r="M681" s="15" t="s">
        <v>60</v>
      </c>
      <c r="N681" s="16">
        <v>77.38</v>
      </c>
      <c r="O681" s="15" t="s">
        <v>60</v>
      </c>
      <c r="P681" s="16">
        <v>1.21</v>
      </c>
      <c r="Q681" s="17" t="s">
        <v>60</v>
      </c>
      <c r="R681" s="16">
        <v>68.790000000000006</v>
      </c>
      <c r="S681" s="17" t="s">
        <v>60</v>
      </c>
      <c r="T681" s="16">
        <v>1.21</v>
      </c>
      <c r="U681" s="17" t="s">
        <v>60</v>
      </c>
      <c r="V681" s="18">
        <v>22.64</v>
      </c>
      <c r="W681" s="15" t="s">
        <v>60</v>
      </c>
      <c r="X681" s="18">
        <v>59.32</v>
      </c>
      <c r="Y681" s="15" t="s">
        <v>60</v>
      </c>
      <c r="Z681" s="15">
        <v>0.443</v>
      </c>
      <c r="AA681" s="15" t="s">
        <v>60</v>
      </c>
      <c r="AB681" s="15">
        <v>32.9</v>
      </c>
      <c r="AC681" s="15" t="s">
        <v>60</v>
      </c>
      <c r="AD681" s="15">
        <v>-682.2</v>
      </c>
      <c r="AE681" s="15" t="s">
        <v>60</v>
      </c>
      <c r="AF681" s="15">
        <v>45</v>
      </c>
      <c r="AG681" s="15" t="s">
        <v>60</v>
      </c>
      <c r="AH681" s="15">
        <v>101.1</v>
      </c>
      <c r="AI681" s="15" t="s">
        <v>60</v>
      </c>
      <c r="AJ681" s="18">
        <v>28</v>
      </c>
      <c r="AK681" s="15" t="s">
        <v>60</v>
      </c>
      <c r="AL681" s="18">
        <v>52.64</v>
      </c>
      <c r="AM681" s="15" t="s">
        <v>60</v>
      </c>
      <c r="AN681" s="18">
        <v>21.65</v>
      </c>
      <c r="AO681" s="15" t="s">
        <v>60</v>
      </c>
      <c r="AP681" s="18">
        <v>49.62</v>
      </c>
      <c r="AQ681" s="15" t="s">
        <v>60</v>
      </c>
      <c r="AR681" s="15">
        <v>0.65</v>
      </c>
      <c r="AS681" s="15" t="s">
        <v>60</v>
      </c>
      <c r="AT681" s="15">
        <v>32.200000000000003</v>
      </c>
      <c r="AU681" s="15" t="s">
        <v>60</v>
      </c>
      <c r="AV681" s="15">
        <v>32.200000000000003</v>
      </c>
      <c r="AW681" s="15" t="s">
        <v>60</v>
      </c>
      <c r="AX681" s="18">
        <v>26.8</v>
      </c>
      <c r="AY681" s="15" t="s">
        <v>60</v>
      </c>
      <c r="AZ681" s="18">
        <v>42.2</v>
      </c>
      <c r="BA681" s="15" t="s">
        <v>60</v>
      </c>
      <c r="BB681" s="19" t="s">
        <v>61</v>
      </c>
      <c r="BN681" s="20">
        <f>+BD5_N3_1H[[#This Row],[PM10_CONC]]-N682</f>
        <v>-6.7900000000000063</v>
      </c>
      <c r="BO681" s="20">
        <f>+BD5_N3_1H[[#This Row],[PM25_CONC]]-R682</f>
        <v>-3.0499999999999972</v>
      </c>
      <c r="BP681" s="20">
        <f>+BD5_N3_1H[[#This Row],[PM25_CONC]]/BD5_N3_1H[[#This Row],[PM10_CONC]]</f>
        <v>0.88898940294649798</v>
      </c>
      <c r="BQ681" s="21">
        <f>+(BD5_N3_1H[[#This Row],[NO2_CONC]]+BD5_N3_1H[[#This Row],[NO_CONC]])/BD5_N3_1H[[#This Row],[NOX_CONC]]</f>
        <v>1.0006045949214026</v>
      </c>
      <c r="BR681" s="22">
        <f>+BD5_N3_1H[[#This Row],[NO2_CONC]]-AJ682</f>
        <v>-1.3500000000000014</v>
      </c>
      <c r="BS681" s="22">
        <f>+BD5_N3_1H[[#This Row],[SO2_UGM3]]-X682</f>
        <v>-6.9100000000000037</v>
      </c>
    </row>
    <row r="682" spans="1:71" x14ac:dyDescent="0.2">
      <c r="A682" s="13">
        <v>45533.333333333336</v>
      </c>
      <c r="B682" s="14">
        <v>730.9</v>
      </c>
      <c r="C682" s="15" t="s">
        <v>60</v>
      </c>
      <c r="D682" s="14">
        <v>0</v>
      </c>
      <c r="E682" s="15" t="s">
        <v>60</v>
      </c>
      <c r="F682" s="14">
        <v>12.8</v>
      </c>
      <c r="G682" s="15" t="s">
        <v>60</v>
      </c>
      <c r="H682" s="14">
        <v>98.5</v>
      </c>
      <c r="I682" s="15" t="s">
        <v>60</v>
      </c>
      <c r="J682" s="14">
        <v>1.5</v>
      </c>
      <c r="K682" s="15" t="s">
        <v>60</v>
      </c>
      <c r="L682" s="14">
        <v>215.5</v>
      </c>
      <c r="M682" s="15" t="s">
        <v>60</v>
      </c>
      <c r="N682" s="16">
        <v>84.17</v>
      </c>
      <c r="O682" s="15" t="s">
        <v>60</v>
      </c>
      <c r="P682" s="16">
        <v>1.21</v>
      </c>
      <c r="Q682" s="17" t="s">
        <v>60</v>
      </c>
      <c r="R682" s="16">
        <v>71.84</v>
      </c>
      <c r="S682" s="17" t="s">
        <v>60</v>
      </c>
      <c r="T682" s="16">
        <v>1.21</v>
      </c>
      <c r="U682" s="17" t="s">
        <v>60</v>
      </c>
      <c r="V682" s="18">
        <v>25.28</v>
      </c>
      <c r="W682" s="15" t="s">
        <v>60</v>
      </c>
      <c r="X682" s="18">
        <v>66.23</v>
      </c>
      <c r="Y682" s="15" t="s">
        <v>60</v>
      </c>
      <c r="Z682" s="15">
        <v>0.44400000000000001</v>
      </c>
      <c r="AA682" s="15" t="s">
        <v>60</v>
      </c>
      <c r="AB682" s="15">
        <v>32.799999999999997</v>
      </c>
      <c r="AC682" s="15" t="s">
        <v>60</v>
      </c>
      <c r="AD682" s="15">
        <v>-682.3</v>
      </c>
      <c r="AE682" s="15" t="s">
        <v>60</v>
      </c>
      <c r="AF682" s="15">
        <v>45</v>
      </c>
      <c r="AG682" s="15" t="s">
        <v>60</v>
      </c>
      <c r="AH682" s="15">
        <v>101.1</v>
      </c>
      <c r="AI682" s="15" t="s">
        <v>60</v>
      </c>
      <c r="AJ682" s="18">
        <v>29.35</v>
      </c>
      <c r="AK682" s="15" t="s">
        <v>60</v>
      </c>
      <c r="AL682" s="18">
        <v>55.18</v>
      </c>
      <c r="AM682" s="15" t="s">
        <v>60</v>
      </c>
      <c r="AN682" s="18">
        <v>23</v>
      </c>
      <c r="AO682" s="15" t="s">
        <v>60</v>
      </c>
      <c r="AP682" s="18">
        <v>52.35</v>
      </c>
      <c r="AQ682" s="15" t="s">
        <v>60</v>
      </c>
      <c r="AR682" s="15">
        <v>0.65</v>
      </c>
      <c r="AS682" s="15" t="s">
        <v>60</v>
      </c>
      <c r="AT682" s="15">
        <v>32.1</v>
      </c>
      <c r="AU682" s="15" t="s">
        <v>60</v>
      </c>
      <c r="AV682" s="15">
        <v>32.1</v>
      </c>
      <c r="AW682" s="15" t="s">
        <v>60</v>
      </c>
      <c r="AX682" s="18">
        <v>26.6</v>
      </c>
      <c r="AY682" s="15" t="s">
        <v>60</v>
      </c>
      <c r="AZ682" s="18">
        <v>42.7</v>
      </c>
      <c r="BA682" s="15" t="s">
        <v>60</v>
      </c>
      <c r="BB682" s="19" t="s">
        <v>61</v>
      </c>
      <c r="BN682" s="20">
        <f>+BD5_N3_1H[[#This Row],[PM10_CONC]]-N683</f>
        <v>-17.349999999999994</v>
      </c>
      <c r="BO682" s="20">
        <f>+BD5_N3_1H[[#This Row],[PM25_CONC]]-R683</f>
        <v>-1.0699999999999932</v>
      </c>
      <c r="BP682" s="20">
        <f>+BD5_N3_1H[[#This Row],[PM25_CONC]]/BD5_N3_1H[[#This Row],[PM10_CONC]]</f>
        <v>0.85351075204942384</v>
      </c>
      <c r="BQ682" s="21">
        <f>+(BD5_N3_1H[[#This Row],[NO2_CONC]]+BD5_N3_1H[[#This Row],[NO_CONC]])/BD5_N3_1H[[#This Row],[NOX_CONC]]</f>
        <v>1</v>
      </c>
      <c r="BR682" s="22">
        <f>+BD5_N3_1H[[#This Row],[NO2_CONC]]-AJ683</f>
        <v>0.97000000000000242</v>
      </c>
      <c r="BS682" s="22">
        <f>+BD5_N3_1H[[#This Row],[SO2_UGM3]]-X683</f>
        <v>-3.6700000000000017</v>
      </c>
    </row>
    <row r="683" spans="1:71" x14ac:dyDescent="0.2">
      <c r="A683" s="13">
        <v>45533.375</v>
      </c>
      <c r="B683" s="14">
        <v>731.3</v>
      </c>
      <c r="C683" s="15" t="s">
        <v>60</v>
      </c>
      <c r="D683" s="14">
        <v>0</v>
      </c>
      <c r="E683" s="15" t="s">
        <v>60</v>
      </c>
      <c r="F683" s="14">
        <v>13.2</v>
      </c>
      <c r="G683" s="15" t="s">
        <v>60</v>
      </c>
      <c r="H683" s="14">
        <v>98.2</v>
      </c>
      <c r="I683" s="15" t="s">
        <v>60</v>
      </c>
      <c r="J683" s="14">
        <v>1.4</v>
      </c>
      <c r="K683" s="15" t="s">
        <v>60</v>
      </c>
      <c r="L683" s="14">
        <v>216.3</v>
      </c>
      <c r="M683" s="15" t="s">
        <v>60</v>
      </c>
      <c r="N683" s="16">
        <v>101.52</v>
      </c>
      <c r="O683" s="15" t="s">
        <v>60</v>
      </c>
      <c r="P683" s="16">
        <v>1.21</v>
      </c>
      <c r="Q683" s="17" t="s">
        <v>60</v>
      </c>
      <c r="R683" s="16">
        <v>72.91</v>
      </c>
      <c r="S683" s="17" t="s">
        <v>60</v>
      </c>
      <c r="T683" s="16">
        <v>1.21</v>
      </c>
      <c r="U683" s="17" t="s">
        <v>60</v>
      </c>
      <c r="V683" s="18">
        <v>26.68</v>
      </c>
      <c r="W683" s="15" t="s">
        <v>60</v>
      </c>
      <c r="X683" s="18">
        <v>69.900000000000006</v>
      </c>
      <c r="Y683" s="15" t="s">
        <v>60</v>
      </c>
      <c r="Z683" s="15">
        <v>0.44400000000000001</v>
      </c>
      <c r="AA683" s="15" t="s">
        <v>60</v>
      </c>
      <c r="AB683" s="15">
        <v>32.4</v>
      </c>
      <c r="AC683" s="15" t="s">
        <v>60</v>
      </c>
      <c r="AD683" s="15">
        <v>-682.4</v>
      </c>
      <c r="AE683" s="15" t="s">
        <v>60</v>
      </c>
      <c r="AF683" s="15">
        <v>45</v>
      </c>
      <c r="AG683" s="15" t="s">
        <v>60</v>
      </c>
      <c r="AH683" s="15">
        <v>101.2</v>
      </c>
      <c r="AI683" s="15" t="s">
        <v>60</v>
      </c>
      <c r="AJ683" s="18">
        <v>28.38</v>
      </c>
      <c r="AK683" s="15" t="s">
        <v>60</v>
      </c>
      <c r="AL683" s="18">
        <v>53.35</v>
      </c>
      <c r="AM683" s="15" t="s">
        <v>60</v>
      </c>
      <c r="AN683" s="18">
        <v>25.32</v>
      </c>
      <c r="AO683" s="15" t="s">
        <v>60</v>
      </c>
      <c r="AP683" s="18">
        <v>53.71</v>
      </c>
      <c r="AQ683" s="15" t="s">
        <v>60</v>
      </c>
      <c r="AR683" s="15">
        <v>0.65</v>
      </c>
      <c r="AS683" s="15" t="s">
        <v>60</v>
      </c>
      <c r="AT683" s="15">
        <v>31.5</v>
      </c>
      <c r="AU683" s="15" t="s">
        <v>60</v>
      </c>
      <c r="AV683" s="15">
        <v>31.5</v>
      </c>
      <c r="AW683" s="15" t="s">
        <v>60</v>
      </c>
      <c r="AX683" s="18">
        <v>26</v>
      </c>
      <c r="AY683" s="15" t="s">
        <v>60</v>
      </c>
      <c r="AZ683" s="18">
        <v>43.7</v>
      </c>
      <c r="BA683" s="15" t="s">
        <v>60</v>
      </c>
      <c r="BB683" s="19" t="s">
        <v>61</v>
      </c>
      <c r="BN683" s="20">
        <f>+BD5_N3_1H[[#This Row],[PM10_CONC]]-N684</f>
        <v>101.52</v>
      </c>
      <c r="BO683" s="20">
        <f>+BD5_N3_1H[[#This Row],[PM25_CONC]]-R684</f>
        <v>72.91</v>
      </c>
      <c r="BP683" s="20">
        <f>+BD5_N3_1H[[#This Row],[PM25_CONC]]/BD5_N3_1H[[#This Row],[PM10_CONC]]</f>
        <v>0.71818360914105595</v>
      </c>
      <c r="BQ683" s="21">
        <f>+(BD5_N3_1H[[#This Row],[NO2_CONC]]+BD5_N3_1H[[#This Row],[NO_CONC]])/BD5_N3_1H[[#This Row],[NOX_CONC]]</f>
        <v>0.99981381493204247</v>
      </c>
      <c r="BR683" s="22">
        <f>+BD5_N3_1H[[#This Row],[NO2_CONC]]-AJ684</f>
        <v>28.38</v>
      </c>
      <c r="BS683" s="22">
        <f>+BD5_N3_1H[[#This Row],[SO2_UGM3]]-X684</f>
        <v>69.900000000000006</v>
      </c>
    </row>
    <row r="684" spans="1:71" x14ac:dyDescent="0.2">
      <c r="A684" s="13">
        <v>45533.416666666664</v>
      </c>
      <c r="C684" s="15" t="s">
        <v>62</v>
      </c>
      <c r="E684" s="15" t="s">
        <v>62</v>
      </c>
      <c r="G684" s="15" t="s">
        <v>62</v>
      </c>
      <c r="I684" s="15" t="s">
        <v>62</v>
      </c>
      <c r="J684" s="14"/>
      <c r="K684" s="15" t="s">
        <v>62</v>
      </c>
      <c r="L684" s="14"/>
      <c r="M684" s="15" t="s">
        <v>62</v>
      </c>
      <c r="O684" s="15" t="s">
        <v>62</v>
      </c>
      <c r="Q684" s="17" t="s">
        <v>62</v>
      </c>
      <c r="S684" s="17" t="s">
        <v>62</v>
      </c>
      <c r="T684" s="16"/>
      <c r="U684" s="17" t="s">
        <v>62</v>
      </c>
      <c r="V684" s="18"/>
      <c r="W684" s="15" t="s">
        <v>63</v>
      </c>
      <c r="X684" s="18"/>
      <c r="Y684" s="15" t="s">
        <v>63</v>
      </c>
      <c r="Z684" s="15"/>
      <c r="AA684" s="15" t="s">
        <v>63</v>
      </c>
      <c r="AB684" s="15"/>
      <c r="AC684" s="15" t="s">
        <v>63</v>
      </c>
      <c r="AD684" s="15"/>
      <c r="AE684" s="15" t="s">
        <v>63</v>
      </c>
      <c r="AF684" s="15"/>
      <c r="AG684" s="15" t="s">
        <v>63</v>
      </c>
      <c r="AH684" s="15"/>
      <c r="AI684" s="15" t="s">
        <v>63</v>
      </c>
      <c r="AJ684" s="18"/>
      <c r="AK684" s="15" t="s">
        <v>62</v>
      </c>
      <c r="AL684" s="18"/>
      <c r="AM684" s="15" t="s">
        <v>62</v>
      </c>
      <c r="AN684" s="18"/>
      <c r="AO684" s="15" t="s">
        <v>62</v>
      </c>
      <c r="AP684" s="18"/>
      <c r="AQ684" s="15" t="s">
        <v>62</v>
      </c>
      <c r="AR684" s="15"/>
      <c r="AS684" s="15" t="s">
        <v>62</v>
      </c>
      <c r="AT684" s="15"/>
      <c r="AU684" s="15" t="s">
        <v>62</v>
      </c>
      <c r="AV684" s="15"/>
      <c r="AW684" s="15" t="s">
        <v>62</v>
      </c>
      <c r="AX684" s="18"/>
      <c r="AY684" s="15" t="s">
        <v>62</v>
      </c>
      <c r="AZ684" s="18"/>
      <c r="BA684" s="15" t="s">
        <v>62</v>
      </c>
      <c r="BB684" s="19" t="s">
        <v>73</v>
      </c>
      <c r="BN684" s="20">
        <f>+BD5_N3_1H[[#This Row],[PM10_CONC]]-N685</f>
        <v>0</v>
      </c>
      <c r="BO684" s="20">
        <f>+BD5_N3_1H[[#This Row],[PM25_CONC]]-R685</f>
        <v>0</v>
      </c>
      <c r="BP684" s="20" t="e">
        <f>+BD5_N3_1H[[#This Row],[PM25_CONC]]/BD5_N3_1H[[#This Row],[PM10_CONC]]</f>
        <v>#DIV/0!</v>
      </c>
      <c r="BQ684" s="21" t="e">
        <f>+(BD5_N3_1H[[#This Row],[NO2_CONC]]+BD5_N3_1H[[#This Row],[NO_CONC]])/BD5_N3_1H[[#This Row],[NOX_CONC]]</f>
        <v>#DIV/0!</v>
      </c>
      <c r="BR684" s="22">
        <f>+BD5_N3_1H[[#This Row],[NO2_CONC]]-AJ685</f>
        <v>0</v>
      </c>
      <c r="BS684" s="22">
        <f>+BD5_N3_1H[[#This Row],[SO2_UGM3]]-X685</f>
        <v>0</v>
      </c>
    </row>
    <row r="685" spans="1:71" x14ac:dyDescent="0.2">
      <c r="A685" s="13">
        <v>45533.458333333336</v>
      </c>
      <c r="C685" s="15" t="s">
        <v>62</v>
      </c>
      <c r="E685" s="15" t="s">
        <v>62</v>
      </c>
      <c r="G685" s="15" t="s">
        <v>62</v>
      </c>
      <c r="I685" s="15" t="s">
        <v>62</v>
      </c>
      <c r="J685" s="14"/>
      <c r="K685" s="15" t="s">
        <v>62</v>
      </c>
      <c r="L685" s="14"/>
      <c r="M685" s="15" t="s">
        <v>62</v>
      </c>
      <c r="O685" s="15" t="s">
        <v>62</v>
      </c>
      <c r="Q685" s="17" t="s">
        <v>62</v>
      </c>
      <c r="S685" s="17" t="s">
        <v>62</v>
      </c>
      <c r="T685" s="16"/>
      <c r="U685" s="17" t="s">
        <v>62</v>
      </c>
      <c r="V685" s="18"/>
      <c r="W685" s="15" t="s">
        <v>63</v>
      </c>
      <c r="X685" s="18"/>
      <c r="Y685" s="15" t="s">
        <v>63</v>
      </c>
      <c r="Z685" s="15"/>
      <c r="AA685" s="15" t="s">
        <v>63</v>
      </c>
      <c r="AB685" s="15"/>
      <c r="AC685" s="15" t="s">
        <v>63</v>
      </c>
      <c r="AD685" s="15"/>
      <c r="AE685" s="15" t="s">
        <v>63</v>
      </c>
      <c r="AF685" s="15"/>
      <c r="AG685" s="15" t="s">
        <v>63</v>
      </c>
      <c r="AH685" s="15"/>
      <c r="AI685" s="15" t="s">
        <v>63</v>
      </c>
      <c r="AJ685" s="18"/>
      <c r="AK685" s="15" t="s">
        <v>62</v>
      </c>
      <c r="AL685" s="18"/>
      <c r="AM685" s="15" t="s">
        <v>62</v>
      </c>
      <c r="AN685" s="18"/>
      <c r="AO685" s="15" t="s">
        <v>62</v>
      </c>
      <c r="AP685" s="18"/>
      <c r="AQ685" s="15" t="s">
        <v>62</v>
      </c>
      <c r="AR685" s="15"/>
      <c r="AS685" s="15" t="s">
        <v>62</v>
      </c>
      <c r="AT685" s="15"/>
      <c r="AU685" s="15" t="s">
        <v>62</v>
      </c>
      <c r="AV685" s="15"/>
      <c r="AW685" s="15" t="s">
        <v>62</v>
      </c>
      <c r="AX685" s="18"/>
      <c r="AY685" s="15" t="s">
        <v>62</v>
      </c>
      <c r="AZ685" s="18"/>
      <c r="BA685" s="15" t="s">
        <v>62</v>
      </c>
      <c r="BB685" s="19" t="s">
        <v>73</v>
      </c>
      <c r="BN685" s="20">
        <f>+BD5_N3_1H[[#This Row],[PM10_CONC]]-N686</f>
        <v>0</v>
      </c>
      <c r="BO685" s="20">
        <f>+BD5_N3_1H[[#This Row],[PM25_CONC]]-R686</f>
        <v>0</v>
      </c>
      <c r="BP685" s="20" t="e">
        <f>+BD5_N3_1H[[#This Row],[PM25_CONC]]/BD5_N3_1H[[#This Row],[PM10_CONC]]</f>
        <v>#DIV/0!</v>
      </c>
      <c r="BQ685" s="21" t="e">
        <f>+(BD5_N3_1H[[#This Row],[NO2_CONC]]+BD5_N3_1H[[#This Row],[NO_CONC]])/BD5_N3_1H[[#This Row],[NOX_CONC]]</f>
        <v>#DIV/0!</v>
      </c>
      <c r="BR685" s="22">
        <f>+BD5_N3_1H[[#This Row],[NO2_CONC]]-AJ686</f>
        <v>0</v>
      </c>
      <c r="BS685" s="22">
        <f>+BD5_N3_1H[[#This Row],[SO2_UGM3]]-X686</f>
        <v>0</v>
      </c>
    </row>
    <row r="686" spans="1:71" x14ac:dyDescent="0.2">
      <c r="A686" s="13">
        <v>45533.5</v>
      </c>
      <c r="C686" s="15" t="s">
        <v>62</v>
      </c>
      <c r="E686" s="15" t="s">
        <v>62</v>
      </c>
      <c r="G686" s="15" t="s">
        <v>62</v>
      </c>
      <c r="I686" s="15" t="s">
        <v>62</v>
      </c>
      <c r="J686" s="14"/>
      <c r="K686" s="15" t="s">
        <v>62</v>
      </c>
      <c r="L686" s="14"/>
      <c r="M686" s="15" t="s">
        <v>62</v>
      </c>
      <c r="O686" s="15" t="s">
        <v>62</v>
      </c>
      <c r="Q686" s="17" t="s">
        <v>62</v>
      </c>
      <c r="S686" s="17" t="s">
        <v>62</v>
      </c>
      <c r="T686" s="16"/>
      <c r="U686" s="17" t="s">
        <v>62</v>
      </c>
      <c r="V686" s="18"/>
      <c r="W686" s="15" t="s">
        <v>63</v>
      </c>
      <c r="X686" s="18"/>
      <c r="Y686" s="15" t="s">
        <v>63</v>
      </c>
      <c r="Z686" s="15"/>
      <c r="AA686" s="15" t="s">
        <v>63</v>
      </c>
      <c r="AB686" s="15"/>
      <c r="AC686" s="15" t="s">
        <v>63</v>
      </c>
      <c r="AD686" s="15"/>
      <c r="AE686" s="15" t="s">
        <v>63</v>
      </c>
      <c r="AF686" s="15"/>
      <c r="AG686" s="15" t="s">
        <v>63</v>
      </c>
      <c r="AH686" s="15"/>
      <c r="AI686" s="15" t="s">
        <v>63</v>
      </c>
      <c r="AJ686" s="18"/>
      <c r="AK686" s="15" t="s">
        <v>62</v>
      </c>
      <c r="AL686" s="18"/>
      <c r="AM686" s="15" t="s">
        <v>62</v>
      </c>
      <c r="AN686" s="18"/>
      <c r="AO686" s="15" t="s">
        <v>62</v>
      </c>
      <c r="AP686" s="18"/>
      <c r="AQ686" s="15" t="s">
        <v>62</v>
      </c>
      <c r="AR686" s="15"/>
      <c r="AS686" s="15" t="s">
        <v>62</v>
      </c>
      <c r="AT686" s="15"/>
      <c r="AU686" s="15" t="s">
        <v>62</v>
      </c>
      <c r="AV686" s="15"/>
      <c r="AW686" s="15" t="s">
        <v>62</v>
      </c>
      <c r="AX686" s="18"/>
      <c r="AY686" s="15" t="s">
        <v>62</v>
      </c>
      <c r="AZ686" s="18"/>
      <c r="BA686" s="15" t="s">
        <v>62</v>
      </c>
      <c r="BB686" s="19" t="s">
        <v>73</v>
      </c>
      <c r="BN686" s="20">
        <f>+BD5_N3_1H[[#This Row],[PM10_CONC]]-N687</f>
        <v>-178.2</v>
      </c>
      <c r="BO686" s="20">
        <f>+BD5_N3_1H[[#This Row],[PM25_CONC]]-R687</f>
        <v>-107.65</v>
      </c>
      <c r="BP686" s="20" t="e">
        <f>+BD5_N3_1H[[#This Row],[PM25_CONC]]/BD5_N3_1H[[#This Row],[PM10_CONC]]</f>
        <v>#DIV/0!</v>
      </c>
      <c r="BQ686" s="21" t="e">
        <f>+(BD5_N3_1H[[#This Row],[NO2_CONC]]+BD5_N3_1H[[#This Row],[NO_CONC]])/BD5_N3_1H[[#This Row],[NOX_CONC]]</f>
        <v>#DIV/0!</v>
      </c>
      <c r="BR686" s="22">
        <f>+BD5_N3_1H[[#This Row],[NO2_CONC]]-AJ687</f>
        <v>-40.15</v>
      </c>
      <c r="BS686" s="22">
        <f>+BD5_N3_1H[[#This Row],[SO2_UGM3]]-X687</f>
        <v>-115.52</v>
      </c>
    </row>
    <row r="687" spans="1:71" x14ac:dyDescent="0.2">
      <c r="A687" s="13">
        <v>45533.541666666664</v>
      </c>
      <c r="B687" s="14">
        <v>729.1</v>
      </c>
      <c r="C687" s="15" t="s">
        <v>60</v>
      </c>
      <c r="D687" s="14">
        <v>0</v>
      </c>
      <c r="E687" s="15" t="s">
        <v>60</v>
      </c>
      <c r="F687" s="14">
        <v>18.3</v>
      </c>
      <c r="G687" s="15" t="s">
        <v>60</v>
      </c>
      <c r="H687" s="14">
        <v>71.099999999999994</v>
      </c>
      <c r="I687" s="15" t="s">
        <v>60</v>
      </c>
      <c r="J687" s="14">
        <v>3.3</v>
      </c>
      <c r="K687" s="15" t="s">
        <v>60</v>
      </c>
      <c r="L687" s="14">
        <v>205.9</v>
      </c>
      <c r="M687" s="15" t="s">
        <v>60</v>
      </c>
      <c r="N687" s="16">
        <v>178.2</v>
      </c>
      <c r="O687" s="15" t="s">
        <v>60</v>
      </c>
      <c r="P687" s="16">
        <v>1.21</v>
      </c>
      <c r="Q687" s="17" t="s">
        <v>60</v>
      </c>
      <c r="R687" s="16">
        <v>107.65</v>
      </c>
      <c r="S687" s="17" t="s">
        <v>60</v>
      </c>
      <c r="T687" s="16">
        <v>1.21</v>
      </c>
      <c r="U687" s="17" t="s">
        <v>60</v>
      </c>
      <c r="V687" s="18">
        <v>44.09</v>
      </c>
      <c r="W687" s="15" t="s">
        <v>60</v>
      </c>
      <c r="X687" s="18">
        <v>115.52</v>
      </c>
      <c r="Y687" s="15" t="s">
        <v>60</v>
      </c>
      <c r="Z687" s="15">
        <v>0.442</v>
      </c>
      <c r="AA687" s="15" t="s">
        <v>60</v>
      </c>
      <c r="AB687" s="15">
        <v>32</v>
      </c>
      <c r="AC687" s="15" t="s">
        <v>60</v>
      </c>
      <c r="AD687" s="15">
        <v>-682.9</v>
      </c>
      <c r="AE687" s="15" t="s">
        <v>60</v>
      </c>
      <c r="AF687" s="15">
        <v>45</v>
      </c>
      <c r="AG687" s="15" t="s">
        <v>60</v>
      </c>
      <c r="AH687" s="15">
        <v>101.2</v>
      </c>
      <c r="AI687" s="15" t="s">
        <v>60</v>
      </c>
      <c r="AJ687" s="18">
        <v>40.15</v>
      </c>
      <c r="AK687" s="15" t="s">
        <v>60</v>
      </c>
      <c r="AL687" s="18">
        <v>75.48</v>
      </c>
      <c r="AM687" s="15" t="s">
        <v>60</v>
      </c>
      <c r="AN687" s="18">
        <v>31.53</v>
      </c>
      <c r="AO687" s="15" t="s">
        <v>60</v>
      </c>
      <c r="AP687" s="18">
        <v>71.650000000000006</v>
      </c>
      <c r="AQ687" s="15" t="s">
        <v>60</v>
      </c>
      <c r="AR687" s="15">
        <v>0.65</v>
      </c>
      <c r="AS687" s="15" t="s">
        <v>60</v>
      </c>
      <c r="AT687" s="15">
        <v>30.9</v>
      </c>
      <c r="AU687" s="15" t="s">
        <v>60</v>
      </c>
      <c r="AV687" s="15">
        <v>30.9</v>
      </c>
      <c r="AW687" s="15" t="s">
        <v>60</v>
      </c>
      <c r="AX687" s="18">
        <v>25.8</v>
      </c>
      <c r="AY687" s="15" t="s">
        <v>60</v>
      </c>
      <c r="AZ687" s="18">
        <v>44.8</v>
      </c>
      <c r="BA687" s="15" t="s">
        <v>60</v>
      </c>
      <c r="BB687" s="19" t="s">
        <v>61</v>
      </c>
      <c r="BN687" s="20">
        <f>+BD5_N3_1H[[#This Row],[PM10_CONC]]-N688</f>
        <v>-4.2700000000000102</v>
      </c>
      <c r="BO687" s="20">
        <f>+BD5_N3_1H[[#This Row],[PM25_CONC]]-R688</f>
        <v>3.1700000000000017</v>
      </c>
      <c r="BP687" s="20">
        <f>+BD5_N3_1H[[#This Row],[PM25_CONC]]/BD5_N3_1H[[#This Row],[PM10_CONC]]</f>
        <v>0.60409652076318754</v>
      </c>
      <c r="BQ687" s="21">
        <f>+(BD5_N3_1H[[#This Row],[NO2_CONC]]+BD5_N3_1H[[#This Row],[NO_CONC]])/BD5_N3_1H[[#This Row],[NOX_CONC]]</f>
        <v>1.0004187020237265</v>
      </c>
      <c r="BR687" s="22">
        <f>+BD5_N3_1H[[#This Row],[NO2_CONC]]-AJ688</f>
        <v>7.4799999999999969</v>
      </c>
      <c r="BS687" s="22">
        <f>+BD5_N3_1H[[#This Row],[SO2_UGM3]]-X688</f>
        <v>30.129999999999995</v>
      </c>
    </row>
    <row r="688" spans="1:71" x14ac:dyDescent="0.2">
      <c r="A688" s="13">
        <v>45533.583333333336</v>
      </c>
      <c r="B688" s="14">
        <v>728.9</v>
      </c>
      <c r="C688" s="15" t="s">
        <v>60</v>
      </c>
      <c r="D688" s="14">
        <v>0</v>
      </c>
      <c r="E688" s="15" t="s">
        <v>60</v>
      </c>
      <c r="F688" s="14">
        <v>17.600000000000001</v>
      </c>
      <c r="G688" s="15" t="s">
        <v>60</v>
      </c>
      <c r="H688" s="14">
        <v>74.3</v>
      </c>
      <c r="I688" s="15" t="s">
        <v>60</v>
      </c>
      <c r="J688" s="14">
        <v>3.6</v>
      </c>
      <c r="K688" s="15" t="s">
        <v>60</v>
      </c>
      <c r="L688" s="14">
        <v>208.5</v>
      </c>
      <c r="M688" s="15" t="s">
        <v>60</v>
      </c>
      <c r="N688" s="16">
        <v>182.47</v>
      </c>
      <c r="O688" s="15" t="s">
        <v>60</v>
      </c>
      <c r="P688" s="16">
        <v>1.21</v>
      </c>
      <c r="Q688" s="17" t="s">
        <v>60</v>
      </c>
      <c r="R688" s="16">
        <v>104.48</v>
      </c>
      <c r="S688" s="17" t="s">
        <v>60</v>
      </c>
      <c r="T688" s="16">
        <v>1.21</v>
      </c>
      <c r="U688" s="17" t="s">
        <v>60</v>
      </c>
      <c r="V688" s="18">
        <v>32.590000000000003</v>
      </c>
      <c r="W688" s="15" t="s">
        <v>60</v>
      </c>
      <c r="X688" s="18">
        <v>85.39</v>
      </c>
      <c r="Y688" s="15" t="s">
        <v>60</v>
      </c>
      <c r="Z688" s="15">
        <v>0.442</v>
      </c>
      <c r="AA688" s="15" t="s">
        <v>60</v>
      </c>
      <c r="AB688" s="15">
        <v>32.200000000000003</v>
      </c>
      <c r="AC688" s="15" t="s">
        <v>60</v>
      </c>
      <c r="AD688" s="15">
        <v>-682.5</v>
      </c>
      <c r="AE688" s="15" t="s">
        <v>60</v>
      </c>
      <c r="AF688" s="15">
        <v>45</v>
      </c>
      <c r="AG688" s="15" t="s">
        <v>60</v>
      </c>
      <c r="AH688" s="15">
        <v>101.1</v>
      </c>
      <c r="AI688" s="15" t="s">
        <v>60</v>
      </c>
      <c r="AJ688" s="18">
        <v>32.67</v>
      </c>
      <c r="AK688" s="15" t="s">
        <v>60</v>
      </c>
      <c r="AL688" s="18">
        <v>61.42</v>
      </c>
      <c r="AM688" s="15" t="s">
        <v>60</v>
      </c>
      <c r="AN688" s="18">
        <v>25.87</v>
      </c>
      <c r="AO688" s="15" t="s">
        <v>60</v>
      </c>
      <c r="AP688" s="18">
        <v>58.53</v>
      </c>
      <c r="AQ688" s="15" t="s">
        <v>60</v>
      </c>
      <c r="AR688" s="15">
        <v>0.65</v>
      </c>
      <c r="AS688" s="15" t="s">
        <v>60</v>
      </c>
      <c r="AT688" s="15">
        <v>30.9</v>
      </c>
      <c r="AU688" s="15" t="s">
        <v>60</v>
      </c>
      <c r="AV688" s="15">
        <v>30.9</v>
      </c>
      <c r="AW688" s="15" t="s">
        <v>60</v>
      </c>
      <c r="AX688" s="18">
        <v>24.5</v>
      </c>
      <c r="AY688" s="15" t="s">
        <v>60</v>
      </c>
      <c r="AZ688" s="18">
        <v>48.2</v>
      </c>
      <c r="BA688" s="15" t="s">
        <v>60</v>
      </c>
      <c r="BB688" s="19" t="s">
        <v>61</v>
      </c>
      <c r="BN688" s="20">
        <f>+BD5_N3_1H[[#This Row],[PM10_CONC]]-N689</f>
        <v>7.960000000000008</v>
      </c>
      <c r="BO688" s="20">
        <f>+BD5_N3_1H[[#This Row],[PM25_CONC]]-R689</f>
        <v>3.6400000000000006</v>
      </c>
      <c r="BP688" s="20">
        <f>+BD5_N3_1H[[#This Row],[PM25_CONC]]/BD5_N3_1H[[#This Row],[PM10_CONC]]</f>
        <v>0.57258727462048553</v>
      </c>
      <c r="BQ688" s="21">
        <f>+(BD5_N3_1H[[#This Row],[NO2_CONC]]+BD5_N3_1H[[#This Row],[NO_CONC]])/BD5_N3_1H[[#This Row],[NOX_CONC]]</f>
        <v>1.0001708525542459</v>
      </c>
      <c r="BR688" s="22">
        <f>+BD5_N3_1H[[#This Row],[NO2_CONC]]-AJ689</f>
        <v>3.360000000000003</v>
      </c>
      <c r="BS688" s="22">
        <f>+BD5_N3_1H[[#This Row],[SO2_UGM3]]-X689</f>
        <v>-10.030000000000001</v>
      </c>
    </row>
    <row r="689" spans="1:71" x14ac:dyDescent="0.2">
      <c r="A689" s="13">
        <v>45533.625</v>
      </c>
      <c r="B689" s="14">
        <v>728.7</v>
      </c>
      <c r="C689" s="15" t="s">
        <v>60</v>
      </c>
      <c r="D689" s="14">
        <v>0</v>
      </c>
      <c r="E689" s="15" t="s">
        <v>60</v>
      </c>
      <c r="F689" s="14">
        <v>16.2</v>
      </c>
      <c r="G689" s="15" t="s">
        <v>60</v>
      </c>
      <c r="H689" s="14">
        <v>79.7</v>
      </c>
      <c r="I689" s="15" t="s">
        <v>60</v>
      </c>
      <c r="J689" s="14">
        <v>3.7</v>
      </c>
      <c r="K689" s="15" t="s">
        <v>60</v>
      </c>
      <c r="L689" s="14">
        <v>209.8</v>
      </c>
      <c r="M689" s="15" t="s">
        <v>60</v>
      </c>
      <c r="N689" s="16">
        <v>174.51</v>
      </c>
      <c r="O689" s="15" t="s">
        <v>60</v>
      </c>
      <c r="P689" s="16">
        <v>1.21</v>
      </c>
      <c r="Q689" s="17" t="s">
        <v>60</v>
      </c>
      <c r="R689" s="16">
        <v>100.84</v>
      </c>
      <c r="S689" s="17" t="s">
        <v>60</v>
      </c>
      <c r="T689" s="16">
        <v>1.21</v>
      </c>
      <c r="U689" s="17" t="s">
        <v>60</v>
      </c>
      <c r="V689" s="18">
        <v>36.42</v>
      </c>
      <c r="W689" s="15" t="s">
        <v>60</v>
      </c>
      <c r="X689" s="18">
        <v>95.42</v>
      </c>
      <c r="Y689" s="15" t="s">
        <v>60</v>
      </c>
      <c r="Z689" s="15">
        <v>0.442</v>
      </c>
      <c r="AA689" s="15" t="s">
        <v>60</v>
      </c>
      <c r="AB689" s="15">
        <v>32.4</v>
      </c>
      <c r="AC689" s="15" t="s">
        <v>60</v>
      </c>
      <c r="AD689" s="15">
        <v>-682.3</v>
      </c>
      <c r="AE689" s="15" t="s">
        <v>60</v>
      </c>
      <c r="AF689" s="15">
        <v>45</v>
      </c>
      <c r="AG689" s="15" t="s">
        <v>60</v>
      </c>
      <c r="AH689" s="15">
        <v>101.2</v>
      </c>
      <c r="AI689" s="15" t="s">
        <v>60</v>
      </c>
      <c r="AJ689" s="18">
        <v>29.31</v>
      </c>
      <c r="AK689" s="15" t="s">
        <v>60</v>
      </c>
      <c r="AL689" s="18">
        <v>55.1</v>
      </c>
      <c r="AM689" s="15" t="s">
        <v>60</v>
      </c>
      <c r="AN689" s="18">
        <v>24.77</v>
      </c>
      <c r="AO689" s="15" t="s">
        <v>60</v>
      </c>
      <c r="AP689" s="18">
        <v>54.06</v>
      </c>
      <c r="AQ689" s="15" t="s">
        <v>60</v>
      </c>
      <c r="AR689" s="15">
        <v>0.65</v>
      </c>
      <c r="AS689" s="15" t="s">
        <v>60</v>
      </c>
      <c r="AT689" s="15">
        <v>31.2</v>
      </c>
      <c r="AU689" s="15" t="s">
        <v>60</v>
      </c>
      <c r="AV689" s="15">
        <v>31.2</v>
      </c>
      <c r="AW689" s="15" t="s">
        <v>60</v>
      </c>
      <c r="AX689" s="18">
        <v>24.6</v>
      </c>
      <c r="AY689" s="15" t="s">
        <v>60</v>
      </c>
      <c r="AZ689" s="18">
        <v>49.1</v>
      </c>
      <c r="BA689" s="15" t="s">
        <v>60</v>
      </c>
      <c r="BB689" s="19" t="s">
        <v>61</v>
      </c>
      <c r="BN689" s="20">
        <f>+BD5_N3_1H[[#This Row],[PM10_CONC]]-N690</f>
        <v>45.799999999999983</v>
      </c>
      <c r="BO689" s="20">
        <f>+BD5_N3_1H[[#This Row],[PM25_CONC]]-R690</f>
        <v>31.620000000000005</v>
      </c>
      <c r="BP689" s="20">
        <f>+BD5_N3_1H[[#This Row],[PM25_CONC]]/BD5_N3_1H[[#This Row],[PM10_CONC]]</f>
        <v>0.5778465417454588</v>
      </c>
      <c r="BQ689" s="21">
        <f>+(BD5_N3_1H[[#This Row],[NO2_CONC]]+BD5_N3_1H[[#This Row],[NO_CONC]])/BD5_N3_1H[[#This Row],[NOX_CONC]]</f>
        <v>1.0003699593044764</v>
      </c>
      <c r="BR689" s="22">
        <f>+BD5_N3_1H[[#This Row],[NO2_CONC]]-AJ690</f>
        <v>1</v>
      </c>
      <c r="BS689" s="22">
        <f>+BD5_N3_1H[[#This Row],[SO2_UGM3]]-X690</f>
        <v>38.36</v>
      </c>
    </row>
    <row r="690" spans="1:71" x14ac:dyDescent="0.2">
      <c r="A690" s="13">
        <v>45533.666666666664</v>
      </c>
      <c r="B690" s="14">
        <v>729.1</v>
      </c>
      <c r="C690" s="15" t="s">
        <v>60</v>
      </c>
      <c r="D690" s="14">
        <v>0</v>
      </c>
      <c r="E690" s="15" t="s">
        <v>60</v>
      </c>
      <c r="F690" s="14">
        <v>14.9</v>
      </c>
      <c r="G690" s="15" t="s">
        <v>60</v>
      </c>
      <c r="H690" s="14">
        <v>85.4</v>
      </c>
      <c r="I690" s="15" t="s">
        <v>60</v>
      </c>
      <c r="J690" s="14">
        <v>2.8</v>
      </c>
      <c r="K690" s="15" t="s">
        <v>60</v>
      </c>
      <c r="L690" s="14">
        <v>219.3</v>
      </c>
      <c r="M690" s="15" t="s">
        <v>60</v>
      </c>
      <c r="N690" s="16">
        <v>128.71</v>
      </c>
      <c r="O690" s="15" t="s">
        <v>60</v>
      </c>
      <c r="P690" s="16">
        <v>1.21</v>
      </c>
      <c r="Q690" s="17" t="s">
        <v>60</v>
      </c>
      <c r="R690" s="16">
        <v>69.22</v>
      </c>
      <c r="S690" s="17" t="s">
        <v>60</v>
      </c>
      <c r="T690" s="16">
        <v>1.21</v>
      </c>
      <c r="U690" s="17" t="s">
        <v>60</v>
      </c>
      <c r="V690" s="18">
        <v>21.78</v>
      </c>
      <c r="W690" s="15" t="s">
        <v>60</v>
      </c>
      <c r="X690" s="18">
        <v>57.06</v>
      </c>
      <c r="Y690" s="15" t="s">
        <v>60</v>
      </c>
      <c r="Z690" s="15">
        <v>0.442</v>
      </c>
      <c r="AA690" s="15" t="s">
        <v>60</v>
      </c>
      <c r="AB690" s="15">
        <v>32.5</v>
      </c>
      <c r="AC690" s="15" t="s">
        <v>60</v>
      </c>
      <c r="AD690" s="15">
        <v>-682.4</v>
      </c>
      <c r="AE690" s="15" t="s">
        <v>60</v>
      </c>
      <c r="AF690" s="15">
        <v>45</v>
      </c>
      <c r="AG690" s="15" t="s">
        <v>60</v>
      </c>
      <c r="AH690" s="15">
        <v>101.2</v>
      </c>
      <c r="AI690" s="15" t="s">
        <v>60</v>
      </c>
      <c r="AJ690" s="18">
        <v>28.31</v>
      </c>
      <c r="AK690" s="15" t="s">
        <v>60</v>
      </c>
      <c r="AL690" s="18">
        <v>53.22</v>
      </c>
      <c r="AM690" s="15" t="s">
        <v>60</v>
      </c>
      <c r="AN690" s="18">
        <v>12.82</v>
      </c>
      <c r="AO690" s="15" t="s">
        <v>60</v>
      </c>
      <c r="AP690" s="18">
        <v>41.13</v>
      </c>
      <c r="AQ690" s="15" t="s">
        <v>60</v>
      </c>
      <c r="AR690" s="15">
        <v>0.65</v>
      </c>
      <c r="AS690" s="15" t="s">
        <v>60</v>
      </c>
      <c r="AT690" s="15">
        <v>31.6</v>
      </c>
      <c r="AU690" s="15" t="s">
        <v>60</v>
      </c>
      <c r="AV690" s="15">
        <v>31.6</v>
      </c>
      <c r="AW690" s="15" t="s">
        <v>60</v>
      </c>
      <c r="AX690" s="18">
        <v>25.1</v>
      </c>
      <c r="AY690" s="15" t="s">
        <v>60</v>
      </c>
      <c r="AZ690" s="18">
        <v>47.1</v>
      </c>
      <c r="BA690" s="15" t="s">
        <v>60</v>
      </c>
      <c r="BB690" s="19" t="s">
        <v>61</v>
      </c>
      <c r="BN690" s="20">
        <f>+BD5_N3_1H[[#This Row],[PM10_CONC]]-N691</f>
        <v>-33.009999999999991</v>
      </c>
      <c r="BO690" s="20">
        <f>+BD5_N3_1H[[#This Row],[PM25_CONC]]-R691</f>
        <v>-11.769999999999996</v>
      </c>
      <c r="BP690" s="20">
        <f>+BD5_N3_1H[[#This Row],[PM25_CONC]]/BD5_N3_1H[[#This Row],[PM10_CONC]]</f>
        <v>0.53779815088182736</v>
      </c>
      <c r="BQ690" s="21">
        <f>+(BD5_N3_1H[[#This Row],[NO2_CONC]]+BD5_N3_1H[[#This Row],[NO_CONC]])/BD5_N3_1H[[#This Row],[NOX_CONC]]</f>
        <v>0.99999999999999978</v>
      </c>
      <c r="BR690" s="22">
        <f>+BD5_N3_1H[[#This Row],[NO2_CONC]]-AJ691</f>
        <v>-3.8499999999999979</v>
      </c>
      <c r="BS690" s="22">
        <f>+BD5_N3_1H[[#This Row],[SO2_UGM3]]-X691</f>
        <v>-3.2299999999999969</v>
      </c>
    </row>
    <row r="691" spans="1:71" x14ac:dyDescent="0.2">
      <c r="A691" s="13">
        <v>45533.708333333336</v>
      </c>
      <c r="B691" s="14">
        <v>729.2</v>
      </c>
      <c r="C691" s="15" t="s">
        <v>60</v>
      </c>
      <c r="D691" s="14">
        <v>0</v>
      </c>
      <c r="E691" s="15" t="s">
        <v>60</v>
      </c>
      <c r="F691" s="14">
        <v>14.6</v>
      </c>
      <c r="G691" s="15" t="s">
        <v>60</v>
      </c>
      <c r="H691" s="14">
        <v>86.8</v>
      </c>
      <c r="I691" s="15" t="s">
        <v>60</v>
      </c>
      <c r="J691" s="14">
        <v>2</v>
      </c>
      <c r="K691" s="15" t="s">
        <v>60</v>
      </c>
      <c r="L691" s="14">
        <v>223</v>
      </c>
      <c r="M691" s="15" t="s">
        <v>60</v>
      </c>
      <c r="N691" s="16">
        <v>161.72</v>
      </c>
      <c r="O691" s="15" t="s">
        <v>60</v>
      </c>
      <c r="P691" s="16">
        <v>1.21</v>
      </c>
      <c r="Q691" s="17" t="s">
        <v>60</v>
      </c>
      <c r="R691" s="16">
        <v>80.989999999999995</v>
      </c>
      <c r="S691" s="17" t="s">
        <v>60</v>
      </c>
      <c r="T691" s="16">
        <v>1.21</v>
      </c>
      <c r="U691" s="17" t="s">
        <v>60</v>
      </c>
      <c r="V691" s="18">
        <v>23.01</v>
      </c>
      <c r="W691" s="15" t="s">
        <v>60</v>
      </c>
      <c r="X691" s="18">
        <v>60.29</v>
      </c>
      <c r="Y691" s="15" t="s">
        <v>60</v>
      </c>
      <c r="Z691" s="15">
        <v>0.443</v>
      </c>
      <c r="AA691" s="15" t="s">
        <v>60</v>
      </c>
      <c r="AB691" s="15">
        <v>32.6</v>
      </c>
      <c r="AC691" s="15" t="s">
        <v>60</v>
      </c>
      <c r="AD691" s="15">
        <v>-682.3</v>
      </c>
      <c r="AE691" s="15" t="s">
        <v>60</v>
      </c>
      <c r="AF691" s="15">
        <v>45</v>
      </c>
      <c r="AG691" s="15" t="s">
        <v>60</v>
      </c>
      <c r="AH691" s="15">
        <v>101.1</v>
      </c>
      <c r="AI691" s="15" t="s">
        <v>60</v>
      </c>
      <c r="AJ691" s="18">
        <v>32.159999999999997</v>
      </c>
      <c r="AK691" s="15" t="s">
        <v>60</v>
      </c>
      <c r="AL691" s="18">
        <v>60.46</v>
      </c>
      <c r="AM691" s="15" t="s">
        <v>60</v>
      </c>
      <c r="AN691" s="18">
        <v>14.77</v>
      </c>
      <c r="AO691" s="15" t="s">
        <v>60</v>
      </c>
      <c r="AP691" s="18">
        <v>46.97</v>
      </c>
      <c r="AQ691" s="15" t="s">
        <v>60</v>
      </c>
      <c r="AR691" s="15">
        <v>0.65</v>
      </c>
      <c r="AS691" s="15" t="s">
        <v>60</v>
      </c>
      <c r="AT691" s="15">
        <v>31.8</v>
      </c>
      <c r="AU691" s="15" t="s">
        <v>60</v>
      </c>
      <c r="AV691" s="15">
        <v>31.8</v>
      </c>
      <c r="AW691" s="15" t="s">
        <v>60</v>
      </c>
      <c r="AX691" s="18">
        <v>25.4</v>
      </c>
      <c r="AY691" s="15" t="s">
        <v>60</v>
      </c>
      <c r="AZ691" s="18">
        <v>45.7</v>
      </c>
      <c r="BA691" s="15" t="s">
        <v>60</v>
      </c>
      <c r="BB691" s="19" t="s">
        <v>61</v>
      </c>
      <c r="BN691" s="20">
        <f>+BD5_N3_1H[[#This Row],[PM10_CONC]]-N692</f>
        <v>17.409999999999997</v>
      </c>
      <c r="BO691" s="20">
        <f>+BD5_N3_1H[[#This Row],[PM25_CONC]]-R692</f>
        <v>-8.980000000000004</v>
      </c>
      <c r="BP691" s="20">
        <f>+BD5_N3_1H[[#This Row],[PM25_CONC]]/BD5_N3_1H[[#This Row],[PM10_CONC]]</f>
        <v>0.50080385852090026</v>
      </c>
      <c r="BQ691" s="21">
        <f>+(BD5_N3_1H[[#This Row],[NO2_CONC]]+BD5_N3_1H[[#This Row],[NO_CONC]])/BD5_N3_1H[[#This Row],[NOX_CONC]]</f>
        <v>0.9991483925910154</v>
      </c>
      <c r="BR691" s="22">
        <f>+BD5_N3_1H[[#This Row],[NO2_CONC]]-AJ692</f>
        <v>3.9999999999999147E-2</v>
      </c>
      <c r="BS691" s="22">
        <f>+BD5_N3_1H[[#This Row],[SO2_UGM3]]-X692</f>
        <v>-23.29</v>
      </c>
    </row>
    <row r="692" spans="1:71" x14ac:dyDescent="0.2">
      <c r="A692" s="13">
        <v>45533.75</v>
      </c>
      <c r="B692" s="14">
        <v>729.8</v>
      </c>
      <c r="C692" s="15" t="s">
        <v>60</v>
      </c>
      <c r="D692" s="14">
        <v>0</v>
      </c>
      <c r="E692" s="15" t="s">
        <v>60</v>
      </c>
      <c r="F692" s="14">
        <v>14.5</v>
      </c>
      <c r="G692" s="15" t="s">
        <v>60</v>
      </c>
      <c r="H692" s="14">
        <v>88.2</v>
      </c>
      <c r="I692" s="15" t="s">
        <v>60</v>
      </c>
      <c r="J692" s="14">
        <v>1.8</v>
      </c>
      <c r="K692" s="15" t="s">
        <v>60</v>
      </c>
      <c r="L692" s="14">
        <v>222.5</v>
      </c>
      <c r="M692" s="15" t="s">
        <v>60</v>
      </c>
      <c r="N692" s="16">
        <v>144.31</v>
      </c>
      <c r="O692" s="15" t="s">
        <v>60</v>
      </c>
      <c r="P692" s="16">
        <v>1.21</v>
      </c>
      <c r="Q692" s="17" t="s">
        <v>60</v>
      </c>
      <c r="R692" s="16">
        <v>89.97</v>
      </c>
      <c r="S692" s="17" t="s">
        <v>60</v>
      </c>
      <c r="T692" s="16">
        <v>1.21</v>
      </c>
      <c r="U692" s="17" t="s">
        <v>60</v>
      </c>
      <c r="V692" s="18">
        <v>31.9</v>
      </c>
      <c r="W692" s="15" t="s">
        <v>60</v>
      </c>
      <c r="X692" s="18">
        <v>83.58</v>
      </c>
      <c r="Y692" s="15" t="s">
        <v>60</v>
      </c>
      <c r="Z692" s="15">
        <v>0.443</v>
      </c>
      <c r="AA692" s="15" t="s">
        <v>60</v>
      </c>
      <c r="AB692" s="15">
        <v>32.6</v>
      </c>
      <c r="AC692" s="15" t="s">
        <v>60</v>
      </c>
      <c r="AD692" s="15">
        <v>-682.2</v>
      </c>
      <c r="AE692" s="15" t="s">
        <v>60</v>
      </c>
      <c r="AF692" s="15">
        <v>45</v>
      </c>
      <c r="AG692" s="15" t="s">
        <v>60</v>
      </c>
      <c r="AH692" s="15">
        <v>101.2</v>
      </c>
      <c r="AI692" s="15" t="s">
        <v>60</v>
      </c>
      <c r="AJ692" s="18">
        <v>32.119999999999997</v>
      </c>
      <c r="AK692" s="15" t="s">
        <v>60</v>
      </c>
      <c r="AL692" s="18">
        <v>60.39</v>
      </c>
      <c r="AM692" s="15" t="s">
        <v>60</v>
      </c>
      <c r="AN692" s="18">
        <v>21.92</v>
      </c>
      <c r="AO692" s="15" t="s">
        <v>60</v>
      </c>
      <c r="AP692" s="18">
        <v>54.02</v>
      </c>
      <c r="AQ692" s="15" t="s">
        <v>60</v>
      </c>
      <c r="AR692" s="15">
        <v>0.65</v>
      </c>
      <c r="AS692" s="15" t="s">
        <v>60</v>
      </c>
      <c r="AT692" s="15">
        <v>32.1</v>
      </c>
      <c r="AU692" s="15" t="s">
        <v>60</v>
      </c>
      <c r="AV692" s="15">
        <v>32.1</v>
      </c>
      <c r="AW692" s="15" t="s">
        <v>60</v>
      </c>
      <c r="AX692" s="18">
        <v>25.7</v>
      </c>
      <c r="AY692" s="15" t="s">
        <v>60</v>
      </c>
      <c r="AZ692" s="18">
        <v>45.6</v>
      </c>
      <c r="BA692" s="15" t="s">
        <v>60</v>
      </c>
      <c r="BB692" s="19" t="s">
        <v>61</v>
      </c>
      <c r="BN692" s="20">
        <f>+BD5_N3_1H[[#This Row],[PM10_CONC]]-N693</f>
        <v>36.879999999999995</v>
      </c>
      <c r="BO692" s="20">
        <f>+BD5_N3_1H[[#This Row],[PM25_CONC]]-R693</f>
        <v>3.9699999999999989</v>
      </c>
      <c r="BP692" s="20">
        <f>+BD5_N3_1H[[#This Row],[PM25_CONC]]/BD5_N3_1H[[#This Row],[PM10_CONC]]</f>
        <v>0.62344951839789342</v>
      </c>
      <c r="BQ692" s="21">
        <f>+(BD5_N3_1H[[#This Row],[NO2_CONC]]+BD5_N3_1H[[#This Row],[NO_CONC]])/BD5_N3_1H[[#This Row],[NOX_CONC]]</f>
        <v>1.0003702332469455</v>
      </c>
      <c r="BR692" s="22">
        <f>+BD5_N3_1H[[#This Row],[NO2_CONC]]-AJ693</f>
        <v>1.2299999999999969</v>
      </c>
      <c r="BS692" s="22">
        <f>+BD5_N3_1H[[#This Row],[SO2_UGM3]]-X693</f>
        <v>26.019999999999996</v>
      </c>
    </row>
    <row r="693" spans="1:71" x14ac:dyDescent="0.2">
      <c r="A693" s="13">
        <v>45533.791666666664</v>
      </c>
      <c r="B693" s="14">
        <v>729.8</v>
      </c>
      <c r="C693" s="15" t="s">
        <v>60</v>
      </c>
      <c r="D693" s="14">
        <v>0</v>
      </c>
      <c r="E693" s="15" t="s">
        <v>60</v>
      </c>
      <c r="F693" s="14">
        <v>14.2</v>
      </c>
      <c r="G693" s="15" t="s">
        <v>60</v>
      </c>
      <c r="H693" s="14">
        <v>89.7</v>
      </c>
      <c r="I693" s="15" t="s">
        <v>60</v>
      </c>
      <c r="J693" s="14">
        <v>1.6</v>
      </c>
      <c r="K693" s="15" t="s">
        <v>60</v>
      </c>
      <c r="L693" s="14">
        <v>227.3</v>
      </c>
      <c r="M693" s="15" t="s">
        <v>60</v>
      </c>
      <c r="N693" s="16">
        <v>107.43</v>
      </c>
      <c r="O693" s="15" t="s">
        <v>60</v>
      </c>
      <c r="P693" s="16">
        <v>1.21</v>
      </c>
      <c r="Q693" s="17" t="s">
        <v>60</v>
      </c>
      <c r="R693" s="16">
        <v>86</v>
      </c>
      <c r="S693" s="17" t="s">
        <v>60</v>
      </c>
      <c r="T693" s="16">
        <v>1.21</v>
      </c>
      <c r="U693" s="17" t="s">
        <v>60</v>
      </c>
      <c r="V693" s="18">
        <v>21.97</v>
      </c>
      <c r="W693" s="15" t="s">
        <v>60</v>
      </c>
      <c r="X693" s="18">
        <v>57.56</v>
      </c>
      <c r="Y693" s="15" t="s">
        <v>60</v>
      </c>
      <c r="Z693" s="15">
        <v>0.443</v>
      </c>
      <c r="AA693" s="15" t="s">
        <v>60</v>
      </c>
      <c r="AB693" s="15">
        <v>32.799999999999997</v>
      </c>
      <c r="AC693" s="15" t="s">
        <v>60</v>
      </c>
      <c r="AD693" s="15">
        <v>-682.1</v>
      </c>
      <c r="AE693" s="15" t="s">
        <v>60</v>
      </c>
      <c r="AF693" s="15">
        <v>45</v>
      </c>
      <c r="AG693" s="15" t="s">
        <v>60</v>
      </c>
      <c r="AH693" s="15">
        <v>101.2</v>
      </c>
      <c r="AI693" s="15" t="s">
        <v>60</v>
      </c>
      <c r="AJ693" s="18">
        <v>30.89</v>
      </c>
      <c r="AK693" s="15" t="s">
        <v>60</v>
      </c>
      <c r="AL693" s="18">
        <v>58.07</v>
      </c>
      <c r="AM693" s="15" t="s">
        <v>60</v>
      </c>
      <c r="AN693" s="18">
        <v>24.32</v>
      </c>
      <c r="AO693" s="15" t="s">
        <v>60</v>
      </c>
      <c r="AP693" s="18">
        <v>55.22</v>
      </c>
      <c r="AQ693" s="15" t="s">
        <v>60</v>
      </c>
      <c r="AR693" s="15">
        <v>0.65</v>
      </c>
      <c r="AS693" s="15" t="s">
        <v>60</v>
      </c>
      <c r="AT693" s="15">
        <v>32.299999999999997</v>
      </c>
      <c r="AU693" s="15" t="s">
        <v>60</v>
      </c>
      <c r="AV693" s="15">
        <v>32.299999999999997</v>
      </c>
      <c r="AW693" s="15" t="s">
        <v>60</v>
      </c>
      <c r="AX693" s="18">
        <v>25.9</v>
      </c>
      <c r="AY693" s="15" t="s">
        <v>60</v>
      </c>
      <c r="AZ693" s="18">
        <v>45</v>
      </c>
      <c r="BA693" s="15" t="s">
        <v>60</v>
      </c>
      <c r="BB693" s="19" t="s">
        <v>61</v>
      </c>
      <c r="BN693" s="20">
        <f>+BD5_N3_1H[[#This Row],[PM10_CONC]]-N694</f>
        <v>13.13000000000001</v>
      </c>
      <c r="BO693" s="20">
        <f>+BD5_N3_1H[[#This Row],[PM25_CONC]]-R694</f>
        <v>7.2800000000000011</v>
      </c>
      <c r="BP693" s="20">
        <f>+BD5_N3_1H[[#This Row],[PM25_CONC]]/BD5_N3_1H[[#This Row],[PM10_CONC]]</f>
        <v>0.80052126966396719</v>
      </c>
      <c r="BQ693" s="21">
        <f>+(BD5_N3_1H[[#This Row],[NO2_CONC]]+BD5_N3_1H[[#This Row],[NO_CONC]])/BD5_N3_1H[[#This Row],[NOX_CONC]]</f>
        <v>0.99981890619340819</v>
      </c>
      <c r="BR693" s="22">
        <f>+BD5_N3_1H[[#This Row],[NO2_CONC]]-AJ694</f>
        <v>0.26000000000000156</v>
      </c>
      <c r="BS693" s="22">
        <f>+BD5_N3_1H[[#This Row],[SO2_UGM3]]-X694</f>
        <v>16.190000000000005</v>
      </c>
    </row>
    <row r="694" spans="1:71" x14ac:dyDescent="0.2">
      <c r="A694" s="13">
        <v>45533.833333333336</v>
      </c>
      <c r="B694" s="14">
        <v>729.8</v>
      </c>
      <c r="C694" s="15" t="s">
        <v>60</v>
      </c>
      <c r="D694" s="14">
        <v>0</v>
      </c>
      <c r="E694" s="15" t="s">
        <v>60</v>
      </c>
      <c r="F694" s="14">
        <v>14</v>
      </c>
      <c r="G694" s="15" t="s">
        <v>60</v>
      </c>
      <c r="H694" s="14">
        <v>90.1</v>
      </c>
      <c r="I694" s="15" t="s">
        <v>60</v>
      </c>
      <c r="J694" s="14">
        <v>1.7</v>
      </c>
      <c r="K694" s="15" t="s">
        <v>60</v>
      </c>
      <c r="L694" s="14">
        <v>223.2</v>
      </c>
      <c r="M694" s="15" t="s">
        <v>60</v>
      </c>
      <c r="N694" s="16">
        <v>94.3</v>
      </c>
      <c r="O694" s="15" t="s">
        <v>60</v>
      </c>
      <c r="P694" s="16">
        <v>1.21</v>
      </c>
      <c r="Q694" s="17" t="s">
        <v>60</v>
      </c>
      <c r="R694" s="16">
        <v>78.72</v>
      </c>
      <c r="S694" s="17" t="s">
        <v>60</v>
      </c>
      <c r="T694" s="16">
        <v>1.21</v>
      </c>
      <c r="U694" s="17" t="s">
        <v>60</v>
      </c>
      <c r="V694" s="18">
        <v>15.79</v>
      </c>
      <c r="W694" s="15" t="s">
        <v>60</v>
      </c>
      <c r="X694" s="18">
        <v>41.37</v>
      </c>
      <c r="Y694" s="15" t="s">
        <v>60</v>
      </c>
      <c r="Z694" s="15">
        <v>0.443</v>
      </c>
      <c r="AA694" s="15" t="s">
        <v>60</v>
      </c>
      <c r="AB694" s="15">
        <v>32.799999999999997</v>
      </c>
      <c r="AC694" s="15" t="s">
        <v>60</v>
      </c>
      <c r="AD694" s="15">
        <v>-682</v>
      </c>
      <c r="AE694" s="15" t="s">
        <v>60</v>
      </c>
      <c r="AF694" s="15">
        <v>45</v>
      </c>
      <c r="AG694" s="15" t="s">
        <v>60</v>
      </c>
      <c r="AH694" s="15">
        <v>101.1</v>
      </c>
      <c r="AI694" s="15" t="s">
        <v>60</v>
      </c>
      <c r="AJ694" s="18">
        <v>30.63</v>
      </c>
      <c r="AK694" s="15" t="s">
        <v>60</v>
      </c>
      <c r="AL694" s="18">
        <v>57.58</v>
      </c>
      <c r="AM694" s="15" t="s">
        <v>60</v>
      </c>
      <c r="AN694" s="18">
        <v>27.25</v>
      </c>
      <c r="AO694" s="15" t="s">
        <v>60</v>
      </c>
      <c r="AP694" s="18">
        <v>57.88</v>
      </c>
      <c r="AQ694" s="15" t="s">
        <v>60</v>
      </c>
      <c r="AR694" s="15">
        <v>0.65</v>
      </c>
      <c r="AS694" s="15" t="s">
        <v>60</v>
      </c>
      <c r="AT694" s="15">
        <v>32.299999999999997</v>
      </c>
      <c r="AU694" s="15" t="s">
        <v>60</v>
      </c>
      <c r="AV694" s="15">
        <v>32.299999999999997</v>
      </c>
      <c r="AW694" s="15" t="s">
        <v>60</v>
      </c>
      <c r="AX694" s="18">
        <v>25.9</v>
      </c>
      <c r="AY694" s="15" t="s">
        <v>60</v>
      </c>
      <c r="AZ694" s="18">
        <v>44.7</v>
      </c>
      <c r="BA694" s="15" t="s">
        <v>60</v>
      </c>
      <c r="BB694" s="19" t="s">
        <v>61</v>
      </c>
      <c r="BN694" s="20">
        <f>+BD5_N3_1H[[#This Row],[PM10_CONC]]-N695</f>
        <v>-54.149999999999991</v>
      </c>
      <c r="BO694" s="20">
        <f>+BD5_N3_1H[[#This Row],[PM25_CONC]]-R695</f>
        <v>-54.449999999999989</v>
      </c>
      <c r="BP694" s="20">
        <f>+BD5_N3_1H[[#This Row],[PM25_CONC]]/BD5_N3_1H[[#This Row],[PM10_CONC]]</f>
        <v>0.83478260869565224</v>
      </c>
      <c r="BQ694" s="21">
        <f>+(BD5_N3_1H[[#This Row],[NO2_CONC]]+BD5_N3_1H[[#This Row],[NO_CONC]])/BD5_N3_1H[[#This Row],[NOX_CONC]]</f>
        <v>0.99999999999999989</v>
      </c>
      <c r="BR694" s="22">
        <f>+BD5_N3_1H[[#This Row],[NO2_CONC]]-AJ695</f>
        <v>0.48000000000000043</v>
      </c>
      <c r="BS694" s="22">
        <f>+BD5_N3_1H[[#This Row],[SO2_UGM3]]-X695</f>
        <v>-45.690000000000005</v>
      </c>
    </row>
    <row r="695" spans="1:71" x14ac:dyDescent="0.2">
      <c r="A695" s="13">
        <v>45533.875</v>
      </c>
      <c r="B695" s="14">
        <v>729.8</v>
      </c>
      <c r="C695" s="15" t="s">
        <v>60</v>
      </c>
      <c r="D695" s="14">
        <v>0</v>
      </c>
      <c r="E695" s="15" t="s">
        <v>60</v>
      </c>
      <c r="F695" s="14">
        <v>13.9</v>
      </c>
      <c r="G695" s="15" t="s">
        <v>60</v>
      </c>
      <c r="H695" s="14">
        <v>90.9</v>
      </c>
      <c r="I695" s="15" t="s">
        <v>60</v>
      </c>
      <c r="J695" s="14">
        <v>1.3</v>
      </c>
      <c r="K695" s="15" t="s">
        <v>60</v>
      </c>
      <c r="L695" s="14">
        <v>207.7</v>
      </c>
      <c r="M695" s="15" t="s">
        <v>60</v>
      </c>
      <c r="N695" s="16">
        <v>148.44999999999999</v>
      </c>
      <c r="O695" s="15" t="s">
        <v>60</v>
      </c>
      <c r="P695" s="16">
        <v>1.21</v>
      </c>
      <c r="Q695" s="17" t="s">
        <v>60</v>
      </c>
      <c r="R695" s="16">
        <v>133.16999999999999</v>
      </c>
      <c r="S695" s="17" t="s">
        <v>60</v>
      </c>
      <c r="T695" s="16">
        <v>1.21</v>
      </c>
      <c r="U695" s="17" t="s">
        <v>60</v>
      </c>
      <c r="V695" s="18">
        <v>33.229999999999997</v>
      </c>
      <c r="W695" s="15" t="s">
        <v>60</v>
      </c>
      <c r="X695" s="18">
        <v>87.06</v>
      </c>
      <c r="Y695" s="15" t="s">
        <v>60</v>
      </c>
      <c r="Z695" s="15">
        <v>0.443</v>
      </c>
      <c r="AA695" s="15" t="s">
        <v>60</v>
      </c>
      <c r="AB695" s="15">
        <v>32.6</v>
      </c>
      <c r="AC695" s="15" t="s">
        <v>60</v>
      </c>
      <c r="AD695" s="15">
        <v>-682.2</v>
      </c>
      <c r="AE695" s="15" t="s">
        <v>60</v>
      </c>
      <c r="AF695" s="15">
        <v>45</v>
      </c>
      <c r="AG695" s="15" t="s">
        <v>60</v>
      </c>
      <c r="AH695" s="15">
        <v>101.1</v>
      </c>
      <c r="AI695" s="15" t="s">
        <v>60</v>
      </c>
      <c r="AJ695" s="18">
        <v>30.15</v>
      </c>
      <c r="AK695" s="15" t="s">
        <v>60</v>
      </c>
      <c r="AL695" s="18">
        <v>56.68</v>
      </c>
      <c r="AM695" s="15" t="s">
        <v>60</v>
      </c>
      <c r="AN695" s="18">
        <v>40.659999999999997</v>
      </c>
      <c r="AO695" s="15" t="s">
        <v>60</v>
      </c>
      <c r="AP695" s="18">
        <v>70.81</v>
      </c>
      <c r="AQ695" s="15" t="s">
        <v>60</v>
      </c>
      <c r="AR695" s="15">
        <v>0.65</v>
      </c>
      <c r="AS695" s="15" t="s">
        <v>60</v>
      </c>
      <c r="AT695" s="15">
        <v>32</v>
      </c>
      <c r="AU695" s="15" t="s">
        <v>60</v>
      </c>
      <c r="AV695" s="15">
        <v>32</v>
      </c>
      <c r="AW695" s="15" t="s">
        <v>60</v>
      </c>
      <c r="AX695" s="18">
        <v>25.5</v>
      </c>
      <c r="AY695" s="15" t="s">
        <v>60</v>
      </c>
      <c r="AZ695" s="18">
        <v>44.4</v>
      </c>
      <c r="BA695" s="15" t="s">
        <v>60</v>
      </c>
      <c r="BB695" s="19" t="s">
        <v>61</v>
      </c>
      <c r="BN695" s="20">
        <f>+BD5_N3_1H[[#This Row],[PM10_CONC]]-N696</f>
        <v>23.609999999999985</v>
      </c>
      <c r="BO695" s="20">
        <f>+BD5_N3_1H[[#This Row],[PM25_CONC]]-R696</f>
        <v>18.549999999999983</v>
      </c>
      <c r="BP695" s="20">
        <f>+BD5_N3_1H[[#This Row],[PM25_CONC]]/BD5_N3_1H[[#This Row],[PM10_CONC]]</f>
        <v>0.8970697204445941</v>
      </c>
      <c r="BQ695" s="21">
        <f>+(BD5_N3_1H[[#This Row],[NO2_CONC]]+BD5_N3_1H[[#This Row],[NO_CONC]])/BD5_N3_1H[[#This Row],[NOX_CONC]]</f>
        <v>1</v>
      </c>
      <c r="BR695" s="22">
        <f>+BD5_N3_1H[[#This Row],[NO2_CONC]]-AJ696</f>
        <v>0.66999999999999815</v>
      </c>
      <c r="BS695" s="22">
        <f>+BD5_N3_1H[[#This Row],[SO2_UGM3]]-X696</f>
        <v>4.1400000000000006</v>
      </c>
    </row>
    <row r="696" spans="1:71" x14ac:dyDescent="0.2">
      <c r="A696" s="13">
        <v>45533.916666666664</v>
      </c>
      <c r="B696" s="14">
        <v>729.8</v>
      </c>
      <c r="C696" s="15" t="s">
        <v>60</v>
      </c>
      <c r="D696" s="14">
        <v>0</v>
      </c>
      <c r="E696" s="15" t="s">
        <v>60</v>
      </c>
      <c r="F696" s="14">
        <v>13.7</v>
      </c>
      <c r="G696" s="15" t="s">
        <v>60</v>
      </c>
      <c r="H696" s="14">
        <v>91.5</v>
      </c>
      <c r="I696" s="15" t="s">
        <v>60</v>
      </c>
      <c r="J696" s="14">
        <v>1.4</v>
      </c>
      <c r="K696" s="15" t="s">
        <v>60</v>
      </c>
      <c r="L696" s="14">
        <v>193</v>
      </c>
      <c r="M696" s="15" t="s">
        <v>60</v>
      </c>
      <c r="N696" s="16">
        <v>124.84</v>
      </c>
      <c r="O696" s="15" t="s">
        <v>60</v>
      </c>
      <c r="P696" s="16">
        <v>1.21</v>
      </c>
      <c r="Q696" s="17" t="s">
        <v>60</v>
      </c>
      <c r="R696" s="16">
        <v>114.62</v>
      </c>
      <c r="S696" s="17" t="s">
        <v>60</v>
      </c>
      <c r="T696" s="16">
        <v>1.21</v>
      </c>
      <c r="U696" s="17" t="s">
        <v>60</v>
      </c>
      <c r="V696" s="18">
        <v>31.65</v>
      </c>
      <c r="W696" s="15" t="s">
        <v>60</v>
      </c>
      <c r="X696" s="18">
        <v>82.92</v>
      </c>
      <c r="Y696" s="15" t="s">
        <v>60</v>
      </c>
      <c r="Z696" s="15">
        <v>0.443</v>
      </c>
      <c r="AA696" s="15" t="s">
        <v>60</v>
      </c>
      <c r="AB696" s="15">
        <v>32.700000000000003</v>
      </c>
      <c r="AC696" s="15" t="s">
        <v>60</v>
      </c>
      <c r="AD696" s="15">
        <v>-682.2</v>
      </c>
      <c r="AE696" s="15" t="s">
        <v>60</v>
      </c>
      <c r="AF696" s="15">
        <v>45</v>
      </c>
      <c r="AG696" s="15" t="s">
        <v>60</v>
      </c>
      <c r="AH696" s="15">
        <v>101.2</v>
      </c>
      <c r="AI696" s="15" t="s">
        <v>60</v>
      </c>
      <c r="AJ696" s="18">
        <v>29.48</v>
      </c>
      <c r="AK696" s="15" t="s">
        <v>60</v>
      </c>
      <c r="AL696" s="18">
        <v>55.42</v>
      </c>
      <c r="AM696" s="15" t="s">
        <v>60</v>
      </c>
      <c r="AN696" s="18">
        <v>36.36</v>
      </c>
      <c r="AO696" s="15" t="s">
        <v>60</v>
      </c>
      <c r="AP696" s="18">
        <v>65.84</v>
      </c>
      <c r="AQ696" s="15" t="s">
        <v>60</v>
      </c>
      <c r="AR696" s="15">
        <v>0.65</v>
      </c>
      <c r="AS696" s="15" t="s">
        <v>60</v>
      </c>
      <c r="AT696" s="15">
        <v>32.200000000000003</v>
      </c>
      <c r="AU696" s="15" t="s">
        <v>60</v>
      </c>
      <c r="AV696" s="15">
        <v>32.200000000000003</v>
      </c>
      <c r="AW696" s="15" t="s">
        <v>60</v>
      </c>
      <c r="AX696" s="18">
        <v>25.7</v>
      </c>
      <c r="AY696" s="15" t="s">
        <v>60</v>
      </c>
      <c r="AZ696" s="18">
        <v>44.8</v>
      </c>
      <c r="BA696" s="15" t="s">
        <v>60</v>
      </c>
      <c r="BB696" s="19" t="s">
        <v>61</v>
      </c>
      <c r="BN696" s="20">
        <f>+BD5_N3_1H[[#This Row],[PM10_CONC]]-N697</f>
        <v>17.22</v>
      </c>
      <c r="BO696" s="20">
        <f>+BD5_N3_1H[[#This Row],[PM25_CONC]]-R697</f>
        <v>28.710000000000008</v>
      </c>
      <c r="BP696" s="20">
        <f>+BD5_N3_1H[[#This Row],[PM25_CONC]]/BD5_N3_1H[[#This Row],[PM10_CONC]]</f>
        <v>0.91813521307273316</v>
      </c>
      <c r="BQ696" s="21">
        <f>+(BD5_N3_1H[[#This Row],[NO2_CONC]]+BD5_N3_1H[[#This Row],[NO_CONC]])/BD5_N3_1H[[#This Row],[NOX_CONC]]</f>
        <v>1</v>
      </c>
      <c r="BR696" s="22">
        <f>+BD5_N3_1H[[#This Row],[NO2_CONC]]-AJ697</f>
        <v>-0.25</v>
      </c>
      <c r="BS696" s="22">
        <f>+BD5_N3_1H[[#This Row],[SO2_UGM3]]-X697</f>
        <v>27.17</v>
      </c>
    </row>
    <row r="697" spans="1:71" x14ac:dyDescent="0.2">
      <c r="A697" s="13">
        <v>45533.958333333336</v>
      </c>
      <c r="B697" s="14">
        <v>729.4</v>
      </c>
      <c r="C697" s="15" t="s">
        <v>60</v>
      </c>
      <c r="D697" s="14">
        <v>0</v>
      </c>
      <c r="E697" s="15" t="s">
        <v>60</v>
      </c>
      <c r="F697" s="14">
        <v>13.8</v>
      </c>
      <c r="G697" s="15" t="s">
        <v>60</v>
      </c>
      <c r="H697" s="14">
        <v>91.7</v>
      </c>
      <c r="I697" s="15" t="s">
        <v>60</v>
      </c>
      <c r="J697" s="14">
        <v>0.4</v>
      </c>
      <c r="K697" s="15" t="s">
        <v>60</v>
      </c>
      <c r="L697" s="14">
        <v>176.8</v>
      </c>
      <c r="M697" s="15" t="s">
        <v>60</v>
      </c>
      <c r="N697" s="16">
        <v>107.62</v>
      </c>
      <c r="O697" s="15" t="s">
        <v>60</v>
      </c>
      <c r="P697" s="16">
        <v>1.21</v>
      </c>
      <c r="Q697" s="17" t="s">
        <v>60</v>
      </c>
      <c r="R697" s="16">
        <v>85.91</v>
      </c>
      <c r="S697" s="17" t="s">
        <v>60</v>
      </c>
      <c r="T697" s="16">
        <v>1.21</v>
      </c>
      <c r="U697" s="17" t="s">
        <v>60</v>
      </c>
      <c r="V697" s="18">
        <v>21.28</v>
      </c>
      <c r="W697" s="15" t="s">
        <v>60</v>
      </c>
      <c r="X697" s="18">
        <v>55.75</v>
      </c>
      <c r="Y697" s="15" t="s">
        <v>60</v>
      </c>
      <c r="Z697" s="15">
        <v>0.443</v>
      </c>
      <c r="AA697" s="15" t="s">
        <v>60</v>
      </c>
      <c r="AB697" s="15">
        <v>32.6</v>
      </c>
      <c r="AC697" s="15" t="s">
        <v>60</v>
      </c>
      <c r="AD697" s="15">
        <v>-682.1</v>
      </c>
      <c r="AE697" s="15" t="s">
        <v>60</v>
      </c>
      <c r="AF697" s="15">
        <v>45</v>
      </c>
      <c r="AG697" s="15" t="s">
        <v>60</v>
      </c>
      <c r="AH697" s="15">
        <v>101.1</v>
      </c>
      <c r="AI697" s="15" t="s">
        <v>60</v>
      </c>
      <c r="AJ697" s="18">
        <v>29.73</v>
      </c>
      <c r="AK697" s="15" t="s">
        <v>60</v>
      </c>
      <c r="AL697" s="18">
        <v>55.89</v>
      </c>
      <c r="AM697" s="15" t="s">
        <v>60</v>
      </c>
      <c r="AN697" s="18">
        <v>29.04</v>
      </c>
      <c r="AO697" s="15" t="s">
        <v>60</v>
      </c>
      <c r="AP697" s="18">
        <v>58.78</v>
      </c>
      <c r="AQ697" s="15" t="s">
        <v>60</v>
      </c>
      <c r="AR697" s="15">
        <v>0.65</v>
      </c>
      <c r="AS697" s="15" t="s">
        <v>60</v>
      </c>
      <c r="AT697" s="15">
        <v>32.1</v>
      </c>
      <c r="AU697" s="15" t="s">
        <v>60</v>
      </c>
      <c r="AV697" s="15">
        <v>32.1</v>
      </c>
      <c r="AW697" s="15" t="s">
        <v>60</v>
      </c>
      <c r="AX697" s="18">
        <v>25.7</v>
      </c>
      <c r="AY697" s="15" t="s">
        <v>60</v>
      </c>
      <c r="AZ697" s="18">
        <v>44.9</v>
      </c>
      <c r="BA697" s="15" t="s">
        <v>60</v>
      </c>
      <c r="BB697" s="19" t="s">
        <v>61</v>
      </c>
      <c r="BN697" s="20">
        <f>+BD5_N3_1H[[#This Row],[PM10_CONC]]-N698</f>
        <v>-51.699999999999989</v>
      </c>
      <c r="BO697" s="20">
        <f>+BD5_N3_1H[[#This Row],[PM25_CONC]]-R698</f>
        <v>-47.050000000000011</v>
      </c>
      <c r="BP697" s="20">
        <f>+BD5_N3_1H[[#This Row],[PM25_CONC]]/BD5_N3_1H[[#This Row],[PM10_CONC]]</f>
        <v>0.79827169671064846</v>
      </c>
      <c r="BQ697" s="21">
        <f>+(BD5_N3_1H[[#This Row],[NO2_CONC]]+BD5_N3_1H[[#This Row],[NO_CONC]])/BD5_N3_1H[[#This Row],[NOX_CONC]]</f>
        <v>0.99982987410683899</v>
      </c>
      <c r="BR697" s="22">
        <f>+BD5_N3_1H[[#This Row],[NO2_CONC]]-AJ698</f>
        <v>-0.26999999999999957</v>
      </c>
      <c r="BS697" s="22">
        <f>+BD5_N3_1H[[#This Row],[SO2_UGM3]]-X698</f>
        <v>-8.89</v>
      </c>
    </row>
    <row r="698" spans="1:71" x14ac:dyDescent="0.2">
      <c r="A698" s="13">
        <v>45534</v>
      </c>
      <c r="B698" s="14">
        <v>729.1</v>
      </c>
      <c r="C698" s="15" t="s">
        <v>60</v>
      </c>
      <c r="D698" s="14">
        <v>0</v>
      </c>
      <c r="E698" s="15" t="s">
        <v>60</v>
      </c>
      <c r="F698" s="14">
        <v>13.8</v>
      </c>
      <c r="G698" s="15" t="s">
        <v>60</v>
      </c>
      <c r="H698" s="14">
        <v>91.3</v>
      </c>
      <c r="I698" s="15" t="s">
        <v>60</v>
      </c>
      <c r="J698" s="14">
        <v>1.3</v>
      </c>
      <c r="K698" s="15" t="s">
        <v>60</v>
      </c>
      <c r="L698" s="14">
        <v>208.5</v>
      </c>
      <c r="M698" s="15" t="s">
        <v>60</v>
      </c>
      <c r="N698" s="16">
        <v>159.32</v>
      </c>
      <c r="O698" s="15" t="s">
        <v>60</v>
      </c>
      <c r="P698" s="16">
        <v>1.21</v>
      </c>
      <c r="Q698" s="17" t="s">
        <v>60</v>
      </c>
      <c r="R698" s="16">
        <v>132.96</v>
      </c>
      <c r="S698" s="17" t="s">
        <v>60</v>
      </c>
      <c r="T698" s="16">
        <v>1.21</v>
      </c>
      <c r="U698" s="17" t="s">
        <v>60</v>
      </c>
      <c r="V698" s="18">
        <v>24.67</v>
      </c>
      <c r="W698" s="15" t="s">
        <v>60</v>
      </c>
      <c r="X698" s="18">
        <v>64.64</v>
      </c>
      <c r="Y698" s="15" t="s">
        <v>60</v>
      </c>
      <c r="Z698" s="15">
        <v>0.442</v>
      </c>
      <c r="AA698" s="15" t="s">
        <v>60</v>
      </c>
      <c r="AB698" s="15">
        <v>32.700000000000003</v>
      </c>
      <c r="AC698" s="15" t="s">
        <v>60</v>
      </c>
      <c r="AD698" s="15">
        <v>-682.1</v>
      </c>
      <c r="AE698" s="15" t="s">
        <v>60</v>
      </c>
      <c r="AF698" s="15">
        <v>45</v>
      </c>
      <c r="AG698" s="15" t="s">
        <v>60</v>
      </c>
      <c r="AH698" s="15">
        <v>101.1</v>
      </c>
      <c r="AI698" s="15" t="s">
        <v>60</v>
      </c>
      <c r="AJ698" s="18">
        <v>30</v>
      </c>
      <c r="AK698" s="15" t="s">
        <v>60</v>
      </c>
      <c r="AL698" s="18">
        <v>56.4</v>
      </c>
      <c r="AM698" s="15" t="s">
        <v>60</v>
      </c>
      <c r="AN698" s="18">
        <v>39.299999999999997</v>
      </c>
      <c r="AO698" s="15" t="s">
        <v>60</v>
      </c>
      <c r="AP698" s="18">
        <v>69.3</v>
      </c>
      <c r="AQ698" s="15" t="s">
        <v>60</v>
      </c>
      <c r="AR698" s="15">
        <v>0.65</v>
      </c>
      <c r="AS698" s="15" t="s">
        <v>60</v>
      </c>
      <c r="AT698" s="15">
        <v>32.200000000000003</v>
      </c>
      <c r="AU698" s="15" t="s">
        <v>60</v>
      </c>
      <c r="AV698" s="15">
        <v>32.200000000000003</v>
      </c>
      <c r="AW698" s="15" t="s">
        <v>60</v>
      </c>
      <c r="AX698" s="18">
        <v>25.8</v>
      </c>
      <c r="AY698" s="15" t="s">
        <v>60</v>
      </c>
      <c r="AZ698" s="18">
        <v>44.5</v>
      </c>
      <c r="BA698" s="15" t="s">
        <v>60</v>
      </c>
      <c r="BB698" s="19" t="s">
        <v>61</v>
      </c>
      <c r="BN698" s="20">
        <f>+BD5_N3_1H[[#This Row],[PM10_CONC]]-N699</f>
        <v>17.039999999999992</v>
      </c>
      <c r="BO698" s="20">
        <f>+BD5_N3_1H[[#This Row],[PM25_CONC]]-R699</f>
        <v>5.1600000000000108</v>
      </c>
      <c r="BP698" s="20">
        <f>+BD5_N3_1H[[#This Row],[PM25_CONC]]/BD5_N3_1H[[#This Row],[PM10_CONC]]</f>
        <v>0.83454682400200864</v>
      </c>
      <c r="BQ698" s="21">
        <f>+(BD5_N3_1H[[#This Row],[NO2_CONC]]+BD5_N3_1H[[#This Row],[NO_CONC]])/BD5_N3_1H[[#This Row],[NOX_CONC]]</f>
        <v>1</v>
      </c>
      <c r="BR698" s="22">
        <f>+BD5_N3_1H[[#This Row],[NO2_CONC]]-AJ699</f>
        <v>-0.76999999999999957</v>
      </c>
      <c r="BS698" s="22">
        <f>+BD5_N3_1H[[#This Row],[SO2_UGM3]]-X699</f>
        <v>14.340000000000003</v>
      </c>
    </row>
    <row r="699" spans="1:71" x14ac:dyDescent="0.2">
      <c r="A699" s="13">
        <v>45534.041666666664</v>
      </c>
      <c r="B699" s="14">
        <v>728.4</v>
      </c>
      <c r="C699" s="15" t="s">
        <v>60</v>
      </c>
      <c r="D699" s="14">
        <v>0</v>
      </c>
      <c r="E699" s="15" t="s">
        <v>60</v>
      </c>
      <c r="F699" s="14">
        <v>13.5</v>
      </c>
      <c r="G699" s="15" t="s">
        <v>60</v>
      </c>
      <c r="H699" s="14">
        <v>92.4</v>
      </c>
      <c r="I699" s="15" t="s">
        <v>60</v>
      </c>
      <c r="J699" s="14">
        <v>1.4</v>
      </c>
      <c r="K699" s="15" t="s">
        <v>60</v>
      </c>
      <c r="L699" s="14">
        <v>191.5</v>
      </c>
      <c r="M699" s="15" t="s">
        <v>60</v>
      </c>
      <c r="N699" s="16">
        <v>142.28</v>
      </c>
      <c r="O699" s="15" t="s">
        <v>60</v>
      </c>
      <c r="P699" s="16">
        <v>1.21</v>
      </c>
      <c r="Q699" s="17" t="s">
        <v>60</v>
      </c>
      <c r="R699" s="16">
        <v>127.8</v>
      </c>
      <c r="S699" s="17" t="s">
        <v>60</v>
      </c>
      <c r="T699" s="16">
        <v>1.21</v>
      </c>
      <c r="U699" s="17" t="s">
        <v>60</v>
      </c>
      <c r="V699" s="18">
        <v>19.2</v>
      </c>
      <c r="W699" s="15" t="s">
        <v>60</v>
      </c>
      <c r="X699" s="18">
        <v>50.3</v>
      </c>
      <c r="Y699" s="15" t="s">
        <v>60</v>
      </c>
      <c r="Z699" s="15">
        <v>0.442</v>
      </c>
      <c r="AA699" s="15" t="s">
        <v>60</v>
      </c>
      <c r="AB699" s="15">
        <v>32.799999999999997</v>
      </c>
      <c r="AC699" s="15" t="s">
        <v>60</v>
      </c>
      <c r="AD699" s="15">
        <v>-682.2</v>
      </c>
      <c r="AE699" s="15" t="s">
        <v>60</v>
      </c>
      <c r="AF699" s="15">
        <v>45</v>
      </c>
      <c r="AG699" s="15" t="s">
        <v>60</v>
      </c>
      <c r="AH699" s="15">
        <v>101.2</v>
      </c>
      <c r="AI699" s="15" t="s">
        <v>60</v>
      </c>
      <c r="AJ699" s="18">
        <v>30.77</v>
      </c>
      <c r="AK699" s="15" t="s">
        <v>60</v>
      </c>
      <c r="AL699" s="18">
        <v>57.85</v>
      </c>
      <c r="AM699" s="15" t="s">
        <v>60</v>
      </c>
      <c r="AN699" s="18">
        <v>41.52</v>
      </c>
      <c r="AO699" s="15" t="s">
        <v>60</v>
      </c>
      <c r="AP699" s="18">
        <v>72.260000000000005</v>
      </c>
      <c r="AQ699" s="15" t="s">
        <v>60</v>
      </c>
      <c r="AR699" s="15">
        <v>0.65</v>
      </c>
      <c r="AS699" s="15" t="s">
        <v>60</v>
      </c>
      <c r="AT699" s="15">
        <v>32.299999999999997</v>
      </c>
      <c r="AU699" s="15" t="s">
        <v>60</v>
      </c>
      <c r="AV699" s="15">
        <v>32.299999999999997</v>
      </c>
      <c r="AW699" s="15" t="s">
        <v>60</v>
      </c>
      <c r="AX699" s="18">
        <v>25.9</v>
      </c>
      <c r="AY699" s="15" t="s">
        <v>60</v>
      </c>
      <c r="AZ699" s="18">
        <v>44.2</v>
      </c>
      <c r="BA699" s="15" t="s">
        <v>60</v>
      </c>
      <c r="BB699" s="19" t="s">
        <v>61</v>
      </c>
      <c r="BN699" s="20">
        <f>+BD5_N3_1H[[#This Row],[PM10_CONC]]-N700</f>
        <v>39.510000000000005</v>
      </c>
      <c r="BO699" s="20">
        <f>+BD5_N3_1H[[#This Row],[PM25_CONC]]-R700</f>
        <v>39.679999999999993</v>
      </c>
      <c r="BP699" s="20">
        <f>+BD5_N3_1H[[#This Row],[PM25_CONC]]/BD5_N3_1H[[#This Row],[PM10_CONC]]</f>
        <v>0.89822884453190888</v>
      </c>
      <c r="BQ699" s="21">
        <f>+(BD5_N3_1H[[#This Row],[NO2_CONC]]+BD5_N3_1H[[#This Row],[NO_CONC]])/BD5_N3_1H[[#This Row],[NOX_CONC]]</f>
        <v>1.0004151674508719</v>
      </c>
      <c r="BR699" s="22">
        <f>+BD5_N3_1H[[#This Row],[NO2_CONC]]-AJ700</f>
        <v>0.62000000000000099</v>
      </c>
      <c r="BS699" s="22">
        <f>+BD5_N3_1H[[#This Row],[SO2_UGM3]]-X700</f>
        <v>28.949999999999996</v>
      </c>
    </row>
    <row r="700" spans="1:71" x14ac:dyDescent="0.2">
      <c r="A700" s="13">
        <v>45534.083333333336</v>
      </c>
      <c r="B700" s="14">
        <v>728.3</v>
      </c>
      <c r="C700" s="15" t="s">
        <v>60</v>
      </c>
      <c r="D700" s="14">
        <v>0</v>
      </c>
      <c r="E700" s="15" t="s">
        <v>60</v>
      </c>
      <c r="F700" s="14">
        <v>13.4</v>
      </c>
      <c r="G700" s="15" t="s">
        <v>60</v>
      </c>
      <c r="H700" s="14">
        <v>93.2</v>
      </c>
      <c r="I700" s="15" t="s">
        <v>60</v>
      </c>
      <c r="J700" s="14">
        <v>0.8</v>
      </c>
      <c r="K700" s="15" t="s">
        <v>60</v>
      </c>
      <c r="L700" s="14">
        <v>170.5</v>
      </c>
      <c r="M700" s="15" t="s">
        <v>60</v>
      </c>
      <c r="N700" s="16">
        <v>102.77</v>
      </c>
      <c r="O700" s="15" t="s">
        <v>60</v>
      </c>
      <c r="P700" s="16">
        <v>1.21</v>
      </c>
      <c r="Q700" s="17" t="s">
        <v>60</v>
      </c>
      <c r="R700" s="16">
        <v>88.12</v>
      </c>
      <c r="S700" s="17" t="s">
        <v>60</v>
      </c>
      <c r="T700" s="16">
        <v>1.21</v>
      </c>
      <c r="U700" s="17" t="s">
        <v>60</v>
      </c>
      <c r="V700" s="18">
        <v>8.15</v>
      </c>
      <c r="W700" s="15" t="s">
        <v>60</v>
      </c>
      <c r="X700" s="18">
        <v>21.35</v>
      </c>
      <c r="Y700" s="15" t="s">
        <v>60</v>
      </c>
      <c r="Z700" s="15">
        <v>0.442</v>
      </c>
      <c r="AA700" s="15" t="s">
        <v>60</v>
      </c>
      <c r="AB700" s="15">
        <v>32.700000000000003</v>
      </c>
      <c r="AC700" s="15" t="s">
        <v>60</v>
      </c>
      <c r="AD700" s="15">
        <v>-682</v>
      </c>
      <c r="AE700" s="15" t="s">
        <v>60</v>
      </c>
      <c r="AF700" s="15">
        <v>45</v>
      </c>
      <c r="AG700" s="15" t="s">
        <v>60</v>
      </c>
      <c r="AH700" s="15">
        <v>101.1</v>
      </c>
      <c r="AI700" s="15" t="s">
        <v>60</v>
      </c>
      <c r="AJ700" s="18">
        <v>30.15</v>
      </c>
      <c r="AK700" s="15" t="s">
        <v>60</v>
      </c>
      <c r="AL700" s="18">
        <v>56.68</v>
      </c>
      <c r="AM700" s="15" t="s">
        <v>60</v>
      </c>
      <c r="AN700" s="18">
        <v>33.68</v>
      </c>
      <c r="AO700" s="15" t="s">
        <v>60</v>
      </c>
      <c r="AP700" s="18">
        <v>63.84</v>
      </c>
      <c r="AQ700" s="15" t="s">
        <v>60</v>
      </c>
      <c r="AR700" s="15">
        <v>0.65</v>
      </c>
      <c r="AS700" s="15" t="s">
        <v>60</v>
      </c>
      <c r="AT700" s="15">
        <v>32.200000000000003</v>
      </c>
      <c r="AU700" s="15" t="s">
        <v>60</v>
      </c>
      <c r="AV700" s="15">
        <v>32.200000000000003</v>
      </c>
      <c r="AW700" s="15" t="s">
        <v>60</v>
      </c>
      <c r="AX700" s="18">
        <v>25.8</v>
      </c>
      <c r="AY700" s="15" t="s">
        <v>60</v>
      </c>
      <c r="AZ700" s="18">
        <v>43.3</v>
      </c>
      <c r="BA700" s="15" t="s">
        <v>60</v>
      </c>
      <c r="BB700" s="19" t="s">
        <v>61</v>
      </c>
      <c r="BN700" s="20">
        <f>+BD5_N3_1H[[#This Row],[PM10_CONC]]-N701</f>
        <v>-53.64</v>
      </c>
      <c r="BO700" s="20">
        <f>+BD5_N3_1H[[#This Row],[PM25_CONC]]-R701</f>
        <v>-44.549999999999983</v>
      </c>
      <c r="BP700" s="20">
        <f>+BD5_N3_1H[[#This Row],[PM25_CONC]]/BD5_N3_1H[[#This Row],[PM10_CONC]]</f>
        <v>0.85744867179137885</v>
      </c>
      <c r="BQ700" s="21">
        <f>+(BD5_N3_1H[[#This Row],[NO2_CONC]]+BD5_N3_1H[[#This Row],[NO_CONC]])/BD5_N3_1H[[#This Row],[NOX_CONC]]</f>
        <v>0.99984335839598992</v>
      </c>
      <c r="BR700" s="22">
        <f>+BD5_N3_1H[[#This Row],[NO2_CONC]]-AJ701</f>
        <v>2.9999999999997584E-2</v>
      </c>
      <c r="BS700" s="22">
        <f>+BD5_N3_1H[[#This Row],[SO2_UGM3]]-X701</f>
        <v>-36.89</v>
      </c>
    </row>
    <row r="701" spans="1:71" x14ac:dyDescent="0.2">
      <c r="A701" s="13">
        <v>45534.125</v>
      </c>
      <c r="B701" s="14">
        <v>728.3</v>
      </c>
      <c r="C701" s="15" t="s">
        <v>60</v>
      </c>
      <c r="D701" s="14">
        <v>0</v>
      </c>
      <c r="E701" s="15" t="s">
        <v>60</v>
      </c>
      <c r="F701" s="14">
        <v>13.5</v>
      </c>
      <c r="G701" s="15" t="s">
        <v>60</v>
      </c>
      <c r="H701" s="14">
        <v>93.1</v>
      </c>
      <c r="I701" s="15" t="s">
        <v>60</v>
      </c>
      <c r="J701" s="14">
        <v>0.4</v>
      </c>
      <c r="K701" s="15" t="s">
        <v>60</v>
      </c>
      <c r="L701" s="14">
        <v>193.9</v>
      </c>
      <c r="M701" s="15" t="s">
        <v>60</v>
      </c>
      <c r="N701" s="16">
        <v>156.41</v>
      </c>
      <c r="O701" s="15" t="s">
        <v>60</v>
      </c>
      <c r="P701" s="16">
        <v>1.21</v>
      </c>
      <c r="Q701" s="17" t="s">
        <v>60</v>
      </c>
      <c r="R701" s="16">
        <v>132.66999999999999</v>
      </c>
      <c r="S701" s="17" t="s">
        <v>60</v>
      </c>
      <c r="T701" s="16">
        <v>1.21</v>
      </c>
      <c r="U701" s="17" t="s">
        <v>60</v>
      </c>
      <c r="V701" s="18">
        <v>22.23</v>
      </c>
      <c r="W701" s="15" t="s">
        <v>60</v>
      </c>
      <c r="X701" s="18">
        <v>58.24</v>
      </c>
      <c r="Y701" s="15" t="s">
        <v>60</v>
      </c>
      <c r="Z701" s="15">
        <v>0.442</v>
      </c>
      <c r="AA701" s="15" t="s">
        <v>60</v>
      </c>
      <c r="AB701" s="15">
        <v>32.5</v>
      </c>
      <c r="AC701" s="15" t="s">
        <v>60</v>
      </c>
      <c r="AD701" s="15">
        <v>-682.2</v>
      </c>
      <c r="AE701" s="15" t="s">
        <v>60</v>
      </c>
      <c r="AF701" s="15">
        <v>45</v>
      </c>
      <c r="AG701" s="15" t="s">
        <v>60</v>
      </c>
      <c r="AH701" s="15">
        <v>101.2</v>
      </c>
      <c r="AI701" s="15" t="s">
        <v>60</v>
      </c>
      <c r="AJ701" s="18">
        <v>30.12</v>
      </c>
      <c r="AK701" s="15" t="s">
        <v>60</v>
      </c>
      <c r="AL701" s="18">
        <v>56.63</v>
      </c>
      <c r="AM701" s="15" t="s">
        <v>60</v>
      </c>
      <c r="AN701" s="18">
        <v>42.5</v>
      </c>
      <c r="AO701" s="15" t="s">
        <v>60</v>
      </c>
      <c r="AP701" s="18">
        <v>72.599999999999994</v>
      </c>
      <c r="AQ701" s="15" t="s">
        <v>60</v>
      </c>
      <c r="AR701" s="15">
        <v>0.65</v>
      </c>
      <c r="AS701" s="15" t="s">
        <v>60</v>
      </c>
      <c r="AT701" s="15">
        <v>31.9</v>
      </c>
      <c r="AU701" s="15" t="s">
        <v>60</v>
      </c>
      <c r="AV701" s="15">
        <v>31.9</v>
      </c>
      <c r="AW701" s="15" t="s">
        <v>60</v>
      </c>
      <c r="AX701" s="18">
        <v>25.4</v>
      </c>
      <c r="AY701" s="15" t="s">
        <v>60</v>
      </c>
      <c r="AZ701" s="18">
        <v>45.1</v>
      </c>
      <c r="BA701" s="15" t="s">
        <v>60</v>
      </c>
      <c r="BB701" s="19" t="s">
        <v>61</v>
      </c>
      <c r="BN701" s="20">
        <f>+BD5_N3_1H[[#This Row],[PM10_CONC]]-N702</f>
        <v>1.4699999999999989</v>
      </c>
      <c r="BO701" s="20">
        <f>+BD5_N3_1H[[#This Row],[PM25_CONC]]-R702</f>
        <v>-3.8100000000000023</v>
      </c>
      <c r="BP701" s="20">
        <f>+BD5_N3_1H[[#This Row],[PM25_CONC]]/BD5_N3_1H[[#This Row],[PM10_CONC]]</f>
        <v>0.84821942331052991</v>
      </c>
      <c r="BQ701" s="21">
        <f>+(BD5_N3_1H[[#This Row],[NO2_CONC]]+BD5_N3_1H[[#This Row],[NO_CONC]])/BD5_N3_1H[[#This Row],[NOX_CONC]]</f>
        <v>1.0002754820936641</v>
      </c>
      <c r="BR701" s="22">
        <f>+BD5_N3_1H[[#This Row],[NO2_CONC]]-AJ702</f>
        <v>-0.75999999999999801</v>
      </c>
      <c r="BS701" s="22">
        <f>+BD5_N3_1H[[#This Row],[SO2_UGM3]]-X702</f>
        <v>-25.969999999999992</v>
      </c>
    </row>
    <row r="702" spans="1:71" x14ac:dyDescent="0.2">
      <c r="A702" s="13">
        <v>45534.166666666664</v>
      </c>
      <c r="B702" s="14">
        <v>728.5</v>
      </c>
      <c r="C702" s="15" t="s">
        <v>60</v>
      </c>
      <c r="D702" s="14">
        <v>0</v>
      </c>
      <c r="E702" s="15" t="s">
        <v>60</v>
      </c>
      <c r="F702" s="14">
        <v>13.5</v>
      </c>
      <c r="G702" s="15" t="s">
        <v>60</v>
      </c>
      <c r="H702" s="14">
        <v>92.4</v>
      </c>
      <c r="I702" s="15" t="s">
        <v>60</v>
      </c>
      <c r="J702" s="14">
        <v>1</v>
      </c>
      <c r="K702" s="15" t="s">
        <v>60</v>
      </c>
      <c r="L702" s="14">
        <v>184</v>
      </c>
      <c r="M702" s="15" t="s">
        <v>60</v>
      </c>
      <c r="N702" s="16">
        <v>154.94</v>
      </c>
      <c r="O702" s="15" t="s">
        <v>60</v>
      </c>
      <c r="P702" s="16">
        <v>1.21</v>
      </c>
      <c r="Q702" s="17" t="s">
        <v>60</v>
      </c>
      <c r="R702" s="16">
        <v>136.47999999999999</v>
      </c>
      <c r="S702" s="17" t="s">
        <v>60</v>
      </c>
      <c r="T702" s="16">
        <v>1.21</v>
      </c>
      <c r="U702" s="17" t="s">
        <v>60</v>
      </c>
      <c r="V702" s="18">
        <v>32.14</v>
      </c>
      <c r="W702" s="15" t="s">
        <v>60</v>
      </c>
      <c r="X702" s="18">
        <v>84.21</v>
      </c>
      <c r="Y702" s="15" t="s">
        <v>60</v>
      </c>
      <c r="Z702" s="15">
        <v>0.442</v>
      </c>
      <c r="AA702" s="15" t="s">
        <v>60</v>
      </c>
      <c r="AB702" s="15">
        <v>32.6</v>
      </c>
      <c r="AC702" s="15" t="s">
        <v>60</v>
      </c>
      <c r="AD702" s="15">
        <v>-682.2</v>
      </c>
      <c r="AE702" s="15" t="s">
        <v>60</v>
      </c>
      <c r="AF702" s="15">
        <v>45</v>
      </c>
      <c r="AG702" s="15" t="s">
        <v>60</v>
      </c>
      <c r="AH702" s="15">
        <v>101.2</v>
      </c>
      <c r="AI702" s="15" t="s">
        <v>60</v>
      </c>
      <c r="AJ702" s="18">
        <v>30.88</v>
      </c>
      <c r="AK702" s="15" t="s">
        <v>60</v>
      </c>
      <c r="AL702" s="18">
        <v>58.05</v>
      </c>
      <c r="AM702" s="15" t="s">
        <v>60</v>
      </c>
      <c r="AN702" s="18">
        <v>44.47</v>
      </c>
      <c r="AO702" s="15" t="s">
        <v>60</v>
      </c>
      <c r="AP702" s="18">
        <v>75.33</v>
      </c>
      <c r="AQ702" s="15" t="s">
        <v>60</v>
      </c>
      <c r="AR702" s="15">
        <v>0.65</v>
      </c>
      <c r="AS702" s="15" t="s">
        <v>60</v>
      </c>
      <c r="AT702" s="15">
        <v>32.1</v>
      </c>
      <c r="AU702" s="15" t="s">
        <v>60</v>
      </c>
      <c r="AV702" s="15">
        <v>32.1</v>
      </c>
      <c r="AW702" s="15" t="s">
        <v>60</v>
      </c>
      <c r="AX702" s="18">
        <v>25.7</v>
      </c>
      <c r="AY702" s="15" t="s">
        <v>60</v>
      </c>
      <c r="AZ702" s="18">
        <v>44.3</v>
      </c>
      <c r="BA702" s="15" t="s">
        <v>60</v>
      </c>
      <c r="BB702" s="19" t="s">
        <v>61</v>
      </c>
      <c r="BN702" s="20">
        <f>+BD5_N3_1H[[#This Row],[PM10_CONC]]-N703</f>
        <v>28.480000000000004</v>
      </c>
      <c r="BO702" s="20">
        <f>+BD5_N3_1H[[#This Row],[PM25_CONC]]-R703</f>
        <v>28.609999999999985</v>
      </c>
      <c r="BP702" s="20">
        <f>+BD5_N3_1H[[#This Row],[PM25_CONC]]/BD5_N3_1H[[#This Row],[PM10_CONC]]</f>
        <v>0.88085710597650702</v>
      </c>
      <c r="BQ702" s="21">
        <f>+(BD5_N3_1H[[#This Row],[NO2_CONC]]+BD5_N3_1H[[#This Row],[NO_CONC]])/BD5_N3_1H[[#This Row],[NOX_CONC]]</f>
        <v>1.0002654984733836</v>
      </c>
      <c r="BR702" s="22">
        <f>+BD5_N3_1H[[#This Row],[NO2_CONC]]-AJ703</f>
        <v>0.25999999999999801</v>
      </c>
      <c r="BS702" s="22">
        <f>+BD5_N3_1H[[#This Row],[SO2_UGM3]]-X703</f>
        <v>41.289999999999992</v>
      </c>
    </row>
    <row r="703" spans="1:71" x14ac:dyDescent="0.2">
      <c r="A703" s="13">
        <v>45534.208333333336</v>
      </c>
      <c r="B703" s="14">
        <v>729.1</v>
      </c>
      <c r="C703" s="15" t="s">
        <v>60</v>
      </c>
      <c r="D703" s="14">
        <v>0</v>
      </c>
      <c r="E703" s="15" t="s">
        <v>60</v>
      </c>
      <c r="F703" s="14">
        <v>13.3</v>
      </c>
      <c r="G703" s="15" t="s">
        <v>60</v>
      </c>
      <c r="H703" s="14">
        <v>92.6</v>
      </c>
      <c r="I703" s="15" t="s">
        <v>60</v>
      </c>
      <c r="J703" s="14">
        <v>0.9</v>
      </c>
      <c r="K703" s="15" t="s">
        <v>60</v>
      </c>
      <c r="L703" s="14">
        <v>230.3</v>
      </c>
      <c r="M703" s="15" t="s">
        <v>60</v>
      </c>
      <c r="N703" s="16">
        <v>126.46</v>
      </c>
      <c r="O703" s="15" t="s">
        <v>60</v>
      </c>
      <c r="P703" s="16">
        <v>1.21</v>
      </c>
      <c r="Q703" s="17" t="s">
        <v>60</v>
      </c>
      <c r="R703" s="16">
        <v>107.87</v>
      </c>
      <c r="S703" s="17" t="s">
        <v>60</v>
      </c>
      <c r="T703" s="16">
        <v>1.21</v>
      </c>
      <c r="U703" s="17" t="s">
        <v>60</v>
      </c>
      <c r="V703" s="18">
        <v>16.38</v>
      </c>
      <c r="W703" s="15" t="s">
        <v>60</v>
      </c>
      <c r="X703" s="18">
        <v>42.92</v>
      </c>
      <c r="Y703" s="15" t="s">
        <v>60</v>
      </c>
      <c r="Z703" s="15">
        <v>0.443</v>
      </c>
      <c r="AA703" s="15" t="s">
        <v>60</v>
      </c>
      <c r="AB703" s="15">
        <v>32.700000000000003</v>
      </c>
      <c r="AC703" s="15" t="s">
        <v>60</v>
      </c>
      <c r="AD703" s="15">
        <v>-682.2</v>
      </c>
      <c r="AE703" s="15" t="s">
        <v>60</v>
      </c>
      <c r="AF703" s="15">
        <v>45</v>
      </c>
      <c r="AG703" s="15" t="s">
        <v>60</v>
      </c>
      <c r="AH703" s="15">
        <v>101.2</v>
      </c>
      <c r="AI703" s="15" t="s">
        <v>60</v>
      </c>
      <c r="AJ703" s="18">
        <v>30.62</v>
      </c>
      <c r="AK703" s="15" t="s">
        <v>60</v>
      </c>
      <c r="AL703" s="18">
        <v>57.57</v>
      </c>
      <c r="AM703" s="15" t="s">
        <v>60</v>
      </c>
      <c r="AN703" s="18">
        <v>33.909999999999997</v>
      </c>
      <c r="AO703" s="15" t="s">
        <v>60</v>
      </c>
      <c r="AP703" s="18">
        <v>64.510000000000005</v>
      </c>
      <c r="AQ703" s="15" t="s">
        <v>60</v>
      </c>
      <c r="AR703" s="15">
        <v>0.65</v>
      </c>
      <c r="AS703" s="15" t="s">
        <v>60</v>
      </c>
      <c r="AT703" s="15">
        <v>32.200000000000003</v>
      </c>
      <c r="AU703" s="15" t="s">
        <v>60</v>
      </c>
      <c r="AV703" s="15">
        <v>32.200000000000003</v>
      </c>
      <c r="AW703" s="15" t="s">
        <v>60</v>
      </c>
      <c r="AX703" s="18">
        <v>25.8</v>
      </c>
      <c r="AY703" s="15" t="s">
        <v>60</v>
      </c>
      <c r="AZ703" s="18">
        <v>43.9</v>
      </c>
      <c r="BA703" s="15" t="s">
        <v>60</v>
      </c>
      <c r="BB703" s="19" t="s">
        <v>61</v>
      </c>
      <c r="BN703" s="20">
        <f>+BD5_N3_1H[[#This Row],[PM10_CONC]]-N704</f>
        <v>56.399999999999991</v>
      </c>
      <c r="BO703" s="20">
        <f>+BD5_N3_1H[[#This Row],[PM25_CONC]]-R704</f>
        <v>49.440000000000005</v>
      </c>
      <c r="BP703" s="20">
        <f>+BD5_N3_1H[[#This Row],[PM25_CONC]]/BD5_N3_1H[[#This Row],[PM10_CONC]]</f>
        <v>0.85299699509726401</v>
      </c>
      <c r="BQ703" s="21">
        <f>+(BD5_N3_1H[[#This Row],[NO2_CONC]]+BD5_N3_1H[[#This Row],[NO_CONC]])/BD5_N3_1H[[#This Row],[NOX_CONC]]</f>
        <v>1.000310029452798</v>
      </c>
      <c r="BR703" s="22">
        <f>+BD5_N3_1H[[#This Row],[NO2_CONC]]-AJ704</f>
        <v>0.32000000000000028</v>
      </c>
      <c r="BS703" s="22">
        <f>+BD5_N3_1H[[#This Row],[SO2_UGM3]]-X704</f>
        <v>26.28</v>
      </c>
    </row>
    <row r="704" spans="1:71" x14ac:dyDescent="0.2">
      <c r="A704" s="13">
        <v>45534.25</v>
      </c>
      <c r="B704" s="14">
        <v>729.6</v>
      </c>
      <c r="C704" s="15" t="s">
        <v>60</v>
      </c>
      <c r="D704" s="14">
        <v>0</v>
      </c>
      <c r="E704" s="15" t="s">
        <v>60</v>
      </c>
      <c r="F704" s="14">
        <v>13.1</v>
      </c>
      <c r="G704" s="15" t="s">
        <v>60</v>
      </c>
      <c r="H704" s="14">
        <v>93.6</v>
      </c>
      <c r="I704" s="15" t="s">
        <v>60</v>
      </c>
      <c r="J704" s="14">
        <v>0.6</v>
      </c>
      <c r="K704" s="15" t="s">
        <v>60</v>
      </c>
      <c r="L704" s="14">
        <v>199.5</v>
      </c>
      <c r="M704" s="15" t="s">
        <v>60</v>
      </c>
      <c r="N704" s="16">
        <v>70.06</v>
      </c>
      <c r="O704" s="15" t="s">
        <v>60</v>
      </c>
      <c r="P704" s="16">
        <v>1.21</v>
      </c>
      <c r="Q704" s="17" t="s">
        <v>60</v>
      </c>
      <c r="R704" s="16">
        <v>58.43</v>
      </c>
      <c r="S704" s="17" t="s">
        <v>60</v>
      </c>
      <c r="T704" s="16">
        <v>1.21</v>
      </c>
      <c r="U704" s="17" t="s">
        <v>60</v>
      </c>
      <c r="V704" s="18">
        <v>6.35</v>
      </c>
      <c r="W704" s="15" t="s">
        <v>60</v>
      </c>
      <c r="X704" s="18">
        <v>16.64</v>
      </c>
      <c r="Y704" s="15" t="s">
        <v>60</v>
      </c>
      <c r="Z704" s="15">
        <v>0.443</v>
      </c>
      <c r="AA704" s="15" t="s">
        <v>60</v>
      </c>
      <c r="AB704" s="15">
        <v>32.799999999999997</v>
      </c>
      <c r="AC704" s="15" t="s">
        <v>60</v>
      </c>
      <c r="AD704" s="15">
        <v>-682.2</v>
      </c>
      <c r="AE704" s="15" t="s">
        <v>60</v>
      </c>
      <c r="AF704" s="15">
        <v>45</v>
      </c>
      <c r="AG704" s="15" t="s">
        <v>60</v>
      </c>
      <c r="AH704" s="15">
        <v>101.1</v>
      </c>
      <c r="AI704" s="15" t="s">
        <v>60</v>
      </c>
      <c r="AJ704" s="18">
        <v>30.3</v>
      </c>
      <c r="AK704" s="15" t="s">
        <v>60</v>
      </c>
      <c r="AL704" s="18">
        <v>56.96</v>
      </c>
      <c r="AM704" s="15" t="s">
        <v>60</v>
      </c>
      <c r="AN704" s="18">
        <v>22.44</v>
      </c>
      <c r="AO704" s="15" t="s">
        <v>60</v>
      </c>
      <c r="AP704" s="18">
        <v>52.73</v>
      </c>
      <c r="AQ704" s="15" t="s">
        <v>60</v>
      </c>
      <c r="AR704" s="15">
        <v>0.65</v>
      </c>
      <c r="AS704" s="15" t="s">
        <v>60</v>
      </c>
      <c r="AT704" s="15">
        <v>32.200000000000003</v>
      </c>
      <c r="AU704" s="15" t="s">
        <v>60</v>
      </c>
      <c r="AV704" s="15">
        <v>32.200000000000003</v>
      </c>
      <c r="AW704" s="15" t="s">
        <v>60</v>
      </c>
      <c r="AX704" s="18">
        <v>25.9</v>
      </c>
      <c r="AY704" s="15" t="s">
        <v>60</v>
      </c>
      <c r="AZ704" s="18">
        <v>42.7</v>
      </c>
      <c r="BA704" s="15" t="s">
        <v>60</v>
      </c>
      <c r="BB704" s="19" t="s">
        <v>61</v>
      </c>
      <c r="BN704" s="20">
        <f>+BD5_N3_1H[[#This Row],[PM10_CONC]]-N705</f>
        <v>-45.709999999999994</v>
      </c>
      <c r="BO704" s="20">
        <f>+BD5_N3_1H[[#This Row],[PM25_CONC]]-R705</f>
        <v>-38.979999999999997</v>
      </c>
      <c r="BP704" s="20">
        <f>+BD5_N3_1H[[#This Row],[PM25_CONC]]/BD5_N3_1H[[#This Row],[PM10_CONC]]</f>
        <v>0.83399942906080504</v>
      </c>
      <c r="BQ704" s="21">
        <f>+(BD5_N3_1H[[#This Row],[NO2_CONC]]+BD5_N3_1H[[#This Row],[NO_CONC]])/BD5_N3_1H[[#This Row],[NOX_CONC]]</f>
        <v>1.0001896453631709</v>
      </c>
      <c r="BR704" s="22">
        <f>+BD5_N3_1H[[#This Row],[NO2_CONC]]-AJ705</f>
        <v>-0.60999999999999943</v>
      </c>
      <c r="BS704" s="22">
        <f>+BD5_N3_1H[[#This Row],[SO2_UGM3]]-X705</f>
        <v>-11</v>
      </c>
    </row>
    <row r="705" spans="1:71" x14ac:dyDescent="0.2">
      <c r="A705" s="13">
        <v>45534.291666666664</v>
      </c>
      <c r="B705" s="14">
        <v>729.8</v>
      </c>
      <c r="C705" s="15" t="s">
        <v>60</v>
      </c>
      <c r="D705" s="14">
        <v>0</v>
      </c>
      <c r="E705" s="15" t="s">
        <v>60</v>
      </c>
      <c r="F705" s="14">
        <v>13.4</v>
      </c>
      <c r="G705" s="15" t="s">
        <v>60</v>
      </c>
      <c r="H705" s="14">
        <v>93.4</v>
      </c>
      <c r="I705" s="15" t="s">
        <v>60</v>
      </c>
      <c r="J705" s="14">
        <v>1.2</v>
      </c>
      <c r="K705" s="15" t="s">
        <v>60</v>
      </c>
      <c r="L705" s="14">
        <v>226.6</v>
      </c>
      <c r="M705" s="15" t="s">
        <v>60</v>
      </c>
      <c r="N705" s="16">
        <v>115.77</v>
      </c>
      <c r="O705" s="15" t="s">
        <v>60</v>
      </c>
      <c r="P705" s="16">
        <v>1.21</v>
      </c>
      <c r="Q705" s="17" t="s">
        <v>60</v>
      </c>
      <c r="R705" s="16">
        <v>97.41</v>
      </c>
      <c r="S705" s="17" t="s">
        <v>60</v>
      </c>
      <c r="T705" s="16">
        <v>1.21</v>
      </c>
      <c r="U705" s="17" t="s">
        <v>60</v>
      </c>
      <c r="V705" s="18">
        <v>10.55</v>
      </c>
      <c r="W705" s="15" t="s">
        <v>60</v>
      </c>
      <c r="X705" s="18">
        <v>27.64</v>
      </c>
      <c r="Y705" s="15" t="s">
        <v>60</v>
      </c>
      <c r="Z705" s="15">
        <v>0.443</v>
      </c>
      <c r="AA705" s="15" t="s">
        <v>60</v>
      </c>
      <c r="AB705" s="15">
        <v>32.5</v>
      </c>
      <c r="AC705" s="15" t="s">
        <v>60</v>
      </c>
      <c r="AD705" s="15">
        <v>-682.5</v>
      </c>
      <c r="AE705" s="15" t="s">
        <v>60</v>
      </c>
      <c r="AF705" s="15">
        <v>45</v>
      </c>
      <c r="AG705" s="15" t="s">
        <v>60</v>
      </c>
      <c r="AH705" s="15">
        <v>101.1</v>
      </c>
      <c r="AI705" s="15" t="s">
        <v>60</v>
      </c>
      <c r="AJ705" s="18">
        <v>30.91</v>
      </c>
      <c r="AK705" s="15" t="s">
        <v>60</v>
      </c>
      <c r="AL705" s="18">
        <v>58.11</v>
      </c>
      <c r="AM705" s="15" t="s">
        <v>60</v>
      </c>
      <c r="AN705" s="18">
        <v>32.799999999999997</v>
      </c>
      <c r="AO705" s="15" t="s">
        <v>60</v>
      </c>
      <c r="AP705" s="18">
        <v>63.7</v>
      </c>
      <c r="AQ705" s="15" t="s">
        <v>60</v>
      </c>
      <c r="AR705" s="15">
        <v>0.65</v>
      </c>
      <c r="AS705" s="15" t="s">
        <v>60</v>
      </c>
      <c r="AT705" s="15">
        <v>31.8</v>
      </c>
      <c r="AU705" s="15" t="s">
        <v>60</v>
      </c>
      <c r="AV705" s="15">
        <v>31.8</v>
      </c>
      <c r="AW705" s="15" t="s">
        <v>60</v>
      </c>
      <c r="AX705" s="18">
        <v>25.4</v>
      </c>
      <c r="AY705" s="15" t="s">
        <v>60</v>
      </c>
      <c r="AZ705" s="18">
        <v>44.6</v>
      </c>
      <c r="BA705" s="15" t="s">
        <v>60</v>
      </c>
      <c r="BB705" s="19" t="s">
        <v>61</v>
      </c>
      <c r="BN705" s="20">
        <f>+BD5_N3_1H[[#This Row],[PM10_CONC]]-N706</f>
        <v>-15.679999999999993</v>
      </c>
      <c r="BO705" s="20">
        <f>+BD5_N3_1H[[#This Row],[PM25_CONC]]-R706</f>
        <v>-16.150000000000006</v>
      </c>
      <c r="BP705" s="20">
        <f>+BD5_N3_1H[[#This Row],[PM25_CONC]]/BD5_N3_1H[[#This Row],[PM10_CONC]]</f>
        <v>0.84140969162995594</v>
      </c>
      <c r="BQ705" s="21">
        <f>+(BD5_N3_1H[[#This Row],[NO2_CONC]]+BD5_N3_1H[[#This Row],[NO_CONC]])/BD5_N3_1H[[#This Row],[NOX_CONC]]</f>
        <v>1.0001569858712716</v>
      </c>
      <c r="BR705" s="22">
        <f>+BD5_N3_1H[[#This Row],[NO2_CONC]]-AJ706</f>
        <v>8.9999999999999858E-2</v>
      </c>
      <c r="BS705" s="22">
        <f>+BD5_N3_1H[[#This Row],[SO2_UGM3]]-X706</f>
        <v>-36.81</v>
      </c>
    </row>
    <row r="706" spans="1:71" x14ac:dyDescent="0.2">
      <c r="A706" s="13">
        <v>45534.333333333336</v>
      </c>
      <c r="B706" s="14">
        <v>730.6</v>
      </c>
      <c r="C706" s="15" t="s">
        <v>60</v>
      </c>
      <c r="D706" s="14">
        <v>0</v>
      </c>
      <c r="E706" s="15" t="s">
        <v>60</v>
      </c>
      <c r="F706" s="14">
        <v>13.7</v>
      </c>
      <c r="G706" s="15" t="s">
        <v>60</v>
      </c>
      <c r="H706" s="14">
        <v>91.7</v>
      </c>
      <c r="I706" s="15" t="s">
        <v>60</v>
      </c>
      <c r="J706" s="14">
        <v>1.2</v>
      </c>
      <c r="K706" s="15" t="s">
        <v>60</v>
      </c>
      <c r="L706" s="14">
        <v>214</v>
      </c>
      <c r="M706" s="15" t="s">
        <v>60</v>
      </c>
      <c r="N706" s="16">
        <v>131.44999999999999</v>
      </c>
      <c r="O706" s="15" t="s">
        <v>60</v>
      </c>
      <c r="P706" s="16">
        <v>1.21</v>
      </c>
      <c r="Q706" s="17" t="s">
        <v>60</v>
      </c>
      <c r="R706" s="16">
        <v>113.56</v>
      </c>
      <c r="S706" s="17" t="s">
        <v>60</v>
      </c>
      <c r="T706" s="16">
        <v>1.21</v>
      </c>
      <c r="U706" s="17" t="s">
        <v>60</v>
      </c>
      <c r="V706" s="18">
        <v>24.6</v>
      </c>
      <c r="W706" s="15" t="s">
        <v>60</v>
      </c>
      <c r="X706" s="18">
        <v>64.45</v>
      </c>
      <c r="Y706" s="15" t="s">
        <v>60</v>
      </c>
      <c r="Z706" s="15">
        <v>0.443</v>
      </c>
      <c r="AA706" s="15" t="s">
        <v>60</v>
      </c>
      <c r="AB706" s="15">
        <v>32.6</v>
      </c>
      <c r="AC706" s="15" t="s">
        <v>60</v>
      </c>
      <c r="AD706" s="15">
        <v>-682.2</v>
      </c>
      <c r="AE706" s="15" t="s">
        <v>60</v>
      </c>
      <c r="AF706" s="15">
        <v>45</v>
      </c>
      <c r="AG706" s="15" t="s">
        <v>60</v>
      </c>
      <c r="AH706" s="15">
        <v>101.1</v>
      </c>
      <c r="AI706" s="15" t="s">
        <v>60</v>
      </c>
      <c r="AJ706" s="18">
        <v>30.82</v>
      </c>
      <c r="AK706" s="15" t="s">
        <v>60</v>
      </c>
      <c r="AL706" s="18">
        <v>57.94</v>
      </c>
      <c r="AM706" s="15" t="s">
        <v>60</v>
      </c>
      <c r="AN706" s="18">
        <v>35.15</v>
      </c>
      <c r="AO706" s="15" t="s">
        <v>60</v>
      </c>
      <c r="AP706" s="18">
        <v>65.959999999999994</v>
      </c>
      <c r="AQ706" s="15" t="s">
        <v>60</v>
      </c>
      <c r="AR706" s="15">
        <v>0.65</v>
      </c>
      <c r="AS706" s="15" t="s">
        <v>60</v>
      </c>
      <c r="AT706" s="15">
        <v>32.1</v>
      </c>
      <c r="AU706" s="15" t="s">
        <v>60</v>
      </c>
      <c r="AV706" s="15">
        <v>32.1</v>
      </c>
      <c r="AW706" s="15" t="s">
        <v>60</v>
      </c>
      <c r="AX706" s="18">
        <v>25.8</v>
      </c>
      <c r="AY706" s="15" t="s">
        <v>60</v>
      </c>
      <c r="AZ706" s="18">
        <v>44</v>
      </c>
      <c r="BA706" s="15" t="s">
        <v>60</v>
      </c>
      <c r="BB706" s="19" t="s">
        <v>61</v>
      </c>
      <c r="BN706" s="20">
        <f>+BD5_N3_1H[[#This Row],[PM10_CONC]]-N707</f>
        <v>0.32999999999998408</v>
      </c>
      <c r="BO706" s="20">
        <f>+BD5_N3_1H[[#This Row],[PM25_CONC]]-R707</f>
        <v>-0.34000000000000341</v>
      </c>
      <c r="BP706" s="20">
        <f>+BD5_N3_1H[[#This Row],[PM25_CONC]]/BD5_N3_1H[[#This Row],[PM10_CONC]]</f>
        <v>0.86390262457208078</v>
      </c>
      <c r="BQ706" s="21">
        <f>+(BD5_N3_1H[[#This Row],[NO2_CONC]]+BD5_N3_1H[[#This Row],[NO_CONC]])/BD5_N3_1H[[#This Row],[NOX_CONC]]</f>
        <v>1.0001516070345664</v>
      </c>
      <c r="BR706" s="22">
        <f>+BD5_N3_1H[[#This Row],[NO2_CONC]]-AJ707</f>
        <v>0.24000000000000199</v>
      </c>
      <c r="BS706" s="22">
        <f>+BD5_N3_1H[[#This Row],[SO2_UGM3]]-X707</f>
        <v>20.380000000000003</v>
      </c>
    </row>
    <row r="707" spans="1:71" x14ac:dyDescent="0.2">
      <c r="A707" s="13">
        <v>45534.375</v>
      </c>
      <c r="B707" s="14">
        <v>730.6</v>
      </c>
      <c r="C707" s="15" t="s">
        <v>60</v>
      </c>
      <c r="D707" s="14">
        <v>0</v>
      </c>
      <c r="E707" s="15" t="s">
        <v>60</v>
      </c>
      <c r="F707" s="14">
        <v>13.9</v>
      </c>
      <c r="G707" s="15" t="s">
        <v>60</v>
      </c>
      <c r="H707" s="14">
        <v>91.2</v>
      </c>
      <c r="I707" s="15" t="s">
        <v>60</v>
      </c>
      <c r="J707" s="14">
        <v>1.7</v>
      </c>
      <c r="K707" s="15" t="s">
        <v>60</v>
      </c>
      <c r="L707" s="14">
        <v>196.1</v>
      </c>
      <c r="M707" s="15" t="s">
        <v>60</v>
      </c>
      <c r="N707" s="16">
        <v>131.12</v>
      </c>
      <c r="O707" s="15" t="s">
        <v>60</v>
      </c>
      <c r="P707" s="16">
        <v>1.21</v>
      </c>
      <c r="Q707" s="17" t="s">
        <v>60</v>
      </c>
      <c r="R707" s="16">
        <v>113.9</v>
      </c>
      <c r="S707" s="17" t="s">
        <v>60</v>
      </c>
      <c r="T707" s="16">
        <v>1.21</v>
      </c>
      <c r="U707" s="17" t="s">
        <v>60</v>
      </c>
      <c r="V707" s="18">
        <v>16.82</v>
      </c>
      <c r="W707" s="15" t="s">
        <v>60</v>
      </c>
      <c r="X707" s="18">
        <v>44.07</v>
      </c>
      <c r="Y707" s="15" t="s">
        <v>60</v>
      </c>
      <c r="Z707" s="15">
        <v>0.443</v>
      </c>
      <c r="AA707" s="15" t="s">
        <v>60</v>
      </c>
      <c r="AB707" s="15">
        <v>32.4</v>
      </c>
      <c r="AC707" s="15" t="s">
        <v>60</v>
      </c>
      <c r="AD707" s="15">
        <v>-682.3</v>
      </c>
      <c r="AE707" s="15" t="s">
        <v>60</v>
      </c>
      <c r="AF707" s="15">
        <v>45</v>
      </c>
      <c r="AG707" s="15" t="s">
        <v>60</v>
      </c>
      <c r="AH707" s="15">
        <v>101.2</v>
      </c>
      <c r="AI707" s="15" t="s">
        <v>60</v>
      </c>
      <c r="AJ707" s="18">
        <v>30.58</v>
      </c>
      <c r="AK707" s="15" t="s">
        <v>60</v>
      </c>
      <c r="AL707" s="18">
        <v>57.49</v>
      </c>
      <c r="AM707" s="15" t="s">
        <v>60</v>
      </c>
      <c r="AN707" s="18">
        <v>33.200000000000003</v>
      </c>
      <c r="AO707" s="15" t="s">
        <v>60</v>
      </c>
      <c r="AP707" s="18">
        <v>63.74</v>
      </c>
      <c r="AQ707" s="15" t="s">
        <v>60</v>
      </c>
      <c r="AR707" s="15">
        <v>0.65</v>
      </c>
      <c r="AS707" s="15" t="s">
        <v>60</v>
      </c>
      <c r="AT707" s="15">
        <v>31.7</v>
      </c>
      <c r="AU707" s="15" t="s">
        <v>60</v>
      </c>
      <c r="AV707" s="15">
        <v>31.7</v>
      </c>
      <c r="AW707" s="15" t="s">
        <v>60</v>
      </c>
      <c r="AX707" s="18">
        <v>25.3</v>
      </c>
      <c r="AY707" s="15" t="s">
        <v>60</v>
      </c>
      <c r="AZ707" s="18">
        <v>44.4</v>
      </c>
      <c r="BA707" s="15" t="s">
        <v>60</v>
      </c>
      <c r="BB707" s="19" t="s">
        <v>61</v>
      </c>
      <c r="BN707" s="20">
        <f>+BD5_N3_1H[[#This Row],[PM10_CONC]]-N708</f>
        <v>-10.740000000000009</v>
      </c>
      <c r="BO707" s="20">
        <f>+BD5_N3_1H[[#This Row],[PM25_CONC]]-R708</f>
        <v>-6.4699999999999989</v>
      </c>
      <c r="BP707" s="20">
        <f>+BD5_N3_1H[[#This Row],[PM25_CONC]]/BD5_N3_1H[[#This Row],[PM10_CONC]]</f>
        <v>0.86866992068334348</v>
      </c>
      <c r="BQ707" s="21">
        <f>+(BD5_N3_1H[[#This Row],[NO2_CONC]]+BD5_N3_1H[[#This Row],[NO_CONC]])/BD5_N3_1H[[#This Row],[NOX_CONC]]</f>
        <v>1.0006275494195167</v>
      </c>
      <c r="BR707" s="22">
        <f>+BD5_N3_1H[[#This Row],[NO2_CONC]]-AJ708</f>
        <v>-0.38000000000000256</v>
      </c>
      <c r="BS707" s="22">
        <f>+BD5_N3_1H[[#This Row],[SO2_UGM3]]-X708</f>
        <v>-9.009999999999998</v>
      </c>
    </row>
    <row r="708" spans="1:71" x14ac:dyDescent="0.2">
      <c r="A708" s="13">
        <v>45534.416666666664</v>
      </c>
      <c r="B708" s="14">
        <v>729.9</v>
      </c>
      <c r="C708" s="15" t="s">
        <v>60</v>
      </c>
      <c r="D708" s="14">
        <v>0</v>
      </c>
      <c r="E708" s="15" t="s">
        <v>60</v>
      </c>
      <c r="F708" s="14">
        <v>14.7</v>
      </c>
      <c r="G708" s="15" t="s">
        <v>60</v>
      </c>
      <c r="H708" s="14">
        <v>87.6</v>
      </c>
      <c r="I708" s="15" t="s">
        <v>60</v>
      </c>
      <c r="J708" s="14">
        <v>2</v>
      </c>
      <c r="K708" s="15" t="s">
        <v>60</v>
      </c>
      <c r="L708" s="14">
        <v>216</v>
      </c>
      <c r="M708" s="15" t="s">
        <v>60</v>
      </c>
      <c r="N708" s="16">
        <v>141.86000000000001</v>
      </c>
      <c r="O708" s="15" t="s">
        <v>60</v>
      </c>
      <c r="P708" s="16">
        <v>1.21</v>
      </c>
      <c r="Q708" s="17" t="s">
        <v>60</v>
      </c>
      <c r="R708" s="16">
        <v>120.37</v>
      </c>
      <c r="S708" s="17" t="s">
        <v>60</v>
      </c>
      <c r="T708" s="16">
        <v>1.21</v>
      </c>
      <c r="U708" s="17" t="s">
        <v>60</v>
      </c>
      <c r="V708" s="18">
        <v>20.260000000000002</v>
      </c>
      <c r="W708" s="15" t="s">
        <v>60</v>
      </c>
      <c r="X708" s="18">
        <v>53.08</v>
      </c>
      <c r="Y708" s="15" t="s">
        <v>60</v>
      </c>
      <c r="Z708" s="15">
        <v>0.443</v>
      </c>
      <c r="AA708" s="15" t="s">
        <v>60</v>
      </c>
      <c r="AB708" s="15">
        <v>32.299999999999997</v>
      </c>
      <c r="AC708" s="15" t="s">
        <v>60</v>
      </c>
      <c r="AD708" s="15">
        <v>-682.5</v>
      </c>
      <c r="AE708" s="15" t="s">
        <v>60</v>
      </c>
      <c r="AF708" s="15">
        <v>45</v>
      </c>
      <c r="AG708" s="15" t="s">
        <v>60</v>
      </c>
      <c r="AH708" s="15">
        <v>101.2</v>
      </c>
      <c r="AI708" s="15" t="s">
        <v>60</v>
      </c>
      <c r="AJ708" s="18">
        <v>30.96</v>
      </c>
      <c r="AK708" s="15" t="s">
        <v>60</v>
      </c>
      <c r="AL708" s="18">
        <v>58.2</v>
      </c>
      <c r="AM708" s="15" t="s">
        <v>60</v>
      </c>
      <c r="AN708" s="18">
        <v>33.4</v>
      </c>
      <c r="AO708" s="15" t="s">
        <v>60</v>
      </c>
      <c r="AP708" s="18">
        <v>64.349999999999994</v>
      </c>
      <c r="AQ708" s="15" t="s">
        <v>60</v>
      </c>
      <c r="AR708" s="15">
        <v>0.65</v>
      </c>
      <c r="AS708" s="15" t="s">
        <v>60</v>
      </c>
      <c r="AT708" s="15">
        <v>31.3</v>
      </c>
      <c r="AU708" s="15" t="s">
        <v>60</v>
      </c>
      <c r="AV708" s="15">
        <v>31.3</v>
      </c>
      <c r="AW708" s="15" t="s">
        <v>60</v>
      </c>
      <c r="AX708" s="18">
        <v>25</v>
      </c>
      <c r="AY708" s="15" t="s">
        <v>60</v>
      </c>
      <c r="AZ708" s="18">
        <v>45</v>
      </c>
      <c r="BA708" s="15" t="s">
        <v>60</v>
      </c>
      <c r="BB708" s="19" t="s">
        <v>61</v>
      </c>
      <c r="BN708" s="20">
        <f>+BD5_N3_1H[[#This Row],[PM10_CONC]]-N709</f>
        <v>-18.319999999999993</v>
      </c>
      <c r="BO708" s="20">
        <f>+BD5_N3_1H[[#This Row],[PM25_CONC]]-R709</f>
        <v>1.0900000000000034</v>
      </c>
      <c r="BP708" s="20">
        <f>+BD5_N3_1H[[#This Row],[PM25_CONC]]/BD5_N3_1H[[#This Row],[PM10_CONC]]</f>
        <v>0.84851261807415757</v>
      </c>
      <c r="BQ708" s="21">
        <f>+(BD5_N3_1H[[#This Row],[NO2_CONC]]+BD5_N3_1H[[#This Row],[NO_CONC]])/BD5_N3_1H[[#This Row],[NOX_CONC]]</f>
        <v>1.0001554001554003</v>
      </c>
      <c r="BR708" s="22">
        <f>+BD5_N3_1H[[#This Row],[NO2_CONC]]-AJ709</f>
        <v>-3.0300000000000011</v>
      </c>
      <c r="BS708" s="22">
        <f>+BD5_N3_1H[[#This Row],[SO2_UGM3]]-X709</f>
        <v>-5.0300000000000011</v>
      </c>
    </row>
    <row r="709" spans="1:71" x14ac:dyDescent="0.2">
      <c r="A709" s="13">
        <v>45534.458333333336</v>
      </c>
      <c r="B709" s="14">
        <v>729.6</v>
      </c>
      <c r="C709" s="15" t="s">
        <v>60</v>
      </c>
      <c r="D709" s="14">
        <v>0</v>
      </c>
      <c r="E709" s="15" t="s">
        <v>60</v>
      </c>
      <c r="F709" s="14">
        <v>16.399999999999999</v>
      </c>
      <c r="G709" s="15" t="s">
        <v>60</v>
      </c>
      <c r="H709" s="14">
        <v>78.8</v>
      </c>
      <c r="I709" s="15" t="s">
        <v>60</v>
      </c>
      <c r="J709" s="14">
        <v>2.2999999999999998</v>
      </c>
      <c r="K709" s="15" t="s">
        <v>60</v>
      </c>
      <c r="L709" s="14">
        <v>203.6</v>
      </c>
      <c r="M709" s="15" t="s">
        <v>60</v>
      </c>
      <c r="N709" s="16">
        <v>160.18</v>
      </c>
      <c r="O709" s="15" t="s">
        <v>60</v>
      </c>
      <c r="P709" s="16">
        <v>1.21</v>
      </c>
      <c r="Q709" s="17" t="s">
        <v>60</v>
      </c>
      <c r="R709" s="16">
        <v>119.28</v>
      </c>
      <c r="S709" s="17" t="s">
        <v>60</v>
      </c>
      <c r="T709" s="16">
        <v>1.21</v>
      </c>
      <c r="U709" s="17" t="s">
        <v>60</v>
      </c>
      <c r="V709" s="18">
        <v>22.18</v>
      </c>
      <c r="W709" s="15" t="s">
        <v>60</v>
      </c>
      <c r="X709" s="18">
        <v>58.11</v>
      </c>
      <c r="Y709" s="15" t="s">
        <v>60</v>
      </c>
      <c r="Z709" s="15">
        <v>0.443</v>
      </c>
      <c r="AA709" s="15" t="s">
        <v>60</v>
      </c>
      <c r="AB709" s="15">
        <v>32.200000000000003</v>
      </c>
      <c r="AC709" s="15" t="s">
        <v>60</v>
      </c>
      <c r="AD709" s="15">
        <v>-682.3</v>
      </c>
      <c r="AE709" s="15" t="s">
        <v>60</v>
      </c>
      <c r="AF709" s="15">
        <v>45</v>
      </c>
      <c r="AG709" s="15" t="s">
        <v>60</v>
      </c>
      <c r="AH709" s="15">
        <v>101.1</v>
      </c>
      <c r="AI709" s="15" t="s">
        <v>60</v>
      </c>
      <c r="AJ709" s="18">
        <v>33.99</v>
      </c>
      <c r="AK709" s="15" t="s">
        <v>60</v>
      </c>
      <c r="AL709" s="18">
        <v>63.9</v>
      </c>
      <c r="AM709" s="15" t="s">
        <v>60</v>
      </c>
      <c r="AN709" s="18">
        <v>40.74</v>
      </c>
      <c r="AO709" s="15" t="s">
        <v>60</v>
      </c>
      <c r="AP709" s="18">
        <v>74.72</v>
      </c>
      <c r="AQ709" s="15" t="s">
        <v>60</v>
      </c>
      <c r="AR709" s="15">
        <v>0.65</v>
      </c>
      <c r="AS709" s="15" t="s">
        <v>60</v>
      </c>
      <c r="AT709" s="15">
        <v>30.8</v>
      </c>
      <c r="AU709" s="15" t="s">
        <v>60</v>
      </c>
      <c r="AV709" s="15">
        <v>30.8</v>
      </c>
      <c r="AW709" s="15" t="s">
        <v>60</v>
      </c>
      <c r="AX709" s="18">
        <v>24.5</v>
      </c>
      <c r="AY709" s="15" t="s">
        <v>60</v>
      </c>
      <c r="AZ709" s="18">
        <v>45.6</v>
      </c>
      <c r="BA709" s="15" t="s">
        <v>60</v>
      </c>
      <c r="BB709" s="19" t="s">
        <v>61</v>
      </c>
      <c r="BN709" s="20">
        <f>+BD5_N3_1H[[#This Row],[PM10_CONC]]-N710</f>
        <v>-19.799999999999983</v>
      </c>
      <c r="BO709" s="20">
        <f>+BD5_N3_1H[[#This Row],[PM25_CONC]]-R710</f>
        <v>9.6899999999999977</v>
      </c>
      <c r="BP709" s="20">
        <f>+BD5_N3_1H[[#This Row],[PM25_CONC]]/BD5_N3_1H[[#This Row],[PM10_CONC]]</f>
        <v>0.7446622549631664</v>
      </c>
      <c r="BQ709" s="21">
        <f>+(BD5_N3_1H[[#This Row],[NO2_CONC]]+BD5_N3_1H[[#This Row],[NO_CONC]])/BD5_N3_1H[[#This Row],[NOX_CONC]]</f>
        <v>1.0001338329764455</v>
      </c>
      <c r="BR709" s="22">
        <f>+BD5_N3_1H[[#This Row],[NO2_CONC]]-AJ710</f>
        <v>-1.8399999999999963</v>
      </c>
      <c r="BS709" s="22">
        <f>+BD5_N3_1H[[#This Row],[SO2_UGM3]]-X710</f>
        <v>0.72999999999999687</v>
      </c>
    </row>
    <row r="710" spans="1:71" x14ac:dyDescent="0.2">
      <c r="A710" s="13">
        <v>45534.5</v>
      </c>
      <c r="B710" s="14">
        <v>729.1</v>
      </c>
      <c r="C710" s="15" t="s">
        <v>60</v>
      </c>
      <c r="D710" s="14">
        <v>0</v>
      </c>
      <c r="E710" s="15" t="s">
        <v>60</v>
      </c>
      <c r="F710" s="14">
        <v>17.7</v>
      </c>
      <c r="G710" s="15" t="s">
        <v>60</v>
      </c>
      <c r="H710" s="14">
        <v>72</v>
      </c>
      <c r="I710" s="15" t="s">
        <v>60</v>
      </c>
      <c r="J710" s="14">
        <v>3.2</v>
      </c>
      <c r="K710" s="15" t="s">
        <v>60</v>
      </c>
      <c r="L710" s="14">
        <v>202.2</v>
      </c>
      <c r="M710" s="15" t="s">
        <v>60</v>
      </c>
      <c r="N710" s="16">
        <v>179.98</v>
      </c>
      <c r="O710" s="15" t="s">
        <v>60</v>
      </c>
      <c r="P710" s="16">
        <v>1.21</v>
      </c>
      <c r="Q710" s="17" t="s">
        <v>60</v>
      </c>
      <c r="R710" s="16">
        <v>109.59</v>
      </c>
      <c r="S710" s="17" t="s">
        <v>60</v>
      </c>
      <c r="T710" s="16">
        <v>1.21</v>
      </c>
      <c r="U710" s="17" t="s">
        <v>60</v>
      </c>
      <c r="V710" s="18">
        <v>21.9</v>
      </c>
      <c r="W710" s="15" t="s">
        <v>60</v>
      </c>
      <c r="X710" s="18">
        <v>57.38</v>
      </c>
      <c r="Y710" s="15" t="s">
        <v>60</v>
      </c>
      <c r="Z710" s="15">
        <v>0.442</v>
      </c>
      <c r="AA710" s="15" t="s">
        <v>60</v>
      </c>
      <c r="AB710" s="15">
        <v>32.1</v>
      </c>
      <c r="AC710" s="15" t="s">
        <v>60</v>
      </c>
      <c r="AD710" s="15">
        <v>-682.4</v>
      </c>
      <c r="AE710" s="15" t="s">
        <v>60</v>
      </c>
      <c r="AF710" s="15">
        <v>45</v>
      </c>
      <c r="AG710" s="15" t="s">
        <v>60</v>
      </c>
      <c r="AH710" s="15">
        <v>101.1</v>
      </c>
      <c r="AI710" s="15" t="s">
        <v>60</v>
      </c>
      <c r="AJ710" s="18">
        <v>35.83</v>
      </c>
      <c r="AK710" s="15" t="s">
        <v>60</v>
      </c>
      <c r="AL710" s="18">
        <v>67.36</v>
      </c>
      <c r="AM710" s="15" t="s">
        <v>60</v>
      </c>
      <c r="AN710" s="18">
        <v>30.05</v>
      </c>
      <c r="AO710" s="15" t="s">
        <v>60</v>
      </c>
      <c r="AP710" s="18">
        <v>65.86</v>
      </c>
      <c r="AQ710" s="15" t="s">
        <v>60</v>
      </c>
      <c r="AR710" s="15">
        <v>0.65</v>
      </c>
      <c r="AS710" s="15" t="s">
        <v>60</v>
      </c>
      <c r="AT710" s="15">
        <v>30.6</v>
      </c>
      <c r="AU710" s="15" t="s">
        <v>60</v>
      </c>
      <c r="AV710" s="15">
        <v>30.6</v>
      </c>
      <c r="AW710" s="15" t="s">
        <v>60</v>
      </c>
      <c r="AX710" s="18">
        <v>24.1</v>
      </c>
      <c r="AY710" s="15" t="s">
        <v>60</v>
      </c>
      <c r="AZ710" s="18">
        <v>47.5</v>
      </c>
      <c r="BA710" s="15" t="s">
        <v>60</v>
      </c>
      <c r="BB710" s="19" t="s">
        <v>61</v>
      </c>
      <c r="BN710" s="20">
        <f>+BD5_N3_1H[[#This Row],[PM10_CONC]]-N711</f>
        <v>-38.380000000000024</v>
      </c>
      <c r="BO710" s="20">
        <f>+BD5_N3_1H[[#This Row],[PM25_CONC]]-R711</f>
        <v>7.1300000000000097</v>
      </c>
      <c r="BP710" s="20">
        <f>+BD5_N3_1H[[#This Row],[PM25_CONC]]/BD5_N3_1H[[#This Row],[PM10_CONC]]</f>
        <v>0.60890098899877765</v>
      </c>
      <c r="BQ710" s="21">
        <f>+(BD5_N3_1H[[#This Row],[NO2_CONC]]+BD5_N3_1H[[#This Row],[NO_CONC]])/BD5_N3_1H[[#This Row],[NOX_CONC]]</f>
        <v>1.0003036744609777</v>
      </c>
      <c r="BR710" s="22">
        <f>+BD5_N3_1H[[#This Row],[NO2_CONC]]-AJ711</f>
        <v>3.0399999999999991</v>
      </c>
      <c r="BS710" s="22">
        <f>+BD5_N3_1H[[#This Row],[SO2_UGM3]]-X711</f>
        <v>-8.0399999999999991</v>
      </c>
    </row>
    <row r="711" spans="1:71" x14ac:dyDescent="0.2">
      <c r="A711" s="13">
        <v>45534.541666666664</v>
      </c>
      <c r="B711" s="14">
        <v>728.3</v>
      </c>
      <c r="C711" s="15" t="s">
        <v>60</v>
      </c>
      <c r="D711" s="14">
        <v>0</v>
      </c>
      <c r="E711" s="15" t="s">
        <v>60</v>
      </c>
      <c r="F711" s="14">
        <v>17.7</v>
      </c>
      <c r="G711" s="15" t="s">
        <v>60</v>
      </c>
      <c r="H711" s="14">
        <v>71.2</v>
      </c>
      <c r="I711" s="15" t="s">
        <v>60</v>
      </c>
      <c r="J711" s="14">
        <v>3.7</v>
      </c>
      <c r="K711" s="15" t="s">
        <v>60</v>
      </c>
      <c r="L711" s="14">
        <v>199.5</v>
      </c>
      <c r="M711" s="15" t="s">
        <v>60</v>
      </c>
      <c r="N711" s="16">
        <v>218.36</v>
      </c>
      <c r="O711" s="15" t="s">
        <v>60</v>
      </c>
      <c r="P711" s="16">
        <v>1.21</v>
      </c>
      <c r="Q711" s="17" t="s">
        <v>60</v>
      </c>
      <c r="R711" s="16">
        <v>102.46</v>
      </c>
      <c r="S711" s="17" t="s">
        <v>60</v>
      </c>
      <c r="T711" s="16">
        <v>1.21</v>
      </c>
      <c r="U711" s="17" t="s">
        <v>60</v>
      </c>
      <c r="V711" s="18">
        <v>24.97</v>
      </c>
      <c r="W711" s="15" t="s">
        <v>60</v>
      </c>
      <c r="X711" s="18">
        <v>65.42</v>
      </c>
      <c r="Y711" s="15" t="s">
        <v>60</v>
      </c>
      <c r="Z711" s="15">
        <v>0.442</v>
      </c>
      <c r="AA711" s="15" t="s">
        <v>60</v>
      </c>
      <c r="AB711" s="15">
        <v>32.200000000000003</v>
      </c>
      <c r="AC711" s="15" t="s">
        <v>60</v>
      </c>
      <c r="AD711" s="15">
        <v>-682.6</v>
      </c>
      <c r="AE711" s="15" t="s">
        <v>60</v>
      </c>
      <c r="AF711" s="15">
        <v>45</v>
      </c>
      <c r="AG711" s="15" t="s">
        <v>60</v>
      </c>
      <c r="AH711" s="15">
        <v>101.2</v>
      </c>
      <c r="AI711" s="15" t="s">
        <v>60</v>
      </c>
      <c r="AJ711" s="18">
        <v>32.79</v>
      </c>
      <c r="AK711" s="15" t="s">
        <v>60</v>
      </c>
      <c r="AL711" s="18">
        <v>61.65</v>
      </c>
      <c r="AM711" s="15" t="s">
        <v>60</v>
      </c>
      <c r="AN711" s="18">
        <v>23.93</v>
      </c>
      <c r="AO711" s="15" t="s">
        <v>60</v>
      </c>
      <c r="AP711" s="18">
        <v>56.7</v>
      </c>
      <c r="AQ711" s="15" t="s">
        <v>60</v>
      </c>
      <c r="AR711" s="15">
        <v>0.65</v>
      </c>
      <c r="AS711" s="15" t="s">
        <v>60</v>
      </c>
      <c r="AT711" s="15">
        <v>30.8</v>
      </c>
      <c r="AU711" s="15" t="s">
        <v>60</v>
      </c>
      <c r="AV711" s="15">
        <v>30.8</v>
      </c>
      <c r="AW711" s="15" t="s">
        <v>60</v>
      </c>
      <c r="AX711" s="18">
        <v>24.2</v>
      </c>
      <c r="AY711" s="15" t="s">
        <v>60</v>
      </c>
      <c r="AZ711" s="18">
        <v>47.2</v>
      </c>
      <c r="BA711" s="15" t="s">
        <v>60</v>
      </c>
      <c r="BB711" s="19" t="s">
        <v>61</v>
      </c>
      <c r="BN711" s="20">
        <f>+BD5_N3_1H[[#This Row],[PM10_CONC]]-N712</f>
        <v>36.29000000000002</v>
      </c>
      <c r="BO711" s="20">
        <f>+BD5_N3_1H[[#This Row],[PM25_CONC]]-R712</f>
        <v>5.9899999999999949</v>
      </c>
      <c r="BP711" s="20">
        <f>+BD5_N3_1H[[#This Row],[PM25_CONC]]/BD5_N3_1H[[#This Row],[PM10_CONC]]</f>
        <v>0.46922513280820655</v>
      </c>
      <c r="BQ711" s="21">
        <f>+(BD5_N3_1H[[#This Row],[NO2_CONC]]+BD5_N3_1H[[#This Row],[NO_CONC]])/BD5_N3_1H[[#This Row],[NOX_CONC]]</f>
        <v>1.0003527336860669</v>
      </c>
      <c r="BR711" s="22">
        <f>+BD5_N3_1H[[#This Row],[NO2_CONC]]-AJ712</f>
        <v>1.2300000000000004</v>
      </c>
      <c r="BS711" s="22">
        <f>+BD5_N3_1H[[#This Row],[SO2_UGM3]]-X712</f>
        <v>2.6400000000000006</v>
      </c>
    </row>
    <row r="712" spans="1:71" x14ac:dyDescent="0.2">
      <c r="A712" s="13">
        <v>45534.583333333336</v>
      </c>
      <c r="B712" s="14">
        <v>727.8</v>
      </c>
      <c r="C712" s="15" t="s">
        <v>60</v>
      </c>
      <c r="D712" s="14">
        <v>0</v>
      </c>
      <c r="E712" s="15" t="s">
        <v>60</v>
      </c>
      <c r="F712" s="14">
        <v>17.3</v>
      </c>
      <c r="G712" s="15" t="s">
        <v>60</v>
      </c>
      <c r="H712" s="14">
        <v>72.599999999999994</v>
      </c>
      <c r="I712" s="15" t="s">
        <v>60</v>
      </c>
      <c r="J712" s="14">
        <v>3.5</v>
      </c>
      <c r="K712" s="15" t="s">
        <v>60</v>
      </c>
      <c r="L712" s="14">
        <v>204.6</v>
      </c>
      <c r="M712" s="15" t="s">
        <v>60</v>
      </c>
      <c r="N712" s="16">
        <v>182.07</v>
      </c>
      <c r="O712" s="15" t="s">
        <v>60</v>
      </c>
      <c r="P712" s="16">
        <v>1.21</v>
      </c>
      <c r="Q712" s="17" t="s">
        <v>60</v>
      </c>
      <c r="R712" s="16">
        <v>96.47</v>
      </c>
      <c r="S712" s="17" t="s">
        <v>60</v>
      </c>
      <c r="T712" s="16">
        <v>1.21</v>
      </c>
      <c r="U712" s="17" t="s">
        <v>60</v>
      </c>
      <c r="V712" s="18">
        <v>23.96</v>
      </c>
      <c r="W712" s="15" t="s">
        <v>60</v>
      </c>
      <c r="X712" s="18">
        <v>62.78</v>
      </c>
      <c r="Y712" s="15" t="s">
        <v>60</v>
      </c>
      <c r="Z712" s="15">
        <v>0.442</v>
      </c>
      <c r="AA712" s="15" t="s">
        <v>60</v>
      </c>
      <c r="AB712" s="15">
        <v>32.299999999999997</v>
      </c>
      <c r="AC712" s="15" t="s">
        <v>60</v>
      </c>
      <c r="AD712" s="15">
        <v>-682.2</v>
      </c>
      <c r="AE712" s="15" t="s">
        <v>60</v>
      </c>
      <c r="AF712" s="15">
        <v>45</v>
      </c>
      <c r="AG712" s="15" t="s">
        <v>60</v>
      </c>
      <c r="AH712" s="15">
        <v>101.1</v>
      </c>
      <c r="AI712" s="15" t="s">
        <v>60</v>
      </c>
      <c r="AJ712" s="18">
        <v>31.56</v>
      </c>
      <c r="AK712" s="15" t="s">
        <v>60</v>
      </c>
      <c r="AL712" s="18">
        <v>59.33</v>
      </c>
      <c r="AM712" s="15" t="s">
        <v>60</v>
      </c>
      <c r="AN712" s="18">
        <v>21.07</v>
      </c>
      <c r="AO712" s="15" t="s">
        <v>60</v>
      </c>
      <c r="AP712" s="18">
        <v>52.62</v>
      </c>
      <c r="AQ712" s="15" t="s">
        <v>60</v>
      </c>
      <c r="AR712" s="15">
        <v>0.65</v>
      </c>
      <c r="AS712" s="15" t="s">
        <v>60</v>
      </c>
      <c r="AT712" s="15">
        <v>31.1</v>
      </c>
      <c r="AU712" s="15" t="s">
        <v>60</v>
      </c>
      <c r="AV712" s="15">
        <v>31.1</v>
      </c>
      <c r="AW712" s="15" t="s">
        <v>60</v>
      </c>
      <c r="AX712" s="18">
        <v>24.4</v>
      </c>
      <c r="AY712" s="15" t="s">
        <v>60</v>
      </c>
      <c r="AZ712" s="18">
        <v>47.5</v>
      </c>
      <c r="BA712" s="15" t="s">
        <v>60</v>
      </c>
      <c r="BB712" s="19" t="s">
        <v>61</v>
      </c>
      <c r="BN712" s="20">
        <f>+BD5_N3_1H[[#This Row],[PM10_CONC]]-N713</f>
        <v>44.329999999999984</v>
      </c>
      <c r="BO712" s="20">
        <f>+BD5_N3_1H[[#This Row],[PM25_CONC]]-R713</f>
        <v>10.019999999999996</v>
      </c>
      <c r="BP712" s="20">
        <f>+BD5_N3_1H[[#This Row],[PM25_CONC]]/BD5_N3_1H[[#This Row],[PM10_CONC]]</f>
        <v>0.52985115614873401</v>
      </c>
      <c r="BQ712" s="21">
        <f>+(BD5_N3_1H[[#This Row],[NO2_CONC]]+BD5_N3_1H[[#This Row],[NO_CONC]])/BD5_N3_1H[[#This Row],[NOX_CONC]]</f>
        <v>1.000190041809198</v>
      </c>
      <c r="BR712" s="22">
        <f>+BD5_N3_1H[[#This Row],[NO2_CONC]]-AJ713</f>
        <v>0.48999999999999844</v>
      </c>
      <c r="BS712" s="22">
        <f>+BD5_N3_1H[[#This Row],[SO2_UGM3]]-X713</f>
        <v>10.829999999999998</v>
      </c>
    </row>
    <row r="713" spans="1:71" x14ac:dyDescent="0.2">
      <c r="A713" s="13">
        <v>45534.625</v>
      </c>
      <c r="B713" s="14">
        <v>727.6</v>
      </c>
      <c r="C713" s="15" t="s">
        <v>60</v>
      </c>
      <c r="D713" s="14">
        <v>0</v>
      </c>
      <c r="E713" s="15" t="s">
        <v>60</v>
      </c>
      <c r="F713" s="14">
        <v>16.7</v>
      </c>
      <c r="G713" s="15" t="s">
        <v>60</v>
      </c>
      <c r="H713" s="14">
        <v>75.7</v>
      </c>
      <c r="I713" s="15" t="s">
        <v>60</v>
      </c>
      <c r="J713" s="14">
        <v>3.5</v>
      </c>
      <c r="K713" s="15" t="s">
        <v>60</v>
      </c>
      <c r="L713" s="14">
        <v>209.3</v>
      </c>
      <c r="M713" s="15" t="s">
        <v>60</v>
      </c>
      <c r="N713" s="16">
        <v>137.74</v>
      </c>
      <c r="O713" s="15" t="s">
        <v>60</v>
      </c>
      <c r="P713" s="16">
        <v>1.21</v>
      </c>
      <c r="Q713" s="17" t="s">
        <v>60</v>
      </c>
      <c r="R713" s="16">
        <v>86.45</v>
      </c>
      <c r="S713" s="17" t="s">
        <v>60</v>
      </c>
      <c r="T713" s="16">
        <v>1.21</v>
      </c>
      <c r="U713" s="17" t="s">
        <v>60</v>
      </c>
      <c r="V713" s="18">
        <v>19.829999999999998</v>
      </c>
      <c r="W713" s="15" t="s">
        <v>60</v>
      </c>
      <c r="X713" s="18">
        <v>51.95</v>
      </c>
      <c r="Y713" s="15" t="s">
        <v>60</v>
      </c>
      <c r="Z713" s="15">
        <v>0.442</v>
      </c>
      <c r="AA713" s="15" t="s">
        <v>60</v>
      </c>
      <c r="AB713" s="15">
        <v>32.4</v>
      </c>
      <c r="AC713" s="15" t="s">
        <v>60</v>
      </c>
      <c r="AD713" s="15">
        <v>-682.3</v>
      </c>
      <c r="AE713" s="15" t="s">
        <v>60</v>
      </c>
      <c r="AF713" s="15">
        <v>45</v>
      </c>
      <c r="AG713" s="15" t="s">
        <v>60</v>
      </c>
      <c r="AH713" s="15">
        <v>101.1</v>
      </c>
      <c r="AI713" s="15" t="s">
        <v>60</v>
      </c>
      <c r="AJ713" s="18">
        <v>31.07</v>
      </c>
      <c r="AK713" s="15" t="s">
        <v>60</v>
      </c>
      <c r="AL713" s="18">
        <v>58.41</v>
      </c>
      <c r="AM713" s="15" t="s">
        <v>60</v>
      </c>
      <c r="AN713" s="18">
        <v>18.98</v>
      </c>
      <c r="AO713" s="15" t="s">
        <v>60</v>
      </c>
      <c r="AP713" s="18">
        <v>50.02</v>
      </c>
      <c r="AQ713" s="15" t="s">
        <v>60</v>
      </c>
      <c r="AR713" s="15">
        <v>0.65</v>
      </c>
      <c r="AS713" s="15" t="s">
        <v>60</v>
      </c>
      <c r="AT713" s="15">
        <v>31.3</v>
      </c>
      <c r="AU713" s="15" t="s">
        <v>60</v>
      </c>
      <c r="AV713" s="15">
        <v>31.3</v>
      </c>
      <c r="AW713" s="15" t="s">
        <v>60</v>
      </c>
      <c r="AX713" s="18">
        <v>24.6</v>
      </c>
      <c r="AY713" s="15" t="s">
        <v>60</v>
      </c>
      <c r="AZ713" s="18">
        <v>47</v>
      </c>
      <c r="BA713" s="15" t="s">
        <v>60</v>
      </c>
      <c r="BB713" s="19" t="s">
        <v>61</v>
      </c>
      <c r="BN713" s="20">
        <f>+BD5_N3_1H[[#This Row],[PM10_CONC]]-N714</f>
        <v>29.320000000000007</v>
      </c>
      <c r="BO713" s="20">
        <f>+BD5_N3_1H[[#This Row],[PM25_CONC]]-R714</f>
        <v>7.210000000000008</v>
      </c>
      <c r="BP713" s="20">
        <f>+BD5_N3_1H[[#This Row],[PM25_CONC]]/BD5_N3_1H[[#This Row],[PM10_CONC]]</f>
        <v>0.62763177000145198</v>
      </c>
      <c r="BQ713" s="21">
        <f>+(BD5_N3_1H[[#This Row],[NO2_CONC]]+BD5_N3_1H[[#This Row],[NO_CONC]])/BD5_N3_1H[[#This Row],[NOX_CONC]]</f>
        <v>1.0005997600959615</v>
      </c>
      <c r="BR713" s="22">
        <f>+BD5_N3_1H[[#This Row],[NO2_CONC]]-AJ714</f>
        <v>2.4499999999999993</v>
      </c>
      <c r="BS713" s="22">
        <f>+BD5_N3_1H[[#This Row],[SO2_UGM3]]-X714</f>
        <v>-1.3900000000000006</v>
      </c>
    </row>
    <row r="714" spans="1:71" x14ac:dyDescent="0.2">
      <c r="A714" s="13">
        <v>45534.666666666664</v>
      </c>
      <c r="B714" s="14">
        <v>727.6</v>
      </c>
      <c r="C714" s="15" t="s">
        <v>60</v>
      </c>
      <c r="D714" s="14">
        <v>0</v>
      </c>
      <c r="E714" s="15" t="s">
        <v>60</v>
      </c>
      <c r="F714" s="14">
        <v>15.5</v>
      </c>
      <c r="G714" s="15" t="s">
        <v>60</v>
      </c>
      <c r="H714" s="14">
        <v>81.7</v>
      </c>
      <c r="I714" s="15" t="s">
        <v>60</v>
      </c>
      <c r="J714" s="14">
        <v>3.3</v>
      </c>
      <c r="K714" s="15" t="s">
        <v>60</v>
      </c>
      <c r="L714" s="14">
        <v>202.9</v>
      </c>
      <c r="M714" s="15" t="s">
        <v>60</v>
      </c>
      <c r="N714" s="16">
        <v>108.42</v>
      </c>
      <c r="O714" s="15" t="s">
        <v>60</v>
      </c>
      <c r="P714" s="16">
        <v>1.21</v>
      </c>
      <c r="Q714" s="17" t="s">
        <v>60</v>
      </c>
      <c r="R714" s="16">
        <v>79.239999999999995</v>
      </c>
      <c r="S714" s="17" t="s">
        <v>60</v>
      </c>
      <c r="T714" s="16">
        <v>1.21</v>
      </c>
      <c r="U714" s="17" t="s">
        <v>60</v>
      </c>
      <c r="V714" s="18">
        <v>20.36</v>
      </c>
      <c r="W714" s="15" t="s">
        <v>60</v>
      </c>
      <c r="X714" s="18">
        <v>53.34</v>
      </c>
      <c r="Y714" s="15" t="s">
        <v>60</v>
      </c>
      <c r="Z714" s="15">
        <v>0.442</v>
      </c>
      <c r="AA714" s="15" t="s">
        <v>60</v>
      </c>
      <c r="AB714" s="15">
        <v>32.4</v>
      </c>
      <c r="AC714" s="15" t="s">
        <v>60</v>
      </c>
      <c r="AD714" s="15">
        <v>-682.4</v>
      </c>
      <c r="AE714" s="15" t="s">
        <v>60</v>
      </c>
      <c r="AF714" s="15">
        <v>45</v>
      </c>
      <c r="AG714" s="15" t="s">
        <v>60</v>
      </c>
      <c r="AH714" s="15">
        <v>101.2</v>
      </c>
      <c r="AI714" s="15" t="s">
        <v>60</v>
      </c>
      <c r="AJ714" s="18">
        <v>28.62</v>
      </c>
      <c r="AK714" s="15" t="s">
        <v>60</v>
      </c>
      <c r="AL714" s="18">
        <v>53.81</v>
      </c>
      <c r="AM714" s="15" t="s">
        <v>60</v>
      </c>
      <c r="AN714" s="18">
        <v>18.03</v>
      </c>
      <c r="AO714" s="15" t="s">
        <v>60</v>
      </c>
      <c r="AP714" s="18">
        <v>46.63</v>
      </c>
      <c r="AQ714" s="15" t="s">
        <v>60</v>
      </c>
      <c r="AR714" s="15">
        <v>0.65</v>
      </c>
      <c r="AS714" s="15" t="s">
        <v>60</v>
      </c>
      <c r="AT714" s="15">
        <v>31.4</v>
      </c>
      <c r="AU714" s="15" t="s">
        <v>60</v>
      </c>
      <c r="AV714" s="15">
        <v>31.4</v>
      </c>
      <c r="AW714" s="15" t="s">
        <v>60</v>
      </c>
      <c r="AX714" s="18">
        <v>24.8</v>
      </c>
      <c r="AY714" s="15" t="s">
        <v>60</v>
      </c>
      <c r="AZ714" s="18">
        <v>47.1</v>
      </c>
      <c r="BA714" s="15" t="s">
        <v>60</v>
      </c>
      <c r="BB714" s="19" t="s">
        <v>61</v>
      </c>
      <c r="BN714" s="20">
        <f>+BD5_N3_1H[[#This Row],[PM10_CONC]]-N715</f>
        <v>2.480000000000004</v>
      </c>
      <c r="BO714" s="20">
        <f>+BD5_N3_1H[[#This Row],[PM25_CONC]]-R715</f>
        <v>4.4200000000000017</v>
      </c>
      <c r="BP714" s="20">
        <f>+BD5_N3_1H[[#This Row],[PM25_CONC]]/BD5_N3_1H[[#This Row],[PM10_CONC]]</f>
        <v>0.73086146467441426</v>
      </c>
      <c r="BQ714" s="21">
        <f>+(BD5_N3_1H[[#This Row],[NO2_CONC]]+BD5_N3_1H[[#This Row],[NO_CONC]])/BD5_N3_1H[[#This Row],[NOX_CONC]]</f>
        <v>1.0004289084280507</v>
      </c>
      <c r="BR714" s="22">
        <f>+BD5_N3_1H[[#This Row],[NO2_CONC]]-AJ715</f>
        <v>-2.3000000000000007</v>
      </c>
      <c r="BS714" s="22">
        <f>+BD5_N3_1H[[#This Row],[SO2_UGM3]]-X715</f>
        <v>18.760000000000005</v>
      </c>
    </row>
    <row r="715" spans="1:71" x14ac:dyDescent="0.2">
      <c r="A715" s="13">
        <v>45534.708333333336</v>
      </c>
      <c r="B715" s="14">
        <v>728.2</v>
      </c>
      <c r="C715" s="15" t="s">
        <v>60</v>
      </c>
      <c r="D715" s="14">
        <v>0</v>
      </c>
      <c r="E715" s="15" t="s">
        <v>60</v>
      </c>
      <c r="F715" s="14">
        <v>14.5</v>
      </c>
      <c r="G715" s="15" t="s">
        <v>60</v>
      </c>
      <c r="H715" s="14">
        <v>86.3</v>
      </c>
      <c r="I715" s="15" t="s">
        <v>60</v>
      </c>
      <c r="J715" s="14">
        <v>2.9</v>
      </c>
      <c r="K715" s="15" t="s">
        <v>60</v>
      </c>
      <c r="L715" s="14">
        <v>213.2</v>
      </c>
      <c r="M715" s="15" t="s">
        <v>60</v>
      </c>
      <c r="N715" s="16">
        <v>105.94</v>
      </c>
      <c r="O715" s="15" t="s">
        <v>60</v>
      </c>
      <c r="P715" s="16">
        <v>1.21</v>
      </c>
      <c r="Q715" s="17" t="s">
        <v>60</v>
      </c>
      <c r="R715" s="16">
        <v>74.819999999999993</v>
      </c>
      <c r="S715" s="17" t="s">
        <v>60</v>
      </c>
      <c r="T715" s="16">
        <v>1.21</v>
      </c>
      <c r="U715" s="17" t="s">
        <v>60</v>
      </c>
      <c r="V715" s="18">
        <v>13.2</v>
      </c>
      <c r="W715" s="15" t="s">
        <v>60</v>
      </c>
      <c r="X715" s="18">
        <v>34.58</v>
      </c>
      <c r="Y715" s="15" t="s">
        <v>60</v>
      </c>
      <c r="Z715" s="15">
        <v>0.442</v>
      </c>
      <c r="AA715" s="15" t="s">
        <v>60</v>
      </c>
      <c r="AB715" s="15">
        <v>32.700000000000003</v>
      </c>
      <c r="AC715" s="15" t="s">
        <v>60</v>
      </c>
      <c r="AD715" s="15">
        <v>-682.2</v>
      </c>
      <c r="AE715" s="15" t="s">
        <v>60</v>
      </c>
      <c r="AF715" s="15">
        <v>45</v>
      </c>
      <c r="AG715" s="15" t="s">
        <v>60</v>
      </c>
      <c r="AH715" s="15">
        <v>101.1</v>
      </c>
      <c r="AI715" s="15" t="s">
        <v>60</v>
      </c>
      <c r="AJ715" s="18">
        <v>30.92</v>
      </c>
      <c r="AK715" s="15" t="s">
        <v>60</v>
      </c>
      <c r="AL715" s="18">
        <v>58.13</v>
      </c>
      <c r="AM715" s="15" t="s">
        <v>60</v>
      </c>
      <c r="AN715" s="18">
        <v>12.92</v>
      </c>
      <c r="AO715" s="15" t="s">
        <v>60</v>
      </c>
      <c r="AP715" s="18">
        <v>43.83</v>
      </c>
      <c r="AQ715" s="15" t="s">
        <v>60</v>
      </c>
      <c r="AR715" s="15">
        <v>0.65</v>
      </c>
      <c r="AS715" s="15" t="s">
        <v>60</v>
      </c>
      <c r="AT715" s="15">
        <v>32.1</v>
      </c>
      <c r="AU715" s="15" t="s">
        <v>60</v>
      </c>
      <c r="AV715" s="15">
        <v>32.1</v>
      </c>
      <c r="AW715" s="15" t="s">
        <v>60</v>
      </c>
      <c r="AX715" s="18">
        <v>25.6</v>
      </c>
      <c r="AY715" s="15" t="s">
        <v>60</v>
      </c>
      <c r="AZ715" s="18">
        <v>45.5</v>
      </c>
      <c r="BA715" s="15" t="s">
        <v>60</v>
      </c>
      <c r="BB715" s="19" t="s">
        <v>61</v>
      </c>
      <c r="BN715" s="20">
        <f>+BD5_N3_1H[[#This Row],[PM10_CONC]]-N716</f>
        <v>9.3400000000000034</v>
      </c>
      <c r="BO715" s="20">
        <f>+BD5_N3_1H[[#This Row],[PM25_CONC]]-R716</f>
        <v>-1.7800000000000011</v>
      </c>
      <c r="BP715" s="20">
        <f>+BD5_N3_1H[[#This Row],[PM25_CONC]]/BD5_N3_1H[[#This Row],[PM10_CONC]]</f>
        <v>0.70624882008684153</v>
      </c>
      <c r="BQ715" s="21">
        <f>+(BD5_N3_1H[[#This Row],[NO2_CONC]]+BD5_N3_1H[[#This Row],[NO_CONC]])/BD5_N3_1H[[#This Row],[NOX_CONC]]</f>
        <v>1.0002281542322611</v>
      </c>
      <c r="BR715" s="22">
        <f>+BD5_N3_1H[[#This Row],[NO2_CONC]]-AJ716</f>
        <v>1.2800000000000011</v>
      </c>
      <c r="BS715" s="22">
        <f>+BD5_N3_1H[[#This Row],[SO2_UGM3]]-X716</f>
        <v>-0.37000000000000455</v>
      </c>
    </row>
    <row r="716" spans="1:71" x14ac:dyDescent="0.2">
      <c r="A716" s="13">
        <v>45534.75</v>
      </c>
      <c r="B716" s="14">
        <v>728.9</v>
      </c>
      <c r="C716" s="15" t="s">
        <v>60</v>
      </c>
      <c r="D716" s="14">
        <v>0</v>
      </c>
      <c r="E716" s="15" t="s">
        <v>60</v>
      </c>
      <c r="F716" s="14">
        <v>13.8</v>
      </c>
      <c r="G716" s="15" t="s">
        <v>60</v>
      </c>
      <c r="H716" s="14">
        <v>90.9</v>
      </c>
      <c r="I716" s="15" t="s">
        <v>60</v>
      </c>
      <c r="J716" s="14">
        <v>2.4</v>
      </c>
      <c r="K716" s="15" t="s">
        <v>60</v>
      </c>
      <c r="L716" s="14">
        <v>216.6</v>
      </c>
      <c r="M716" s="15" t="s">
        <v>60</v>
      </c>
      <c r="N716" s="16">
        <v>96.6</v>
      </c>
      <c r="O716" s="15" t="s">
        <v>60</v>
      </c>
      <c r="P716" s="16">
        <v>1.21</v>
      </c>
      <c r="Q716" s="17" t="s">
        <v>60</v>
      </c>
      <c r="R716" s="16">
        <v>76.599999999999994</v>
      </c>
      <c r="S716" s="17" t="s">
        <v>60</v>
      </c>
      <c r="T716" s="16">
        <v>1.21</v>
      </c>
      <c r="U716" s="17" t="s">
        <v>60</v>
      </c>
      <c r="V716" s="18">
        <v>13.34</v>
      </c>
      <c r="W716" s="15" t="s">
        <v>60</v>
      </c>
      <c r="X716" s="18">
        <v>34.950000000000003</v>
      </c>
      <c r="Y716" s="15" t="s">
        <v>60</v>
      </c>
      <c r="Z716" s="15">
        <v>0.442</v>
      </c>
      <c r="AA716" s="15" t="s">
        <v>60</v>
      </c>
      <c r="AB716" s="15">
        <v>32.700000000000003</v>
      </c>
      <c r="AC716" s="15" t="s">
        <v>60</v>
      </c>
      <c r="AD716" s="15">
        <v>-682.2</v>
      </c>
      <c r="AE716" s="15" t="s">
        <v>60</v>
      </c>
      <c r="AF716" s="15">
        <v>45</v>
      </c>
      <c r="AG716" s="15" t="s">
        <v>60</v>
      </c>
      <c r="AH716" s="15">
        <v>101.1</v>
      </c>
      <c r="AI716" s="15" t="s">
        <v>60</v>
      </c>
      <c r="AJ716" s="18">
        <v>29.64</v>
      </c>
      <c r="AK716" s="15" t="s">
        <v>60</v>
      </c>
      <c r="AL716" s="18">
        <v>55.72</v>
      </c>
      <c r="AM716" s="15" t="s">
        <v>60</v>
      </c>
      <c r="AN716" s="18">
        <v>9.2200000000000006</v>
      </c>
      <c r="AO716" s="15" t="s">
        <v>60</v>
      </c>
      <c r="AP716" s="18">
        <v>38.85</v>
      </c>
      <c r="AQ716" s="15" t="s">
        <v>60</v>
      </c>
      <c r="AR716" s="15">
        <v>0.65</v>
      </c>
      <c r="AS716" s="15" t="s">
        <v>60</v>
      </c>
      <c r="AT716" s="15">
        <v>32.200000000000003</v>
      </c>
      <c r="AU716" s="15" t="s">
        <v>60</v>
      </c>
      <c r="AV716" s="15">
        <v>32.200000000000003</v>
      </c>
      <c r="AW716" s="15" t="s">
        <v>60</v>
      </c>
      <c r="AX716" s="18">
        <v>25.8</v>
      </c>
      <c r="AY716" s="15" t="s">
        <v>60</v>
      </c>
      <c r="AZ716" s="18">
        <v>44.6</v>
      </c>
      <c r="BA716" s="15" t="s">
        <v>60</v>
      </c>
      <c r="BB716" s="19" t="s">
        <v>61</v>
      </c>
      <c r="BN716" s="20">
        <f>+BD5_N3_1H[[#This Row],[PM10_CONC]]-N717</f>
        <v>3.8999999999999915</v>
      </c>
      <c r="BO716" s="20">
        <f>+BD5_N3_1H[[#This Row],[PM25_CONC]]-R717</f>
        <v>-3.8200000000000074</v>
      </c>
      <c r="BP716" s="20">
        <f>+BD5_N3_1H[[#This Row],[PM25_CONC]]/BD5_N3_1H[[#This Row],[PM10_CONC]]</f>
        <v>0.79296066252587993</v>
      </c>
      <c r="BQ716" s="21">
        <f>+(BD5_N3_1H[[#This Row],[NO2_CONC]]+BD5_N3_1H[[#This Row],[NO_CONC]])/BD5_N3_1H[[#This Row],[NOX_CONC]]</f>
        <v>1.0002574002574003</v>
      </c>
      <c r="BR716" s="22">
        <f>+BD5_N3_1H[[#This Row],[NO2_CONC]]-AJ717</f>
        <v>1.5500000000000007</v>
      </c>
      <c r="BS716" s="22">
        <f>+BD5_N3_1H[[#This Row],[SO2_UGM3]]-X717</f>
        <v>-21.349999999999994</v>
      </c>
    </row>
    <row r="717" spans="1:71" x14ac:dyDescent="0.2">
      <c r="A717" s="13">
        <v>45534.791666666664</v>
      </c>
      <c r="B717" s="14">
        <v>729.1</v>
      </c>
      <c r="C717" s="15" t="s">
        <v>60</v>
      </c>
      <c r="D717" s="14">
        <v>0</v>
      </c>
      <c r="E717" s="15" t="s">
        <v>60</v>
      </c>
      <c r="F717" s="14">
        <v>13.4</v>
      </c>
      <c r="G717" s="15" t="s">
        <v>60</v>
      </c>
      <c r="H717" s="14">
        <v>93.4</v>
      </c>
      <c r="I717" s="15" t="s">
        <v>60</v>
      </c>
      <c r="J717" s="14">
        <v>1.6</v>
      </c>
      <c r="K717" s="15" t="s">
        <v>60</v>
      </c>
      <c r="L717" s="14">
        <v>213.7</v>
      </c>
      <c r="M717" s="15" t="s">
        <v>60</v>
      </c>
      <c r="N717" s="16">
        <v>92.7</v>
      </c>
      <c r="O717" s="15" t="s">
        <v>60</v>
      </c>
      <c r="P717" s="16">
        <v>1.21</v>
      </c>
      <c r="Q717" s="17" t="s">
        <v>60</v>
      </c>
      <c r="R717" s="16">
        <v>80.42</v>
      </c>
      <c r="S717" s="17" t="s">
        <v>60</v>
      </c>
      <c r="T717" s="16">
        <v>1.21</v>
      </c>
      <c r="U717" s="17" t="s">
        <v>60</v>
      </c>
      <c r="V717" s="18">
        <v>21.49</v>
      </c>
      <c r="W717" s="15" t="s">
        <v>60</v>
      </c>
      <c r="X717" s="18">
        <v>56.3</v>
      </c>
      <c r="Y717" s="15" t="s">
        <v>60</v>
      </c>
      <c r="Z717" s="15">
        <v>0.443</v>
      </c>
      <c r="AA717" s="15" t="s">
        <v>60</v>
      </c>
      <c r="AB717" s="15">
        <v>32.799999999999997</v>
      </c>
      <c r="AC717" s="15" t="s">
        <v>60</v>
      </c>
      <c r="AD717" s="15">
        <v>-682.2</v>
      </c>
      <c r="AE717" s="15" t="s">
        <v>60</v>
      </c>
      <c r="AF717" s="15">
        <v>45</v>
      </c>
      <c r="AG717" s="15" t="s">
        <v>60</v>
      </c>
      <c r="AH717" s="15">
        <v>101.1</v>
      </c>
      <c r="AI717" s="15" t="s">
        <v>60</v>
      </c>
      <c r="AJ717" s="18">
        <v>28.09</v>
      </c>
      <c r="AK717" s="15" t="s">
        <v>60</v>
      </c>
      <c r="AL717" s="18">
        <v>52.81</v>
      </c>
      <c r="AM717" s="15" t="s">
        <v>60</v>
      </c>
      <c r="AN717" s="18">
        <v>6.97</v>
      </c>
      <c r="AO717" s="15" t="s">
        <v>60</v>
      </c>
      <c r="AP717" s="18">
        <v>35.08</v>
      </c>
      <c r="AQ717" s="15" t="s">
        <v>60</v>
      </c>
      <c r="AR717" s="15">
        <v>0.65</v>
      </c>
      <c r="AS717" s="15" t="s">
        <v>60</v>
      </c>
      <c r="AT717" s="15">
        <v>32.299999999999997</v>
      </c>
      <c r="AU717" s="15" t="s">
        <v>60</v>
      </c>
      <c r="AV717" s="15">
        <v>32.299999999999997</v>
      </c>
      <c r="AW717" s="15" t="s">
        <v>60</v>
      </c>
      <c r="AX717" s="18">
        <v>25.9</v>
      </c>
      <c r="AY717" s="15" t="s">
        <v>60</v>
      </c>
      <c r="AZ717" s="18">
        <v>44.1</v>
      </c>
      <c r="BA717" s="15" t="s">
        <v>60</v>
      </c>
      <c r="BB717" s="19" t="s">
        <v>61</v>
      </c>
      <c r="BN717" s="20">
        <f>+BD5_N3_1H[[#This Row],[PM10_CONC]]-N718</f>
        <v>9.730000000000004</v>
      </c>
      <c r="BO717" s="20">
        <f>+BD5_N3_1H[[#This Row],[PM25_CONC]]-R718</f>
        <v>12.870000000000005</v>
      </c>
      <c r="BP717" s="20">
        <f>+BD5_N3_1H[[#This Row],[PM25_CONC]]/BD5_N3_1H[[#This Row],[PM10_CONC]]</f>
        <v>0.867529665587918</v>
      </c>
      <c r="BQ717" s="21">
        <f>+(BD5_N3_1H[[#This Row],[NO2_CONC]]+BD5_N3_1H[[#This Row],[NO_CONC]])/BD5_N3_1H[[#This Row],[NOX_CONC]]</f>
        <v>0.99942987457240606</v>
      </c>
      <c r="BR717" s="22">
        <f>+BD5_N3_1H[[#This Row],[NO2_CONC]]-AJ718</f>
        <v>-0.58999999999999986</v>
      </c>
      <c r="BS717" s="22">
        <f>+BD5_N3_1H[[#This Row],[SO2_UGM3]]-X718</f>
        <v>33.479999999999997</v>
      </c>
    </row>
    <row r="718" spans="1:71" x14ac:dyDescent="0.2">
      <c r="A718" s="13">
        <v>45534.833333333336</v>
      </c>
      <c r="B718" s="14">
        <v>729.1</v>
      </c>
      <c r="C718" s="15" t="s">
        <v>60</v>
      </c>
      <c r="D718" s="14">
        <v>0</v>
      </c>
      <c r="E718" s="15" t="s">
        <v>60</v>
      </c>
      <c r="F718" s="14">
        <v>13.7</v>
      </c>
      <c r="G718" s="15" t="s">
        <v>60</v>
      </c>
      <c r="H718" s="14">
        <v>93</v>
      </c>
      <c r="I718" s="15" t="s">
        <v>60</v>
      </c>
      <c r="J718" s="14">
        <v>0.7</v>
      </c>
      <c r="K718" s="15" t="s">
        <v>60</v>
      </c>
      <c r="L718" s="14">
        <v>173.4</v>
      </c>
      <c r="M718" s="15" t="s">
        <v>60</v>
      </c>
      <c r="N718" s="16">
        <v>82.97</v>
      </c>
      <c r="O718" s="15" t="s">
        <v>60</v>
      </c>
      <c r="P718" s="16">
        <v>1.21</v>
      </c>
      <c r="Q718" s="17" t="s">
        <v>60</v>
      </c>
      <c r="R718" s="16">
        <v>67.55</v>
      </c>
      <c r="S718" s="17" t="s">
        <v>60</v>
      </c>
      <c r="T718" s="16">
        <v>1.21</v>
      </c>
      <c r="U718" s="17" t="s">
        <v>60</v>
      </c>
      <c r="V718" s="18">
        <v>8.7100000000000009</v>
      </c>
      <c r="W718" s="15" t="s">
        <v>60</v>
      </c>
      <c r="X718" s="18">
        <v>22.82</v>
      </c>
      <c r="Y718" s="15" t="s">
        <v>60</v>
      </c>
      <c r="Z718" s="15">
        <v>0.443</v>
      </c>
      <c r="AA718" s="15" t="s">
        <v>60</v>
      </c>
      <c r="AB718" s="15">
        <v>32.700000000000003</v>
      </c>
      <c r="AC718" s="15" t="s">
        <v>60</v>
      </c>
      <c r="AD718" s="15">
        <v>-682.2</v>
      </c>
      <c r="AE718" s="15" t="s">
        <v>60</v>
      </c>
      <c r="AF718" s="15">
        <v>45</v>
      </c>
      <c r="AG718" s="15" t="s">
        <v>60</v>
      </c>
      <c r="AH718" s="15">
        <v>101.1</v>
      </c>
      <c r="AI718" s="15" t="s">
        <v>60</v>
      </c>
      <c r="AJ718" s="18">
        <v>28.68</v>
      </c>
      <c r="AK718" s="15" t="s">
        <v>60</v>
      </c>
      <c r="AL718" s="18">
        <v>53.92</v>
      </c>
      <c r="AM718" s="15" t="s">
        <v>60</v>
      </c>
      <c r="AN718" s="18">
        <v>7.28</v>
      </c>
      <c r="AO718" s="15" t="s">
        <v>60</v>
      </c>
      <c r="AP718" s="18">
        <v>35.97</v>
      </c>
      <c r="AQ718" s="15" t="s">
        <v>60</v>
      </c>
      <c r="AR718" s="15">
        <v>0.65</v>
      </c>
      <c r="AS718" s="15" t="s">
        <v>60</v>
      </c>
      <c r="AT718" s="15">
        <v>32.1</v>
      </c>
      <c r="AU718" s="15" t="s">
        <v>60</v>
      </c>
      <c r="AV718" s="15">
        <v>32.1</v>
      </c>
      <c r="AW718" s="15" t="s">
        <v>60</v>
      </c>
      <c r="AX718" s="18">
        <v>25.8</v>
      </c>
      <c r="AY718" s="15" t="s">
        <v>60</v>
      </c>
      <c r="AZ718" s="18">
        <v>43.7</v>
      </c>
      <c r="BA718" s="15" t="s">
        <v>60</v>
      </c>
      <c r="BB718" s="19" t="s">
        <v>61</v>
      </c>
      <c r="BN718" s="20">
        <f>+BD5_N3_1H[[#This Row],[PM10_CONC]]-N719</f>
        <v>-53.099999999999994</v>
      </c>
      <c r="BO718" s="20">
        <f>+BD5_N3_1H[[#This Row],[PM25_CONC]]-R719</f>
        <v>-57.519999999999996</v>
      </c>
      <c r="BP718" s="20">
        <f>+BD5_N3_1H[[#This Row],[PM25_CONC]]/BD5_N3_1H[[#This Row],[PM10_CONC]]</f>
        <v>0.81414969265999759</v>
      </c>
      <c r="BQ718" s="21">
        <f>+(BD5_N3_1H[[#This Row],[NO2_CONC]]+BD5_N3_1H[[#This Row],[NO_CONC]])/BD5_N3_1H[[#This Row],[NOX_CONC]]</f>
        <v>0.99972199054767863</v>
      </c>
      <c r="BR718" s="22">
        <f>+BD5_N3_1H[[#This Row],[NO2_CONC]]-AJ719</f>
        <v>-1.5100000000000016</v>
      </c>
      <c r="BS718" s="22">
        <f>+BD5_N3_1H[[#This Row],[SO2_UGM3]]-X719</f>
        <v>-47.550000000000004</v>
      </c>
    </row>
    <row r="719" spans="1:71" x14ac:dyDescent="0.2">
      <c r="A719" s="13">
        <v>45534.875</v>
      </c>
      <c r="B719" s="14">
        <v>729.1</v>
      </c>
      <c r="C719" s="15" t="s">
        <v>60</v>
      </c>
      <c r="D719" s="14">
        <v>0</v>
      </c>
      <c r="E719" s="15" t="s">
        <v>60</v>
      </c>
      <c r="F719" s="14">
        <v>13.9</v>
      </c>
      <c r="G719" s="15" t="s">
        <v>60</v>
      </c>
      <c r="H719" s="14">
        <v>91.3</v>
      </c>
      <c r="I719" s="15" t="s">
        <v>60</v>
      </c>
      <c r="J719" s="14">
        <v>1.1000000000000001</v>
      </c>
      <c r="K719" s="15" t="s">
        <v>60</v>
      </c>
      <c r="L719" s="14">
        <v>215.2</v>
      </c>
      <c r="M719" s="15" t="s">
        <v>60</v>
      </c>
      <c r="N719" s="16">
        <v>136.07</v>
      </c>
      <c r="O719" s="15" t="s">
        <v>60</v>
      </c>
      <c r="P719" s="16">
        <v>1.21</v>
      </c>
      <c r="Q719" s="17" t="s">
        <v>60</v>
      </c>
      <c r="R719" s="16">
        <v>125.07</v>
      </c>
      <c r="S719" s="17" t="s">
        <v>60</v>
      </c>
      <c r="T719" s="16">
        <v>1.21</v>
      </c>
      <c r="U719" s="17" t="s">
        <v>60</v>
      </c>
      <c r="V719" s="18">
        <v>26.86</v>
      </c>
      <c r="W719" s="15" t="s">
        <v>60</v>
      </c>
      <c r="X719" s="18">
        <v>70.37</v>
      </c>
      <c r="Y719" s="15" t="s">
        <v>60</v>
      </c>
      <c r="Z719" s="15">
        <v>0.443</v>
      </c>
      <c r="AA719" s="15" t="s">
        <v>60</v>
      </c>
      <c r="AB719" s="15">
        <v>32.6</v>
      </c>
      <c r="AC719" s="15" t="s">
        <v>60</v>
      </c>
      <c r="AD719" s="15">
        <v>-682</v>
      </c>
      <c r="AE719" s="15" t="s">
        <v>60</v>
      </c>
      <c r="AF719" s="15">
        <v>45</v>
      </c>
      <c r="AG719" s="15" t="s">
        <v>60</v>
      </c>
      <c r="AH719" s="15">
        <v>101.2</v>
      </c>
      <c r="AI719" s="15" t="s">
        <v>60</v>
      </c>
      <c r="AJ719" s="18">
        <v>30.19</v>
      </c>
      <c r="AK719" s="15" t="s">
        <v>60</v>
      </c>
      <c r="AL719" s="18">
        <v>56.76</v>
      </c>
      <c r="AM719" s="15" t="s">
        <v>60</v>
      </c>
      <c r="AN719" s="18">
        <v>23.16</v>
      </c>
      <c r="AO719" s="15" t="s">
        <v>60</v>
      </c>
      <c r="AP719" s="18">
        <v>53.35</v>
      </c>
      <c r="AQ719" s="15" t="s">
        <v>60</v>
      </c>
      <c r="AR719" s="15">
        <v>0.65</v>
      </c>
      <c r="AS719" s="15" t="s">
        <v>60</v>
      </c>
      <c r="AT719" s="15">
        <v>32.1</v>
      </c>
      <c r="AU719" s="15" t="s">
        <v>60</v>
      </c>
      <c r="AV719" s="15">
        <v>32.1</v>
      </c>
      <c r="AW719" s="15" t="s">
        <v>60</v>
      </c>
      <c r="AX719" s="18">
        <v>25.6</v>
      </c>
      <c r="AY719" s="15" t="s">
        <v>60</v>
      </c>
      <c r="AZ719" s="18">
        <v>44.8</v>
      </c>
      <c r="BA719" s="15" t="s">
        <v>60</v>
      </c>
      <c r="BB719" s="19" t="s">
        <v>61</v>
      </c>
      <c r="BN719" s="20">
        <f>+BD5_N3_1H[[#This Row],[PM10_CONC]]-N720</f>
        <v>-17.360000000000014</v>
      </c>
      <c r="BO719" s="20">
        <f>+BD5_N3_1H[[#This Row],[PM25_CONC]]-R720</f>
        <v>-19.27000000000001</v>
      </c>
      <c r="BP719" s="20">
        <f>+BD5_N3_1H[[#This Row],[PM25_CONC]]/BD5_N3_1H[[#This Row],[PM10_CONC]]</f>
        <v>0.9191592562651576</v>
      </c>
      <c r="BQ719" s="21">
        <f>+(BD5_N3_1H[[#This Row],[NO2_CONC]]+BD5_N3_1H[[#This Row],[NO_CONC]])/BD5_N3_1H[[#This Row],[NOX_CONC]]</f>
        <v>1</v>
      </c>
      <c r="BR719" s="22">
        <f>+BD5_N3_1H[[#This Row],[NO2_CONC]]-AJ720</f>
        <v>-1.1899999999999977</v>
      </c>
      <c r="BS719" s="22">
        <f>+BD5_N3_1H[[#This Row],[SO2_UGM3]]-X720</f>
        <v>1.5700000000000074</v>
      </c>
    </row>
    <row r="720" spans="1:71" x14ac:dyDescent="0.2">
      <c r="A720" s="13">
        <v>45534.916666666664</v>
      </c>
      <c r="B720" s="14">
        <v>729.8</v>
      </c>
      <c r="C720" s="15" t="s">
        <v>60</v>
      </c>
      <c r="D720" s="14">
        <v>0</v>
      </c>
      <c r="E720" s="15" t="s">
        <v>60</v>
      </c>
      <c r="F720" s="14">
        <v>13.8</v>
      </c>
      <c r="G720" s="15" t="s">
        <v>60</v>
      </c>
      <c r="H720" s="14">
        <v>91.8</v>
      </c>
      <c r="I720" s="15" t="s">
        <v>60</v>
      </c>
      <c r="J720" s="14">
        <v>1.6</v>
      </c>
      <c r="K720" s="15" t="s">
        <v>60</v>
      </c>
      <c r="L720" s="14">
        <v>209.9</v>
      </c>
      <c r="M720" s="15" t="s">
        <v>60</v>
      </c>
      <c r="N720" s="16">
        <v>153.43</v>
      </c>
      <c r="O720" s="15" t="s">
        <v>60</v>
      </c>
      <c r="P720" s="16">
        <v>1.21</v>
      </c>
      <c r="Q720" s="17" t="s">
        <v>60</v>
      </c>
      <c r="R720" s="16">
        <v>144.34</v>
      </c>
      <c r="S720" s="17" t="s">
        <v>60</v>
      </c>
      <c r="T720" s="16">
        <v>1.21</v>
      </c>
      <c r="U720" s="17" t="s">
        <v>60</v>
      </c>
      <c r="V720" s="18">
        <v>26.26</v>
      </c>
      <c r="W720" s="15" t="s">
        <v>60</v>
      </c>
      <c r="X720" s="18">
        <v>68.8</v>
      </c>
      <c r="Y720" s="15" t="s">
        <v>60</v>
      </c>
      <c r="Z720" s="15">
        <v>0.443</v>
      </c>
      <c r="AA720" s="15" t="s">
        <v>60</v>
      </c>
      <c r="AB720" s="15">
        <v>32.799999999999997</v>
      </c>
      <c r="AC720" s="15" t="s">
        <v>60</v>
      </c>
      <c r="AD720" s="15">
        <v>-682.2</v>
      </c>
      <c r="AE720" s="15" t="s">
        <v>60</v>
      </c>
      <c r="AF720" s="15">
        <v>45</v>
      </c>
      <c r="AG720" s="15" t="s">
        <v>60</v>
      </c>
      <c r="AH720" s="15">
        <v>101.1</v>
      </c>
      <c r="AI720" s="15" t="s">
        <v>60</v>
      </c>
      <c r="AJ720" s="18">
        <v>31.38</v>
      </c>
      <c r="AK720" s="15" t="s">
        <v>60</v>
      </c>
      <c r="AL720" s="18">
        <v>58.99</v>
      </c>
      <c r="AM720" s="15" t="s">
        <v>60</v>
      </c>
      <c r="AN720" s="18">
        <v>33.14</v>
      </c>
      <c r="AO720" s="15" t="s">
        <v>60</v>
      </c>
      <c r="AP720" s="18">
        <v>64.52</v>
      </c>
      <c r="AQ720" s="15" t="s">
        <v>60</v>
      </c>
      <c r="AR720" s="15">
        <v>0.65</v>
      </c>
      <c r="AS720" s="15" t="s">
        <v>60</v>
      </c>
      <c r="AT720" s="15">
        <v>32.299999999999997</v>
      </c>
      <c r="AU720" s="15" t="s">
        <v>60</v>
      </c>
      <c r="AV720" s="15">
        <v>32.299999999999997</v>
      </c>
      <c r="AW720" s="15" t="s">
        <v>60</v>
      </c>
      <c r="AX720" s="18">
        <v>25.9</v>
      </c>
      <c r="AY720" s="15" t="s">
        <v>60</v>
      </c>
      <c r="AZ720" s="18">
        <v>44.3</v>
      </c>
      <c r="BA720" s="15" t="s">
        <v>60</v>
      </c>
      <c r="BB720" s="19" t="s">
        <v>61</v>
      </c>
      <c r="BN720" s="20">
        <f>+BD5_N3_1H[[#This Row],[PM10_CONC]]-N721</f>
        <v>57.88000000000001</v>
      </c>
      <c r="BO720" s="20">
        <f>+BD5_N3_1H[[#This Row],[PM25_CONC]]-R721</f>
        <v>58.230000000000004</v>
      </c>
      <c r="BP720" s="20">
        <f>+BD5_N3_1H[[#This Row],[PM25_CONC]]/BD5_N3_1H[[#This Row],[PM10_CONC]]</f>
        <v>0.94075474157596295</v>
      </c>
      <c r="BQ720" s="21">
        <f>+(BD5_N3_1H[[#This Row],[NO2_CONC]]+BD5_N3_1H[[#This Row],[NO_CONC]])/BD5_N3_1H[[#This Row],[NOX_CONC]]</f>
        <v>1</v>
      </c>
      <c r="BR720" s="22">
        <f>+BD5_N3_1H[[#This Row],[NO2_CONC]]-AJ721</f>
        <v>0.33999999999999986</v>
      </c>
      <c r="BS720" s="22">
        <f>+BD5_N3_1H[[#This Row],[SO2_UGM3]]-X721</f>
        <v>38.83</v>
      </c>
    </row>
    <row r="721" spans="1:71" x14ac:dyDescent="0.2">
      <c r="A721" s="24">
        <v>45534.958333333336</v>
      </c>
      <c r="B721" s="25">
        <v>729.4</v>
      </c>
      <c r="C721" s="26" t="s">
        <v>60</v>
      </c>
      <c r="D721" s="25">
        <v>0</v>
      </c>
      <c r="E721" s="26" t="s">
        <v>60</v>
      </c>
      <c r="F721" s="25">
        <v>13.5</v>
      </c>
      <c r="G721" s="26" t="s">
        <v>60</v>
      </c>
      <c r="H721" s="25">
        <v>92.6</v>
      </c>
      <c r="I721" s="26" t="s">
        <v>60</v>
      </c>
      <c r="J721" s="25">
        <v>1.7</v>
      </c>
      <c r="K721" s="26" t="s">
        <v>60</v>
      </c>
      <c r="L721" s="25">
        <v>187.4</v>
      </c>
      <c r="M721" s="26" t="s">
        <v>60</v>
      </c>
      <c r="N721" s="27">
        <v>95.55</v>
      </c>
      <c r="O721" s="26" t="s">
        <v>60</v>
      </c>
      <c r="P721" s="27">
        <v>1.21</v>
      </c>
      <c r="Q721" s="26" t="s">
        <v>60</v>
      </c>
      <c r="R721" s="27">
        <v>86.11</v>
      </c>
      <c r="S721" s="26" t="s">
        <v>60</v>
      </c>
      <c r="T721" s="27">
        <v>1.21</v>
      </c>
      <c r="U721" s="26" t="s">
        <v>60</v>
      </c>
      <c r="V721" s="28">
        <v>11.44</v>
      </c>
      <c r="W721" s="26" t="s">
        <v>60</v>
      </c>
      <c r="X721" s="28">
        <v>29.97</v>
      </c>
      <c r="Y721" s="26" t="s">
        <v>60</v>
      </c>
      <c r="Z721" s="26">
        <v>0.443</v>
      </c>
      <c r="AA721" s="26" t="s">
        <v>60</v>
      </c>
      <c r="AB721" s="26">
        <v>32.799999999999997</v>
      </c>
      <c r="AC721" s="26" t="s">
        <v>60</v>
      </c>
      <c r="AD721" s="26">
        <v>-682</v>
      </c>
      <c r="AE721" s="26" t="s">
        <v>60</v>
      </c>
      <c r="AF721" s="26">
        <v>45</v>
      </c>
      <c r="AG721" s="26" t="s">
        <v>60</v>
      </c>
      <c r="AH721" s="26">
        <v>101.1</v>
      </c>
      <c r="AI721" s="26" t="s">
        <v>60</v>
      </c>
      <c r="AJ721" s="28">
        <v>31.04</v>
      </c>
      <c r="AK721" s="26" t="s">
        <v>60</v>
      </c>
      <c r="AL721" s="28">
        <v>58.36</v>
      </c>
      <c r="AM721" s="26" t="s">
        <v>60</v>
      </c>
      <c r="AN721" s="28">
        <v>16.88</v>
      </c>
      <c r="AO721" s="26" t="s">
        <v>60</v>
      </c>
      <c r="AP721" s="28">
        <v>47.92</v>
      </c>
      <c r="AQ721" s="26" t="s">
        <v>60</v>
      </c>
      <c r="AR721" s="26">
        <v>0.65</v>
      </c>
      <c r="AS721" s="26" t="s">
        <v>60</v>
      </c>
      <c r="AT721" s="26">
        <v>32.4</v>
      </c>
      <c r="AU721" s="26" t="s">
        <v>60</v>
      </c>
      <c r="AV721" s="26">
        <v>32.4</v>
      </c>
      <c r="AW721" s="26" t="s">
        <v>60</v>
      </c>
      <c r="AX721" s="18">
        <v>26</v>
      </c>
      <c r="AY721" s="15" t="s">
        <v>60</v>
      </c>
      <c r="AZ721" s="18">
        <v>43.9</v>
      </c>
      <c r="BA721" s="15" t="s">
        <v>60</v>
      </c>
      <c r="BB721" s="19" t="s">
        <v>61</v>
      </c>
      <c r="BN721" s="20">
        <f>+BD5_N3_1H[[#This Row],[PM10_CONC]]-N722</f>
        <v>3.6299999999999955</v>
      </c>
      <c r="BO721" s="20">
        <f>+BD5_N3_1H[[#This Row],[PM25_CONC]]-R722</f>
        <v>4.519999999999996</v>
      </c>
      <c r="BP721" s="20">
        <f>+BD5_N3_1H[[#This Row],[PM25_CONC]]/BD5_N3_1H[[#This Row],[PM10_CONC]]</f>
        <v>0.90120355834641552</v>
      </c>
      <c r="BQ721" s="21">
        <f>+(BD5_N3_1H[[#This Row],[NO2_CONC]]+BD5_N3_1H[[#This Row],[NO_CONC]])/BD5_N3_1H[[#This Row],[NOX_CONC]]</f>
        <v>1</v>
      </c>
      <c r="BR721" s="22">
        <f>+BD5_N3_1H[[#This Row],[NO2_CONC]]-AJ722</f>
        <v>5.9999999999998721E-2</v>
      </c>
      <c r="BS721" s="22">
        <f>+BD5_N3_1H[[#This Row],[SO2_UGM3]]-X722</f>
        <v>3.8200000000000003</v>
      </c>
    </row>
    <row r="722" spans="1:71" x14ac:dyDescent="0.25">
      <c r="A722" s="24">
        <v>45535</v>
      </c>
      <c r="B722" s="14">
        <v>729.1</v>
      </c>
      <c r="C722" s="15" t="s">
        <v>60</v>
      </c>
      <c r="D722" s="14">
        <v>0</v>
      </c>
      <c r="E722" s="15" t="s">
        <v>60</v>
      </c>
      <c r="F722" s="14">
        <v>13.4</v>
      </c>
      <c r="G722" s="15" t="s">
        <v>60</v>
      </c>
      <c r="H722" s="14">
        <v>92.9</v>
      </c>
      <c r="I722" s="15" t="s">
        <v>60</v>
      </c>
      <c r="J722" s="29">
        <v>1.3</v>
      </c>
      <c r="K722" s="29" t="s">
        <v>60</v>
      </c>
      <c r="L722" s="16">
        <v>177.2</v>
      </c>
      <c r="M722" s="15" t="s">
        <v>60</v>
      </c>
      <c r="N722" s="16">
        <v>91.92</v>
      </c>
      <c r="O722" s="15" t="s">
        <v>60</v>
      </c>
      <c r="P722" s="16">
        <v>1.21</v>
      </c>
      <c r="Q722" s="15" t="s">
        <v>60</v>
      </c>
      <c r="R722" s="16">
        <v>81.59</v>
      </c>
      <c r="S722" s="15" t="s">
        <v>60</v>
      </c>
      <c r="T722" s="18">
        <v>1.21</v>
      </c>
      <c r="U722" s="15" t="s">
        <v>60</v>
      </c>
      <c r="V722" s="18">
        <v>9.98</v>
      </c>
      <c r="W722" s="15" t="s">
        <v>60</v>
      </c>
      <c r="X722" s="18">
        <v>26.15</v>
      </c>
      <c r="Y722" s="15" t="s">
        <v>60</v>
      </c>
      <c r="Z722" s="18">
        <v>0.443</v>
      </c>
      <c r="AA722" s="15" t="s">
        <v>60</v>
      </c>
      <c r="AB722" s="18">
        <v>32.700000000000003</v>
      </c>
      <c r="AC722" s="15" t="s">
        <v>60</v>
      </c>
      <c r="AD722" s="30">
        <v>-682.2</v>
      </c>
      <c r="AE722" s="15" t="s">
        <v>60</v>
      </c>
      <c r="AF722" s="29">
        <v>45</v>
      </c>
      <c r="AG722" s="15" t="s">
        <v>60</v>
      </c>
      <c r="AH722" s="29">
        <v>101.1</v>
      </c>
      <c r="AI722" s="15" t="s">
        <v>60</v>
      </c>
      <c r="AJ722" s="31">
        <v>30.98</v>
      </c>
      <c r="AK722" s="18" t="s">
        <v>60</v>
      </c>
      <c r="AL722" s="18">
        <v>58.24</v>
      </c>
      <c r="AM722" s="18" t="s">
        <v>60</v>
      </c>
      <c r="AN722" s="31">
        <v>20.02</v>
      </c>
      <c r="AO722" s="15" t="s">
        <v>60</v>
      </c>
      <c r="AP722" s="31">
        <v>50.98</v>
      </c>
      <c r="AQ722" s="15" t="s">
        <v>60</v>
      </c>
      <c r="AR722" s="32">
        <v>0.65</v>
      </c>
      <c r="AS722" s="15" t="s">
        <v>60</v>
      </c>
      <c r="AT722" s="30">
        <v>32.200000000000003</v>
      </c>
      <c r="AU722" s="15" t="s">
        <v>60</v>
      </c>
      <c r="AV722" s="30">
        <v>32.200000000000003</v>
      </c>
      <c r="AW722" s="15" t="s">
        <v>60</v>
      </c>
      <c r="AX722" s="18">
        <v>25.9</v>
      </c>
      <c r="AY722" s="15" t="s">
        <v>60</v>
      </c>
      <c r="AZ722" s="18">
        <v>44</v>
      </c>
      <c r="BA722" s="15" t="s">
        <v>60</v>
      </c>
      <c r="BB722" s="19" t="s">
        <v>61</v>
      </c>
      <c r="BN722" s="20">
        <f>+BD5_N3_1H[[#This Row],[PM10_CONC]]-N723</f>
        <v>-1.2000000000000028</v>
      </c>
      <c r="BO722" s="20">
        <f>+BD5_N3_1H[[#This Row],[PM25_CONC]]-R723</f>
        <v>-1.25</v>
      </c>
      <c r="BP722" s="20">
        <f>+BD5_N3_1H[[#This Row],[PM25_CONC]]/BD5_N3_1H[[#This Row],[PM10_CONC]]</f>
        <v>0.88761966927763269</v>
      </c>
      <c r="BQ722" s="21">
        <f>+(BD5_N3_1H[[#This Row],[NO2_CONC]]+BD5_N3_1H[[#This Row],[NO_CONC]])/BD5_N3_1H[[#This Row],[NOX_CONC]]</f>
        <v>1.0003923107100825</v>
      </c>
      <c r="BR722" s="22">
        <f>+BD5_N3_1H[[#This Row],[NO2_CONC]]-AJ723</f>
        <v>-0.44000000000000128</v>
      </c>
      <c r="BS722" s="22">
        <f>+BD5_N3_1H[[#This Row],[SO2_UGM3]]-X723</f>
        <v>8.0499999999999972</v>
      </c>
    </row>
    <row r="723" spans="1:71" x14ac:dyDescent="0.25">
      <c r="A723" s="24">
        <v>45535.041666666664</v>
      </c>
      <c r="B723" s="14">
        <v>729</v>
      </c>
      <c r="C723" s="15" t="s">
        <v>60</v>
      </c>
      <c r="D723" s="14">
        <v>0</v>
      </c>
      <c r="E723" s="15" t="s">
        <v>60</v>
      </c>
      <c r="F723" s="14">
        <v>13.4</v>
      </c>
      <c r="G723" s="15" t="s">
        <v>60</v>
      </c>
      <c r="H723" s="14">
        <v>93.1</v>
      </c>
      <c r="I723" s="15" t="s">
        <v>60</v>
      </c>
      <c r="J723" s="29">
        <v>1.2</v>
      </c>
      <c r="K723" s="29" t="s">
        <v>60</v>
      </c>
      <c r="L723" s="16">
        <v>188.2</v>
      </c>
      <c r="M723" s="15" t="s">
        <v>60</v>
      </c>
      <c r="N723" s="16">
        <v>93.12</v>
      </c>
      <c r="O723" s="15" t="s">
        <v>60</v>
      </c>
      <c r="P723" s="16">
        <v>1.21</v>
      </c>
      <c r="Q723" s="15" t="s">
        <v>60</v>
      </c>
      <c r="R723" s="16">
        <v>82.84</v>
      </c>
      <c r="S723" s="15" t="s">
        <v>60</v>
      </c>
      <c r="T723" s="18">
        <v>1.21</v>
      </c>
      <c r="U723" s="15" t="s">
        <v>60</v>
      </c>
      <c r="V723" s="18">
        <v>6.91</v>
      </c>
      <c r="W723" s="15" t="s">
        <v>60</v>
      </c>
      <c r="X723" s="18">
        <v>18.100000000000001</v>
      </c>
      <c r="Y723" s="15" t="s">
        <v>60</v>
      </c>
      <c r="Z723" s="18">
        <v>0.442</v>
      </c>
      <c r="AA723" s="15" t="s">
        <v>60</v>
      </c>
      <c r="AB723" s="18">
        <v>32.700000000000003</v>
      </c>
      <c r="AC723" s="15" t="s">
        <v>60</v>
      </c>
      <c r="AD723" s="30">
        <v>-682.2</v>
      </c>
      <c r="AE723" s="15" t="s">
        <v>60</v>
      </c>
      <c r="AF723" s="29">
        <v>45</v>
      </c>
      <c r="AG723" s="15" t="s">
        <v>60</v>
      </c>
      <c r="AH723" s="29">
        <v>101.1</v>
      </c>
      <c r="AI723" s="15" t="s">
        <v>60</v>
      </c>
      <c r="AJ723" s="31">
        <v>31.42</v>
      </c>
      <c r="AK723" s="18" t="s">
        <v>60</v>
      </c>
      <c r="AL723" s="18">
        <v>59.07</v>
      </c>
      <c r="AM723" s="18" t="s">
        <v>60</v>
      </c>
      <c r="AN723" s="31">
        <v>20.260000000000002</v>
      </c>
      <c r="AO723" s="15" t="s">
        <v>60</v>
      </c>
      <c r="AP723" s="31">
        <v>51.67</v>
      </c>
      <c r="AQ723" s="15" t="s">
        <v>60</v>
      </c>
      <c r="AR723" s="32">
        <v>0.65</v>
      </c>
      <c r="AS723" s="15" t="s">
        <v>60</v>
      </c>
      <c r="AT723" s="30">
        <v>32.299999999999997</v>
      </c>
      <c r="AU723" s="15" t="s">
        <v>60</v>
      </c>
      <c r="AV723" s="30">
        <v>32.299999999999997</v>
      </c>
      <c r="AW723" s="15" t="s">
        <v>60</v>
      </c>
      <c r="AX723" s="18">
        <v>25.9</v>
      </c>
      <c r="AY723" s="15" t="s">
        <v>60</v>
      </c>
      <c r="AZ723" s="18">
        <v>43.9</v>
      </c>
      <c r="BA723" s="15" t="s">
        <v>60</v>
      </c>
      <c r="BB723" s="19" t="s">
        <v>61</v>
      </c>
      <c r="BN723" s="20">
        <f>+BD5_N3_1H[[#This Row],[PM10_CONC]]-N724</f>
        <v>-30.72999999999999</v>
      </c>
      <c r="BO723" s="20">
        <f>+BD5_N3_1H[[#This Row],[PM25_CONC]]-R724</f>
        <v>-28.28</v>
      </c>
      <c r="BP723" s="20">
        <f>+BD5_N3_1H[[#This Row],[PM25_CONC]]/BD5_N3_1H[[#This Row],[PM10_CONC]]</f>
        <v>0.88960481099656352</v>
      </c>
      <c r="BQ723" s="21">
        <f>+(BD5_N3_1H[[#This Row],[NO2_CONC]]+BD5_N3_1H[[#This Row],[NO_CONC]])/BD5_N3_1H[[#This Row],[NOX_CONC]]</f>
        <v>1.0001935359009098</v>
      </c>
      <c r="BR723" s="22">
        <f>+BD5_N3_1H[[#This Row],[NO2_CONC]]-AJ724</f>
        <v>0.37000000000000099</v>
      </c>
      <c r="BS723" s="22">
        <f>+BD5_N3_1H[[#This Row],[SO2_UGM3]]-X724</f>
        <v>-25.729999999999997</v>
      </c>
    </row>
    <row r="724" spans="1:71" x14ac:dyDescent="0.25">
      <c r="A724" s="24">
        <v>45535.083333333336</v>
      </c>
      <c r="B724" s="14">
        <v>728.3</v>
      </c>
      <c r="C724" s="15" t="s">
        <v>60</v>
      </c>
      <c r="D724" s="14">
        <v>0</v>
      </c>
      <c r="E724" s="15" t="s">
        <v>60</v>
      </c>
      <c r="F724" s="14">
        <v>13.6</v>
      </c>
      <c r="G724" s="15" t="s">
        <v>60</v>
      </c>
      <c r="H724" s="14">
        <v>92.7</v>
      </c>
      <c r="I724" s="15" t="s">
        <v>60</v>
      </c>
      <c r="J724" s="29">
        <v>0.8</v>
      </c>
      <c r="K724" s="29" t="s">
        <v>60</v>
      </c>
      <c r="L724" s="16">
        <v>184</v>
      </c>
      <c r="M724" s="15" t="s">
        <v>60</v>
      </c>
      <c r="N724" s="16">
        <v>123.85</v>
      </c>
      <c r="O724" s="15" t="s">
        <v>60</v>
      </c>
      <c r="P724" s="16">
        <v>1.21</v>
      </c>
      <c r="Q724" s="15" t="s">
        <v>60</v>
      </c>
      <c r="R724" s="16">
        <v>111.12</v>
      </c>
      <c r="S724" s="15" t="s">
        <v>60</v>
      </c>
      <c r="T724" s="18">
        <v>1.21</v>
      </c>
      <c r="U724" s="15" t="s">
        <v>60</v>
      </c>
      <c r="V724" s="18">
        <v>16.73</v>
      </c>
      <c r="W724" s="15" t="s">
        <v>60</v>
      </c>
      <c r="X724" s="18">
        <v>43.83</v>
      </c>
      <c r="Y724" s="15" t="s">
        <v>60</v>
      </c>
      <c r="Z724" s="18">
        <v>0.442</v>
      </c>
      <c r="AA724" s="15" t="s">
        <v>60</v>
      </c>
      <c r="AB724" s="18">
        <v>32.700000000000003</v>
      </c>
      <c r="AC724" s="15" t="s">
        <v>60</v>
      </c>
      <c r="AD724" s="30">
        <v>-682.2</v>
      </c>
      <c r="AE724" s="15" t="s">
        <v>60</v>
      </c>
      <c r="AF724" s="29">
        <v>45</v>
      </c>
      <c r="AG724" s="15" t="s">
        <v>60</v>
      </c>
      <c r="AH724" s="29">
        <v>101.1</v>
      </c>
      <c r="AI724" s="15" t="s">
        <v>60</v>
      </c>
      <c r="AJ724" s="31">
        <v>31.05</v>
      </c>
      <c r="AK724" s="18" t="s">
        <v>60</v>
      </c>
      <c r="AL724" s="18">
        <v>58.37</v>
      </c>
      <c r="AM724" s="18" t="s">
        <v>60</v>
      </c>
      <c r="AN724" s="31">
        <v>21.44</v>
      </c>
      <c r="AO724" s="15" t="s">
        <v>60</v>
      </c>
      <c r="AP724" s="31">
        <v>52.48</v>
      </c>
      <c r="AQ724" s="15" t="s">
        <v>60</v>
      </c>
      <c r="AR724" s="32">
        <v>0.65</v>
      </c>
      <c r="AS724" s="15" t="s">
        <v>60</v>
      </c>
      <c r="AT724" s="30">
        <v>32.299999999999997</v>
      </c>
      <c r="AU724" s="15" t="s">
        <v>60</v>
      </c>
      <c r="AV724" s="30">
        <v>32.299999999999997</v>
      </c>
      <c r="AW724" s="15" t="s">
        <v>60</v>
      </c>
      <c r="AX724" s="18">
        <v>25.9</v>
      </c>
      <c r="AY724" s="15" t="s">
        <v>60</v>
      </c>
      <c r="AZ724" s="18">
        <v>43.8</v>
      </c>
      <c r="BA724" s="15" t="s">
        <v>60</v>
      </c>
      <c r="BB724" s="19" t="s">
        <v>61</v>
      </c>
      <c r="BN724" s="20">
        <f>+BD5_N3_1H[[#This Row],[PM10_CONC]]-N725</f>
        <v>1.3900000000000006</v>
      </c>
      <c r="BO724" s="20">
        <f>+BD5_N3_1H[[#This Row],[PM25_CONC]]-R725</f>
        <v>-0.29999999999999716</v>
      </c>
      <c r="BP724" s="20">
        <f>+BD5_N3_1H[[#This Row],[PM25_CONC]]/BD5_N3_1H[[#This Row],[PM10_CONC]]</f>
        <v>0.89721437222446521</v>
      </c>
      <c r="BQ724" s="21">
        <f>+(BD5_N3_1H[[#This Row],[NO2_CONC]]+BD5_N3_1H[[#This Row],[NO_CONC]])/BD5_N3_1H[[#This Row],[NOX_CONC]]</f>
        <v>1.0001905487804879</v>
      </c>
      <c r="BR724" s="22">
        <f>+BD5_N3_1H[[#This Row],[NO2_CONC]]-AJ725</f>
        <v>0.42999999999999972</v>
      </c>
      <c r="BS724" s="22">
        <f>+BD5_N3_1H[[#This Row],[SO2_UGM3]]-X725</f>
        <v>4.2199999999999989</v>
      </c>
    </row>
    <row r="725" spans="1:71" x14ac:dyDescent="0.25">
      <c r="A725" s="24">
        <v>45535.125</v>
      </c>
      <c r="B725" s="14">
        <v>728.3</v>
      </c>
      <c r="C725" s="15" t="s">
        <v>60</v>
      </c>
      <c r="D725" s="14">
        <v>0</v>
      </c>
      <c r="E725" s="15" t="s">
        <v>60</v>
      </c>
      <c r="F725" s="14">
        <v>13.6</v>
      </c>
      <c r="G725" s="15" t="s">
        <v>60</v>
      </c>
      <c r="H725" s="14">
        <v>92.1</v>
      </c>
      <c r="I725" s="15" t="s">
        <v>60</v>
      </c>
      <c r="J725" s="29">
        <v>0.8</v>
      </c>
      <c r="K725" s="29" t="s">
        <v>60</v>
      </c>
      <c r="L725" s="16">
        <v>229.8</v>
      </c>
      <c r="M725" s="15" t="s">
        <v>60</v>
      </c>
      <c r="N725" s="16">
        <v>122.46</v>
      </c>
      <c r="O725" s="15" t="s">
        <v>60</v>
      </c>
      <c r="P725" s="16">
        <v>1.21</v>
      </c>
      <c r="Q725" s="15" t="s">
        <v>60</v>
      </c>
      <c r="R725" s="16">
        <v>111.42</v>
      </c>
      <c r="S725" s="15" t="s">
        <v>60</v>
      </c>
      <c r="T725" s="18">
        <v>1.21</v>
      </c>
      <c r="U725" s="15" t="s">
        <v>60</v>
      </c>
      <c r="V725" s="18">
        <v>15.12</v>
      </c>
      <c r="W725" s="15" t="s">
        <v>60</v>
      </c>
      <c r="X725" s="18">
        <v>39.61</v>
      </c>
      <c r="Y725" s="15" t="s">
        <v>60</v>
      </c>
      <c r="Z725" s="18">
        <v>0.442</v>
      </c>
      <c r="AA725" s="15" t="s">
        <v>60</v>
      </c>
      <c r="AB725" s="18">
        <v>32.6</v>
      </c>
      <c r="AC725" s="15" t="s">
        <v>60</v>
      </c>
      <c r="AD725" s="30">
        <v>-682.2</v>
      </c>
      <c r="AE725" s="15" t="s">
        <v>60</v>
      </c>
      <c r="AF725" s="29">
        <v>45</v>
      </c>
      <c r="AG725" s="15" t="s">
        <v>60</v>
      </c>
      <c r="AH725" s="29">
        <v>101.1</v>
      </c>
      <c r="AI725" s="15" t="s">
        <v>60</v>
      </c>
      <c r="AJ725" s="31">
        <v>30.62</v>
      </c>
      <c r="AK725" s="18" t="s">
        <v>60</v>
      </c>
      <c r="AL725" s="18">
        <v>57.57</v>
      </c>
      <c r="AM725" s="18" t="s">
        <v>60</v>
      </c>
      <c r="AN725" s="31">
        <v>20.96</v>
      </c>
      <c r="AO725" s="15" t="s">
        <v>60</v>
      </c>
      <c r="AP725" s="31">
        <v>51.58</v>
      </c>
      <c r="AQ725" s="15" t="s">
        <v>60</v>
      </c>
      <c r="AR725" s="32">
        <v>0.65</v>
      </c>
      <c r="AS725" s="15" t="s">
        <v>60</v>
      </c>
      <c r="AT725" s="30">
        <v>32</v>
      </c>
      <c r="AU725" s="15" t="s">
        <v>60</v>
      </c>
      <c r="AV725" s="30">
        <v>32</v>
      </c>
      <c r="AW725" s="15" t="s">
        <v>60</v>
      </c>
      <c r="AX725" s="18">
        <v>25.6</v>
      </c>
      <c r="AY725" s="15" t="s">
        <v>60</v>
      </c>
      <c r="AZ725" s="18">
        <v>43.4</v>
      </c>
      <c r="BA725" s="15" t="s">
        <v>60</v>
      </c>
      <c r="BB725" s="19" t="s">
        <v>61</v>
      </c>
      <c r="BN725" s="20">
        <f>+BD5_N3_1H[[#This Row],[PM10_CONC]]-N726</f>
        <v>-14.679999999999993</v>
      </c>
      <c r="BO725" s="20">
        <f>+BD5_N3_1H[[#This Row],[PM25_CONC]]-R726</f>
        <v>-15.219999999999999</v>
      </c>
      <c r="BP725" s="20">
        <f>+BD5_N3_1H[[#This Row],[PM25_CONC]]/BD5_N3_1H[[#This Row],[PM10_CONC]]</f>
        <v>0.90984811366976981</v>
      </c>
      <c r="BQ725" s="21">
        <f>+(BD5_N3_1H[[#This Row],[NO2_CONC]]+BD5_N3_1H[[#This Row],[NO_CONC]])/BD5_N3_1H[[#This Row],[NOX_CONC]]</f>
        <v>1</v>
      </c>
      <c r="BR725" s="22">
        <f>+BD5_N3_1H[[#This Row],[NO2_CONC]]-AJ726</f>
        <v>-0.37999999999999901</v>
      </c>
      <c r="BS725" s="22">
        <f>+BD5_N3_1H[[#This Row],[SO2_UGM3]]-X726</f>
        <v>-18.630000000000003</v>
      </c>
    </row>
    <row r="726" spans="1:71" x14ac:dyDescent="0.25">
      <c r="A726" s="24">
        <v>45535.166666666664</v>
      </c>
      <c r="B726" s="14">
        <v>728.3</v>
      </c>
      <c r="C726" s="15" t="s">
        <v>60</v>
      </c>
      <c r="D726" s="14">
        <v>0</v>
      </c>
      <c r="E726" s="15" t="s">
        <v>60</v>
      </c>
      <c r="F726" s="14">
        <v>13.5</v>
      </c>
      <c r="G726" s="15" t="s">
        <v>60</v>
      </c>
      <c r="H726" s="14">
        <v>92.1</v>
      </c>
      <c r="I726" s="15" t="s">
        <v>60</v>
      </c>
      <c r="J726" s="29">
        <v>1.4</v>
      </c>
      <c r="K726" s="29" t="s">
        <v>60</v>
      </c>
      <c r="L726" s="16">
        <v>192.4</v>
      </c>
      <c r="M726" s="15" t="s">
        <v>60</v>
      </c>
      <c r="N726" s="16">
        <v>137.13999999999999</v>
      </c>
      <c r="O726" s="15" t="s">
        <v>60</v>
      </c>
      <c r="P726" s="16">
        <v>1.21</v>
      </c>
      <c r="Q726" s="15" t="s">
        <v>60</v>
      </c>
      <c r="R726" s="16">
        <v>126.64</v>
      </c>
      <c r="S726" s="15" t="s">
        <v>60</v>
      </c>
      <c r="T726" s="18">
        <v>1.21</v>
      </c>
      <c r="U726" s="15" t="s">
        <v>60</v>
      </c>
      <c r="V726" s="18">
        <v>22.23</v>
      </c>
      <c r="W726" s="15" t="s">
        <v>60</v>
      </c>
      <c r="X726" s="18">
        <v>58.24</v>
      </c>
      <c r="Y726" s="15" t="s">
        <v>60</v>
      </c>
      <c r="Z726" s="18">
        <v>0.442</v>
      </c>
      <c r="AA726" s="15" t="s">
        <v>60</v>
      </c>
      <c r="AB726" s="18">
        <v>32.700000000000003</v>
      </c>
      <c r="AC726" s="15" t="s">
        <v>60</v>
      </c>
      <c r="AD726" s="30">
        <v>-682.2</v>
      </c>
      <c r="AE726" s="15" t="s">
        <v>60</v>
      </c>
      <c r="AF726" s="29">
        <v>45</v>
      </c>
      <c r="AG726" s="15" t="s">
        <v>60</v>
      </c>
      <c r="AH726" s="29">
        <v>101.1</v>
      </c>
      <c r="AI726" s="15" t="s">
        <v>60</v>
      </c>
      <c r="AJ726" s="31">
        <v>31</v>
      </c>
      <c r="AK726" s="18" t="s">
        <v>60</v>
      </c>
      <c r="AL726" s="18">
        <v>58.28</v>
      </c>
      <c r="AM726" s="18" t="s">
        <v>60</v>
      </c>
      <c r="AN726" s="31">
        <v>25.9</v>
      </c>
      <c r="AO726" s="15" t="s">
        <v>60</v>
      </c>
      <c r="AP726" s="31">
        <v>56.87</v>
      </c>
      <c r="AQ726" s="15" t="s">
        <v>60</v>
      </c>
      <c r="AR726" s="32">
        <v>0.65</v>
      </c>
      <c r="AS726" s="15" t="s">
        <v>60</v>
      </c>
      <c r="AT726" s="30">
        <v>32.200000000000003</v>
      </c>
      <c r="AU726" s="15" t="s">
        <v>60</v>
      </c>
      <c r="AV726" s="30">
        <v>32.200000000000003</v>
      </c>
      <c r="AW726" s="15" t="s">
        <v>60</v>
      </c>
      <c r="AX726" s="18">
        <v>25.8</v>
      </c>
      <c r="AY726" s="15" t="s">
        <v>60</v>
      </c>
      <c r="AZ726" s="18">
        <v>43.9</v>
      </c>
      <c r="BA726" s="15" t="s">
        <v>60</v>
      </c>
      <c r="BB726" s="19" t="s">
        <v>61</v>
      </c>
      <c r="BN726" s="20">
        <f>+BD5_N3_1H[[#This Row],[PM10_CONC]]-N727</f>
        <v>24.889999999999986</v>
      </c>
      <c r="BO726" s="20">
        <f>+BD5_N3_1H[[#This Row],[PM25_CONC]]-R727</f>
        <v>22.010000000000005</v>
      </c>
      <c r="BP726" s="20">
        <f>+BD5_N3_1H[[#This Row],[PM25_CONC]]/BD5_N3_1H[[#This Row],[PM10_CONC]]</f>
        <v>0.92343590491468586</v>
      </c>
      <c r="BQ726" s="21">
        <f>+(BD5_N3_1H[[#This Row],[NO2_CONC]]+BD5_N3_1H[[#This Row],[NO_CONC]])/BD5_N3_1H[[#This Row],[NOX_CONC]]</f>
        <v>1.0005275189027607</v>
      </c>
      <c r="BR726" s="22">
        <f>+BD5_N3_1H[[#This Row],[NO2_CONC]]-AJ727</f>
        <v>0.21000000000000085</v>
      </c>
      <c r="BS726" s="22">
        <f>+BD5_N3_1H[[#This Row],[SO2_UGM3]]-X727</f>
        <v>20.25</v>
      </c>
    </row>
    <row r="727" spans="1:71" x14ac:dyDescent="0.25">
      <c r="A727" s="24">
        <v>45535.208333333336</v>
      </c>
      <c r="B727" s="14">
        <v>728.7</v>
      </c>
      <c r="C727" s="15" t="s">
        <v>60</v>
      </c>
      <c r="D727" s="14">
        <v>0</v>
      </c>
      <c r="E727" s="15" t="s">
        <v>60</v>
      </c>
      <c r="F727" s="14">
        <v>13.1</v>
      </c>
      <c r="G727" s="15" t="s">
        <v>60</v>
      </c>
      <c r="H727" s="14">
        <v>94.3</v>
      </c>
      <c r="I727" s="15" t="s">
        <v>60</v>
      </c>
      <c r="J727" s="29">
        <v>1.4</v>
      </c>
      <c r="K727" s="29" t="s">
        <v>60</v>
      </c>
      <c r="L727" s="16">
        <v>192.8</v>
      </c>
      <c r="M727" s="15" t="s">
        <v>60</v>
      </c>
      <c r="N727" s="16">
        <v>112.25</v>
      </c>
      <c r="O727" s="15" t="s">
        <v>60</v>
      </c>
      <c r="P727" s="16">
        <v>1.21</v>
      </c>
      <c r="Q727" s="15" t="s">
        <v>60</v>
      </c>
      <c r="R727" s="16">
        <v>104.63</v>
      </c>
      <c r="S727" s="15" t="s">
        <v>60</v>
      </c>
      <c r="T727" s="18">
        <v>1.21</v>
      </c>
      <c r="U727" s="15" t="s">
        <v>60</v>
      </c>
      <c r="V727" s="18">
        <v>14.5</v>
      </c>
      <c r="W727" s="15" t="s">
        <v>60</v>
      </c>
      <c r="X727" s="18">
        <v>37.99</v>
      </c>
      <c r="Y727" s="15" t="s">
        <v>60</v>
      </c>
      <c r="Z727" s="18">
        <v>0.442</v>
      </c>
      <c r="AA727" s="15" t="s">
        <v>60</v>
      </c>
      <c r="AB727" s="18">
        <v>32.9</v>
      </c>
      <c r="AC727" s="15" t="s">
        <v>60</v>
      </c>
      <c r="AD727" s="30">
        <v>-682</v>
      </c>
      <c r="AE727" s="15" t="s">
        <v>60</v>
      </c>
      <c r="AF727" s="29">
        <v>45</v>
      </c>
      <c r="AG727" s="15" t="s">
        <v>60</v>
      </c>
      <c r="AH727" s="29">
        <v>101.1</v>
      </c>
      <c r="AI727" s="15" t="s">
        <v>60</v>
      </c>
      <c r="AJ727" s="31">
        <v>30.79</v>
      </c>
      <c r="AK727" s="18" t="s">
        <v>60</v>
      </c>
      <c r="AL727" s="18">
        <v>57.89</v>
      </c>
      <c r="AM727" s="18" t="s">
        <v>60</v>
      </c>
      <c r="AN727" s="31">
        <v>21.93</v>
      </c>
      <c r="AO727" s="15" t="s">
        <v>60</v>
      </c>
      <c r="AP727" s="31">
        <v>52.69</v>
      </c>
      <c r="AQ727" s="15" t="s">
        <v>60</v>
      </c>
      <c r="AR727" s="32">
        <v>0.65</v>
      </c>
      <c r="AS727" s="15" t="s">
        <v>60</v>
      </c>
      <c r="AT727" s="30">
        <v>32.700000000000003</v>
      </c>
      <c r="AU727" s="15" t="s">
        <v>60</v>
      </c>
      <c r="AV727" s="30">
        <v>32.700000000000003</v>
      </c>
      <c r="AW727" s="15" t="s">
        <v>60</v>
      </c>
      <c r="AX727" s="18">
        <v>26.3</v>
      </c>
      <c r="AY727" s="15" t="s">
        <v>60</v>
      </c>
      <c r="AZ727" s="18">
        <v>43.7</v>
      </c>
      <c r="BA727" s="15" t="s">
        <v>60</v>
      </c>
      <c r="BB727" s="19" t="s">
        <v>61</v>
      </c>
      <c r="BN727" s="20">
        <f>+BD5_N3_1H[[#This Row],[PM10_CONC]]-N728</f>
        <v>-0.84000000000000341</v>
      </c>
      <c r="BO727" s="20">
        <f>+BD5_N3_1H[[#This Row],[PM25_CONC]]-R728</f>
        <v>2.4299999999999926</v>
      </c>
      <c r="BP727" s="20">
        <f>+BD5_N3_1H[[#This Row],[PM25_CONC]]/BD5_N3_1H[[#This Row],[PM10_CONC]]</f>
        <v>0.9321158129175946</v>
      </c>
      <c r="BQ727" s="21">
        <f>+(BD5_N3_1H[[#This Row],[NO2_CONC]]+BD5_N3_1H[[#This Row],[NO_CONC]])/BD5_N3_1H[[#This Row],[NOX_CONC]]</f>
        <v>1.0005693680015184</v>
      </c>
      <c r="BR727" s="22">
        <f>+BD5_N3_1H[[#This Row],[NO2_CONC]]-AJ728</f>
        <v>-0.42999999999999972</v>
      </c>
      <c r="BS727" s="22">
        <f>+BD5_N3_1H[[#This Row],[SO2_UGM3]]-X728</f>
        <v>7.860000000000003</v>
      </c>
    </row>
    <row r="728" spans="1:71" x14ac:dyDescent="0.25">
      <c r="A728" s="24">
        <v>45535.25</v>
      </c>
      <c r="B728" s="14">
        <v>729.1</v>
      </c>
      <c r="C728" s="15" t="s">
        <v>60</v>
      </c>
      <c r="D728" s="14">
        <v>0</v>
      </c>
      <c r="E728" s="15" t="s">
        <v>60</v>
      </c>
      <c r="F728" s="14">
        <v>12.8</v>
      </c>
      <c r="G728" s="15" t="s">
        <v>60</v>
      </c>
      <c r="H728" s="14">
        <v>96.1</v>
      </c>
      <c r="I728" s="15" t="s">
        <v>60</v>
      </c>
      <c r="J728" s="29">
        <v>1.7</v>
      </c>
      <c r="K728" s="29" t="s">
        <v>60</v>
      </c>
      <c r="L728" s="16">
        <v>214.8</v>
      </c>
      <c r="M728" s="15" t="s">
        <v>60</v>
      </c>
      <c r="N728" s="16">
        <v>113.09</v>
      </c>
      <c r="O728" s="15" t="s">
        <v>60</v>
      </c>
      <c r="P728" s="16">
        <v>1.21</v>
      </c>
      <c r="Q728" s="15" t="s">
        <v>60</v>
      </c>
      <c r="R728" s="16">
        <v>102.2</v>
      </c>
      <c r="S728" s="15" t="s">
        <v>60</v>
      </c>
      <c r="T728" s="18">
        <v>1.21</v>
      </c>
      <c r="U728" s="15" t="s">
        <v>60</v>
      </c>
      <c r="V728" s="18">
        <v>11.5</v>
      </c>
      <c r="W728" s="15" t="s">
        <v>60</v>
      </c>
      <c r="X728" s="18">
        <v>30.13</v>
      </c>
      <c r="Y728" s="15" t="s">
        <v>60</v>
      </c>
      <c r="Z728" s="18">
        <v>0.443</v>
      </c>
      <c r="AA728" s="15" t="s">
        <v>60</v>
      </c>
      <c r="AB728" s="18">
        <v>32.6</v>
      </c>
      <c r="AC728" s="15" t="s">
        <v>60</v>
      </c>
      <c r="AD728" s="30">
        <v>-682.3</v>
      </c>
      <c r="AE728" s="15" t="s">
        <v>60</v>
      </c>
      <c r="AF728" s="29">
        <v>45</v>
      </c>
      <c r="AG728" s="15" t="s">
        <v>60</v>
      </c>
      <c r="AH728" s="29">
        <v>101.1</v>
      </c>
      <c r="AI728" s="15" t="s">
        <v>60</v>
      </c>
      <c r="AJ728" s="31">
        <v>31.22</v>
      </c>
      <c r="AK728" s="18" t="s">
        <v>60</v>
      </c>
      <c r="AL728" s="18">
        <v>58.69</v>
      </c>
      <c r="AM728" s="18" t="s">
        <v>60</v>
      </c>
      <c r="AN728" s="31">
        <v>28.81</v>
      </c>
      <c r="AO728" s="15" t="s">
        <v>60</v>
      </c>
      <c r="AP728" s="31">
        <v>60.02</v>
      </c>
      <c r="AQ728" s="15" t="s">
        <v>60</v>
      </c>
      <c r="AR728" s="32">
        <v>0.65</v>
      </c>
      <c r="AS728" s="15" t="s">
        <v>60</v>
      </c>
      <c r="AT728" s="30">
        <v>32.200000000000003</v>
      </c>
      <c r="AU728" s="15" t="s">
        <v>60</v>
      </c>
      <c r="AV728" s="30">
        <v>32.200000000000003</v>
      </c>
      <c r="AW728" s="15" t="s">
        <v>60</v>
      </c>
      <c r="AX728" s="18">
        <v>25.8</v>
      </c>
      <c r="AY728" s="15" t="s">
        <v>60</v>
      </c>
      <c r="AZ728" s="18">
        <v>43.7</v>
      </c>
      <c r="BA728" s="15" t="s">
        <v>60</v>
      </c>
      <c r="BB728" s="19" t="s">
        <v>61</v>
      </c>
      <c r="BN728" s="20">
        <f>+BD5_N3_1H[[#This Row],[PM10_CONC]]-N729</f>
        <v>20.980000000000004</v>
      </c>
      <c r="BO728" s="20">
        <f>+BD5_N3_1H[[#This Row],[PM25_CONC]]-R729</f>
        <v>24.38000000000001</v>
      </c>
      <c r="BP728" s="20">
        <f>+BD5_N3_1H[[#This Row],[PM25_CONC]]/BD5_N3_1H[[#This Row],[PM10_CONC]]</f>
        <v>0.90370501370589795</v>
      </c>
      <c r="BQ728" s="21">
        <f>+(BD5_N3_1H[[#This Row],[NO2_CONC]]+BD5_N3_1H[[#This Row],[NO_CONC]])/BD5_N3_1H[[#This Row],[NOX_CONC]]</f>
        <v>1.0001666111296235</v>
      </c>
      <c r="BR728" s="22">
        <f>+BD5_N3_1H[[#This Row],[NO2_CONC]]-AJ729</f>
        <v>-0.47000000000000242</v>
      </c>
      <c r="BS728" s="22">
        <f>+BD5_N3_1H[[#This Row],[SO2_UGM3]]-X729</f>
        <v>14.909999999999998</v>
      </c>
    </row>
    <row r="729" spans="1:71" x14ac:dyDescent="0.25">
      <c r="A729" s="24">
        <v>45535.291666666664</v>
      </c>
      <c r="B729" s="14">
        <v>729.8</v>
      </c>
      <c r="C729" s="15" t="s">
        <v>60</v>
      </c>
      <c r="D729" s="14">
        <v>0</v>
      </c>
      <c r="E729" s="15" t="s">
        <v>60</v>
      </c>
      <c r="F729" s="14">
        <v>12.8</v>
      </c>
      <c r="G729" s="15" t="s">
        <v>60</v>
      </c>
      <c r="H729" s="14">
        <v>96.9</v>
      </c>
      <c r="I729" s="15" t="s">
        <v>60</v>
      </c>
      <c r="J729" s="29">
        <v>1.6</v>
      </c>
      <c r="K729" s="29" t="s">
        <v>60</v>
      </c>
      <c r="L729" s="16">
        <v>187.8</v>
      </c>
      <c r="M729" s="15" t="s">
        <v>60</v>
      </c>
      <c r="N729" s="16">
        <v>92.11</v>
      </c>
      <c r="O729" s="15" t="s">
        <v>60</v>
      </c>
      <c r="P729" s="16">
        <v>1.21</v>
      </c>
      <c r="Q729" s="15" t="s">
        <v>60</v>
      </c>
      <c r="R729" s="16">
        <v>77.819999999999993</v>
      </c>
      <c r="S729" s="15" t="s">
        <v>60</v>
      </c>
      <c r="T729" s="18">
        <v>1.21</v>
      </c>
      <c r="U729" s="15" t="s">
        <v>60</v>
      </c>
      <c r="V729" s="18">
        <v>5.81</v>
      </c>
      <c r="W729" s="15" t="s">
        <v>60</v>
      </c>
      <c r="X729" s="18">
        <v>15.22</v>
      </c>
      <c r="Y729" s="15" t="s">
        <v>60</v>
      </c>
      <c r="Z729" s="18">
        <v>0.443</v>
      </c>
      <c r="AA729" s="15" t="s">
        <v>60</v>
      </c>
      <c r="AB729" s="18">
        <v>32.700000000000003</v>
      </c>
      <c r="AC729" s="15" t="s">
        <v>60</v>
      </c>
      <c r="AD729" s="30">
        <v>-682.3</v>
      </c>
      <c r="AE729" s="15" t="s">
        <v>60</v>
      </c>
      <c r="AF729" s="29">
        <v>45</v>
      </c>
      <c r="AG729" s="15" t="s">
        <v>60</v>
      </c>
      <c r="AH729" s="29">
        <v>101.1</v>
      </c>
      <c r="AI729" s="15" t="s">
        <v>60</v>
      </c>
      <c r="AJ729" s="31">
        <v>31.69</v>
      </c>
      <c r="AK729" s="18" t="s">
        <v>60</v>
      </c>
      <c r="AL729" s="18">
        <v>59.58</v>
      </c>
      <c r="AM729" s="18" t="s">
        <v>60</v>
      </c>
      <c r="AN729" s="31">
        <v>43.62</v>
      </c>
      <c r="AO729" s="15" t="s">
        <v>60</v>
      </c>
      <c r="AP729" s="31">
        <v>75.3</v>
      </c>
      <c r="AQ729" s="15" t="s">
        <v>60</v>
      </c>
      <c r="AR729" s="32">
        <v>0.65</v>
      </c>
      <c r="AS729" s="15" t="s">
        <v>60</v>
      </c>
      <c r="AT729" s="30">
        <v>32.299999999999997</v>
      </c>
      <c r="AU729" s="15" t="s">
        <v>60</v>
      </c>
      <c r="AV729" s="30">
        <v>32.299999999999997</v>
      </c>
      <c r="AW729" s="15" t="s">
        <v>60</v>
      </c>
      <c r="AX729" s="18">
        <v>26</v>
      </c>
      <c r="AY729" s="15" t="s">
        <v>60</v>
      </c>
      <c r="AZ729" s="18">
        <v>43.3</v>
      </c>
      <c r="BA729" s="15" t="s">
        <v>60</v>
      </c>
      <c r="BB729" s="19" t="s">
        <v>61</v>
      </c>
      <c r="BN729" s="20">
        <f>+BD5_N3_1H[[#This Row],[PM10_CONC]]-N730</f>
        <v>-19.209999999999994</v>
      </c>
      <c r="BO729" s="20">
        <f>+BD5_N3_1H[[#This Row],[PM25_CONC]]-R730</f>
        <v>-20.540000000000006</v>
      </c>
      <c r="BP729" s="20">
        <f>+BD5_N3_1H[[#This Row],[PM25_CONC]]/BD5_N3_1H[[#This Row],[PM10_CONC]]</f>
        <v>0.84485940723048525</v>
      </c>
      <c r="BQ729" s="21">
        <f>+(BD5_N3_1H[[#This Row],[NO2_CONC]]+BD5_N3_1H[[#This Row],[NO_CONC]])/BD5_N3_1H[[#This Row],[NOX_CONC]]</f>
        <v>1.0001328021248341</v>
      </c>
      <c r="BR729" s="22">
        <f>+BD5_N3_1H[[#This Row],[NO2_CONC]]-AJ730</f>
        <v>0.72000000000000242</v>
      </c>
      <c r="BS729" s="22">
        <f>+BD5_N3_1H[[#This Row],[SO2_UGM3]]-X730</f>
        <v>-14.700000000000001</v>
      </c>
    </row>
    <row r="730" spans="1:71" x14ac:dyDescent="0.25">
      <c r="A730" s="24">
        <v>45535.333333333336</v>
      </c>
      <c r="B730" s="14">
        <v>730.2</v>
      </c>
      <c r="C730" s="15" t="s">
        <v>60</v>
      </c>
      <c r="D730" s="14">
        <v>0</v>
      </c>
      <c r="E730" s="15" t="s">
        <v>60</v>
      </c>
      <c r="F730" s="14">
        <v>13.1</v>
      </c>
      <c r="G730" s="15" t="s">
        <v>60</v>
      </c>
      <c r="H730" s="14">
        <v>97</v>
      </c>
      <c r="I730" s="15" t="s">
        <v>60</v>
      </c>
      <c r="J730" s="29">
        <v>1.6</v>
      </c>
      <c r="K730" s="29" t="s">
        <v>60</v>
      </c>
      <c r="L730" s="16">
        <v>209.8</v>
      </c>
      <c r="M730" s="15" t="s">
        <v>60</v>
      </c>
      <c r="N730" s="16">
        <v>111.32</v>
      </c>
      <c r="O730" s="15" t="s">
        <v>60</v>
      </c>
      <c r="P730" s="16">
        <v>1.21</v>
      </c>
      <c r="Q730" s="15" t="s">
        <v>60</v>
      </c>
      <c r="R730" s="16">
        <v>98.36</v>
      </c>
      <c r="S730" s="15" t="s">
        <v>60</v>
      </c>
      <c r="T730" s="18">
        <v>1.21</v>
      </c>
      <c r="U730" s="15" t="s">
        <v>60</v>
      </c>
      <c r="V730" s="18">
        <v>11.42</v>
      </c>
      <c r="W730" s="15" t="s">
        <v>60</v>
      </c>
      <c r="X730" s="18">
        <v>29.92</v>
      </c>
      <c r="Y730" s="15" t="s">
        <v>60</v>
      </c>
      <c r="Z730" s="18">
        <v>0.443</v>
      </c>
      <c r="AA730" s="15" t="s">
        <v>60</v>
      </c>
      <c r="AB730" s="18">
        <v>32.700000000000003</v>
      </c>
      <c r="AC730" s="15" t="s">
        <v>60</v>
      </c>
      <c r="AD730" s="30">
        <v>-682.2</v>
      </c>
      <c r="AE730" s="15" t="s">
        <v>60</v>
      </c>
      <c r="AF730" s="29">
        <v>45</v>
      </c>
      <c r="AG730" s="15" t="s">
        <v>60</v>
      </c>
      <c r="AH730" s="29">
        <v>101.1</v>
      </c>
      <c r="AI730" s="15" t="s">
        <v>60</v>
      </c>
      <c r="AJ730" s="31">
        <v>30.97</v>
      </c>
      <c r="AK730" s="18" t="s">
        <v>60</v>
      </c>
      <c r="AL730" s="18">
        <v>58.22</v>
      </c>
      <c r="AM730" s="18" t="s">
        <v>60</v>
      </c>
      <c r="AN730" s="31">
        <v>39.72</v>
      </c>
      <c r="AO730" s="15" t="s">
        <v>60</v>
      </c>
      <c r="AP730" s="31">
        <v>70.680000000000007</v>
      </c>
      <c r="AQ730" s="15" t="s">
        <v>60</v>
      </c>
      <c r="AR730" s="32">
        <v>0.65</v>
      </c>
      <c r="AS730" s="15" t="s">
        <v>60</v>
      </c>
      <c r="AT730" s="30">
        <v>32.299999999999997</v>
      </c>
      <c r="AU730" s="15" t="s">
        <v>60</v>
      </c>
      <c r="AV730" s="30">
        <v>32.299999999999997</v>
      </c>
      <c r="AW730" s="15" t="s">
        <v>60</v>
      </c>
      <c r="AX730" s="18">
        <v>26</v>
      </c>
      <c r="AY730" s="15" t="s">
        <v>60</v>
      </c>
      <c r="AZ730" s="18">
        <v>42.6</v>
      </c>
      <c r="BA730" s="15" t="s">
        <v>60</v>
      </c>
      <c r="BB730" s="19" t="s">
        <v>61</v>
      </c>
      <c r="BN730" s="20">
        <f>+BD5_N3_1H[[#This Row],[PM10_CONC]]-N731</f>
        <v>7.5099999999999909</v>
      </c>
      <c r="BO730" s="20">
        <f>+BD5_N3_1H[[#This Row],[PM25_CONC]]-R731</f>
        <v>6.4200000000000017</v>
      </c>
      <c r="BP730" s="20">
        <f>+BD5_N3_1H[[#This Row],[PM25_CONC]]/BD5_N3_1H[[#This Row],[PM10_CONC]]</f>
        <v>0.88357887172116423</v>
      </c>
      <c r="BQ730" s="21">
        <f>+(BD5_N3_1H[[#This Row],[NO2_CONC]]+BD5_N3_1H[[#This Row],[NO_CONC]])/BD5_N3_1H[[#This Row],[NOX_CONC]]</f>
        <v>1.0001414827391057</v>
      </c>
      <c r="BR730" s="22">
        <f>+BD5_N3_1H[[#This Row],[NO2_CONC]]-AJ731</f>
        <v>0.23000000000000043</v>
      </c>
      <c r="BS730" s="22">
        <f>+BD5_N3_1H[[#This Row],[SO2_UGM3]]-X731</f>
        <v>6.6500000000000021</v>
      </c>
    </row>
    <row r="731" spans="1:71" x14ac:dyDescent="0.25">
      <c r="A731" s="24">
        <v>45535.375</v>
      </c>
      <c r="B731" s="14">
        <v>730.6</v>
      </c>
      <c r="C731" s="15" t="s">
        <v>60</v>
      </c>
      <c r="D731" s="14">
        <v>0</v>
      </c>
      <c r="E731" s="15" t="s">
        <v>60</v>
      </c>
      <c r="F731" s="14">
        <v>13.4</v>
      </c>
      <c r="G731" s="15" t="s">
        <v>60</v>
      </c>
      <c r="H731" s="14">
        <v>96.1</v>
      </c>
      <c r="I731" s="15" t="s">
        <v>60</v>
      </c>
      <c r="J731" s="29">
        <v>1.7</v>
      </c>
      <c r="K731" s="29" t="s">
        <v>60</v>
      </c>
      <c r="L731" s="16">
        <v>208</v>
      </c>
      <c r="M731" s="15" t="s">
        <v>60</v>
      </c>
      <c r="N731" s="16">
        <v>103.81</v>
      </c>
      <c r="O731" s="15" t="s">
        <v>60</v>
      </c>
      <c r="P731" s="16">
        <v>1.21</v>
      </c>
      <c r="Q731" s="15" t="s">
        <v>60</v>
      </c>
      <c r="R731" s="16">
        <v>91.94</v>
      </c>
      <c r="S731" s="15" t="s">
        <v>60</v>
      </c>
      <c r="T731" s="18">
        <v>1.21</v>
      </c>
      <c r="U731" s="15" t="s">
        <v>60</v>
      </c>
      <c r="V731" s="18">
        <v>8.8800000000000008</v>
      </c>
      <c r="W731" s="15" t="s">
        <v>60</v>
      </c>
      <c r="X731" s="18">
        <v>23.27</v>
      </c>
      <c r="Y731" s="15" t="s">
        <v>60</v>
      </c>
      <c r="Z731" s="18">
        <v>0.443</v>
      </c>
      <c r="AA731" s="15" t="s">
        <v>60</v>
      </c>
      <c r="AB731" s="18">
        <v>32.4</v>
      </c>
      <c r="AC731" s="15" t="s">
        <v>60</v>
      </c>
      <c r="AD731" s="30">
        <v>-682.2</v>
      </c>
      <c r="AE731" s="15" t="s">
        <v>60</v>
      </c>
      <c r="AF731" s="29">
        <v>45</v>
      </c>
      <c r="AG731" s="15" t="s">
        <v>60</v>
      </c>
      <c r="AH731" s="29">
        <v>101.2</v>
      </c>
      <c r="AI731" s="15" t="s">
        <v>60</v>
      </c>
      <c r="AJ731" s="31">
        <v>30.74</v>
      </c>
      <c r="AK731" s="18" t="s">
        <v>60</v>
      </c>
      <c r="AL731" s="18">
        <v>57.79</v>
      </c>
      <c r="AM731" s="18" t="s">
        <v>60</v>
      </c>
      <c r="AN731" s="31">
        <v>38.14</v>
      </c>
      <c r="AO731" s="15" t="s">
        <v>60</v>
      </c>
      <c r="AP731" s="31">
        <v>68.88</v>
      </c>
      <c r="AQ731" s="15" t="s">
        <v>60</v>
      </c>
      <c r="AR731" s="32">
        <v>0.65</v>
      </c>
      <c r="AS731" s="15" t="s">
        <v>60</v>
      </c>
      <c r="AT731" s="30">
        <v>31.8</v>
      </c>
      <c r="AU731" s="15" t="s">
        <v>60</v>
      </c>
      <c r="AV731" s="30">
        <v>31.8</v>
      </c>
      <c r="AW731" s="15" t="s">
        <v>60</v>
      </c>
      <c r="AX731" s="18">
        <v>25.4</v>
      </c>
      <c r="AY731" s="15" t="s">
        <v>60</v>
      </c>
      <c r="AZ731" s="18">
        <v>45.2</v>
      </c>
      <c r="BA731" s="15" t="s">
        <v>60</v>
      </c>
      <c r="BB731" s="19" t="s">
        <v>61</v>
      </c>
      <c r="BN731" s="20">
        <f>+BD5_N3_1H[[#This Row],[PM10_CONC]]-N732</f>
        <v>5.5799999999999983</v>
      </c>
      <c r="BO731" s="20">
        <f>+BD5_N3_1H[[#This Row],[PM25_CONC]]-R732</f>
        <v>7.9399999999999977</v>
      </c>
      <c r="BP731" s="20">
        <f>+BD5_N3_1H[[#This Row],[PM25_CONC]]/BD5_N3_1H[[#This Row],[PM10_CONC]]</f>
        <v>0.88565648781427608</v>
      </c>
      <c r="BQ731" s="21">
        <f>+(BD5_N3_1H[[#This Row],[NO2_CONC]]+BD5_N3_1H[[#This Row],[NO_CONC]])/BD5_N3_1H[[#This Row],[NOX_CONC]]</f>
        <v>1</v>
      </c>
      <c r="BR731" s="22">
        <f>+BD5_N3_1H[[#This Row],[NO2_CONC]]-AJ732</f>
        <v>-1.3399999999999999</v>
      </c>
      <c r="BS731" s="22">
        <f>+BD5_N3_1H[[#This Row],[SO2_UGM3]]-X732</f>
        <v>-19.099999999999998</v>
      </c>
    </row>
    <row r="732" spans="1:71" x14ac:dyDescent="0.25">
      <c r="A732" s="24">
        <v>45535.416666666664</v>
      </c>
      <c r="B732" s="14">
        <v>730.6</v>
      </c>
      <c r="C732" s="15" t="s">
        <v>60</v>
      </c>
      <c r="D732" s="14">
        <v>0</v>
      </c>
      <c r="E732" s="15" t="s">
        <v>60</v>
      </c>
      <c r="F732" s="14">
        <v>13.7</v>
      </c>
      <c r="G732" s="15" t="s">
        <v>60</v>
      </c>
      <c r="H732" s="14">
        <v>93.7</v>
      </c>
      <c r="I732" s="15" t="s">
        <v>60</v>
      </c>
      <c r="J732" s="29">
        <v>1.8</v>
      </c>
      <c r="K732" s="29" t="s">
        <v>60</v>
      </c>
      <c r="L732" s="16">
        <v>216.7</v>
      </c>
      <c r="M732" s="15" t="s">
        <v>60</v>
      </c>
      <c r="N732" s="16">
        <v>98.23</v>
      </c>
      <c r="O732" s="15" t="s">
        <v>60</v>
      </c>
      <c r="P732" s="16">
        <v>1.21</v>
      </c>
      <c r="Q732" s="15" t="s">
        <v>60</v>
      </c>
      <c r="R732" s="16">
        <v>84</v>
      </c>
      <c r="S732" s="15" t="s">
        <v>60</v>
      </c>
      <c r="T732" s="18">
        <v>1.21</v>
      </c>
      <c r="U732" s="15" t="s">
        <v>60</v>
      </c>
      <c r="V732" s="18">
        <v>16.170000000000002</v>
      </c>
      <c r="W732" s="15" t="s">
        <v>60</v>
      </c>
      <c r="X732" s="18">
        <v>42.37</v>
      </c>
      <c r="Y732" s="15" t="s">
        <v>60</v>
      </c>
      <c r="Z732" s="18">
        <v>0.443</v>
      </c>
      <c r="AA732" s="15" t="s">
        <v>60</v>
      </c>
      <c r="AB732" s="18">
        <v>32.5</v>
      </c>
      <c r="AC732" s="15" t="s">
        <v>60</v>
      </c>
      <c r="AD732" s="30">
        <v>-682.2</v>
      </c>
      <c r="AE732" s="15" t="s">
        <v>60</v>
      </c>
      <c r="AF732" s="29">
        <v>45</v>
      </c>
      <c r="AG732" s="15" t="s">
        <v>60</v>
      </c>
      <c r="AH732" s="29">
        <v>101.2</v>
      </c>
      <c r="AI732" s="15" t="s">
        <v>60</v>
      </c>
      <c r="AJ732" s="31">
        <v>32.08</v>
      </c>
      <c r="AK732" s="18" t="s">
        <v>60</v>
      </c>
      <c r="AL732" s="18">
        <v>60.31</v>
      </c>
      <c r="AM732" s="18" t="s">
        <v>60</v>
      </c>
      <c r="AN732" s="31">
        <v>36.06</v>
      </c>
      <c r="AO732" s="15" t="s">
        <v>60</v>
      </c>
      <c r="AP732" s="31">
        <v>68.13</v>
      </c>
      <c r="AQ732" s="15" t="s">
        <v>60</v>
      </c>
      <c r="AR732" s="32">
        <v>0.65</v>
      </c>
      <c r="AS732" s="15" t="s">
        <v>60</v>
      </c>
      <c r="AT732" s="30">
        <v>31.8</v>
      </c>
      <c r="AU732" s="15" t="s">
        <v>60</v>
      </c>
      <c r="AV732" s="30">
        <v>31.8</v>
      </c>
      <c r="AW732" s="15" t="s">
        <v>60</v>
      </c>
      <c r="AX732" s="18">
        <v>25.5</v>
      </c>
      <c r="AY732" s="15" t="s">
        <v>60</v>
      </c>
      <c r="AZ732" s="18">
        <v>44.1</v>
      </c>
      <c r="BA732" s="15" t="s">
        <v>60</v>
      </c>
      <c r="BB732" s="19" t="s">
        <v>61</v>
      </c>
      <c r="BN732" s="20">
        <f>+BD5_N3_1H[[#This Row],[PM10_CONC]]-N733</f>
        <v>-8.9099999999999966</v>
      </c>
      <c r="BO732" s="20">
        <f>+BD5_N3_1H[[#This Row],[PM25_CONC]]-R733</f>
        <v>-2.2600000000000051</v>
      </c>
      <c r="BP732" s="20">
        <f>+BD5_N3_1H[[#This Row],[PM25_CONC]]/BD5_N3_1H[[#This Row],[PM10_CONC]]</f>
        <v>0.8551359055278428</v>
      </c>
      <c r="BQ732" s="21">
        <f>+(BD5_N3_1H[[#This Row],[NO2_CONC]]+BD5_N3_1H[[#This Row],[NO_CONC]])/BD5_N3_1H[[#This Row],[NOX_CONC]]</f>
        <v>1.0001467782181126</v>
      </c>
      <c r="BR732" s="22">
        <f>+BD5_N3_1H[[#This Row],[NO2_CONC]]-AJ733</f>
        <v>-1.6700000000000017</v>
      </c>
      <c r="BS732" s="22">
        <f>+BD5_N3_1H[[#This Row],[SO2_UGM3]]-X733</f>
        <v>-1.2000000000000028</v>
      </c>
    </row>
    <row r="733" spans="1:71" x14ac:dyDescent="0.25">
      <c r="A733" s="24">
        <v>45535.458333333336</v>
      </c>
      <c r="B733" s="14">
        <v>730.5</v>
      </c>
      <c r="C733" s="15" t="s">
        <v>60</v>
      </c>
      <c r="D733" s="14">
        <v>0</v>
      </c>
      <c r="E733" s="15" t="s">
        <v>60</v>
      </c>
      <c r="F733" s="14">
        <v>13.8</v>
      </c>
      <c r="G733" s="15" t="s">
        <v>60</v>
      </c>
      <c r="H733" s="14">
        <v>92.2</v>
      </c>
      <c r="I733" s="15" t="s">
        <v>60</v>
      </c>
      <c r="J733" s="29">
        <v>2</v>
      </c>
      <c r="K733" s="29" t="s">
        <v>60</v>
      </c>
      <c r="L733" s="16">
        <v>216</v>
      </c>
      <c r="M733" s="15" t="s">
        <v>60</v>
      </c>
      <c r="N733" s="16">
        <v>107.14</v>
      </c>
      <c r="O733" s="15" t="s">
        <v>60</v>
      </c>
      <c r="P733" s="16">
        <v>1.21</v>
      </c>
      <c r="Q733" s="15" t="s">
        <v>60</v>
      </c>
      <c r="R733" s="16">
        <v>86.26</v>
      </c>
      <c r="S733" s="15" t="s">
        <v>60</v>
      </c>
      <c r="T733" s="18">
        <v>1.21</v>
      </c>
      <c r="U733" s="15" t="s">
        <v>60</v>
      </c>
      <c r="V733" s="18">
        <v>16.63</v>
      </c>
      <c r="W733" s="15" t="s">
        <v>60</v>
      </c>
      <c r="X733" s="18">
        <v>43.57</v>
      </c>
      <c r="Y733" s="15" t="s">
        <v>60</v>
      </c>
      <c r="Z733" s="18">
        <v>0.443</v>
      </c>
      <c r="AA733" s="15" t="s">
        <v>60</v>
      </c>
      <c r="AB733" s="18">
        <v>32.5</v>
      </c>
      <c r="AC733" s="15" t="s">
        <v>60</v>
      </c>
      <c r="AD733" s="30">
        <v>-682.2</v>
      </c>
      <c r="AE733" s="15" t="s">
        <v>60</v>
      </c>
      <c r="AF733" s="29">
        <v>45</v>
      </c>
      <c r="AG733" s="15" t="s">
        <v>60</v>
      </c>
      <c r="AH733" s="29">
        <v>101.1</v>
      </c>
      <c r="AI733" s="15" t="s">
        <v>60</v>
      </c>
      <c r="AJ733" s="31">
        <v>33.75</v>
      </c>
      <c r="AK733" s="18" t="s">
        <v>60</v>
      </c>
      <c r="AL733" s="18">
        <v>63.45</v>
      </c>
      <c r="AM733" s="18" t="s">
        <v>60</v>
      </c>
      <c r="AN733" s="31">
        <v>30.52</v>
      </c>
      <c r="AO733" s="15" t="s">
        <v>60</v>
      </c>
      <c r="AP733" s="31">
        <v>64.28</v>
      </c>
      <c r="AQ733" s="15" t="s">
        <v>60</v>
      </c>
      <c r="AR733" s="32">
        <v>0.65</v>
      </c>
      <c r="AS733" s="15" t="s">
        <v>60</v>
      </c>
      <c r="AT733" s="30">
        <v>31.9</v>
      </c>
      <c r="AU733" s="15" t="s">
        <v>60</v>
      </c>
      <c r="AV733" s="30">
        <v>31.9</v>
      </c>
      <c r="AW733" s="15" t="s">
        <v>60</v>
      </c>
      <c r="AX733" s="18">
        <v>25.5</v>
      </c>
      <c r="AY733" s="15" t="s">
        <v>60</v>
      </c>
      <c r="AZ733" s="18">
        <v>44.1</v>
      </c>
      <c r="BA733" s="15" t="s">
        <v>60</v>
      </c>
      <c r="BB733" s="19" t="s">
        <v>61</v>
      </c>
      <c r="BN733" s="20">
        <f>+BD5_N3_1H[[#This Row],[PM10_CONC]]-N734</f>
        <v>1.9999999999996021E-2</v>
      </c>
      <c r="BO733" s="20">
        <f>+BD5_N3_1H[[#This Row],[PM25_CONC]]-R734</f>
        <v>-6.3499999999999943</v>
      </c>
      <c r="BP733" s="20">
        <f>+BD5_N3_1H[[#This Row],[PM25_CONC]]/BD5_N3_1H[[#This Row],[PM10_CONC]]</f>
        <v>0.80511480306141503</v>
      </c>
      <c r="BQ733" s="21">
        <f>+(BD5_N3_1H[[#This Row],[NO2_CONC]]+BD5_N3_1H[[#This Row],[NO_CONC]])/BD5_N3_1H[[#This Row],[NOX_CONC]]</f>
        <v>0.99984443061605466</v>
      </c>
      <c r="BR733" s="22">
        <f>+BD5_N3_1H[[#This Row],[NO2_CONC]]-AJ734</f>
        <v>-3.9999999999999147E-2</v>
      </c>
      <c r="BS733" s="22">
        <f>+BD5_N3_1H[[#This Row],[SO2_UGM3]]-X734</f>
        <v>9.2999999999999972</v>
      </c>
    </row>
    <row r="734" spans="1:71" x14ac:dyDescent="0.25">
      <c r="A734" s="24">
        <v>45535.5</v>
      </c>
      <c r="B734" s="14">
        <v>729.8</v>
      </c>
      <c r="C734" s="15" t="s">
        <v>60</v>
      </c>
      <c r="D734" s="14">
        <v>0</v>
      </c>
      <c r="E734" s="15" t="s">
        <v>60</v>
      </c>
      <c r="F734" s="14">
        <v>13.7</v>
      </c>
      <c r="G734" s="15" t="s">
        <v>60</v>
      </c>
      <c r="H734" s="14">
        <v>93</v>
      </c>
      <c r="I734" s="15" t="s">
        <v>60</v>
      </c>
      <c r="J734" s="29">
        <v>2.1</v>
      </c>
      <c r="K734" s="29" t="s">
        <v>60</v>
      </c>
      <c r="L734" s="16">
        <v>211</v>
      </c>
      <c r="M734" s="15" t="s">
        <v>60</v>
      </c>
      <c r="N734" s="16">
        <v>107.12</v>
      </c>
      <c r="O734" s="15" t="s">
        <v>60</v>
      </c>
      <c r="P734" s="16">
        <v>1.21</v>
      </c>
      <c r="Q734" s="15" t="s">
        <v>60</v>
      </c>
      <c r="R734" s="16">
        <v>92.61</v>
      </c>
      <c r="S734" s="15" t="s">
        <v>60</v>
      </c>
      <c r="T734" s="18">
        <v>1.21</v>
      </c>
      <c r="U734" s="15" t="s">
        <v>60</v>
      </c>
      <c r="V734" s="18">
        <v>13.08</v>
      </c>
      <c r="W734" s="15" t="s">
        <v>60</v>
      </c>
      <c r="X734" s="18">
        <v>34.270000000000003</v>
      </c>
      <c r="Y734" s="15" t="s">
        <v>60</v>
      </c>
      <c r="Z734" s="18">
        <v>0.443</v>
      </c>
      <c r="AA734" s="15" t="s">
        <v>60</v>
      </c>
      <c r="AB734" s="18">
        <v>32.4</v>
      </c>
      <c r="AC734" s="15" t="s">
        <v>60</v>
      </c>
      <c r="AD734" s="30">
        <v>-682.3</v>
      </c>
      <c r="AE734" s="15" t="s">
        <v>60</v>
      </c>
      <c r="AF734" s="29">
        <v>45</v>
      </c>
      <c r="AG734" s="15" t="s">
        <v>60</v>
      </c>
      <c r="AH734" s="29">
        <v>101.1</v>
      </c>
      <c r="AI734" s="15" t="s">
        <v>60</v>
      </c>
      <c r="AJ734" s="31">
        <v>33.79</v>
      </c>
      <c r="AK734" s="18" t="s">
        <v>60</v>
      </c>
      <c r="AL734" s="18">
        <v>63.53</v>
      </c>
      <c r="AM734" s="18" t="s">
        <v>60</v>
      </c>
      <c r="AN734" s="31">
        <v>21.98</v>
      </c>
      <c r="AO734" s="15" t="s">
        <v>60</v>
      </c>
      <c r="AP734" s="31">
        <v>55.75</v>
      </c>
      <c r="AQ734" s="15" t="s">
        <v>60</v>
      </c>
      <c r="AR734" s="32">
        <v>0.65</v>
      </c>
      <c r="AS734" s="15" t="s">
        <v>60</v>
      </c>
      <c r="AT734" s="30">
        <v>31.7</v>
      </c>
      <c r="AU734" s="15" t="s">
        <v>60</v>
      </c>
      <c r="AV734" s="30">
        <v>31.7</v>
      </c>
      <c r="AW734" s="15" t="s">
        <v>60</v>
      </c>
      <c r="AX734" s="18">
        <v>25.3</v>
      </c>
      <c r="AY734" s="15" t="s">
        <v>60</v>
      </c>
      <c r="AZ734" s="18">
        <v>45.8</v>
      </c>
      <c r="BA734" s="15" t="s">
        <v>60</v>
      </c>
      <c r="BB734" s="19" t="s">
        <v>61</v>
      </c>
      <c r="BN734" s="20">
        <f>+BD5_N3_1H[[#This Row],[PM10_CONC]]-N735</f>
        <v>-3.5300000000000011</v>
      </c>
      <c r="BO734" s="20">
        <f>+BD5_N3_1H[[#This Row],[PM25_CONC]]-R735</f>
        <v>-2.3200000000000074</v>
      </c>
      <c r="BP734" s="20">
        <f>+BD5_N3_1H[[#This Row],[PM25_CONC]]/BD5_N3_1H[[#This Row],[PM10_CONC]]</f>
        <v>0.86454443614637788</v>
      </c>
      <c r="BQ734" s="21">
        <f>+(BD5_N3_1H[[#This Row],[NO2_CONC]]+BD5_N3_1H[[#This Row],[NO_CONC]])/BD5_N3_1H[[#This Row],[NOX_CONC]]</f>
        <v>1.0003587443946187</v>
      </c>
      <c r="BR734" s="22">
        <f>+BD5_N3_1H[[#This Row],[NO2_CONC]]-AJ735</f>
        <v>-2.1400000000000006</v>
      </c>
      <c r="BS734" s="22">
        <f>+BD5_N3_1H[[#This Row],[SO2_UGM3]]-X735</f>
        <v>-5.5</v>
      </c>
    </row>
    <row r="735" spans="1:71" x14ac:dyDescent="0.25">
      <c r="A735" s="24">
        <v>45535.541666666664</v>
      </c>
      <c r="B735" s="14">
        <v>729.6</v>
      </c>
      <c r="C735" s="15" t="s">
        <v>60</v>
      </c>
      <c r="D735" s="14">
        <v>0</v>
      </c>
      <c r="E735" s="15" t="s">
        <v>60</v>
      </c>
      <c r="F735" s="14">
        <v>13.7</v>
      </c>
      <c r="G735" s="15" t="s">
        <v>60</v>
      </c>
      <c r="H735" s="14">
        <v>93.4</v>
      </c>
      <c r="I735" s="15" t="s">
        <v>60</v>
      </c>
      <c r="J735" s="29">
        <v>1.7</v>
      </c>
      <c r="K735" s="29" t="s">
        <v>60</v>
      </c>
      <c r="L735" s="16">
        <v>202.2</v>
      </c>
      <c r="M735" s="15" t="s">
        <v>60</v>
      </c>
      <c r="N735" s="16">
        <v>110.65</v>
      </c>
      <c r="O735" s="15" t="s">
        <v>60</v>
      </c>
      <c r="P735" s="16">
        <v>1.21</v>
      </c>
      <c r="Q735" s="15" t="s">
        <v>60</v>
      </c>
      <c r="R735" s="16">
        <v>94.93</v>
      </c>
      <c r="S735" s="15" t="s">
        <v>60</v>
      </c>
      <c r="T735" s="18">
        <v>1.21</v>
      </c>
      <c r="U735" s="15" t="s">
        <v>60</v>
      </c>
      <c r="V735" s="18">
        <v>15.18</v>
      </c>
      <c r="W735" s="15" t="s">
        <v>60</v>
      </c>
      <c r="X735" s="18">
        <v>39.770000000000003</v>
      </c>
      <c r="Y735" s="15" t="s">
        <v>60</v>
      </c>
      <c r="Z735" s="18">
        <v>0.443</v>
      </c>
      <c r="AA735" s="15" t="s">
        <v>60</v>
      </c>
      <c r="AB735" s="18">
        <v>32.5</v>
      </c>
      <c r="AC735" s="15" t="s">
        <v>60</v>
      </c>
      <c r="AD735" s="30">
        <v>-676.4</v>
      </c>
      <c r="AE735" s="15" t="s">
        <v>60</v>
      </c>
      <c r="AF735" s="29">
        <v>45</v>
      </c>
      <c r="AG735" s="15" t="s">
        <v>60</v>
      </c>
      <c r="AH735" s="29">
        <v>100.3</v>
      </c>
      <c r="AI735" s="15" t="s">
        <v>60</v>
      </c>
      <c r="AJ735" s="31">
        <v>35.93</v>
      </c>
      <c r="AK735" s="18" t="s">
        <v>60</v>
      </c>
      <c r="AL735" s="18">
        <v>67.55</v>
      </c>
      <c r="AM735" s="18" t="s">
        <v>60</v>
      </c>
      <c r="AN735" s="31">
        <v>20.399999999999999</v>
      </c>
      <c r="AO735" s="15" t="s">
        <v>60</v>
      </c>
      <c r="AP735" s="31">
        <v>56.32</v>
      </c>
      <c r="AQ735" s="15" t="s">
        <v>60</v>
      </c>
      <c r="AR735" s="32">
        <v>0.65</v>
      </c>
      <c r="AS735" s="15" t="s">
        <v>60</v>
      </c>
      <c r="AT735" s="30">
        <v>31.7</v>
      </c>
      <c r="AU735" s="15" t="s">
        <v>60</v>
      </c>
      <c r="AV735" s="30">
        <v>31.7</v>
      </c>
      <c r="AW735" s="15" t="s">
        <v>60</v>
      </c>
      <c r="AX735" s="18">
        <v>25.4</v>
      </c>
      <c r="AY735" s="15" t="s">
        <v>60</v>
      </c>
      <c r="AZ735" s="18">
        <v>44.8</v>
      </c>
      <c r="BA735" s="15" t="s">
        <v>60</v>
      </c>
      <c r="BB735" s="19" t="s">
        <v>61</v>
      </c>
      <c r="BN735" s="20">
        <f>+BD5_N3_1H[[#This Row],[PM10_CONC]]-N736</f>
        <v>9.5800000000000125</v>
      </c>
      <c r="BO735" s="20">
        <f>+BD5_N3_1H[[#This Row],[PM25_CONC]]-R736</f>
        <v>11.310000000000002</v>
      </c>
      <c r="BP735" s="20">
        <f>+BD5_N3_1H[[#This Row],[PM25_CONC]]/BD5_N3_1H[[#This Row],[PM10_CONC]]</f>
        <v>0.85793041120650704</v>
      </c>
      <c r="BQ735" s="21">
        <f>+(BD5_N3_1H[[#This Row],[NO2_CONC]]+BD5_N3_1H[[#This Row],[NO_CONC]])/BD5_N3_1H[[#This Row],[NOX_CONC]]</f>
        <v>1.0001775568181819</v>
      </c>
      <c r="BR735" s="22">
        <f>+BD5_N3_1H[[#This Row],[NO2_CONC]]-AJ736</f>
        <v>0.88000000000000256</v>
      </c>
      <c r="BS735" s="22">
        <f>+BD5_N3_1H[[#This Row],[SO2_UGM3]]-X736</f>
        <v>-19.309999999999995</v>
      </c>
    </row>
    <row r="736" spans="1:71" x14ac:dyDescent="0.25">
      <c r="A736" s="24">
        <v>45535.583333333336</v>
      </c>
      <c r="B736" s="14">
        <v>729.1</v>
      </c>
      <c r="C736" s="15" t="s">
        <v>60</v>
      </c>
      <c r="D736" s="14">
        <v>0</v>
      </c>
      <c r="E736" s="15" t="s">
        <v>60</v>
      </c>
      <c r="F736" s="14">
        <v>13.8</v>
      </c>
      <c r="G736" s="15" t="s">
        <v>60</v>
      </c>
      <c r="H736" s="14">
        <v>93</v>
      </c>
      <c r="I736" s="15" t="s">
        <v>60</v>
      </c>
      <c r="J736" s="29">
        <v>1.6</v>
      </c>
      <c r="K736" s="29" t="s">
        <v>60</v>
      </c>
      <c r="L736" s="16">
        <v>181.6</v>
      </c>
      <c r="M736" s="15" t="s">
        <v>60</v>
      </c>
      <c r="N736" s="16">
        <v>101.07</v>
      </c>
      <c r="O736" s="15" t="s">
        <v>60</v>
      </c>
      <c r="P736" s="16">
        <v>1.21</v>
      </c>
      <c r="Q736" s="15" t="s">
        <v>60</v>
      </c>
      <c r="R736" s="16">
        <v>83.62</v>
      </c>
      <c r="S736" s="15" t="s">
        <v>60</v>
      </c>
      <c r="T736" s="18">
        <v>1.21</v>
      </c>
      <c r="U736" s="15" t="s">
        <v>60</v>
      </c>
      <c r="V736" s="18">
        <v>22.55</v>
      </c>
      <c r="W736" s="15" t="s">
        <v>60</v>
      </c>
      <c r="X736" s="18">
        <v>59.08</v>
      </c>
      <c r="Y736" s="15" t="s">
        <v>60</v>
      </c>
      <c r="Z736" s="18">
        <v>0.443</v>
      </c>
      <c r="AA736" s="15" t="s">
        <v>60</v>
      </c>
      <c r="AB736" s="18">
        <v>32.5</v>
      </c>
      <c r="AC736" s="15" t="s">
        <v>60</v>
      </c>
      <c r="AD736" s="30">
        <v>-682.2</v>
      </c>
      <c r="AE736" s="15" t="s">
        <v>60</v>
      </c>
      <c r="AF736" s="29">
        <v>45</v>
      </c>
      <c r="AG736" s="15" t="s">
        <v>60</v>
      </c>
      <c r="AH736" s="29">
        <v>101.1</v>
      </c>
      <c r="AI736" s="15" t="s">
        <v>60</v>
      </c>
      <c r="AJ736" s="31">
        <v>35.049999999999997</v>
      </c>
      <c r="AK736" s="18" t="s">
        <v>60</v>
      </c>
      <c r="AL736" s="18">
        <v>65.89</v>
      </c>
      <c r="AM736" s="18" t="s">
        <v>60</v>
      </c>
      <c r="AN736" s="31">
        <v>15.78</v>
      </c>
      <c r="AO736" s="15" t="s">
        <v>60</v>
      </c>
      <c r="AP736" s="31">
        <v>50.83</v>
      </c>
      <c r="AQ736" s="15" t="s">
        <v>60</v>
      </c>
      <c r="AR736" s="32">
        <v>0.65</v>
      </c>
      <c r="AS736" s="15" t="s">
        <v>60</v>
      </c>
      <c r="AT736" s="30">
        <v>31.9</v>
      </c>
      <c r="AU736" s="15" t="s">
        <v>60</v>
      </c>
      <c r="AV736" s="30">
        <v>31.9</v>
      </c>
      <c r="AW736" s="15" t="s">
        <v>60</v>
      </c>
      <c r="AX736" s="18">
        <v>25.5</v>
      </c>
      <c r="AY736" s="15" t="s">
        <v>60</v>
      </c>
      <c r="AZ736" s="18">
        <v>44.6</v>
      </c>
      <c r="BA736" s="15" t="s">
        <v>60</v>
      </c>
      <c r="BB736" s="19" t="s">
        <v>61</v>
      </c>
      <c r="BN736" s="20">
        <f>+BD5_N3_1H[[#This Row],[PM10_CONC]]-N737</f>
        <v>-41.210000000000008</v>
      </c>
      <c r="BO736" s="20">
        <f>+BD5_N3_1H[[#This Row],[PM25_CONC]]-R737</f>
        <v>-25.599999999999994</v>
      </c>
      <c r="BP736" s="20">
        <f>+BD5_N3_1H[[#This Row],[PM25_CONC]]/BD5_N3_1H[[#This Row],[PM10_CONC]]</f>
        <v>0.82734738300187993</v>
      </c>
      <c r="BQ736" s="21">
        <f>+(BD5_N3_1H[[#This Row],[NO2_CONC]]+BD5_N3_1H[[#This Row],[NO_CONC]])/BD5_N3_1H[[#This Row],[NOX_CONC]]</f>
        <v>1</v>
      </c>
      <c r="BR736" s="22">
        <f>+BD5_N3_1H[[#This Row],[NO2_CONC]]-AJ737</f>
        <v>-0.62000000000000455</v>
      </c>
      <c r="BS736" s="22">
        <f>+BD5_N3_1H[[#This Row],[SO2_UGM3]]-X737</f>
        <v>12.259999999999998</v>
      </c>
    </row>
    <row r="737" spans="1:71" x14ac:dyDescent="0.25">
      <c r="A737" s="24">
        <v>45535.625</v>
      </c>
      <c r="B737" s="14">
        <v>729</v>
      </c>
      <c r="C737" s="15" t="s">
        <v>60</v>
      </c>
      <c r="D737" s="14">
        <v>0</v>
      </c>
      <c r="E737" s="15" t="s">
        <v>60</v>
      </c>
      <c r="F737" s="14">
        <v>14.4</v>
      </c>
      <c r="G737" s="15" t="s">
        <v>60</v>
      </c>
      <c r="H737" s="14">
        <v>90.7</v>
      </c>
      <c r="I737" s="15" t="s">
        <v>60</v>
      </c>
      <c r="J737" s="29">
        <v>0.9</v>
      </c>
      <c r="K737" s="29" t="s">
        <v>60</v>
      </c>
      <c r="L737" s="16">
        <v>220.5</v>
      </c>
      <c r="M737" s="15" t="s">
        <v>60</v>
      </c>
      <c r="N737" s="16">
        <v>142.28</v>
      </c>
      <c r="O737" s="15" t="s">
        <v>60</v>
      </c>
      <c r="P737" s="16">
        <v>1.21</v>
      </c>
      <c r="Q737" s="15" t="s">
        <v>60</v>
      </c>
      <c r="R737" s="16">
        <v>109.22</v>
      </c>
      <c r="S737" s="15" t="s">
        <v>60</v>
      </c>
      <c r="T737" s="18">
        <v>1.21</v>
      </c>
      <c r="U737" s="15" t="s">
        <v>60</v>
      </c>
      <c r="V737" s="18">
        <v>17.87</v>
      </c>
      <c r="W737" s="15" t="s">
        <v>60</v>
      </c>
      <c r="X737" s="18">
        <v>46.82</v>
      </c>
      <c r="Y737" s="15" t="s">
        <v>60</v>
      </c>
      <c r="Z737" s="18">
        <v>0.442</v>
      </c>
      <c r="AA737" s="15" t="s">
        <v>60</v>
      </c>
      <c r="AB737" s="18">
        <v>32.4</v>
      </c>
      <c r="AC737" s="15" t="s">
        <v>60</v>
      </c>
      <c r="AD737" s="30">
        <v>-682.3</v>
      </c>
      <c r="AE737" s="15" t="s">
        <v>60</v>
      </c>
      <c r="AF737" s="29">
        <v>45</v>
      </c>
      <c r="AG737" s="15" t="s">
        <v>60</v>
      </c>
      <c r="AH737" s="29">
        <v>101.1</v>
      </c>
      <c r="AI737" s="15" t="s">
        <v>60</v>
      </c>
      <c r="AJ737" s="31">
        <v>35.67</v>
      </c>
      <c r="AK737" s="18" t="s">
        <v>60</v>
      </c>
      <c r="AL737" s="18">
        <v>67.06</v>
      </c>
      <c r="AM737" s="18" t="s">
        <v>60</v>
      </c>
      <c r="AN737" s="31">
        <v>16.62</v>
      </c>
      <c r="AO737" s="15" t="s">
        <v>60</v>
      </c>
      <c r="AP737" s="31">
        <v>52.29</v>
      </c>
      <c r="AQ737" s="15" t="s">
        <v>60</v>
      </c>
      <c r="AR737" s="32">
        <v>0.65</v>
      </c>
      <c r="AS737" s="15" t="s">
        <v>60</v>
      </c>
      <c r="AT737" s="30">
        <v>31.7</v>
      </c>
      <c r="AU737" s="15" t="s">
        <v>60</v>
      </c>
      <c r="AV737" s="30">
        <v>31.7</v>
      </c>
      <c r="AW737" s="15" t="s">
        <v>60</v>
      </c>
      <c r="AX737" s="18">
        <v>25.3</v>
      </c>
      <c r="AY737" s="15" t="s">
        <v>60</v>
      </c>
      <c r="AZ737" s="18">
        <v>45.2</v>
      </c>
      <c r="BA737" s="15" t="s">
        <v>60</v>
      </c>
      <c r="BB737" s="19" t="s">
        <v>61</v>
      </c>
      <c r="BN737" s="20">
        <f>+BD5_N3_1H[[#This Row],[PM10_CONC]]-N738</f>
        <v>-34.19</v>
      </c>
      <c r="BO737" s="20">
        <f>+BD5_N3_1H[[#This Row],[PM25_CONC]]-R738</f>
        <v>-16.629999999999995</v>
      </c>
      <c r="BP737" s="20">
        <f>+BD5_N3_1H[[#This Row],[PM25_CONC]]/BD5_N3_1H[[#This Row],[PM10_CONC]]</f>
        <v>0.76764127073376442</v>
      </c>
      <c r="BQ737" s="21">
        <f>+(BD5_N3_1H[[#This Row],[NO2_CONC]]+BD5_N3_1H[[#This Row],[NO_CONC]])/BD5_N3_1H[[#This Row],[NOX_CONC]]</f>
        <v>1.0000000000000002</v>
      </c>
      <c r="BR737" s="22">
        <f>+BD5_N3_1H[[#This Row],[NO2_CONC]]-AJ738</f>
        <v>-3.5499999999999972</v>
      </c>
      <c r="BS737" s="22">
        <f>+BD5_N3_1H[[#This Row],[SO2_UGM3]]-X738</f>
        <v>9.8299999999999983</v>
      </c>
    </row>
    <row r="738" spans="1:71" x14ac:dyDescent="0.25">
      <c r="A738" s="24">
        <v>45535.666666666664</v>
      </c>
      <c r="B738" s="14">
        <v>728.5</v>
      </c>
      <c r="C738" s="15" t="s">
        <v>60</v>
      </c>
      <c r="D738" s="14">
        <v>0</v>
      </c>
      <c r="E738" s="15" t="s">
        <v>60</v>
      </c>
      <c r="F738" s="14">
        <v>15.2</v>
      </c>
      <c r="G738" s="15" t="s">
        <v>60</v>
      </c>
      <c r="H738" s="14">
        <v>86.3</v>
      </c>
      <c r="I738" s="15" t="s">
        <v>60</v>
      </c>
      <c r="J738" s="29">
        <v>0.7</v>
      </c>
      <c r="K738" s="29" t="s">
        <v>60</v>
      </c>
      <c r="L738" s="16">
        <v>282.39999999999998</v>
      </c>
      <c r="M738" s="15" t="s">
        <v>60</v>
      </c>
      <c r="N738" s="16">
        <v>176.47</v>
      </c>
      <c r="O738" s="15" t="s">
        <v>60</v>
      </c>
      <c r="P738" s="16">
        <v>1.21</v>
      </c>
      <c r="Q738" s="15" t="s">
        <v>60</v>
      </c>
      <c r="R738" s="16">
        <v>125.85</v>
      </c>
      <c r="S738" s="15" t="s">
        <v>60</v>
      </c>
      <c r="T738" s="18">
        <v>1.21</v>
      </c>
      <c r="U738" s="15" t="s">
        <v>60</v>
      </c>
      <c r="V738" s="18">
        <v>14.12</v>
      </c>
      <c r="W738" s="15" t="s">
        <v>60</v>
      </c>
      <c r="X738" s="18">
        <v>36.99</v>
      </c>
      <c r="Y738" s="15" t="s">
        <v>60</v>
      </c>
      <c r="Z738" s="18">
        <v>0.442</v>
      </c>
      <c r="AA738" s="15" t="s">
        <v>60</v>
      </c>
      <c r="AB738" s="18">
        <v>32.4</v>
      </c>
      <c r="AC738" s="15" t="s">
        <v>60</v>
      </c>
      <c r="AD738" s="30">
        <v>-682.2</v>
      </c>
      <c r="AE738" s="15" t="s">
        <v>60</v>
      </c>
      <c r="AF738" s="29">
        <v>45</v>
      </c>
      <c r="AG738" s="15" t="s">
        <v>60</v>
      </c>
      <c r="AH738" s="29">
        <v>101.2</v>
      </c>
      <c r="AI738" s="15" t="s">
        <v>60</v>
      </c>
      <c r="AJ738" s="31">
        <v>39.22</v>
      </c>
      <c r="AK738" s="18" t="s">
        <v>60</v>
      </c>
      <c r="AL738" s="18">
        <v>73.73</v>
      </c>
      <c r="AM738" s="18" t="s">
        <v>60</v>
      </c>
      <c r="AN738" s="31">
        <v>17.329999999999998</v>
      </c>
      <c r="AO738" s="15" t="s">
        <v>60</v>
      </c>
      <c r="AP738" s="31">
        <v>56.52</v>
      </c>
      <c r="AQ738" s="15" t="s">
        <v>60</v>
      </c>
      <c r="AR738" s="32">
        <v>0.65</v>
      </c>
      <c r="AS738" s="15" t="s">
        <v>60</v>
      </c>
      <c r="AT738" s="30">
        <v>31.6</v>
      </c>
      <c r="AU738" s="15" t="s">
        <v>60</v>
      </c>
      <c r="AV738" s="30">
        <v>31.6</v>
      </c>
      <c r="AW738" s="15" t="s">
        <v>60</v>
      </c>
      <c r="AX738" s="18">
        <v>25.3</v>
      </c>
      <c r="AY738" s="15" t="s">
        <v>60</v>
      </c>
      <c r="AZ738" s="18">
        <v>45.7</v>
      </c>
      <c r="BA738" s="15" t="s">
        <v>60</v>
      </c>
      <c r="BB738" s="19" t="s">
        <v>61</v>
      </c>
      <c r="BN738" s="20">
        <f>+BD5_N3_1H[[#This Row],[PM10_CONC]]-N739</f>
        <v>-1.8600000000000136</v>
      </c>
      <c r="BO738" s="20">
        <f>+BD5_N3_1H[[#This Row],[PM25_CONC]]-R739</f>
        <v>-6.1700000000000159</v>
      </c>
      <c r="BP738" s="20">
        <f>+BD5_N3_1H[[#This Row],[PM25_CONC]]/BD5_N3_1H[[#This Row],[PM10_CONC]]</f>
        <v>0.71315237717459057</v>
      </c>
      <c r="BQ738" s="21">
        <f>+(BD5_N3_1H[[#This Row],[NO2_CONC]]+BD5_N3_1H[[#This Row],[NO_CONC]])/BD5_N3_1H[[#This Row],[NOX_CONC]]</f>
        <v>1.0005307855626326</v>
      </c>
      <c r="BR738" s="22">
        <f>+BD5_N3_1H[[#This Row],[NO2_CONC]]-AJ739</f>
        <v>-8.0300000000000011</v>
      </c>
      <c r="BS738" s="22">
        <f>+BD5_N3_1H[[#This Row],[SO2_UGM3]]-X739</f>
        <v>-31.259999999999998</v>
      </c>
    </row>
    <row r="739" spans="1:71" x14ac:dyDescent="0.25">
      <c r="A739" s="24">
        <v>45535.708333333336</v>
      </c>
      <c r="B739" s="14">
        <v>729.1</v>
      </c>
      <c r="C739" s="15" t="s">
        <v>60</v>
      </c>
      <c r="D739" s="14">
        <v>0</v>
      </c>
      <c r="E739" s="15" t="s">
        <v>60</v>
      </c>
      <c r="F739" s="14">
        <v>15.3</v>
      </c>
      <c r="G739" s="15" t="s">
        <v>60</v>
      </c>
      <c r="H739" s="14">
        <v>84.6</v>
      </c>
      <c r="I739" s="15" t="s">
        <v>60</v>
      </c>
      <c r="J739" s="29">
        <v>0.9</v>
      </c>
      <c r="K739" s="29" t="s">
        <v>60</v>
      </c>
      <c r="L739" s="16">
        <v>210.2</v>
      </c>
      <c r="M739" s="15" t="s">
        <v>60</v>
      </c>
      <c r="N739" s="16">
        <v>178.33</v>
      </c>
      <c r="O739" s="15" t="s">
        <v>60</v>
      </c>
      <c r="P739" s="16">
        <v>1.21</v>
      </c>
      <c r="Q739" s="15" t="s">
        <v>60</v>
      </c>
      <c r="R739" s="16">
        <v>132.02000000000001</v>
      </c>
      <c r="S739" s="15" t="s">
        <v>60</v>
      </c>
      <c r="T739" s="18">
        <v>1.21</v>
      </c>
      <c r="U739" s="15" t="s">
        <v>60</v>
      </c>
      <c r="V739" s="18">
        <v>26.05</v>
      </c>
      <c r="W739" s="15" t="s">
        <v>60</v>
      </c>
      <c r="X739" s="18">
        <v>68.25</v>
      </c>
      <c r="Y739" s="15" t="s">
        <v>60</v>
      </c>
      <c r="Z739" s="18">
        <v>0.442</v>
      </c>
      <c r="AA739" s="15" t="s">
        <v>60</v>
      </c>
      <c r="AB739" s="18">
        <v>32.5</v>
      </c>
      <c r="AC739" s="15" t="s">
        <v>60</v>
      </c>
      <c r="AD739" s="30">
        <v>-682.2</v>
      </c>
      <c r="AE739" s="15" t="s">
        <v>60</v>
      </c>
      <c r="AF739" s="29">
        <v>45</v>
      </c>
      <c r="AG739" s="15" t="s">
        <v>60</v>
      </c>
      <c r="AH739" s="29">
        <v>101.1</v>
      </c>
      <c r="AI739" s="15" t="s">
        <v>60</v>
      </c>
      <c r="AJ739" s="31">
        <v>47.25</v>
      </c>
      <c r="AK739" s="18" t="s">
        <v>60</v>
      </c>
      <c r="AL739" s="18">
        <v>88.83</v>
      </c>
      <c r="AM739" s="18" t="s">
        <v>60</v>
      </c>
      <c r="AN739" s="31">
        <v>16.66</v>
      </c>
      <c r="AO739" s="15" t="s">
        <v>60</v>
      </c>
      <c r="AP739" s="31">
        <v>63.92</v>
      </c>
      <c r="AQ739" s="15" t="s">
        <v>60</v>
      </c>
      <c r="AR739" s="32">
        <v>0.65</v>
      </c>
      <c r="AS739" s="15" t="s">
        <v>60</v>
      </c>
      <c r="AT739" s="30">
        <v>31.7</v>
      </c>
      <c r="AU739" s="15" t="s">
        <v>60</v>
      </c>
      <c r="AV739" s="30">
        <v>31.7</v>
      </c>
      <c r="AW739" s="15" t="s">
        <v>60</v>
      </c>
      <c r="AX739" s="18">
        <v>25.3</v>
      </c>
      <c r="AY739" s="15" t="s">
        <v>60</v>
      </c>
      <c r="AZ739" s="18">
        <v>45.7</v>
      </c>
      <c r="BA739" s="15" t="s">
        <v>60</v>
      </c>
      <c r="BB739" s="19" t="s">
        <v>61</v>
      </c>
      <c r="BN739" s="20">
        <f>+BD5_N3_1H[[#This Row],[PM10_CONC]]-N740</f>
        <v>50.150000000000006</v>
      </c>
      <c r="BO739" s="20">
        <f>+BD5_N3_1H[[#This Row],[PM25_CONC]]-R740</f>
        <v>29.310000000000016</v>
      </c>
      <c r="BP739" s="20">
        <f>+BD5_N3_1H[[#This Row],[PM25_CONC]]/BD5_N3_1H[[#This Row],[PM10_CONC]]</f>
        <v>0.7403129030449167</v>
      </c>
      <c r="BQ739" s="21">
        <f>+(BD5_N3_1H[[#This Row],[NO2_CONC]]+BD5_N3_1H[[#This Row],[NO_CONC]])/BD5_N3_1H[[#This Row],[NOX_CONC]]</f>
        <v>0.99984355444305373</v>
      </c>
      <c r="BR739" s="22">
        <f>+BD5_N3_1H[[#This Row],[NO2_CONC]]-AJ740</f>
        <v>0.29999999999999716</v>
      </c>
      <c r="BS739" s="22">
        <f>+BD5_N3_1H[[#This Row],[SO2_UGM3]]-X740</f>
        <v>27.270000000000003</v>
      </c>
    </row>
    <row r="740" spans="1:71" x14ac:dyDescent="0.25">
      <c r="A740" s="24">
        <v>45535.75</v>
      </c>
      <c r="B740" s="14">
        <v>729.1</v>
      </c>
      <c r="C740" s="15" t="s">
        <v>60</v>
      </c>
      <c r="D740" s="14">
        <v>0</v>
      </c>
      <c r="E740" s="15" t="s">
        <v>60</v>
      </c>
      <c r="F740" s="14">
        <v>14.5</v>
      </c>
      <c r="G740" s="15" t="s">
        <v>60</v>
      </c>
      <c r="H740" s="14">
        <v>87.6</v>
      </c>
      <c r="I740" s="15" t="s">
        <v>60</v>
      </c>
      <c r="J740" s="29">
        <v>2</v>
      </c>
      <c r="K740" s="29" t="s">
        <v>60</v>
      </c>
      <c r="L740" s="16">
        <v>212.9</v>
      </c>
      <c r="M740" s="15" t="s">
        <v>60</v>
      </c>
      <c r="N740" s="16">
        <v>128.18</v>
      </c>
      <c r="O740" s="15" t="s">
        <v>60</v>
      </c>
      <c r="P740" s="16">
        <v>1.21</v>
      </c>
      <c r="Q740" s="15" t="s">
        <v>60</v>
      </c>
      <c r="R740" s="16">
        <v>102.71</v>
      </c>
      <c r="S740" s="15" t="s">
        <v>60</v>
      </c>
      <c r="T740" s="18">
        <v>1.21</v>
      </c>
      <c r="U740" s="15" t="s">
        <v>60</v>
      </c>
      <c r="V740" s="18">
        <v>15.64</v>
      </c>
      <c r="W740" s="15" t="s">
        <v>60</v>
      </c>
      <c r="X740" s="18">
        <v>40.98</v>
      </c>
      <c r="Y740" s="15" t="s">
        <v>60</v>
      </c>
      <c r="Z740" s="18">
        <v>0.443</v>
      </c>
      <c r="AA740" s="15" t="s">
        <v>60</v>
      </c>
      <c r="AB740" s="18">
        <v>32.700000000000003</v>
      </c>
      <c r="AC740" s="15" t="s">
        <v>60</v>
      </c>
      <c r="AD740" s="30">
        <v>-682</v>
      </c>
      <c r="AE740" s="15" t="s">
        <v>60</v>
      </c>
      <c r="AF740" s="29">
        <v>45</v>
      </c>
      <c r="AG740" s="15" t="s">
        <v>60</v>
      </c>
      <c r="AH740" s="29">
        <v>101.1</v>
      </c>
      <c r="AI740" s="15" t="s">
        <v>60</v>
      </c>
      <c r="AJ740" s="31">
        <v>46.95</v>
      </c>
      <c r="AK740" s="18" t="s">
        <v>60</v>
      </c>
      <c r="AL740" s="18">
        <v>88.27</v>
      </c>
      <c r="AM740" s="18" t="s">
        <v>60</v>
      </c>
      <c r="AN740" s="31">
        <v>22.51</v>
      </c>
      <c r="AO740" s="15" t="s">
        <v>60</v>
      </c>
      <c r="AP740" s="31">
        <v>69.44</v>
      </c>
      <c r="AQ740" s="15" t="s">
        <v>60</v>
      </c>
      <c r="AR740" s="32">
        <v>0.65</v>
      </c>
      <c r="AS740" s="15" t="s">
        <v>60</v>
      </c>
      <c r="AT740" s="30">
        <v>32.200000000000003</v>
      </c>
      <c r="AU740" s="15" t="s">
        <v>60</v>
      </c>
      <c r="AV740" s="30">
        <v>32.200000000000003</v>
      </c>
      <c r="AW740" s="15" t="s">
        <v>60</v>
      </c>
      <c r="AX740" s="18">
        <v>25.7</v>
      </c>
      <c r="AY740" s="15" t="s">
        <v>60</v>
      </c>
      <c r="AZ740" s="18">
        <v>45.1</v>
      </c>
      <c r="BA740" s="15" t="s">
        <v>60</v>
      </c>
      <c r="BB740" s="19" t="s">
        <v>61</v>
      </c>
      <c r="BN740" s="20">
        <f>+BD5_N3_1H[[#This Row],[PM10_CONC]]-N741</f>
        <v>27.760000000000005</v>
      </c>
      <c r="BO740" s="20">
        <f>+BD5_N3_1H[[#This Row],[PM25_CONC]]-R741</f>
        <v>12.739999999999995</v>
      </c>
      <c r="BP740" s="20">
        <f>+BD5_N3_1H[[#This Row],[PM25_CONC]]/BD5_N3_1H[[#This Row],[PM10_CONC]]</f>
        <v>0.80129505383055066</v>
      </c>
      <c r="BQ740" s="21">
        <f>+(BD5_N3_1H[[#This Row],[NO2_CONC]]+BD5_N3_1H[[#This Row],[NO_CONC]])/BD5_N3_1H[[#This Row],[NOX_CONC]]</f>
        <v>1.0002880184331799</v>
      </c>
      <c r="BR740" s="22">
        <f>+BD5_N3_1H[[#This Row],[NO2_CONC]]-AJ741</f>
        <v>5.7900000000000063</v>
      </c>
      <c r="BS740" s="22">
        <f>+BD5_N3_1H[[#This Row],[SO2_UGM3]]-X741</f>
        <v>8.18</v>
      </c>
    </row>
    <row r="741" spans="1:71" x14ac:dyDescent="0.25">
      <c r="A741" s="24">
        <v>45535.791666666664</v>
      </c>
      <c r="B741" s="14">
        <v>729.5</v>
      </c>
      <c r="C741" s="15" t="s">
        <v>60</v>
      </c>
      <c r="D741" s="14">
        <v>0</v>
      </c>
      <c r="E741" s="15" t="s">
        <v>60</v>
      </c>
      <c r="F741" s="14">
        <v>13.6</v>
      </c>
      <c r="G741" s="15" t="s">
        <v>60</v>
      </c>
      <c r="H741" s="14">
        <v>92.6</v>
      </c>
      <c r="I741" s="15" t="s">
        <v>60</v>
      </c>
      <c r="J741" s="29">
        <v>2.1</v>
      </c>
      <c r="K741" s="29" t="s">
        <v>60</v>
      </c>
      <c r="L741" s="16">
        <v>200.5</v>
      </c>
      <c r="M741" s="15" t="s">
        <v>60</v>
      </c>
      <c r="N741" s="16">
        <v>100.42</v>
      </c>
      <c r="O741" s="15" t="s">
        <v>60</v>
      </c>
      <c r="P741" s="16">
        <v>1.21</v>
      </c>
      <c r="Q741" s="15" t="s">
        <v>60</v>
      </c>
      <c r="R741" s="16">
        <v>89.97</v>
      </c>
      <c r="S741" s="15" t="s">
        <v>60</v>
      </c>
      <c r="T741" s="18">
        <v>1.21</v>
      </c>
      <c r="U741" s="15" t="s">
        <v>60</v>
      </c>
      <c r="V741" s="18">
        <v>12.52</v>
      </c>
      <c r="W741" s="15" t="s">
        <v>60</v>
      </c>
      <c r="X741" s="18">
        <v>32.799999999999997</v>
      </c>
      <c r="Y741" s="15" t="s">
        <v>60</v>
      </c>
      <c r="Z741" s="18">
        <v>0.443</v>
      </c>
      <c r="AA741" s="15" t="s">
        <v>60</v>
      </c>
      <c r="AB741" s="18">
        <v>32.700000000000003</v>
      </c>
      <c r="AC741" s="15" t="s">
        <v>60</v>
      </c>
      <c r="AD741" s="30">
        <v>-682.1</v>
      </c>
      <c r="AE741" s="15" t="s">
        <v>60</v>
      </c>
      <c r="AF741" s="29">
        <v>45</v>
      </c>
      <c r="AG741" s="15" t="s">
        <v>60</v>
      </c>
      <c r="AH741" s="29">
        <v>101.1</v>
      </c>
      <c r="AI741" s="15" t="s">
        <v>60</v>
      </c>
      <c r="AJ741" s="31">
        <v>41.16</v>
      </c>
      <c r="AK741" s="18" t="s">
        <v>60</v>
      </c>
      <c r="AL741" s="18">
        <v>77.38</v>
      </c>
      <c r="AM741" s="18" t="s">
        <v>60</v>
      </c>
      <c r="AN741" s="31">
        <v>21.08</v>
      </c>
      <c r="AO741" s="15" t="s">
        <v>60</v>
      </c>
      <c r="AP741" s="31">
        <v>62.24</v>
      </c>
      <c r="AQ741" s="15" t="s">
        <v>60</v>
      </c>
      <c r="AR741" s="32">
        <v>0.65</v>
      </c>
      <c r="AS741" s="15" t="s">
        <v>60</v>
      </c>
      <c r="AT741" s="30">
        <v>32.200000000000003</v>
      </c>
      <c r="AU741" s="15" t="s">
        <v>60</v>
      </c>
      <c r="AV741" s="30">
        <v>32.200000000000003</v>
      </c>
      <c r="AW741" s="15" t="s">
        <v>60</v>
      </c>
      <c r="AX741" s="18">
        <v>25.7</v>
      </c>
      <c r="AY741" s="15" t="s">
        <v>60</v>
      </c>
      <c r="AZ741" s="18">
        <v>44.7</v>
      </c>
      <c r="BA741" s="15" t="s">
        <v>60</v>
      </c>
      <c r="BB741" s="19" t="s">
        <v>61</v>
      </c>
      <c r="BN741" s="20">
        <f>+BD5_N3_1H[[#This Row],[PM10_CONC]]-N742</f>
        <v>10.11</v>
      </c>
      <c r="BO741" s="20">
        <f>+BD5_N3_1H[[#This Row],[PM25_CONC]]-R742</f>
        <v>10.629999999999995</v>
      </c>
      <c r="BP741" s="20">
        <f>+BD5_N3_1H[[#This Row],[PM25_CONC]]/BD5_N3_1H[[#This Row],[PM10_CONC]]</f>
        <v>0.89593706432981479</v>
      </c>
      <c r="BQ741" s="21">
        <f>+(BD5_N3_1H[[#This Row],[NO2_CONC]]+BD5_N3_1H[[#This Row],[NO_CONC]])/BD5_N3_1H[[#This Row],[NOX_CONC]]</f>
        <v>0.99999999999999989</v>
      </c>
      <c r="BR741" s="22">
        <f>+BD5_N3_1H[[#This Row],[NO2_CONC]]-AJ742</f>
        <v>0.11999999999999744</v>
      </c>
      <c r="BS741" s="22">
        <f>+BD5_N3_1H[[#This Row],[SO2_UGM3]]-X742</f>
        <v>18.839999999999996</v>
      </c>
    </row>
    <row r="742" spans="1:71" x14ac:dyDescent="0.25">
      <c r="A742" s="24">
        <v>45535.833333333336</v>
      </c>
      <c r="B742" s="14">
        <v>729.8</v>
      </c>
      <c r="C742" s="15" t="s">
        <v>60</v>
      </c>
      <c r="D742" s="14">
        <v>0</v>
      </c>
      <c r="E742" s="15" t="s">
        <v>60</v>
      </c>
      <c r="F742" s="14">
        <v>13.4</v>
      </c>
      <c r="G742" s="15" t="s">
        <v>60</v>
      </c>
      <c r="H742" s="14">
        <v>95.2</v>
      </c>
      <c r="I742" s="15" t="s">
        <v>60</v>
      </c>
      <c r="J742" s="29">
        <v>0.9</v>
      </c>
      <c r="K742" s="29" t="s">
        <v>60</v>
      </c>
      <c r="L742" s="16">
        <v>80.2</v>
      </c>
      <c r="M742" s="15" t="s">
        <v>60</v>
      </c>
      <c r="N742" s="16">
        <v>90.31</v>
      </c>
      <c r="O742" s="15" t="s">
        <v>60</v>
      </c>
      <c r="P742" s="16">
        <v>1.21</v>
      </c>
      <c r="Q742" s="15" t="s">
        <v>60</v>
      </c>
      <c r="R742" s="16">
        <v>79.34</v>
      </c>
      <c r="S742" s="15" t="s">
        <v>60</v>
      </c>
      <c r="T742" s="18">
        <v>1.21</v>
      </c>
      <c r="U742" s="15" t="s">
        <v>60</v>
      </c>
      <c r="V742" s="18">
        <v>5.33</v>
      </c>
      <c r="W742" s="15" t="s">
        <v>60</v>
      </c>
      <c r="X742" s="18">
        <v>13.96</v>
      </c>
      <c r="Y742" s="15" t="s">
        <v>60</v>
      </c>
      <c r="Z742" s="18">
        <v>0.443</v>
      </c>
      <c r="AA742" s="15" t="s">
        <v>60</v>
      </c>
      <c r="AB742" s="18">
        <v>32.700000000000003</v>
      </c>
      <c r="AC742" s="15" t="s">
        <v>60</v>
      </c>
      <c r="AD742" s="30">
        <v>-682.2</v>
      </c>
      <c r="AE742" s="15" t="s">
        <v>60</v>
      </c>
      <c r="AF742" s="29">
        <v>45</v>
      </c>
      <c r="AG742" s="15" t="s">
        <v>60</v>
      </c>
      <c r="AH742" s="29">
        <v>101.1</v>
      </c>
      <c r="AI742" s="15" t="s">
        <v>60</v>
      </c>
      <c r="AJ742" s="31">
        <v>41.04</v>
      </c>
      <c r="AK742" s="18" t="s">
        <v>60</v>
      </c>
      <c r="AL742" s="18">
        <v>77.16</v>
      </c>
      <c r="AM742" s="18" t="s">
        <v>60</v>
      </c>
      <c r="AN742" s="31">
        <v>12.17</v>
      </c>
      <c r="AO742" s="15" t="s">
        <v>60</v>
      </c>
      <c r="AP742" s="31">
        <v>53.25</v>
      </c>
      <c r="AQ742" s="15" t="s">
        <v>60</v>
      </c>
      <c r="AR742" s="32">
        <v>0.65</v>
      </c>
      <c r="AS742" s="15" t="s">
        <v>60</v>
      </c>
      <c r="AT742" s="30">
        <v>32.299999999999997</v>
      </c>
      <c r="AU742" s="15" t="s">
        <v>60</v>
      </c>
      <c r="AV742" s="30">
        <v>32.299999999999997</v>
      </c>
      <c r="AW742" s="15" t="s">
        <v>60</v>
      </c>
      <c r="AX742" s="18">
        <v>26</v>
      </c>
      <c r="AY742" s="15" t="s">
        <v>60</v>
      </c>
      <c r="AZ742" s="18">
        <v>44.2</v>
      </c>
      <c r="BA742" s="15" t="s">
        <v>60</v>
      </c>
      <c r="BB742" s="19" t="s">
        <v>61</v>
      </c>
      <c r="BN742" s="20">
        <f>+BD5_N3_1H[[#This Row],[PM10_CONC]]-N743</f>
        <v>-51.169999999999987</v>
      </c>
      <c r="BO742" s="20">
        <f>+BD5_N3_1H[[#This Row],[PM25_CONC]]-R743</f>
        <v>-38.94</v>
      </c>
      <c r="BP742" s="20">
        <f>+BD5_N3_1H[[#This Row],[PM25_CONC]]/BD5_N3_1H[[#This Row],[PM10_CONC]]</f>
        <v>0.87852950946739017</v>
      </c>
      <c r="BQ742" s="21">
        <f>+(BD5_N3_1H[[#This Row],[NO2_CONC]]+BD5_N3_1H[[#This Row],[NO_CONC]])/BD5_N3_1H[[#This Row],[NOX_CONC]]</f>
        <v>0.99924882629107981</v>
      </c>
      <c r="BR742" s="22">
        <f>+BD5_N3_1H[[#This Row],[NO2_CONC]]-AJ743</f>
        <v>-1.980000000000004</v>
      </c>
      <c r="BS742" s="22">
        <f>+BD5_N3_1H[[#This Row],[SO2_UGM3]]-X743</f>
        <v>-17.09</v>
      </c>
    </row>
    <row r="743" spans="1:71" x14ac:dyDescent="0.25">
      <c r="A743" s="24">
        <v>45535.875</v>
      </c>
      <c r="B743" s="14">
        <v>729.8</v>
      </c>
      <c r="C743" s="15" t="s">
        <v>60</v>
      </c>
      <c r="D743" s="14">
        <v>0</v>
      </c>
      <c r="E743" s="15" t="s">
        <v>60</v>
      </c>
      <c r="F743" s="14">
        <v>13.6</v>
      </c>
      <c r="G743" s="15" t="s">
        <v>60</v>
      </c>
      <c r="H743" s="14">
        <v>94.8</v>
      </c>
      <c r="I743" s="15" t="s">
        <v>60</v>
      </c>
      <c r="J743" s="29">
        <v>1.4</v>
      </c>
      <c r="K743" s="29" t="s">
        <v>60</v>
      </c>
      <c r="L743" s="16">
        <v>278.60000000000002</v>
      </c>
      <c r="M743" s="15" t="s">
        <v>60</v>
      </c>
      <c r="N743" s="16">
        <v>141.47999999999999</v>
      </c>
      <c r="O743" s="15" t="s">
        <v>60</v>
      </c>
      <c r="P743" s="16">
        <v>1.21</v>
      </c>
      <c r="Q743" s="15" t="s">
        <v>60</v>
      </c>
      <c r="R743" s="16">
        <v>118.28</v>
      </c>
      <c r="S743" s="15" t="s">
        <v>60</v>
      </c>
      <c r="T743" s="18">
        <v>1.21</v>
      </c>
      <c r="U743" s="15" t="s">
        <v>60</v>
      </c>
      <c r="V743" s="18">
        <v>11.85</v>
      </c>
      <c r="W743" s="15" t="s">
        <v>60</v>
      </c>
      <c r="X743" s="18">
        <v>31.05</v>
      </c>
      <c r="Y743" s="15" t="s">
        <v>60</v>
      </c>
      <c r="Z743" s="18">
        <v>0.443</v>
      </c>
      <c r="AA743" s="15" t="s">
        <v>60</v>
      </c>
      <c r="AB743" s="18">
        <v>33.200000000000003</v>
      </c>
      <c r="AC743" s="15" t="s">
        <v>60</v>
      </c>
      <c r="AD743" s="30">
        <v>-682</v>
      </c>
      <c r="AE743" s="15" t="s">
        <v>60</v>
      </c>
      <c r="AF743" s="29">
        <v>45</v>
      </c>
      <c r="AG743" s="15" t="s">
        <v>60</v>
      </c>
      <c r="AH743" s="29">
        <v>101.2</v>
      </c>
      <c r="AI743" s="15" t="s">
        <v>60</v>
      </c>
      <c r="AJ743" s="31">
        <v>43.02</v>
      </c>
      <c r="AK743" s="18" t="s">
        <v>60</v>
      </c>
      <c r="AL743" s="18">
        <v>80.88</v>
      </c>
      <c r="AM743" s="18" t="s">
        <v>60</v>
      </c>
      <c r="AN743" s="31">
        <v>20.149999999999999</v>
      </c>
      <c r="AO743" s="15" t="s">
        <v>60</v>
      </c>
      <c r="AP743" s="31">
        <v>63.19</v>
      </c>
      <c r="AQ743" s="15" t="s">
        <v>60</v>
      </c>
      <c r="AR743" s="32">
        <v>0.65</v>
      </c>
      <c r="AS743" s="15" t="s">
        <v>60</v>
      </c>
      <c r="AT743" s="30">
        <v>33.1</v>
      </c>
      <c r="AU743" s="15" t="s">
        <v>60</v>
      </c>
      <c r="AV743" s="30">
        <v>33.1</v>
      </c>
      <c r="AW743" s="15" t="s">
        <v>60</v>
      </c>
      <c r="AX743" s="18">
        <v>26.8</v>
      </c>
      <c r="AY743" s="15" t="s">
        <v>60</v>
      </c>
      <c r="AZ743" s="18">
        <v>43.3</v>
      </c>
      <c r="BA743" s="15" t="s">
        <v>60</v>
      </c>
      <c r="BB743" s="19" t="s">
        <v>61</v>
      </c>
      <c r="BN743" s="20">
        <f>+BD5_N3_1H[[#This Row],[PM10_CONC]]-N744</f>
        <v>2.3400000000000034</v>
      </c>
      <c r="BO743" s="20">
        <f>+BD5_N3_1H[[#This Row],[PM25_CONC]]-R744</f>
        <v>-10.169999999999987</v>
      </c>
      <c r="BP743" s="20">
        <f>+BD5_N3_1H[[#This Row],[PM25_CONC]]/BD5_N3_1H[[#This Row],[PM10_CONC]]</f>
        <v>0.83601922533220252</v>
      </c>
      <c r="BQ743" s="21">
        <f>+(BD5_N3_1H[[#This Row],[NO2_CONC]]+BD5_N3_1H[[#This Row],[NO_CONC]])/BD5_N3_1H[[#This Row],[NOX_CONC]]</f>
        <v>0.99968349422376968</v>
      </c>
      <c r="BR743" s="22">
        <f>+BD5_N3_1H[[#This Row],[NO2_CONC]]-AJ744</f>
        <v>1.980000000000004</v>
      </c>
      <c r="BS743" s="22">
        <f>+BD5_N3_1H[[#This Row],[SO2_UGM3]]-X744</f>
        <v>-29.919999999999998</v>
      </c>
    </row>
    <row r="744" spans="1:71" x14ac:dyDescent="0.25">
      <c r="A744" s="24">
        <v>45535.916666666664</v>
      </c>
      <c r="B744" s="14">
        <v>729.8</v>
      </c>
      <c r="C744" s="15" t="s">
        <v>60</v>
      </c>
      <c r="D744" s="14">
        <v>0</v>
      </c>
      <c r="E744" s="15" t="s">
        <v>60</v>
      </c>
      <c r="F744" s="14">
        <v>13.5</v>
      </c>
      <c r="G744" s="15" t="s">
        <v>60</v>
      </c>
      <c r="H744" s="14">
        <v>94.6</v>
      </c>
      <c r="I744" s="15" t="s">
        <v>60</v>
      </c>
      <c r="J744" s="29">
        <v>1.4</v>
      </c>
      <c r="K744" s="29" t="s">
        <v>60</v>
      </c>
      <c r="L744" s="16">
        <v>217.5</v>
      </c>
      <c r="M744" s="15" t="s">
        <v>60</v>
      </c>
      <c r="N744" s="16">
        <v>139.13999999999999</v>
      </c>
      <c r="O744" s="15" t="s">
        <v>60</v>
      </c>
      <c r="P744" s="16">
        <v>1.21</v>
      </c>
      <c r="Q744" s="15" t="s">
        <v>60</v>
      </c>
      <c r="R744" s="16">
        <v>128.44999999999999</v>
      </c>
      <c r="S744" s="15" t="s">
        <v>60</v>
      </c>
      <c r="T744" s="18">
        <v>1.21</v>
      </c>
      <c r="U744" s="15" t="s">
        <v>60</v>
      </c>
      <c r="V744" s="18">
        <v>23.27</v>
      </c>
      <c r="W744" s="15" t="s">
        <v>60</v>
      </c>
      <c r="X744" s="18">
        <v>60.97</v>
      </c>
      <c r="Y744" s="15" t="s">
        <v>60</v>
      </c>
      <c r="Z744" s="18">
        <v>0.443</v>
      </c>
      <c r="AA744" s="15" t="s">
        <v>60</v>
      </c>
      <c r="AB744" s="18">
        <v>33</v>
      </c>
      <c r="AC744" s="15" t="s">
        <v>60</v>
      </c>
      <c r="AD744" s="30">
        <v>-682.1</v>
      </c>
      <c r="AE744" s="15" t="s">
        <v>60</v>
      </c>
      <c r="AF744" s="29">
        <v>45</v>
      </c>
      <c r="AG744" s="15" t="s">
        <v>60</v>
      </c>
      <c r="AH744" s="29">
        <v>101.2</v>
      </c>
      <c r="AI744" s="15" t="s">
        <v>60</v>
      </c>
      <c r="AJ744" s="31">
        <v>41.04</v>
      </c>
      <c r="AK744" s="18" t="s">
        <v>60</v>
      </c>
      <c r="AL744" s="18">
        <v>77.16</v>
      </c>
      <c r="AM744" s="18" t="s">
        <v>60</v>
      </c>
      <c r="AN744" s="31">
        <v>45.6</v>
      </c>
      <c r="AO744" s="15" t="s">
        <v>60</v>
      </c>
      <c r="AP744" s="31">
        <v>86.62</v>
      </c>
      <c r="AQ744" s="15" t="s">
        <v>60</v>
      </c>
      <c r="AR744" s="32">
        <v>0.65</v>
      </c>
      <c r="AS744" s="15" t="s">
        <v>60</v>
      </c>
      <c r="AT744" s="30">
        <v>32.6</v>
      </c>
      <c r="AU744" s="15" t="s">
        <v>60</v>
      </c>
      <c r="AV744" s="30">
        <v>32.6</v>
      </c>
      <c r="AW744" s="15" t="s">
        <v>60</v>
      </c>
      <c r="AX744" s="18">
        <v>26.4</v>
      </c>
      <c r="AY744" s="15" t="s">
        <v>60</v>
      </c>
      <c r="AZ744" s="18">
        <v>43</v>
      </c>
      <c r="BA744" s="15" t="s">
        <v>60</v>
      </c>
      <c r="BB744" s="19" t="s">
        <v>61</v>
      </c>
      <c r="BN744" s="20">
        <f>+BD5_N3_1H[[#This Row],[PM10_CONC]]-N745</f>
        <v>18.179999999999993</v>
      </c>
      <c r="BO744" s="20">
        <f>+BD5_N3_1H[[#This Row],[PM25_CONC]]-R745</f>
        <v>23.769999999999982</v>
      </c>
      <c r="BP744" s="20">
        <f>+BD5_N3_1H[[#This Row],[PM25_CONC]]/BD5_N3_1H[[#This Row],[PM10_CONC]]</f>
        <v>0.9231709070001437</v>
      </c>
      <c r="BQ744" s="21">
        <f>+(BD5_N3_1H[[#This Row],[NO2_CONC]]+BD5_N3_1H[[#This Row],[NO_CONC]])/BD5_N3_1H[[#This Row],[NOX_CONC]]</f>
        <v>1.0002308935580697</v>
      </c>
      <c r="BR744" s="22">
        <f>+BD5_N3_1H[[#This Row],[NO2_CONC]]-AJ745</f>
        <v>1.0600000000000023</v>
      </c>
      <c r="BS744" s="22">
        <f>+BD5_N3_1H[[#This Row],[SO2_UGM3]]-X745</f>
        <v>30.08</v>
      </c>
    </row>
    <row r="745" spans="1:71" x14ac:dyDescent="0.25">
      <c r="A745" s="24">
        <v>45535.958333333336</v>
      </c>
      <c r="B745" s="14">
        <v>729.8</v>
      </c>
      <c r="C745" s="15" t="s">
        <v>60</v>
      </c>
      <c r="D745" s="14">
        <v>0</v>
      </c>
      <c r="E745" s="15" t="s">
        <v>60</v>
      </c>
      <c r="F745" s="14">
        <v>13.4</v>
      </c>
      <c r="G745" s="15" t="s">
        <v>60</v>
      </c>
      <c r="H745" s="14">
        <v>95.7</v>
      </c>
      <c r="I745" s="15" t="s">
        <v>60</v>
      </c>
      <c r="J745" s="29">
        <v>0.6</v>
      </c>
      <c r="K745" s="29" t="s">
        <v>60</v>
      </c>
      <c r="L745" s="16">
        <v>170.3</v>
      </c>
      <c r="M745" s="15" t="s">
        <v>60</v>
      </c>
      <c r="N745" s="16">
        <v>120.96</v>
      </c>
      <c r="O745" s="15" t="s">
        <v>60</v>
      </c>
      <c r="P745" s="16">
        <v>1.21</v>
      </c>
      <c r="Q745" s="15" t="s">
        <v>60</v>
      </c>
      <c r="R745" s="16">
        <v>104.68</v>
      </c>
      <c r="S745" s="15" t="s">
        <v>60</v>
      </c>
      <c r="T745" s="18">
        <v>1.21</v>
      </c>
      <c r="U745" s="15" t="s">
        <v>60</v>
      </c>
      <c r="V745" s="18">
        <v>11.79</v>
      </c>
      <c r="W745" s="15" t="s">
        <v>60</v>
      </c>
      <c r="X745" s="18">
        <v>30.89</v>
      </c>
      <c r="Y745" s="15" t="s">
        <v>60</v>
      </c>
      <c r="Z745" s="18">
        <v>0.443</v>
      </c>
      <c r="AA745" s="15" t="s">
        <v>60</v>
      </c>
      <c r="AB745" s="18">
        <v>32.799999999999997</v>
      </c>
      <c r="AC745" s="15" t="s">
        <v>60</v>
      </c>
      <c r="AD745" s="30">
        <v>-682.2</v>
      </c>
      <c r="AE745" s="15" t="s">
        <v>60</v>
      </c>
      <c r="AF745" s="29">
        <v>45</v>
      </c>
      <c r="AG745" s="15" t="s">
        <v>60</v>
      </c>
      <c r="AH745" s="29">
        <v>101.1</v>
      </c>
      <c r="AI745" s="15" t="s">
        <v>60</v>
      </c>
      <c r="AJ745" s="31">
        <v>39.979999999999997</v>
      </c>
      <c r="AK745" s="18" t="s">
        <v>60</v>
      </c>
      <c r="AL745" s="18">
        <v>75.16</v>
      </c>
      <c r="AM745" s="18" t="s">
        <v>60</v>
      </c>
      <c r="AN745" s="31">
        <v>30.39</v>
      </c>
      <c r="AO745" s="15" t="s">
        <v>60</v>
      </c>
      <c r="AP745" s="31">
        <v>70.33</v>
      </c>
      <c r="AQ745" s="15" t="s">
        <v>60</v>
      </c>
      <c r="AR745" s="32">
        <v>0.65</v>
      </c>
      <c r="AS745" s="15" t="s">
        <v>60</v>
      </c>
      <c r="AT745" s="30">
        <v>32.4</v>
      </c>
      <c r="AU745" s="15" t="s">
        <v>60</v>
      </c>
      <c r="AV745" s="30">
        <v>32.4</v>
      </c>
      <c r="AW745" s="15" t="s">
        <v>60</v>
      </c>
      <c r="AX745" s="18">
        <v>26.2</v>
      </c>
      <c r="AY745" s="15" t="s">
        <v>60</v>
      </c>
      <c r="AZ745" s="18">
        <v>42.7</v>
      </c>
      <c r="BA745" s="15" t="s">
        <v>60</v>
      </c>
      <c r="BB745" s="19" t="s">
        <v>61</v>
      </c>
      <c r="BN745" s="20">
        <f>+BD5_N3_1H[[#This Row],[PM10_CONC]]-N746</f>
        <v>120.96</v>
      </c>
      <c r="BO745" s="20">
        <f>+BD5_N3_1H[[#This Row],[PM25_CONC]]-R746</f>
        <v>104.68</v>
      </c>
      <c r="BP745" s="20">
        <f>+BD5_N3_1H[[#This Row],[PM25_CONC]]/BD5_N3_1H[[#This Row],[PM10_CONC]]</f>
        <v>0.86541005291005302</v>
      </c>
      <c r="BQ745" s="21">
        <f>+(BD5_N3_1H[[#This Row],[NO2_CONC]]+BD5_N3_1H[[#This Row],[NO_CONC]])/BD5_N3_1H[[#This Row],[NOX_CONC]]</f>
        <v>1.000568747333997</v>
      </c>
      <c r="BR745" s="22">
        <f>+BD5_N3_1H[[#This Row],[NO2_CONC]]-AJ746</f>
        <v>39.979999999999997</v>
      </c>
      <c r="BS745" s="22">
        <f>+BD5_N3_1H[[#This Row],[SO2_UGM3]]-X746</f>
        <v>30.89</v>
      </c>
    </row>
  </sheetData>
  <conditionalFormatting sqref="B2:B745">
    <cfRule type="containsBlanks" dxfId="232" priority="138">
      <formula>LEN(TRIM(B2))=0</formula>
    </cfRule>
    <cfRule type="cellIs" dxfId="233" priority="139" operator="between">
      <formula>722.3</formula>
      <formula>737</formula>
    </cfRule>
    <cfRule type="cellIs" dxfId="234" priority="140" operator="lessThan">
      <formula>375</formula>
    </cfRule>
    <cfRule type="cellIs" dxfId="235" priority="141" operator="greaterThan">
      <formula>787.5</formula>
    </cfRule>
    <cfRule type="cellIs" dxfId="236" priority="142" operator="lessThan">
      <formula>722.3</formula>
    </cfRule>
    <cfRule type="cellIs" dxfId="237" priority="143" operator="greaterThan">
      <formula>737</formula>
    </cfRule>
  </conditionalFormatting>
  <conditionalFormatting sqref="C2:C745 E2:E745 G2:G745 I2:I745 K2:M745 O2:O745 Q2:Q745 S2:S745 U2:U745">
    <cfRule type="containsText" dxfId="222" priority="161" operator="containsText" text="EV">
      <formula>NOT(ISERROR(SEARCH("EV",C2)))</formula>
    </cfRule>
    <cfRule type="containsText" dxfId="223" priority="162" operator="containsText" text="LH">
      <formula>NOT(ISERROR(SEARCH("LH",C2)))</formula>
    </cfRule>
    <cfRule type="containsText" dxfId="224" priority="163" operator="containsText" text="RM">
      <formula>NOT(ISERROR(SEARCH("RM",C2)))</formula>
    </cfRule>
    <cfRule type="containsText" dxfId="225" priority="164" operator="containsText" text="ID">
      <formula>NOT(ISERROR(SEARCH("ID",C2)))</formula>
    </cfRule>
    <cfRule type="containsText" dxfId="226" priority="165" operator="containsText" text="LD">
      <formula>NOT(ISERROR(SEARCH("LD",C2)))</formula>
    </cfRule>
    <cfRule type="containsText" dxfId="227" priority="166" operator="containsText" text="FT">
      <formula>NOT(ISERROR(SEARCH("FT",C2)))</formula>
    </cfRule>
    <cfRule type="containsText" dxfId="228" priority="167" operator="containsText" text="CT">
      <formula>NOT(ISERROR(SEARCH("CT",C2)))</formula>
    </cfRule>
    <cfRule type="containsText" dxfId="229" priority="168" operator="containsText" text="CI">
      <formula>NOT(ISERROR(SEARCH("CI",C2)))</formula>
    </cfRule>
    <cfRule type="containsText" dxfId="230" priority="169" operator="containsText" text="EE">
      <formula>NOT(ISERROR(SEARCH("EE",C2)))</formula>
    </cfRule>
    <cfRule type="containsText" dxfId="231" priority="170" operator="containsText" text="CA">
      <formula>NOT(ISERROR(SEARCH("CA",C2)))</formula>
    </cfRule>
    <cfRule type="containsText" dxfId="213" priority="171" operator="containsText" text="MA">
      <formula>NOT(ISERROR(SEARCH("MA",C2)))</formula>
    </cfRule>
    <cfRule type="containsText" dxfId="221" priority="172" operator="containsText" text="VF">
      <formula>NOT(ISERROR(SEARCH("VF",C2)))</formula>
    </cfRule>
    <cfRule type="containsText" dxfId="220" priority="173" operator="containsText" text="IE">
      <formula>NOT(ISERROR(SEARCH("IE",C2)))</formula>
    </cfRule>
    <cfRule type="containsText" dxfId="215" priority="174" operator="containsText" text="AF">
      <formula>NOT(ISERROR(SEARCH("AF",C2)))</formula>
    </cfRule>
    <cfRule type="containsText" dxfId="216" priority="175" operator="containsText" text="AA">
      <formula>NOT(ISERROR(SEARCH("AA",C2)))</formula>
    </cfRule>
    <cfRule type="containsText" dxfId="217" priority="176" operator="containsText" text="EA">
      <formula>NOT(ISERROR(SEARCH("EA",C2)))</formula>
    </cfRule>
    <cfRule type="containsText" dxfId="218" priority="177" operator="containsText" text="SE">
      <formula>NOT(ISERROR(SEARCH("SE",C2)))</formula>
    </cfRule>
    <cfRule type="containsText" dxfId="219" priority="178" operator="containsText" text="IM">
      <formula>NOT(ISERROR(SEARCH("IM",C2)))</formula>
    </cfRule>
    <cfRule type="containsText" dxfId="214" priority="179" operator="containsText" text="ND">
      <formula>NOT(ISERROR(SEARCH("ND",C2)))</formula>
    </cfRule>
  </conditionalFormatting>
  <conditionalFormatting sqref="D2:D745">
    <cfRule type="containsBlanks" dxfId="209" priority="133">
      <formula>LEN(TRIM(D2))=0</formula>
    </cfRule>
    <cfRule type="cellIs" dxfId="211" priority="134" operator="between">
      <formula>0</formula>
      <formula>12</formula>
    </cfRule>
    <cfRule type="cellIs" dxfId="212" priority="135" operator="lessThan">
      <formula>0</formula>
    </cfRule>
    <cfRule type="cellIs" dxfId="210" priority="136" operator="greaterThan">
      <formula>500</formula>
    </cfRule>
    <cfRule type="cellIs" dxfId="208" priority="137" operator="greaterThan">
      <formula>12</formula>
    </cfRule>
  </conditionalFormatting>
  <conditionalFormatting sqref="F2:F745">
    <cfRule type="containsBlanks" dxfId="202" priority="127">
      <formula>LEN(TRIM(F2))=0</formula>
    </cfRule>
    <cfRule type="cellIs" dxfId="203" priority="128" operator="between">
      <formula>10</formula>
      <formula>31.6</formula>
    </cfRule>
    <cfRule type="cellIs" dxfId="204" priority="129" operator="lessThan">
      <formula>-40</formula>
    </cfRule>
    <cfRule type="cellIs" dxfId="207" priority="130" operator="greaterThan">
      <formula>60</formula>
    </cfRule>
    <cfRule type="cellIs" dxfId="205" priority="131" operator="lessThan">
      <formula>10</formula>
    </cfRule>
    <cfRule type="cellIs" dxfId="206" priority="132" operator="greaterThan">
      <formula>31.6</formula>
    </cfRule>
  </conditionalFormatting>
  <conditionalFormatting sqref="H2:H745">
    <cfRule type="containsBlanks" dxfId="199" priority="121">
      <formula>LEN(TRIM(H2))=0</formula>
    </cfRule>
    <cfRule type="cellIs" dxfId="200" priority="122" operator="between">
      <formula>13</formula>
      <formula>99.3</formula>
    </cfRule>
    <cfRule type="cellIs" dxfId="201" priority="123" operator="lessThan">
      <formula>0</formula>
    </cfRule>
    <cfRule type="cellIs" dxfId="196" priority="124" operator="greaterThan">
      <formula>100</formula>
    </cfRule>
    <cfRule type="cellIs" dxfId="197" priority="125" operator="lessThan">
      <formula>13</formula>
    </cfRule>
    <cfRule type="cellIs" dxfId="198" priority="126" operator="greaterThan">
      <formula>99.3</formula>
    </cfRule>
  </conditionalFormatting>
  <conditionalFormatting sqref="J2:J745">
    <cfRule type="containsBlanks" dxfId="192" priority="116">
      <formula>LEN(TRIM(J2))=0</formula>
    </cfRule>
    <cfRule type="cellIs" dxfId="191" priority="117" operator="lessThan">
      <formula>0</formula>
    </cfRule>
    <cfRule type="cellIs" dxfId="194" priority="118" operator="greaterThan">
      <formula>50</formula>
    </cfRule>
    <cfRule type="cellIs" dxfId="193" priority="119" operator="between">
      <formula>0</formula>
      <formula>9.3</formula>
    </cfRule>
    <cfRule type="cellIs" dxfId="195" priority="120" operator="greaterThan">
      <formula>9.3</formula>
    </cfRule>
  </conditionalFormatting>
  <conditionalFormatting sqref="K2:M745 C2:C745 E2:E745 G2:G745 I2:I745 O2:O745 Q2:Q745 S2:S745 U2:U745">
    <cfRule type="containsText" dxfId="190" priority="160" operator="containsText" text="VA">
      <formula>NOT(ISERROR(SEARCH("VA",C2)))</formula>
    </cfRule>
  </conditionalFormatting>
  <conditionalFormatting sqref="L2:L745">
    <cfRule type="containsBlanks" dxfId="187" priority="112">
      <formula>LEN(TRIM(L2))=0</formula>
    </cfRule>
    <cfRule type="cellIs" dxfId="188" priority="113" operator="between">
      <formula>0</formula>
      <formula>360</formula>
    </cfRule>
    <cfRule type="cellIs" dxfId="189" priority="114" operator="lessThan">
      <formula>0</formula>
    </cfRule>
    <cfRule type="cellIs" dxfId="186" priority="115" operator="greaterThan">
      <formula>360</formula>
    </cfRule>
  </conditionalFormatting>
  <conditionalFormatting sqref="N2:N745">
    <cfRule type="containsBlanks" dxfId="181" priority="154">
      <formula>LEN(TRIM(N2))=0</formula>
    </cfRule>
    <cfRule type="cellIs" dxfId="180" priority="155" operator="lessThan">
      <formula>0</formula>
    </cfRule>
    <cfRule type="cellIs" dxfId="182" priority="156" operator="greaterThan">
      <formula>10000</formula>
    </cfRule>
    <cfRule type="cellIs" dxfId="183" priority="157" operator="between">
      <formula>0.1</formula>
      <formula>3488</formula>
    </cfRule>
    <cfRule type="cellIs" dxfId="184" priority="158" operator="lessThan">
      <formula>0.1</formula>
    </cfRule>
    <cfRule type="cellIs" dxfId="185" priority="159" operator="greaterThan">
      <formula>3488</formula>
    </cfRule>
  </conditionalFormatting>
  <conditionalFormatting sqref="P2:P745 T2:T745">
    <cfRule type="containsBlanks" dxfId="176" priority="150">
      <formula>LEN(TRIM(P2))=0</formula>
    </cfRule>
    <cfRule type="cellIs" dxfId="179" priority="151" operator="between">
      <formula>1.14</formula>
      <formula>1.26</formula>
    </cfRule>
    <cfRule type="cellIs" dxfId="178" priority="152" operator="lessThan">
      <formula>1.14</formula>
    </cfRule>
    <cfRule type="cellIs" dxfId="177" priority="153" operator="greaterThan">
      <formula>1.26</formula>
    </cfRule>
  </conditionalFormatting>
  <conditionalFormatting sqref="R2:R745">
    <cfRule type="containsBlanks" dxfId="174" priority="144">
      <formula>LEN(TRIM(R2))=0</formula>
    </cfRule>
    <cfRule type="cellIs" dxfId="173" priority="145" operator="lessThan">
      <formula>0</formula>
    </cfRule>
    <cfRule type="cellIs" dxfId="175" priority="146" operator="greaterThan">
      <formula>10000</formula>
    </cfRule>
    <cfRule type="cellIs" dxfId="172" priority="147" operator="between">
      <formula>0.1</formula>
      <formula>724</formula>
    </cfRule>
    <cfRule type="cellIs" dxfId="171" priority="148" operator="lessThan">
      <formula>0.1</formula>
    </cfRule>
    <cfRule type="cellIs" dxfId="170" priority="149" operator="greaterThan">
      <formula>724</formula>
    </cfRule>
  </conditionalFormatting>
  <conditionalFormatting sqref="W2:W745 AA2:AA745 AC2:AC745 AE2:AE745 AG2:AG745 AI2:AI745 AK2:AK745 AO2:AO745 AQ2:AQ745 AS2:AS745 AU2:AU745 AW2:AW745 X722:Y745 AL722:AM745">
    <cfRule type="containsText" dxfId="155" priority="92" operator="containsText" text="VA">
      <formula>NOT(ISERROR(SEARCH("VA",W2)))</formula>
    </cfRule>
    <cfRule type="containsText" dxfId="156" priority="93" operator="containsText" text="EV">
      <formula>NOT(ISERROR(SEARCH("EV",W2)))</formula>
    </cfRule>
    <cfRule type="containsText" dxfId="157" priority="94" operator="containsText" text="LH">
      <formula>NOT(ISERROR(SEARCH("LH",W2)))</formula>
    </cfRule>
    <cfRule type="containsText" dxfId="158" priority="95" operator="containsText" text="RM">
      <formula>NOT(ISERROR(SEARCH("RM",W2)))</formula>
    </cfRule>
    <cfRule type="containsText" dxfId="159" priority="96" operator="containsText" text="ID">
      <formula>NOT(ISERROR(SEARCH("ID",W2)))</formula>
    </cfRule>
    <cfRule type="containsText" dxfId="160" priority="97" operator="containsText" text="LD">
      <formula>NOT(ISERROR(SEARCH("LD",W2)))</formula>
    </cfRule>
    <cfRule type="containsText" dxfId="161" priority="98" operator="containsText" text="FT">
      <formula>NOT(ISERROR(SEARCH("FT",W2)))</formula>
    </cfRule>
    <cfRule type="containsText" dxfId="154" priority="99" operator="containsText" text="CT">
      <formula>NOT(ISERROR(SEARCH("CT",W2)))</formula>
    </cfRule>
    <cfRule type="containsText" dxfId="162" priority="100" operator="containsText" text="CI">
      <formula>NOT(ISERROR(SEARCH("CI",W2)))</formula>
    </cfRule>
    <cfRule type="containsText" dxfId="163" priority="101" operator="containsText" text="EE">
      <formula>NOT(ISERROR(SEARCH("EE",W2)))</formula>
    </cfRule>
    <cfRule type="containsText" dxfId="164" priority="102" operator="containsText" text="CA">
      <formula>NOT(ISERROR(SEARCH("CA",W2)))</formula>
    </cfRule>
    <cfRule type="containsText" dxfId="165" priority="103" operator="containsText" text="MA">
      <formula>NOT(ISERROR(SEARCH("MA",W2)))</formula>
    </cfRule>
    <cfRule type="containsText" dxfId="166" priority="104" operator="containsText" text="VF">
      <formula>NOT(ISERROR(SEARCH("VF",W2)))</formula>
    </cfRule>
    <cfRule type="containsText" dxfId="167" priority="105" operator="containsText" text="IE">
      <formula>NOT(ISERROR(SEARCH("IE",W2)))</formula>
    </cfRule>
    <cfRule type="containsText" dxfId="168" priority="106" operator="containsText" text="AF">
      <formula>NOT(ISERROR(SEARCH("AF",W2)))</formula>
    </cfRule>
    <cfRule type="containsText" dxfId="169" priority="107" operator="containsText" text="AA">
      <formula>NOT(ISERROR(SEARCH("AA",W2)))</formula>
    </cfRule>
    <cfRule type="containsText" dxfId="150" priority="108" operator="containsText" text="EA">
      <formula>NOT(ISERROR(SEARCH("EA",W2)))</formula>
    </cfRule>
    <cfRule type="containsText" dxfId="151" priority="109" operator="containsText" text="SE">
      <formula>NOT(ISERROR(SEARCH("SE",W2)))</formula>
    </cfRule>
    <cfRule type="containsText" dxfId="152" priority="110" operator="containsText" text="IM">
      <formula>NOT(ISERROR(SEARCH("IM",W2)))</formula>
    </cfRule>
    <cfRule type="containsText" dxfId="153" priority="111" operator="containsText" text="ND">
      <formula>NOT(ISERROR(SEARCH("ND",W2)))</formula>
    </cfRule>
  </conditionalFormatting>
  <conditionalFormatting sqref="W722:Y745 AK722:AM745 W2:W721 AA2:AA745 AC2:AC745 AE2:AE745 AG2:AG745 AI2:AI745 AK2:AK721 AO2:AO745 AQ2:AQ745 AS2:AS745 AU2:AU745 AW2:AW745">
    <cfRule type="containsText" dxfId="149" priority="91" operator="containsText" text="PV">
      <formula>NOT(ISERROR(SEARCH("PV",W2)))</formula>
    </cfRule>
  </conditionalFormatting>
  <conditionalFormatting sqref="Y2:Y745">
    <cfRule type="containsText" dxfId="133" priority="70" operator="containsText" text="PV">
      <formula>NOT(ISERROR(SEARCH("PV",Y2)))</formula>
    </cfRule>
    <cfRule type="containsText" dxfId="132" priority="71" operator="containsText" text="VA">
      <formula>NOT(ISERROR(SEARCH("VA",Y2)))</formula>
    </cfRule>
    <cfRule type="containsText" dxfId="131" priority="72" operator="containsText" text="EV">
      <formula>NOT(ISERROR(SEARCH("EV",Y2)))</formula>
    </cfRule>
    <cfRule type="containsText" dxfId="130" priority="73" operator="containsText" text="LH">
      <formula>NOT(ISERROR(SEARCH("LH",Y2)))</formula>
    </cfRule>
    <cfRule type="containsText" dxfId="129" priority="74" operator="containsText" text="RM">
      <formula>NOT(ISERROR(SEARCH("RM",Y2)))</formula>
    </cfRule>
    <cfRule type="containsText" dxfId="148" priority="75" operator="containsText" text="ID">
      <formula>NOT(ISERROR(SEARCH("ID",Y2)))</formula>
    </cfRule>
    <cfRule type="containsText" dxfId="147" priority="76" operator="containsText" text="LD">
      <formula>NOT(ISERROR(SEARCH("LD",Y2)))</formula>
    </cfRule>
    <cfRule type="containsText" dxfId="146" priority="77" operator="containsText" text="FT">
      <formula>NOT(ISERROR(SEARCH("FT",Y2)))</formula>
    </cfRule>
    <cfRule type="containsText" dxfId="145" priority="78" operator="containsText" text="CT">
      <formula>NOT(ISERROR(SEARCH("CT",Y2)))</formula>
    </cfRule>
    <cfRule type="containsText" dxfId="144" priority="79" operator="containsText" text="CI">
      <formula>NOT(ISERROR(SEARCH("CI",Y2)))</formula>
    </cfRule>
    <cfRule type="containsText" dxfId="143" priority="80" operator="containsText" text="EE">
      <formula>NOT(ISERROR(SEARCH("EE",Y2)))</formula>
    </cfRule>
    <cfRule type="containsText" dxfId="142" priority="81" operator="containsText" text="CA">
      <formula>NOT(ISERROR(SEARCH("CA",Y2)))</formula>
    </cfRule>
    <cfRule type="containsText" dxfId="141" priority="82" operator="containsText" text="MA">
      <formula>NOT(ISERROR(SEARCH("MA",Y2)))</formula>
    </cfRule>
    <cfRule type="containsText" dxfId="140" priority="83" operator="containsText" text="VF">
      <formula>NOT(ISERROR(SEARCH("VF",Y2)))</formula>
    </cfRule>
    <cfRule type="containsText" dxfId="128" priority="84" operator="containsText" text="IE">
      <formula>NOT(ISERROR(SEARCH("IE",Y2)))</formula>
    </cfRule>
    <cfRule type="containsText" dxfId="139" priority="85" operator="containsText" text="AF">
      <formula>NOT(ISERROR(SEARCH("AF",Y2)))</formula>
    </cfRule>
    <cfRule type="containsText" dxfId="138" priority="86" operator="containsText" text="AA">
      <formula>NOT(ISERROR(SEARCH("AA",Y2)))</formula>
    </cfRule>
    <cfRule type="containsText" dxfId="137" priority="87" operator="containsText" text="EA">
      <formula>NOT(ISERROR(SEARCH("EA",Y2)))</formula>
    </cfRule>
    <cfRule type="containsText" dxfId="136" priority="88" operator="containsText" text="SE">
      <formula>NOT(ISERROR(SEARCH("SE",Y2)))</formula>
    </cfRule>
    <cfRule type="containsText" dxfId="135" priority="89" operator="containsText" text="IM">
      <formula>NOT(ISERROR(SEARCH("IM",Y2)))</formula>
    </cfRule>
    <cfRule type="containsText" dxfId="134" priority="90" operator="containsText" text="ND">
      <formula>NOT(ISERROR(SEARCH("ND",Y2)))</formula>
    </cfRule>
  </conditionalFormatting>
  <conditionalFormatting sqref="AM2:AM745">
    <cfRule type="containsText" dxfId="122" priority="49" operator="containsText" text="PV">
      <formula>NOT(ISERROR(SEARCH("PV",AM2)))</formula>
    </cfRule>
    <cfRule type="containsText" dxfId="124" priority="50" operator="containsText" text="VA">
      <formula>NOT(ISERROR(SEARCH("VA",AM2)))</formula>
    </cfRule>
    <cfRule type="containsText" dxfId="121" priority="51" operator="containsText" text="EV">
      <formula>NOT(ISERROR(SEARCH("EV",AM2)))</formula>
    </cfRule>
    <cfRule type="containsText" dxfId="125" priority="52" operator="containsText" text="LH">
      <formula>NOT(ISERROR(SEARCH("LH",AM2)))</formula>
    </cfRule>
    <cfRule type="containsText" dxfId="126" priority="53" operator="containsText" text="RM">
      <formula>NOT(ISERROR(SEARCH("RM",AM2)))</formula>
    </cfRule>
    <cfRule type="containsText" dxfId="127" priority="54" operator="containsText" text="ID">
      <formula>NOT(ISERROR(SEARCH("ID",AM2)))</formula>
    </cfRule>
    <cfRule type="containsText" dxfId="107" priority="55" operator="containsText" text="LD">
      <formula>NOT(ISERROR(SEARCH("LD",AM2)))</formula>
    </cfRule>
    <cfRule type="containsText" dxfId="108" priority="56" operator="containsText" text="FT">
      <formula>NOT(ISERROR(SEARCH("FT",AM2)))</formula>
    </cfRule>
    <cfRule type="containsText" dxfId="109" priority="57" operator="containsText" text="CT">
      <formula>NOT(ISERROR(SEARCH("CT",AM2)))</formula>
    </cfRule>
    <cfRule type="containsText" dxfId="110" priority="58" operator="containsText" text="CI">
      <formula>NOT(ISERROR(SEARCH("CI",AM2)))</formula>
    </cfRule>
    <cfRule type="containsText" dxfId="111" priority="59" operator="containsText" text="EE">
      <formula>NOT(ISERROR(SEARCH("EE",AM2)))</formula>
    </cfRule>
    <cfRule type="containsText" dxfId="123" priority="60" operator="containsText" text="CA">
      <formula>NOT(ISERROR(SEARCH("CA",AM2)))</formula>
    </cfRule>
    <cfRule type="containsText" dxfId="112" priority="61" operator="containsText" text="MA">
      <formula>NOT(ISERROR(SEARCH("MA",AM2)))</formula>
    </cfRule>
    <cfRule type="containsText" dxfId="113" priority="62" operator="containsText" text="VF">
      <formula>NOT(ISERROR(SEARCH("VF",AM2)))</formula>
    </cfRule>
    <cfRule type="containsText" dxfId="114" priority="63" operator="containsText" text="IE">
      <formula>NOT(ISERROR(SEARCH("IE",AM2)))</formula>
    </cfRule>
    <cfRule type="containsText" dxfId="115" priority="64" operator="containsText" text="AF">
      <formula>NOT(ISERROR(SEARCH("AF",AM2)))</formula>
    </cfRule>
    <cfRule type="containsText" dxfId="116" priority="65" operator="containsText" text="AA">
      <formula>NOT(ISERROR(SEARCH("AA",AM2)))</formula>
    </cfRule>
    <cfRule type="containsText" dxfId="117" priority="66" operator="containsText" text="EA">
      <formula>NOT(ISERROR(SEARCH("EA",AM2)))</formula>
    </cfRule>
    <cfRule type="containsText" dxfId="118" priority="67" operator="containsText" text="SE">
      <formula>NOT(ISERROR(SEARCH("SE",AM2)))</formula>
    </cfRule>
    <cfRule type="containsText" dxfId="119" priority="68" operator="containsText" text="IM">
      <formula>NOT(ISERROR(SEARCH("IM",AM2)))</formula>
    </cfRule>
    <cfRule type="containsText" dxfId="120" priority="69" operator="containsText" text="ND">
      <formula>NOT(ISERROR(SEARCH("ND",AM2)))</formula>
    </cfRule>
  </conditionalFormatting>
  <conditionalFormatting sqref="AY2:AY745">
    <cfRule type="containsText" dxfId="94" priority="22" operator="containsText" text="PV">
      <formula>NOT(ISERROR(SEARCH("PV",AY2)))</formula>
    </cfRule>
    <cfRule type="containsText" dxfId="95" priority="23" operator="containsText" text="VA">
      <formula>NOT(ISERROR(SEARCH("VA",AY2)))</formula>
    </cfRule>
    <cfRule type="containsText" dxfId="96" priority="24" operator="containsText" text="EV">
      <formula>NOT(ISERROR(SEARCH("EV",AY2)))</formula>
    </cfRule>
    <cfRule type="containsText" dxfId="89" priority="25" operator="containsText" text="LH">
      <formula>NOT(ISERROR(SEARCH("LH",AY2)))</formula>
    </cfRule>
    <cfRule type="containsText" dxfId="97" priority="26" operator="containsText" text="RM">
      <formula>NOT(ISERROR(SEARCH("RM",AY2)))</formula>
    </cfRule>
    <cfRule type="containsText" dxfId="98" priority="27" operator="containsText" text="ID">
      <formula>NOT(ISERROR(SEARCH("ID",AY2)))</formula>
    </cfRule>
    <cfRule type="containsText" dxfId="106" priority="28" operator="containsText" text="LD">
      <formula>NOT(ISERROR(SEARCH("LD",AY2)))</formula>
    </cfRule>
    <cfRule type="containsText" dxfId="100" priority="29" operator="containsText" text="FT">
      <formula>NOT(ISERROR(SEARCH("FT",AY2)))</formula>
    </cfRule>
    <cfRule type="containsText" dxfId="101" priority="30" operator="containsText" text="CT">
      <formula>NOT(ISERROR(SEARCH("CT",AY2)))</formula>
    </cfRule>
    <cfRule type="containsText" dxfId="102" priority="31" operator="containsText" text="CI">
      <formula>NOT(ISERROR(SEARCH("CI",AY2)))</formula>
    </cfRule>
    <cfRule type="containsText" dxfId="103" priority="32" operator="containsText" text="EE">
      <formula>NOT(ISERROR(SEARCH("EE",AY2)))</formula>
    </cfRule>
    <cfRule type="containsText" dxfId="90" priority="33" operator="containsText" text="CA">
      <formula>NOT(ISERROR(SEARCH("CA",AY2)))</formula>
    </cfRule>
    <cfRule type="containsText" dxfId="91" priority="34" operator="containsText" text="MA">
      <formula>NOT(ISERROR(SEARCH("MA",AY2)))</formula>
    </cfRule>
    <cfRule type="containsText" dxfId="99" priority="35" operator="containsText" text="VF">
      <formula>NOT(ISERROR(SEARCH("VF",AY2)))</formula>
    </cfRule>
    <cfRule type="containsText" dxfId="93" priority="36" operator="containsText" text="IE">
      <formula>NOT(ISERROR(SEARCH("IE",AY2)))</formula>
    </cfRule>
    <cfRule type="containsText" dxfId="92" priority="37" operator="containsText" text="AF">
      <formula>NOT(ISERROR(SEARCH("AF",AY2)))</formula>
    </cfRule>
    <cfRule type="containsText" dxfId="104" priority="38" operator="containsText" text="AA">
      <formula>NOT(ISERROR(SEARCH("AA",AY2)))</formula>
    </cfRule>
    <cfRule type="containsText" dxfId="105" priority="39" operator="containsText" text="EA">
      <formula>NOT(ISERROR(SEARCH("EA",AY2)))</formula>
    </cfRule>
    <cfRule type="containsText" dxfId="88" priority="40" operator="containsText" text="SE">
      <formula>NOT(ISERROR(SEARCH("SE",AY2)))</formula>
    </cfRule>
    <cfRule type="containsText" dxfId="87" priority="41" operator="containsText" text="IM">
      <formula>NOT(ISERROR(SEARCH("IM",AY2)))</formula>
    </cfRule>
    <cfRule type="containsText" dxfId="86" priority="42" operator="containsText" text="ND">
      <formula>NOT(ISERROR(SEARCH("ND",AY2)))</formula>
    </cfRule>
  </conditionalFormatting>
  <conditionalFormatting sqref="BA2:BA745">
    <cfRule type="containsText" dxfId="67" priority="1" operator="containsText" text="PV">
      <formula>NOT(ISERROR(SEARCH("PV",BA2)))</formula>
    </cfRule>
    <cfRule type="containsText" dxfId="69" priority="2" operator="containsText" text="VA">
      <formula>NOT(ISERROR(SEARCH("VA",BA2)))</formula>
    </cfRule>
    <cfRule type="containsText" dxfId="70" priority="3" operator="containsText" text="EV">
      <formula>NOT(ISERROR(SEARCH("EV",BA2)))</formula>
    </cfRule>
    <cfRule type="containsText" dxfId="71" priority="4" operator="containsText" text="LH">
      <formula>NOT(ISERROR(SEARCH("LH",BA2)))</formula>
    </cfRule>
    <cfRule type="containsText" dxfId="72" priority="5" operator="containsText" text="RM">
      <formula>NOT(ISERROR(SEARCH("RM",BA2)))</formula>
    </cfRule>
    <cfRule type="containsText" dxfId="73" priority="6" operator="containsText" text="ID">
      <formula>NOT(ISERROR(SEARCH("ID",BA2)))</formula>
    </cfRule>
    <cfRule type="containsText" dxfId="74" priority="7" operator="containsText" text="LD">
      <formula>NOT(ISERROR(SEARCH("LD",BA2)))</formula>
    </cfRule>
    <cfRule type="containsText" dxfId="75" priority="8" operator="containsText" text="FT">
      <formula>NOT(ISERROR(SEARCH("FT",BA2)))</formula>
    </cfRule>
    <cfRule type="containsText" dxfId="76" priority="9" operator="containsText" text="CT">
      <formula>NOT(ISERROR(SEARCH("CT",BA2)))</formula>
    </cfRule>
    <cfRule type="containsText" dxfId="77" priority="10" operator="containsText" text="CI">
      <formula>NOT(ISERROR(SEARCH("CI",BA2)))</formula>
    </cfRule>
    <cfRule type="containsText" dxfId="78" priority="11" operator="containsText" text="EE">
      <formula>NOT(ISERROR(SEARCH("EE",BA2)))</formula>
    </cfRule>
    <cfRule type="containsText" dxfId="79" priority="12" operator="containsText" text="CA">
      <formula>NOT(ISERROR(SEARCH("CA",BA2)))</formula>
    </cfRule>
    <cfRule type="containsText" dxfId="80" priority="13" operator="containsText" text="MA">
      <formula>NOT(ISERROR(SEARCH("MA",BA2)))</formula>
    </cfRule>
    <cfRule type="containsText" dxfId="68" priority="14" operator="containsText" text="VF">
      <formula>NOT(ISERROR(SEARCH("VF",BA2)))</formula>
    </cfRule>
    <cfRule type="containsText" dxfId="82" priority="15" operator="containsText" text="IE">
      <formula>NOT(ISERROR(SEARCH("IE",BA2)))</formula>
    </cfRule>
    <cfRule type="containsText" dxfId="83" priority="16" operator="containsText" text="AF">
      <formula>NOT(ISERROR(SEARCH("AF",BA2)))</formula>
    </cfRule>
    <cfRule type="containsText" dxfId="84" priority="17" operator="containsText" text="AA">
      <formula>NOT(ISERROR(SEARCH("AA",BA2)))</formula>
    </cfRule>
    <cfRule type="containsText" dxfId="85" priority="18" operator="containsText" text="EA">
      <formula>NOT(ISERROR(SEARCH("EA",BA2)))</formula>
    </cfRule>
    <cfRule type="containsText" dxfId="65" priority="19" operator="containsText" text="SE">
      <formula>NOT(ISERROR(SEARCH("SE",BA2)))</formula>
    </cfRule>
    <cfRule type="containsText" dxfId="81" priority="20" operator="containsText" text="IM">
      <formula>NOT(ISERROR(SEARCH("IM",BA2)))</formula>
    </cfRule>
    <cfRule type="containsText" dxfId="66" priority="21" operator="containsText" text="ND">
      <formula>NOT(ISERROR(SEARCH("ND",BA2)))</formula>
    </cfRule>
  </conditionalFormatting>
  <conditionalFormatting sqref="BN2:BO745">
    <cfRule type="cellIs" dxfId="63" priority="183" operator="greaterThan">
      <formula>0</formula>
    </cfRule>
    <cfRule type="cellIs" dxfId="62" priority="184" operator="lessThan">
      <formula>0</formula>
    </cfRule>
    <cfRule type="cellIs" dxfId="64" priority="185" operator="equal">
      <formula>0</formula>
    </cfRule>
  </conditionalFormatting>
  <conditionalFormatting sqref="BN2:BP745">
    <cfRule type="containsBlanks" dxfId="61" priority="180">
      <formula>LEN(TRIM(BN2))=0</formula>
    </cfRule>
  </conditionalFormatting>
  <conditionalFormatting sqref="BP2:BP745">
    <cfRule type="cellIs" dxfId="60" priority="181" operator="greaterThan">
      <formula>1</formula>
    </cfRule>
    <cfRule type="cellIs" dxfId="59" priority="182" operator="lessThanOrEqual">
      <formula>1</formula>
    </cfRule>
  </conditionalFormatting>
  <conditionalFormatting sqref="BQ2:BQ745">
    <cfRule type="containsBlanks" priority="45">
      <formula>LEN(TRIM(BQ2))=0</formula>
    </cfRule>
    <cfRule type="cellIs" dxfId="56" priority="46" operator="between">
      <formula>0.9</formula>
      <formula>1.1</formula>
    </cfRule>
    <cfRule type="cellIs" dxfId="57" priority="47" operator="greaterThan">
      <formula>1.1</formula>
    </cfRule>
    <cfRule type="cellIs" dxfId="58" priority="48" operator="lessThan">
      <formula>0.9</formula>
    </cfRule>
  </conditionalFormatting>
  <conditionalFormatting sqref="BR2:BS745">
    <cfRule type="cellIs" dxfId="55" priority="43" operator="notEqual">
      <formula>0</formula>
    </cfRule>
    <cfRule type="cellIs" dxfId="54" priority="44" operator="equal">
      <formula>0</formula>
    </cfRule>
  </conditionalFormatting>
  <pageMargins left="0.7" right="0.7" top="0.75" bottom="0.75" header="0.3" footer="0.3"/>
  <pageSetup paperSize="9" orientation="portrait" horizont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BD5_N3_1H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Cortez Navarro</dc:creator>
  <cp:lastModifiedBy>Oscar Cortez Navarro</cp:lastModifiedBy>
  <dcterms:created xsi:type="dcterms:W3CDTF">2024-09-10T11:24:18Z</dcterms:created>
  <dcterms:modified xsi:type="dcterms:W3CDTF">2024-09-10T11:24:53Z</dcterms:modified>
</cp:coreProperties>
</file>