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919"/>
  <workbookPr defaultThemeVersion="166925"/>
  <mc:AlternateContent xmlns:mc="http://schemas.openxmlformats.org/markup-compatibility/2006">
    <mc:Choice Requires="x15">
      <x15ac:absPath xmlns:x15ac="http://schemas.microsoft.com/office/spreadsheetml/2010/11/ac" url="https://haagahelia-my.sharepoint.com/personal/a1602670_myy_haaga-helia_fi/Documents/Monialaprojekti/Työaikakirjanpidot/"/>
    </mc:Choice>
  </mc:AlternateContent>
  <xr:revisionPtr revIDLastSave="5" documentId="11_4A30F82910C3A3F25997DA61E89F4E41B599D684" xr6:coauthVersionLast="37" xr6:coauthVersionMax="37" xr10:uidLastSave="{5EEBCD44-5108-4C65-BC1E-26C0A114E274}"/>
  <bookViews>
    <workbookView xWindow="0" yWindow="0" windowWidth="16380" windowHeight="8190" tabRatio="500" firstSheet="1" activeTab="3" xr2:uid="{00000000-000D-0000-FFFF-FFFF00000000}"/>
  </bookViews>
  <sheets>
    <sheet name="Summasivu" sheetId="1" r:id="rId1"/>
    <sheet name="Jan Parttimaa" sheetId="2" r:id="rId2"/>
    <sheet name="Eetu Pihamäki" sheetId="3" r:id="rId3"/>
    <sheet name="Markus Nissinen" sheetId="4" r:id="rId4"/>
  </sheets>
  <definedNames>
    <definedName name="_xlnm._FilterDatabase" localSheetId="0">Summasivu!$A$6:$B$10</definedName>
    <definedName name="_xlnm.Print_Area" localSheetId="2">'Eetu Pihamäki'!$A$1:$G$37</definedName>
    <definedName name="_xlnm.Print_Area" localSheetId="3">'Markus Nissinen'!$A$1:$G$42</definedName>
    <definedName name="_xlnm.Print_Area" localSheetId="0">Summasivu!$A$1:$F$12</definedName>
  </definedNames>
  <calcPr calcId="179020"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9" i="3" l="1"/>
  <c r="D8" i="3"/>
  <c r="D10" i="3"/>
  <c r="D11" i="3"/>
  <c r="D12" i="3"/>
  <c r="D13" i="3"/>
  <c r="D14" i="3"/>
  <c r="D15" i="3"/>
  <c r="D16" i="3"/>
  <c r="D17" i="3"/>
  <c r="D18" i="3"/>
  <c r="D19" i="3"/>
  <c r="D20" i="3"/>
  <c r="D21" i="3"/>
  <c r="D22" i="3"/>
  <c r="D23" i="3"/>
  <c r="D24" i="3"/>
  <c r="D25" i="3"/>
  <c r="D26" i="3"/>
  <c r="D28" i="3"/>
  <c r="D29" i="3"/>
  <c r="D30" i="3"/>
  <c r="D31" i="3"/>
  <c r="D32" i="3"/>
  <c r="D33" i="3"/>
  <c r="D34" i="3"/>
  <c r="D35" i="3"/>
  <c r="D36" i="3"/>
  <c r="C5" i="3"/>
  <c r="B7" i="1"/>
  <c r="D8" i="2"/>
  <c r="D9" i="2"/>
  <c r="D10" i="2"/>
  <c r="D11" i="2"/>
  <c r="D12" i="2"/>
  <c r="D13" i="2"/>
  <c r="D14" i="2"/>
  <c r="D15" i="2"/>
  <c r="D16" i="2"/>
  <c r="D17" i="2"/>
  <c r="D18" i="2"/>
  <c r="D19" i="2"/>
  <c r="D20" i="2"/>
  <c r="D21" i="2"/>
  <c r="D22" i="2"/>
  <c r="D23" i="2"/>
  <c r="D24" i="2"/>
  <c r="D25" i="2"/>
  <c r="D26" i="2"/>
  <c r="D28" i="2"/>
  <c r="D29" i="2"/>
  <c r="D30" i="2"/>
  <c r="D31" i="2"/>
  <c r="D32" i="2"/>
  <c r="D33" i="2"/>
  <c r="D34" i="2"/>
  <c r="D35" i="2"/>
  <c r="D36" i="2"/>
  <c r="C5" i="2"/>
  <c r="B8" i="1"/>
  <c r="D8" i="4"/>
  <c r="D9" i="4"/>
  <c r="D10" i="4"/>
  <c r="D11" i="4"/>
  <c r="D12" i="4"/>
  <c r="D13" i="4"/>
  <c r="D18" i="4"/>
  <c r="D19" i="4"/>
  <c r="D20" i="4"/>
  <c r="D21" i="4"/>
  <c r="D22" i="4"/>
  <c r="D23" i="4"/>
  <c r="D24" i="4"/>
  <c r="D25" i="4"/>
  <c r="D26" i="4"/>
  <c r="D27" i="4"/>
  <c r="D28" i="4"/>
  <c r="D29" i="4"/>
  <c r="D30" i="4"/>
  <c r="D31" i="4"/>
  <c r="D32" i="4"/>
  <c r="D33" i="4"/>
  <c r="D34" i="4"/>
  <c r="D35" i="4"/>
  <c r="D36" i="4"/>
  <c r="D37" i="4"/>
  <c r="D38" i="4"/>
  <c r="D39" i="4"/>
  <c r="D40" i="4"/>
  <c r="D41" i="4"/>
  <c r="D42" i="4"/>
  <c r="C5" i="4"/>
  <c r="B9" i="1"/>
  <c r="B10" i="1"/>
  <c r="C4" i="1"/>
</calcChain>
</file>

<file path=xl/sharedStrings.xml><?xml version="1.0" encoding="utf-8"?>
<sst xmlns="http://schemas.openxmlformats.org/spreadsheetml/2006/main" count="77" uniqueCount="36">
  <si>
    <t>Projekti/asiakas:</t>
  </si>
  <si>
    <t>Avoimen lähdekoodin IdM ratkaisu (Monialaprojekti)</t>
  </si>
  <si>
    <t>Projektin kesto:</t>
  </si>
  <si>
    <t>17.9.-9.12.2018</t>
  </si>
  <si>
    <t>Tiimi:</t>
  </si>
  <si>
    <t>Pisnismiehet (Parttimaa, Pihamäki &amp; Nissinen)</t>
  </si>
  <si>
    <t>Tehdyt työtunnit yhteensä:</t>
  </si>
  <si>
    <t>Jäsen</t>
  </si>
  <si>
    <t>Työtunnit (h)</t>
  </si>
  <si>
    <t>Eetu Pihamäki</t>
  </si>
  <si>
    <t>Jan Parttimaa</t>
  </si>
  <si>
    <t>Markus Nissinen</t>
  </si>
  <si>
    <t>Yhteensä</t>
  </si>
  <si>
    <t>Työntekijän nimi:</t>
  </si>
  <si>
    <t>Tehdyt työtunnit:</t>
  </si>
  <si>
    <t>Pvm</t>
  </si>
  <si>
    <t>Aloitus klo (xx:xx)</t>
  </si>
  <si>
    <t>Lopetus 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</si>
  <si>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</si>
  <si>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</si>
  <si>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</si>
  <si>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</si>
  <si>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Projektin aloituskokous sekä projektisuunnitelman viimeistely.</t>
  </si>
  <si>
    <t>19.9.2018</t>
  </si>
  <si>
    <t>Teron kanssa kokous ja siihen liittyvien asioiden hoito. IdM-järjestelmien vaatimustenmääritysten kirjaamista.</t>
  </si>
  <si>
    <t>Lisätty ja parannettu IdM:n vaatimuksia, etsitty tietoa kuinka suosittuja IdM-järjestelmät ovat olleet GitHubissa, katsottu löytyykö lisäksi IdM-järjestelmistä opinnäytetöitä ja mitä referenssejä IdM-järjestelmillä on.</t>
  </si>
  <si>
    <t>Parannettu palautteiden perusteella IdM:n vaatimustenmäärityksiä sekä etsitty linsessitiedot kaikista IdM-järjestelmistä.</t>
  </si>
  <si>
    <t>Aloitusklo (xx:xx)</t>
  </si>
  <si>
    <t>Lopetusklo (xx:xx)</t>
  </si>
  <si>
    <t>Projektin aloituskokous, projektisuunnitelman viimeistely sekä IdM-järjestelmien etsintää.</t>
  </si>
  <si>
    <t>Kokous ryhmän jäsenten ja Tero Karvisen kanssa. IdM-järjestelmien vertailu Google Scholarissa. Vaatimukset kirjattu WordPress -sivustolle. Google Scholarin vertailuun käytin 3h tuntia. Tulokset projektien jäsenten yhteisessä OneDrivessa ja OneNotessa. WordPress: https://opensourceidm.wordpress.com/2018/09/19/avoimen-lahdekoodin-idm-jarjestelman-vertailun-aloitus/</t>
  </si>
  <si>
    <t>21.9.2018</t>
  </si>
  <si>
    <t>IdM-järjestelmien vertailu Google Trendisin avulla sekä tehtävänä etsiä aiheeseen liittyviä kirjoja Amazonista ja Safari Books Onlinesta. Vertailu saatujen tuloksen perusteella Google Trendsissä ja julkaistuja kirjoja. Käytin 5h tuntia aikaa Google Trendsin vertailuun. Julkaistujen kirjojen vertailuun käytin 2h. Tulokset löytävät projektijäsenten yhteisestä OneNotesta. https://haagahelia-my.sharepoint.com/:t:/g/personal/a1602670_myy_haaga-helia_fi/EfSztmuqoFdBmme7pBTsflYB0RmhVRS8E8TW8eeEQfXdmw?e=E6TQJs</t>
  </si>
  <si>
    <t>24.9.2018</t>
  </si>
  <si>
    <t>IdM-järjestelmien vertailu: lisenssit. Etsitty avoimen lähdekoodin IdM-järjestelmien (Unity, OpenIAM, Shibboleth, WSO2 Identity Server, Gluu, Josso, FreeIPA, Aerobase, Grouper)  lisenssejä. Käytetty aikaa 2h. Tulokset kirjattu projektien jäsenten yhteiseen OneDriveen ja OneNoteen. https://haagahelia-my.sharepoint.com/:t:/g/personal/a1602670_myy_haaga-helia_fi/Ec2Ql4INJf9GmVxAR0hhLhoBxEXwCYKd281yXZpGSsUugg?e=hAAvFB</t>
  </si>
  <si>
    <t>26.9.2018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</si>
</sst>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
  </numFmts>
  <fonts count="4">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42">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164" fontId="0" fillId="0" borderId="3" xfId="0" applyNumberFormat="1" applyBorder="1" applyAlignment="1">
      <alignment horizontal="center"/>
    </xf>
    <xf numFmtId="0" fontId="0" fillId="0" borderId="3" xfId="0" applyBorder="1" applyAlignment="1">
      <alignment horizontal="center"/>
    </xf>
    <xf numFmtId="0" fontId="0" fillId="2" borderId="2" xfId="0" applyFill="1" applyBorder="1" applyAlignment="1">
      <alignment horizontal="right"/>
    </xf>
    <xf numFmtId="165" fontId="2" fillId="0" borderId="3" xfId="0" applyNumberFormat="1" applyFont="1" applyBorder="1" applyAlignment="1">
      <alignment horizontal="center" wrapText="1"/>
    </xf>
    <xf numFmtId="0" fontId="3" fillId="0" borderId="3" xfId="0" applyFont="1" applyBorder="1" applyAlignment="1">
      <alignment wrapText="1"/>
    </xf>
    <xf numFmtId="0" fontId="0" fillId="0" borderId="1" xfId="0" applyBorder="1" applyAlignment="1">
      <alignment wrapText="1"/>
    </xf>
    <xf numFmtId="164" fontId="0" fillId="0" borderId="7" xfId="0" applyNumberFormat="1" applyBorder="1" applyAlignment="1">
      <alignment horizontal="center"/>
    </xf>
    <xf numFmtId="165" fontId="0" fillId="0" borderId="10" xfId="0" applyNumberFormat="1" applyBorder="1" applyAlignment="1">
      <alignment horizontal="center"/>
    </xf>
    <xf numFmtId="165" fontId="0" fillId="3" borderId="10" xfId="0" applyNumberFormat="1" applyFill="1" applyBorder="1" applyAlignment="1">
      <alignment horizontal="center"/>
    </xf>
    <xf numFmtId="0" fontId="0" fillId="0" borderId="10" xfId="0" applyBorder="1" applyAlignment="1">
      <alignment horizontal="center"/>
    </xf>
    <xf numFmtId="0" fontId="0" fillId="0" borderId="10" xfId="0" applyBorder="1" applyAlignment="1">
      <alignment wrapText="1"/>
    </xf>
    <xf numFmtId="20" fontId="0" fillId="0" borderId="0" xfId="0" applyNumberFormat="1" applyAlignment="1">
      <alignment horizontal="center"/>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B10" totalsRowShown="0" headerRowDxfId="5" headerRowBorderDxfId="3" tableBorderDxfId="4" totalsRowBorderDxfId="2">
  <autoFilter ref="A6:B10" xr:uid="{00000000-0009-0000-0100-000001000000}"/>
  <tableColumns count="2">
    <tableColumn id="1" xr3:uid="{00000000-0010-0000-0000-000001000000}" name="Jäsen" dataDxfId="1"/>
    <tableColumn id="2" xr3:uid="{00000000-0010-0000-0000-000002000000}" name="Työtunnit (h)"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G36" totalsRowShown="0">
  <autoFilter ref="A7:G36" xr:uid="{00000000-0009-0000-0100-000002000000}"/>
  <tableColumns count="7">
    <tableColumn id="1" xr3:uid="{00000000-0010-0000-0100-000001000000}" name="Pvm"/>
    <tableColumn id="2" xr3:uid="{00000000-0010-0000-0100-000002000000}" name="Aloitus klo (xx:xx)"/>
    <tableColumn id="3" xr3:uid="{00000000-0010-0000-0100-000003000000}" name="Lopetus klo (xx:xx)"/>
    <tableColumn id="4" xr3:uid="{00000000-0010-0000-0100-000004000000}" name="Työaika"/>
    <tableColumn id="5" xr3:uid="{00000000-0010-0000-0100-000005000000}" name="Sprint"/>
    <tableColumn id="6" xr3:uid="{00000000-0010-0000-0100-000006000000}" name="Tehtävä"/>
    <tableColumn id="7" xr3:uid="{00000000-0010-0000-0100-000007000000}" name="Määr Suun Kood Tes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7:G37" totalsRowShown="0">
  <autoFilter ref="A7:G37" xr:uid="{00000000-0009-0000-0100-000003000000}"/>
  <tableColumns count="7">
    <tableColumn id="1" xr3:uid="{00000000-0010-0000-0200-000001000000}" name="Pvm"/>
    <tableColumn id="2" xr3:uid="{00000000-0010-0000-0200-000002000000}" name="Aloitusklo (xx:xx)"/>
    <tableColumn id="3" xr3:uid="{00000000-0010-0000-0200-000003000000}" name="Lopetusklo (xx:xx)"/>
    <tableColumn id="4" xr3:uid="{00000000-0010-0000-0200-000004000000}" name="Työaika"/>
    <tableColumn id="5" xr3:uid="{00000000-0010-0000-0200-000005000000}" name="Sprint"/>
    <tableColumn id="6" xr3:uid="{00000000-0010-0000-0200-000006000000}" name="Tehtävä"/>
    <tableColumn id="7" xr3:uid="{00000000-0010-0000-0200-000007000000}" name="Määr Suun Kood Tes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7:G42" totalsRowShown="0">
  <autoFilter ref="A7:G42" xr:uid="{00000000-0009-0000-0100-000004000000}"/>
  <tableColumns count="7">
    <tableColumn id="1" xr3:uid="{00000000-0010-0000-0300-000001000000}" name="Pvm"/>
    <tableColumn id="2" xr3:uid="{00000000-0010-0000-0300-000002000000}" name="Aloitusklo (xx:xx)"/>
    <tableColumn id="3" xr3:uid="{00000000-0010-0000-0300-000003000000}" name="Lopetusklo (xx:xx)"/>
    <tableColumn id="4" xr3:uid="{00000000-0010-0000-0300-000004000000}" name="Työaika"/>
    <tableColumn id="5" xr3:uid="{00000000-0010-0000-0300-000005000000}" name="Sprint"/>
    <tableColumn id="6" xr3:uid="{00000000-0010-0000-0300-000006000000}" name="Tehtävä"/>
    <tableColumn id="7" xr3:uid="{00000000-0010-0000-0300-000007000000}"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0"/>
  <sheetViews>
    <sheetView showGridLines="0" zoomScaleNormal="100" workbookViewId="0" xr3:uid="{AEA406A1-0E4B-5B11-9CD5-51D6E497D94C}">
      <selection activeCell="B7" sqref="B7"/>
    </sheetView>
  </sheetViews>
  <sheetFormatPr defaultRowHeight="1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c r="A1" s="2"/>
      <c r="B1" s="3" t="s">
        <v>0</v>
      </c>
      <c r="C1" s="40" t="s">
        <v>1</v>
      </c>
      <c r="D1" s="40"/>
      <c r="E1" s="40"/>
      <c r="F1" s="4"/>
    </row>
    <row r="2" spans="1:6">
      <c r="A2" s="2"/>
      <c r="B2" s="3" t="s">
        <v>2</v>
      </c>
      <c r="C2" s="40" t="s">
        <v>3</v>
      </c>
      <c r="D2" s="40"/>
      <c r="E2" s="40"/>
      <c r="F2" s="5"/>
    </row>
    <row r="3" spans="1:6">
      <c r="A3" s="2"/>
      <c r="B3" s="3" t="s">
        <v>4</v>
      </c>
      <c r="C3" s="41" t="s">
        <v>5</v>
      </c>
      <c r="D3" s="41"/>
      <c r="E3" s="41"/>
      <c r="F3" s="5"/>
    </row>
    <row r="4" spans="1:6">
      <c r="A4" s="2"/>
      <c r="B4" s="6" t="s">
        <v>6</v>
      </c>
      <c r="C4" s="7">
        <f>$B$10</f>
        <v>1.429861111111111</v>
      </c>
      <c r="D4" s="8"/>
      <c r="E4" s="9"/>
      <c r="F4" s="5"/>
    </row>
    <row r="5" spans="1:6">
      <c r="A5" s="10"/>
      <c r="B5" s="11"/>
      <c r="C5" s="11"/>
      <c r="D5" s="11"/>
      <c r="E5" s="1"/>
      <c r="F5" s="5"/>
    </row>
    <row r="6" spans="1:6">
      <c r="A6" s="12" t="s">
        <v>7</v>
      </c>
      <c r="B6" s="13" t="s">
        <v>8</v>
      </c>
    </row>
    <row r="7" spans="1:6">
      <c r="A7" s="14" t="s">
        <v>9</v>
      </c>
      <c r="B7" s="15">
        <f>'Eetu Pihamäki'!C5</f>
        <v>0.52916666666666656</v>
      </c>
      <c r="C7" s="1"/>
    </row>
    <row r="8" spans="1:6">
      <c r="A8" s="14" t="s">
        <v>10</v>
      </c>
      <c r="B8" s="15">
        <f>'Jan Parttimaa'!C5</f>
        <v>0.71250000000000013</v>
      </c>
      <c r="C8" s="1"/>
    </row>
    <row r="9" spans="1:6">
      <c r="A9" s="14" t="s">
        <v>11</v>
      </c>
      <c r="B9" s="15">
        <f>'Markus Nissinen'!$C$5</f>
        <v>0.18819444444444428</v>
      </c>
      <c r="C9" s="1"/>
    </row>
    <row r="10" spans="1:6">
      <c r="A10" s="16" t="s">
        <v>12</v>
      </c>
      <c r="B10" s="17">
        <f>SUM(B7:B9)</f>
        <v>1.429861111111111</v>
      </c>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6"/>
  <sheetViews>
    <sheetView showGridLines="0" zoomScale="90" zoomScaleNormal="90" workbookViewId="0" xr3:uid="{958C4451-9541-5A59-BF78-D2F731DF1C81}">
      <selection activeCell="A12" sqref="A12"/>
    </sheetView>
  </sheetViews>
  <sheetFormatPr defaultRowHeight="15"/>
  <cols>
    <col min="1" max="1" width="15.140625" style="10" customWidth="1"/>
    <col min="2" max="2" width="19.42578125" style="11" customWidth="1"/>
    <col min="3" max="3" width="64.5703125" style="11" customWidth="1"/>
    <col min="4" max="4" width="12.28515625" style="11" customWidth="1"/>
    <col min="5" max="5" width="10.85546875" style="1" customWidth="1"/>
    <col min="6" max="6" width="55.28515625" style="5" customWidth="1"/>
    <col min="7" max="7" width="21.85546875" customWidth="1"/>
    <col min="8" max="1025" width="8.7109375" customWidth="1"/>
  </cols>
  <sheetData>
    <row r="1" spans="1:7">
      <c r="A1" s="2"/>
      <c r="B1" s="3" t="s">
        <v>0</v>
      </c>
      <c r="C1" s="40" t="s">
        <v>1</v>
      </c>
      <c r="D1" s="40"/>
      <c r="E1" s="40"/>
    </row>
    <row r="2" spans="1:7">
      <c r="A2" s="2"/>
      <c r="B2" s="3" t="s">
        <v>2</v>
      </c>
      <c r="C2" s="40" t="s">
        <v>3</v>
      </c>
      <c r="D2" s="40"/>
      <c r="E2" s="40"/>
    </row>
    <row r="3" spans="1:7">
      <c r="A3" s="2"/>
      <c r="B3" s="3" t="s">
        <v>4</v>
      </c>
      <c r="C3" s="41" t="s">
        <v>5</v>
      </c>
      <c r="D3" s="41"/>
      <c r="E3" s="41"/>
    </row>
    <row r="4" spans="1:7">
      <c r="A4" s="2"/>
      <c r="B4" s="3" t="s">
        <v>13</v>
      </c>
      <c r="C4" s="40" t="s">
        <v>10</v>
      </c>
      <c r="D4" s="40"/>
      <c r="E4" s="40"/>
    </row>
    <row r="5" spans="1:7">
      <c r="A5" s="2"/>
      <c r="B5" s="6" t="s">
        <v>14</v>
      </c>
      <c r="C5" s="7">
        <f>SUM(D8:D36)</f>
        <v>0.71250000000000013</v>
      </c>
      <c r="D5" s="8"/>
      <c r="E5" s="9"/>
    </row>
    <row r="7" spans="1:7" ht="52.5" customHeight="1">
      <c r="A7" s="18" t="s">
        <v>15</v>
      </c>
      <c r="B7" s="19" t="s">
        <v>16</v>
      </c>
      <c r="C7" s="19" t="s">
        <v>17</v>
      </c>
      <c r="D7" s="20" t="s">
        <v>18</v>
      </c>
      <c r="E7" s="21" t="s">
        <v>19</v>
      </c>
      <c r="F7" s="22" t="s">
        <v>20</v>
      </c>
      <c r="G7" s="23" t="s">
        <v>21</v>
      </c>
    </row>
    <row r="8" spans="1:7" ht="30">
      <c r="A8" s="24">
        <v>43360</v>
      </c>
      <c r="B8" s="25">
        <v>0.72916666666666663</v>
      </c>
      <c r="C8" s="25">
        <v>0.82291666666666663</v>
      </c>
      <c r="D8" s="26">
        <f t="shared" ref="D8:D26" si="0">C8-B8</f>
        <v>9.375E-2</v>
      </c>
      <c r="E8" s="29">
        <v>1</v>
      </c>
      <c r="F8" s="5" t="s">
        <v>22</v>
      </c>
      <c r="G8" s="27"/>
    </row>
    <row r="9" spans="1:7" ht="30">
      <c r="A9" s="24" t="s">
        <v>23</v>
      </c>
      <c r="B9" s="25">
        <v>0.5</v>
      </c>
      <c r="C9" s="25">
        <v>0.6777777777777777</v>
      </c>
      <c r="D9" s="26">
        <f t="shared" si="0"/>
        <v>0.1777777777777777</v>
      </c>
      <c r="E9" s="29">
        <v>1</v>
      </c>
      <c r="F9" s="27" t="s">
        <v>24</v>
      </c>
      <c r="G9" s="27"/>
    </row>
    <row r="10" spans="1:7" ht="60">
      <c r="A10" s="24">
        <v>43364</v>
      </c>
      <c r="B10" s="25">
        <v>0.33333333333333331</v>
      </c>
      <c r="C10" s="25">
        <v>0.66666666666666663</v>
      </c>
      <c r="D10" s="26">
        <f t="shared" si="0"/>
        <v>0.33333333333333331</v>
      </c>
      <c r="E10" s="29">
        <v>1</v>
      </c>
      <c r="F10" s="27" t="s">
        <v>25</v>
      </c>
      <c r="G10" s="27"/>
    </row>
    <row r="11" spans="1:7" ht="45">
      <c r="A11" s="24">
        <v>43367</v>
      </c>
      <c r="B11" s="25">
        <v>0.71180555555555547</v>
      </c>
      <c r="C11" s="25">
        <v>0.81944444444444453</v>
      </c>
      <c r="D11" s="26">
        <f t="shared" si="0"/>
        <v>0.10763888888888906</v>
      </c>
      <c r="E11" s="29">
        <v>1</v>
      </c>
      <c r="F11" s="27" t="s">
        <v>26</v>
      </c>
      <c r="G11" s="27"/>
    </row>
    <row r="12" spans="1:7">
      <c r="A12" s="24"/>
      <c r="B12" s="25"/>
      <c r="C12" s="25"/>
      <c r="D12" s="26">
        <f t="shared" si="0"/>
        <v>0</v>
      </c>
      <c r="E12" s="29"/>
      <c r="F12" s="27"/>
      <c r="G12" s="27"/>
    </row>
    <row r="13" spans="1:7">
      <c r="A13" s="24"/>
      <c r="B13" s="25"/>
      <c r="C13" s="25"/>
      <c r="D13" s="26">
        <f t="shared" si="0"/>
        <v>0</v>
      </c>
      <c r="E13" s="29"/>
      <c r="F13" s="27"/>
      <c r="G13" s="27"/>
    </row>
    <row r="14" spans="1:7">
      <c r="A14" s="24"/>
      <c r="B14" s="25"/>
      <c r="C14" s="25"/>
      <c r="D14" s="26">
        <f t="shared" si="0"/>
        <v>0</v>
      </c>
      <c r="E14" s="29"/>
      <c r="F14" s="27"/>
      <c r="G14" s="27"/>
    </row>
    <row r="15" spans="1:7">
      <c r="A15" s="24"/>
      <c r="B15" s="25"/>
      <c r="C15" s="25"/>
      <c r="D15" s="26">
        <f t="shared" si="0"/>
        <v>0</v>
      </c>
      <c r="E15" s="29"/>
      <c r="F15" s="27"/>
      <c r="G15" s="27"/>
    </row>
    <row r="16" spans="1:7">
      <c r="A16" s="24"/>
      <c r="B16" s="25"/>
      <c r="C16" s="25"/>
      <c r="D16" s="26">
        <f t="shared" si="0"/>
        <v>0</v>
      </c>
      <c r="E16" s="29"/>
      <c r="F16" s="27"/>
      <c r="G16" s="27"/>
    </row>
    <row r="17" spans="1:7">
      <c r="A17" s="24"/>
      <c r="B17" s="25"/>
      <c r="C17" s="25"/>
      <c r="D17" s="26">
        <f t="shared" si="0"/>
        <v>0</v>
      </c>
      <c r="E17" s="29"/>
      <c r="F17" s="27"/>
      <c r="G17" s="27"/>
    </row>
    <row r="18" spans="1:7">
      <c r="A18" s="24"/>
      <c r="B18" s="25"/>
      <c r="C18" s="25"/>
      <c r="D18" s="26">
        <f t="shared" si="0"/>
        <v>0</v>
      </c>
      <c r="E18" s="29"/>
      <c r="F18" s="27"/>
      <c r="G18" s="27"/>
    </row>
    <row r="19" spans="1:7">
      <c r="A19" s="24"/>
      <c r="B19" s="25"/>
      <c r="C19" s="25"/>
      <c r="D19" s="26">
        <f t="shared" si="0"/>
        <v>0</v>
      </c>
      <c r="E19" s="29"/>
      <c r="F19" s="27"/>
      <c r="G19" s="27"/>
    </row>
    <row r="20" spans="1:7">
      <c r="A20" s="24"/>
      <c r="B20" s="25"/>
      <c r="C20" s="25"/>
      <c r="D20" s="26">
        <f t="shared" si="0"/>
        <v>0</v>
      </c>
      <c r="E20" s="29"/>
      <c r="F20" s="27"/>
      <c r="G20" s="27"/>
    </row>
    <row r="21" spans="1:7">
      <c r="A21" s="24"/>
      <c r="B21" s="25"/>
      <c r="C21" s="25"/>
      <c r="D21" s="26">
        <f t="shared" si="0"/>
        <v>0</v>
      </c>
      <c r="E21" s="29"/>
      <c r="F21" s="27"/>
      <c r="G21" s="27"/>
    </row>
    <row r="22" spans="1:7">
      <c r="A22" s="24"/>
      <c r="B22" s="25"/>
      <c r="C22" s="25"/>
      <c r="D22" s="26">
        <f t="shared" si="0"/>
        <v>0</v>
      </c>
      <c r="E22" s="29"/>
      <c r="F22" s="27"/>
      <c r="G22" s="27"/>
    </row>
    <row r="23" spans="1:7">
      <c r="A23" s="24"/>
      <c r="B23" s="25"/>
      <c r="C23" s="25"/>
      <c r="D23" s="26">
        <f t="shared" si="0"/>
        <v>0</v>
      </c>
      <c r="E23" s="29"/>
      <c r="F23" s="27"/>
      <c r="G23" s="27"/>
    </row>
    <row r="24" spans="1:7">
      <c r="A24" s="24"/>
      <c r="B24" s="25"/>
      <c r="C24" s="25"/>
      <c r="D24" s="26">
        <f t="shared" si="0"/>
        <v>0</v>
      </c>
      <c r="E24" s="29"/>
      <c r="F24" s="27"/>
      <c r="G24" s="27"/>
    </row>
    <row r="25" spans="1:7">
      <c r="A25" s="24"/>
      <c r="B25" s="25"/>
      <c r="C25" s="25"/>
      <c r="D25" s="26">
        <f t="shared" si="0"/>
        <v>0</v>
      </c>
      <c r="E25" s="29"/>
      <c r="F25" s="27"/>
      <c r="G25" s="27"/>
    </row>
    <row r="26" spans="1:7">
      <c r="A26" s="24"/>
      <c r="B26" s="25"/>
      <c r="C26" s="25"/>
      <c r="D26" s="26">
        <f t="shared" si="0"/>
        <v>0</v>
      </c>
      <c r="E26" s="29"/>
      <c r="F26" s="27"/>
      <c r="G26" s="27"/>
    </row>
    <row r="27" spans="1:7">
      <c r="A27" s="24"/>
      <c r="B27" s="25"/>
      <c r="C27" s="25"/>
      <c r="D27" s="26"/>
      <c r="E27" s="29"/>
      <c r="F27" s="27"/>
      <c r="G27" s="27"/>
    </row>
    <row r="28" spans="1:7">
      <c r="A28" s="24"/>
      <c r="B28" s="25"/>
      <c r="C28" s="25"/>
      <c r="D28" s="26">
        <f t="shared" ref="D28:D36" si="1">C28-B28</f>
        <v>0</v>
      </c>
      <c r="E28" s="29"/>
      <c r="F28" s="27"/>
      <c r="G28" s="27"/>
    </row>
    <row r="29" spans="1:7">
      <c r="A29" s="24"/>
      <c r="B29" s="25"/>
      <c r="C29" s="25"/>
      <c r="D29" s="26">
        <f t="shared" si="1"/>
        <v>0</v>
      </c>
      <c r="E29" s="29"/>
      <c r="F29" s="27"/>
      <c r="G29" s="27"/>
    </row>
    <row r="30" spans="1:7">
      <c r="A30" s="24"/>
      <c r="B30" s="25"/>
      <c r="C30" s="25"/>
      <c r="D30" s="26">
        <f t="shared" si="1"/>
        <v>0</v>
      </c>
      <c r="E30" s="29"/>
      <c r="F30" s="27"/>
      <c r="G30" s="27"/>
    </row>
    <row r="31" spans="1:7">
      <c r="A31" s="24"/>
      <c r="B31" s="25"/>
      <c r="C31" s="25"/>
      <c r="D31" s="26">
        <f t="shared" si="1"/>
        <v>0</v>
      </c>
      <c r="E31" s="29"/>
      <c r="F31" s="27"/>
      <c r="G31" s="27"/>
    </row>
    <row r="32" spans="1:7">
      <c r="A32" s="24"/>
      <c r="B32" s="25"/>
      <c r="C32" s="25"/>
      <c r="D32" s="26">
        <f t="shared" si="1"/>
        <v>0</v>
      </c>
      <c r="E32" s="29"/>
      <c r="F32" s="27"/>
      <c r="G32" s="27"/>
    </row>
    <row r="33" spans="1:7">
      <c r="A33" s="28"/>
      <c r="B33" s="25"/>
      <c r="C33" s="25"/>
      <c r="D33" s="26">
        <f t="shared" si="1"/>
        <v>0</v>
      </c>
      <c r="E33" s="29"/>
      <c r="F33" s="27"/>
      <c r="G33" s="27"/>
    </row>
    <row r="34" spans="1:7">
      <c r="A34" s="28"/>
      <c r="B34" s="25"/>
      <c r="C34" s="25"/>
      <c r="D34" s="26">
        <f t="shared" si="1"/>
        <v>0</v>
      </c>
      <c r="E34" s="29"/>
      <c r="F34" s="27"/>
      <c r="G34" s="27"/>
    </row>
    <row r="35" spans="1:7">
      <c r="A35" s="28"/>
      <c r="B35" s="25"/>
      <c r="C35" s="25"/>
      <c r="D35" s="26">
        <f t="shared" si="1"/>
        <v>0</v>
      </c>
      <c r="E35" s="29"/>
      <c r="F35" s="27"/>
      <c r="G35" s="27"/>
    </row>
    <row r="36" spans="1:7">
      <c r="A36" s="28"/>
      <c r="B36" s="25"/>
      <c r="C36" s="25"/>
      <c r="D36" s="26">
        <f t="shared" si="1"/>
        <v>0</v>
      </c>
      <c r="E36" s="29"/>
      <c r="F36" s="27"/>
      <c r="G36"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7"/>
  <sheetViews>
    <sheetView showGridLines="0" topLeftCell="B1" zoomScale="70" zoomScaleNormal="70" workbookViewId="0" xr3:uid="{842E5F09-E766-5B8D-85AF-A39847EA96FD}">
      <selection activeCell="F9" sqref="F9"/>
    </sheetView>
  </sheetViews>
  <sheetFormatPr defaultRowHeight="1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c r="A1" s="2"/>
      <c r="B1" s="3" t="s">
        <v>0</v>
      </c>
      <c r="C1" s="40" t="s">
        <v>1</v>
      </c>
      <c r="D1" s="40"/>
      <c r="E1" s="40"/>
      <c r="F1" s="5"/>
    </row>
    <row r="2" spans="1:7">
      <c r="A2" s="2"/>
      <c r="B2" s="3" t="s">
        <v>2</v>
      </c>
      <c r="C2" s="40" t="s">
        <v>3</v>
      </c>
      <c r="D2" s="40"/>
      <c r="E2" s="40"/>
      <c r="F2" s="5"/>
    </row>
    <row r="3" spans="1:7">
      <c r="A3" s="2"/>
      <c r="B3" s="3" t="s">
        <v>4</v>
      </c>
      <c r="C3" s="41" t="s">
        <v>5</v>
      </c>
      <c r="D3" s="41"/>
      <c r="E3" s="41"/>
      <c r="F3" s="5"/>
    </row>
    <row r="4" spans="1:7">
      <c r="A4" s="2"/>
      <c r="B4" s="3" t="s">
        <v>13</v>
      </c>
      <c r="C4" s="40" t="s">
        <v>9</v>
      </c>
      <c r="D4" s="40"/>
      <c r="E4" s="40"/>
      <c r="F4" s="5"/>
    </row>
    <row r="5" spans="1:7">
      <c r="A5" s="2"/>
      <c r="B5" s="6" t="s">
        <v>14</v>
      </c>
      <c r="C5" s="7">
        <f>SUM(D8:D37)</f>
        <v>0.52916666666666656</v>
      </c>
      <c r="D5" s="8"/>
      <c r="E5" s="9"/>
      <c r="F5" s="5"/>
    </row>
    <row r="6" spans="1:7">
      <c r="A6" s="10"/>
      <c r="B6" s="11"/>
      <c r="C6" s="11"/>
      <c r="D6" s="11"/>
      <c r="E6" s="1"/>
      <c r="F6" s="5"/>
    </row>
    <row r="7" spans="1:7" ht="52.5" customHeight="1">
      <c r="A7" s="18" t="s">
        <v>15</v>
      </c>
      <c r="B7" s="19" t="s">
        <v>27</v>
      </c>
      <c r="C7" s="19" t="s">
        <v>28</v>
      </c>
      <c r="D7" s="20" t="s">
        <v>18</v>
      </c>
      <c r="E7" s="21" t="s">
        <v>19</v>
      </c>
      <c r="F7" s="22" t="s">
        <v>20</v>
      </c>
      <c r="G7" s="23" t="s">
        <v>21</v>
      </c>
    </row>
    <row r="8" spans="1:7" ht="30">
      <c r="A8" s="24">
        <v>43360</v>
      </c>
      <c r="B8" s="25">
        <v>0.72916666666666663</v>
      </c>
      <c r="C8" s="25">
        <v>0.82291666666666663</v>
      </c>
      <c r="D8" s="26">
        <f t="shared" ref="D8:D26" si="0">C8-B8</f>
        <v>9.375E-2</v>
      </c>
      <c r="E8" s="29">
        <v>1</v>
      </c>
      <c r="F8" s="5" t="s">
        <v>22</v>
      </c>
      <c r="G8" s="27"/>
    </row>
    <row r="9" spans="1:7" ht="30">
      <c r="A9" s="24" t="s">
        <v>23</v>
      </c>
      <c r="B9" s="25">
        <v>0.5</v>
      </c>
      <c r="C9" s="25">
        <v>0.68541666666666667</v>
      </c>
      <c r="D9" s="26">
        <f t="shared" si="0"/>
        <v>0.18541666666666667</v>
      </c>
      <c r="E9" s="29">
        <v>1</v>
      </c>
      <c r="F9" s="27" t="s">
        <v>24</v>
      </c>
      <c r="G9" s="27"/>
    </row>
    <row r="10" spans="1:7">
      <c r="A10" s="24">
        <v>43364</v>
      </c>
      <c r="B10" s="25">
        <v>0.41666666666666669</v>
      </c>
      <c r="C10" s="25">
        <v>0.66666666666666663</v>
      </c>
      <c r="D10" s="26">
        <f t="shared" si="0"/>
        <v>0.24999999999999994</v>
      </c>
      <c r="E10" s="29">
        <v>1</v>
      </c>
      <c r="F10" s="27"/>
      <c r="G10" s="27"/>
    </row>
    <row r="11" spans="1:7">
      <c r="A11" s="24"/>
      <c r="B11" s="25"/>
      <c r="C11" s="25"/>
      <c r="D11" s="26">
        <f t="shared" si="0"/>
        <v>0</v>
      </c>
      <c r="E11" s="29"/>
      <c r="F11" s="27"/>
      <c r="G11" s="27"/>
    </row>
    <row r="12" spans="1:7">
      <c r="A12" s="24"/>
      <c r="B12" s="25"/>
      <c r="C12" s="25"/>
      <c r="D12" s="26">
        <f t="shared" si="0"/>
        <v>0</v>
      </c>
      <c r="E12" s="29"/>
      <c r="F12" s="27"/>
      <c r="G12" s="27"/>
    </row>
    <row r="13" spans="1:7">
      <c r="A13" s="24"/>
      <c r="B13" s="25"/>
      <c r="C13" s="25"/>
      <c r="D13" s="26">
        <f t="shared" si="0"/>
        <v>0</v>
      </c>
      <c r="E13" s="29"/>
      <c r="F13" s="27"/>
      <c r="G13" s="27"/>
    </row>
    <row r="14" spans="1:7">
      <c r="A14" s="24"/>
      <c r="B14" s="25"/>
      <c r="C14" s="25"/>
      <c r="D14" s="26">
        <f t="shared" si="0"/>
        <v>0</v>
      </c>
      <c r="E14" s="29"/>
      <c r="F14" s="27"/>
      <c r="G14" s="27"/>
    </row>
    <row r="15" spans="1:7">
      <c r="A15" s="24"/>
      <c r="B15" s="25"/>
      <c r="C15" s="25"/>
      <c r="D15" s="26">
        <f t="shared" si="0"/>
        <v>0</v>
      </c>
      <c r="E15" s="29"/>
      <c r="F15" s="27"/>
      <c r="G15" s="27"/>
    </row>
    <row r="16" spans="1:7">
      <c r="A16" s="24"/>
      <c r="B16" s="25"/>
      <c r="C16" s="25"/>
      <c r="D16" s="26">
        <f t="shared" si="0"/>
        <v>0</v>
      </c>
      <c r="E16" s="29"/>
      <c r="F16" s="27"/>
      <c r="G16" s="27"/>
    </row>
    <row r="17" spans="1:7">
      <c r="A17" s="24"/>
      <c r="B17" s="25"/>
      <c r="C17" s="25"/>
      <c r="D17" s="26">
        <f t="shared" si="0"/>
        <v>0</v>
      </c>
      <c r="E17" s="29"/>
      <c r="F17" s="27"/>
      <c r="G17" s="27"/>
    </row>
    <row r="18" spans="1:7">
      <c r="A18" s="24"/>
      <c r="B18" s="25"/>
      <c r="C18" s="25"/>
      <c r="D18" s="26">
        <f t="shared" si="0"/>
        <v>0</v>
      </c>
      <c r="E18" s="29"/>
      <c r="F18" s="27"/>
      <c r="G18" s="27"/>
    </row>
    <row r="19" spans="1:7">
      <c r="A19" s="24"/>
      <c r="B19" s="25"/>
      <c r="C19" s="25"/>
      <c r="D19" s="26">
        <f t="shared" si="0"/>
        <v>0</v>
      </c>
      <c r="E19" s="29"/>
      <c r="F19" s="27"/>
      <c r="G19" s="27"/>
    </row>
    <row r="20" spans="1:7">
      <c r="A20" s="24"/>
      <c r="B20" s="25"/>
      <c r="C20" s="25"/>
      <c r="D20" s="26">
        <f t="shared" si="0"/>
        <v>0</v>
      </c>
      <c r="E20" s="29"/>
      <c r="F20" s="27"/>
      <c r="G20" s="27"/>
    </row>
    <row r="21" spans="1:7">
      <c r="A21" s="24"/>
      <c r="B21" s="25"/>
      <c r="C21" s="25"/>
      <c r="D21" s="26">
        <f t="shared" si="0"/>
        <v>0</v>
      </c>
      <c r="E21" s="29"/>
      <c r="F21" s="27"/>
      <c r="G21" s="27"/>
    </row>
    <row r="22" spans="1:7">
      <c r="A22" s="24"/>
      <c r="B22" s="25"/>
      <c r="C22" s="25"/>
      <c r="D22" s="26">
        <f t="shared" si="0"/>
        <v>0</v>
      </c>
      <c r="E22" s="29"/>
      <c r="F22" s="27"/>
      <c r="G22" s="27"/>
    </row>
    <row r="23" spans="1:7">
      <c r="A23" s="24"/>
      <c r="B23" s="25"/>
      <c r="C23" s="25"/>
      <c r="D23" s="26">
        <f t="shared" si="0"/>
        <v>0</v>
      </c>
      <c r="E23" s="29"/>
      <c r="F23" s="27"/>
      <c r="G23" s="27"/>
    </row>
    <row r="24" spans="1:7">
      <c r="A24" s="24"/>
      <c r="B24" s="25"/>
      <c r="C24" s="25"/>
      <c r="D24" s="26">
        <f t="shared" si="0"/>
        <v>0</v>
      </c>
      <c r="E24" s="29"/>
      <c r="F24" s="27"/>
      <c r="G24" s="27"/>
    </row>
    <row r="25" spans="1:7">
      <c r="A25" s="24"/>
      <c r="B25" s="25"/>
      <c r="C25" s="25"/>
      <c r="D25" s="26">
        <f t="shared" si="0"/>
        <v>0</v>
      </c>
      <c r="E25" s="29"/>
      <c r="F25" s="27"/>
      <c r="G25" s="27"/>
    </row>
    <row r="26" spans="1:7">
      <c r="A26" s="24"/>
      <c r="B26" s="25"/>
      <c r="C26" s="25"/>
      <c r="D26" s="26">
        <f t="shared" si="0"/>
        <v>0</v>
      </c>
      <c r="E26" s="29"/>
      <c r="F26" s="27"/>
      <c r="G26" s="27"/>
    </row>
    <row r="27" spans="1:7">
      <c r="A27" s="24"/>
      <c r="B27" s="25"/>
      <c r="C27" s="25"/>
      <c r="D27" s="26"/>
      <c r="E27" s="29"/>
      <c r="F27" s="27"/>
      <c r="G27" s="27"/>
    </row>
    <row r="28" spans="1:7">
      <c r="A28" s="24"/>
      <c r="B28" s="25"/>
      <c r="C28" s="25"/>
      <c r="D28" s="26">
        <f t="shared" ref="D28:D36" si="1">C28-B28</f>
        <v>0</v>
      </c>
      <c r="E28" s="29"/>
      <c r="F28" s="27"/>
      <c r="G28" s="27"/>
    </row>
    <row r="29" spans="1:7">
      <c r="A29" s="24"/>
      <c r="B29" s="25"/>
      <c r="C29" s="25"/>
      <c r="D29" s="26">
        <f t="shared" si="1"/>
        <v>0</v>
      </c>
      <c r="E29" s="29"/>
      <c r="F29" s="27"/>
      <c r="G29" s="27"/>
    </row>
    <row r="30" spans="1:7">
      <c r="A30" s="24"/>
      <c r="B30" s="25"/>
      <c r="C30" s="25"/>
      <c r="D30" s="26">
        <f t="shared" si="1"/>
        <v>0</v>
      </c>
      <c r="E30" s="29"/>
      <c r="F30" s="27"/>
      <c r="G30" s="27"/>
    </row>
    <row r="31" spans="1:7">
      <c r="A31" s="24"/>
      <c r="B31" s="25"/>
      <c r="C31" s="25"/>
      <c r="D31" s="26">
        <f t="shared" si="1"/>
        <v>0</v>
      </c>
      <c r="E31" s="29"/>
      <c r="F31" s="27"/>
      <c r="G31" s="27"/>
    </row>
    <row r="32" spans="1:7">
      <c r="A32" s="24"/>
      <c r="B32" s="25"/>
      <c r="C32" s="25"/>
      <c r="D32" s="26">
        <f t="shared" si="1"/>
        <v>0</v>
      </c>
      <c r="E32" s="29"/>
      <c r="F32" s="27"/>
      <c r="G32" s="27"/>
    </row>
    <row r="33" spans="1:7">
      <c r="A33" s="24"/>
      <c r="B33" s="25"/>
      <c r="C33" s="25"/>
      <c r="D33" s="26">
        <f t="shared" si="1"/>
        <v>0</v>
      </c>
      <c r="E33" s="29"/>
      <c r="F33" s="27"/>
      <c r="G33" s="27"/>
    </row>
    <row r="34" spans="1:7">
      <c r="A34" s="24"/>
      <c r="B34" s="25"/>
      <c r="C34" s="25"/>
      <c r="D34" s="26">
        <f t="shared" si="1"/>
        <v>0</v>
      </c>
      <c r="E34" s="29"/>
      <c r="F34" s="27"/>
      <c r="G34" s="27"/>
    </row>
    <row r="35" spans="1:7">
      <c r="A35" s="24"/>
      <c r="B35" s="25"/>
      <c r="C35" s="25"/>
      <c r="D35" s="26">
        <f t="shared" si="1"/>
        <v>0</v>
      </c>
      <c r="E35" s="29"/>
      <c r="F35" s="27"/>
      <c r="G35" s="27"/>
    </row>
    <row r="36" spans="1:7" ht="30" customHeight="1">
      <c r="A36" s="24"/>
      <c r="B36" s="25"/>
      <c r="C36" s="25"/>
      <c r="D36" s="26">
        <f t="shared" si="1"/>
        <v>0</v>
      </c>
      <c r="E36" s="29"/>
      <c r="F36" s="27"/>
      <c r="G36" s="27"/>
    </row>
    <row r="37" spans="1:7" ht="30" customHeight="1">
      <c r="A37" s="24"/>
      <c r="B37" s="25"/>
      <c r="C37" s="25"/>
      <c r="D37" s="26"/>
      <c r="E37" s="29"/>
      <c r="F37" s="27"/>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42"/>
  <sheetViews>
    <sheetView showGridLines="0" tabSelected="1" topLeftCell="B1" zoomScaleNormal="100" workbookViewId="0" xr3:uid="{51F8DEE0-4D01-5F28-A812-FC0BD7CAC4A5}">
      <selection activeCell="F9" sqref="F9"/>
    </sheetView>
  </sheetViews>
  <sheetFormatPr defaultRowHeight="1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c r="A1" s="2"/>
      <c r="B1" s="3" t="s">
        <v>0</v>
      </c>
      <c r="C1" s="40" t="s">
        <v>1</v>
      </c>
      <c r="D1" s="40"/>
      <c r="E1" s="40"/>
      <c r="F1" s="5"/>
    </row>
    <row r="2" spans="1:7">
      <c r="A2" s="2"/>
      <c r="B2" s="3" t="s">
        <v>2</v>
      </c>
      <c r="C2" s="40" t="s">
        <v>3</v>
      </c>
      <c r="D2" s="40"/>
      <c r="E2" s="40"/>
      <c r="F2" s="5"/>
    </row>
    <row r="3" spans="1:7">
      <c r="A3" s="2"/>
      <c r="B3" s="3" t="s">
        <v>4</v>
      </c>
      <c r="C3" s="41" t="s">
        <v>5</v>
      </c>
      <c r="D3" s="41"/>
      <c r="E3" s="41"/>
      <c r="F3" s="5"/>
    </row>
    <row r="4" spans="1:7">
      <c r="A4" s="2"/>
      <c r="B4" s="3" t="s">
        <v>13</v>
      </c>
      <c r="C4" s="40" t="s">
        <v>11</v>
      </c>
      <c r="D4" s="40"/>
      <c r="E4" s="40"/>
      <c r="F4" s="5"/>
    </row>
    <row r="5" spans="1:7">
      <c r="A5" s="2"/>
      <c r="B5" s="30" t="s">
        <v>14</v>
      </c>
      <c r="C5" s="7">
        <f>SUM(D8:D42)</f>
        <v>0.18819444444444428</v>
      </c>
      <c r="D5" s="8"/>
      <c r="E5" s="9"/>
      <c r="F5" s="5"/>
    </row>
    <row r="6" spans="1:7">
      <c r="A6" s="10"/>
      <c r="B6" s="11"/>
      <c r="C6" s="11"/>
      <c r="D6" s="11"/>
      <c r="E6" s="1"/>
      <c r="F6" s="5"/>
    </row>
    <row r="7" spans="1:7" ht="52.5" customHeight="1">
      <c r="A7" s="28" t="s">
        <v>15</v>
      </c>
      <c r="B7" s="31" t="s">
        <v>27</v>
      </c>
      <c r="C7" s="31" t="s">
        <v>28</v>
      </c>
      <c r="D7" s="26" t="s">
        <v>18</v>
      </c>
      <c r="E7" s="29" t="s">
        <v>19</v>
      </c>
      <c r="F7" s="27" t="s">
        <v>20</v>
      </c>
      <c r="G7" s="32" t="s">
        <v>21</v>
      </c>
    </row>
    <row r="8" spans="1:7" ht="30">
      <c r="A8" s="24">
        <v>43360</v>
      </c>
      <c r="B8" s="25">
        <v>0.72916666666666663</v>
      </c>
      <c r="C8" s="25">
        <v>0.82291666666666663</v>
      </c>
      <c r="D8" s="26">
        <f t="shared" ref="D8:D42" si="0">C8-B8</f>
        <v>9.375E-2</v>
      </c>
      <c r="E8" s="29">
        <v>1</v>
      </c>
      <c r="F8" s="27" t="s">
        <v>29</v>
      </c>
      <c r="G8" s="27"/>
    </row>
    <row r="9" spans="1:7" ht="120">
      <c r="A9" s="24" t="s">
        <v>23</v>
      </c>
      <c r="B9" s="25">
        <v>0.5</v>
      </c>
      <c r="C9" s="25">
        <v>0.6777777777777777</v>
      </c>
      <c r="D9" s="26">
        <f t="shared" si="0"/>
        <v>0.1777777777777777</v>
      </c>
      <c r="E9" s="29">
        <v>1</v>
      </c>
      <c r="F9" s="27" t="s">
        <v>30</v>
      </c>
      <c r="G9" s="27"/>
    </row>
    <row r="10" spans="1:7" ht="165">
      <c r="A10" s="28" t="s">
        <v>31</v>
      </c>
      <c r="B10" s="25">
        <v>0.375</v>
      </c>
      <c r="C10" s="25">
        <v>0.66666666666666663</v>
      </c>
      <c r="D10" s="26">
        <f t="shared" si="0"/>
        <v>0.29166666666666663</v>
      </c>
      <c r="E10" s="29">
        <v>1</v>
      </c>
      <c r="F10" s="27" t="s">
        <v>32</v>
      </c>
      <c r="G10" s="27"/>
    </row>
    <row r="11" spans="1:7" ht="120">
      <c r="A11" s="24" t="s">
        <v>33</v>
      </c>
      <c r="B11" s="25">
        <v>0.71875</v>
      </c>
      <c r="C11" s="39">
        <v>0.82291666666666663</v>
      </c>
      <c r="D11" s="26">
        <f t="shared" si="0"/>
        <v>0.10416666666666663</v>
      </c>
      <c r="E11" s="29">
        <v>1</v>
      </c>
      <c r="F11" s="27" t="s">
        <v>34</v>
      </c>
      <c r="G11" s="27"/>
    </row>
    <row r="12" spans="1:7">
      <c r="A12" s="24" t="s">
        <v>35</v>
      </c>
      <c r="B12" s="25">
        <v>0.47916666666666669</v>
      </c>
      <c r="C12" s="25"/>
      <c r="D12" s="26">
        <f t="shared" si="0"/>
        <v>-0.47916666666666669</v>
      </c>
      <c r="E12" s="29">
        <v>1</v>
      </c>
      <c r="F12" s="27"/>
      <c r="G12" s="27"/>
    </row>
    <row r="13" spans="1:7">
      <c r="A13" s="24"/>
      <c r="B13" s="25"/>
      <c r="C13" s="25"/>
      <c r="D13" s="26">
        <f t="shared" si="0"/>
        <v>0</v>
      </c>
      <c r="E13" s="29"/>
      <c r="F13" s="27"/>
      <c r="G13" s="27"/>
    </row>
    <row r="14" spans="1:7">
      <c r="A14" s="24"/>
      <c r="B14" s="25"/>
      <c r="C14" s="25"/>
      <c r="D14" s="26"/>
      <c r="E14" s="29"/>
      <c r="F14" s="27"/>
      <c r="G14" s="27"/>
    </row>
    <row r="15" spans="1:7">
      <c r="A15" s="24"/>
      <c r="B15" s="25"/>
      <c r="C15" s="25"/>
      <c r="D15" s="26"/>
      <c r="E15" s="29"/>
      <c r="F15" s="27"/>
      <c r="G15" s="27"/>
    </row>
    <row r="16" spans="1:7">
      <c r="A16" s="24"/>
      <c r="B16" s="25"/>
      <c r="C16" s="25"/>
      <c r="D16" s="26"/>
      <c r="E16" s="29"/>
      <c r="F16" s="27"/>
      <c r="G16" s="27"/>
    </row>
    <row r="17" spans="1:7">
      <c r="A17" s="24"/>
      <c r="B17" s="25"/>
      <c r="C17" s="25"/>
      <c r="D17" s="26"/>
      <c r="E17" s="29"/>
      <c r="F17" s="27"/>
      <c r="G17" s="27"/>
    </row>
    <row r="18" spans="1:7">
      <c r="A18" s="24"/>
      <c r="B18" s="25"/>
      <c r="C18" s="25"/>
      <c r="D18" s="26">
        <f t="shared" si="0"/>
        <v>0</v>
      </c>
      <c r="E18" s="29"/>
      <c r="F18" s="27"/>
      <c r="G18" s="27"/>
    </row>
    <row r="19" spans="1:7">
      <c r="A19" s="24"/>
      <c r="B19" s="25"/>
      <c r="C19" s="25"/>
      <c r="D19" s="26">
        <f t="shared" si="0"/>
        <v>0</v>
      </c>
      <c r="E19" s="29"/>
      <c r="F19" s="27"/>
      <c r="G19" s="27"/>
    </row>
    <row r="20" spans="1:7">
      <c r="A20" s="28"/>
      <c r="B20" s="25"/>
      <c r="C20" s="25"/>
      <c r="D20" s="26">
        <f t="shared" si="0"/>
        <v>0</v>
      </c>
      <c r="E20" s="29"/>
      <c r="F20" s="27"/>
      <c r="G20" s="27"/>
    </row>
    <row r="21" spans="1:7">
      <c r="A21" s="28"/>
      <c r="B21" s="25"/>
      <c r="C21" s="25"/>
      <c r="D21" s="26">
        <f t="shared" si="0"/>
        <v>0</v>
      </c>
      <c r="E21" s="29"/>
      <c r="F21" s="27"/>
      <c r="G21" s="27"/>
    </row>
    <row r="22" spans="1:7">
      <c r="A22" s="28"/>
      <c r="B22" s="25"/>
      <c r="C22" s="25"/>
      <c r="D22" s="26">
        <f t="shared" si="0"/>
        <v>0</v>
      </c>
      <c r="E22" s="29"/>
      <c r="F22" s="27"/>
      <c r="G22" s="27"/>
    </row>
    <row r="23" spans="1:7">
      <c r="A23" s="28"/>
      <c r="B23" s="25"/>
      <c r="C23" s="25"/>
      <c r="D23" s="26">
        <f t="shared" si="0"/>
        <v>0</v>
      </c>
      <c r="E23" s="29"/>
      <c r="F23" s="27"/>
      <c r="G23" s="27"/>
    </row>
    <row r="24" spans="1:7">
      <c r="A24" s="28"/>
      <c r="B24" s="25"/>
      <c r="C24" s="25"/>
      <c r="D24" s="26">
        <f t="shared" si="0"/>
        <v>0</v>
      </c>
      <c r="E24" s="29"/>
      <c r="F24" s="27"/>
      <c r="G24" s="27"/>
    </row>
    <row r="25" spans="1:7">
      <c r="A25" s="28"/>
      <c r="B25" s="25"/>
      <c r="C25" s="25"/>
      <c r="D25" s="26">
        <f t="shared" si="0"/>
        <v>0</v>
      </c>
      <c r="E25" s="29"/>
      <c r="F25" s="27"/>
      <c r="G25" s="27"/>
    </row>
    <row r="26" spans="1:7" ht="29.25" customHeight="1">
      <c r="A26" s="28"/>
      <c r="B26" s="25"/>
      <c r="C26" s="25"/>
      <c r="D26" s="26">
        <f t="shared" si="0"/>
        <v>0</v>
      </c>
      <c r="E26" s="29"/>
      <c r="F26" s="27"/>
      <c r="G26" s="27"/>
    </row>
    <row r="27" spans="1:7">
      <c r="A27" s="28"/>
      <c r="B27" s="25"/>
      <c r="C27" s="25"/>
      <c r="D27" s="26">
        <f t="shared" si="0"/>
        <v>0</v>
      </c>
      <c r="E27" s="29"/>
      <c r="F27" s="27"/>
      <c r="G27" s="27"/>
    </row>
    <row r="28" spans="1:7">
      <c r="A28" s="28"/>
      <c r="B28" s="25"/>
      <c r="C28" s="25"/>
      <c r="D28" s="26">
        <f t="shared" si="0"/>
        <v>0</v>
      </c>
      <c r="E28" s="29"/>
      <c r="F28" s="27"/>
      <c r="G28" s="27"/>
    </row>
    <row r="29" spans="1:7">
      <c r="A29" s="28"/>
      <c r="B29" s="25"/>
      <c r="C29" s="25"/>
      <c r="D29" s="26">
        <f t="shared" si="0"/>
        <v>0</v>
      </c>
      <c r="E29" s="29"/>
      <c r="F29" s="27"/>
      <c r="G29" s="27"/>
    </row>
    <row r="30" spans="1:7">
      <c r="A30" s="28"/>
      <c r="B30" s="25"/>
      <c r="C30" s="25"/>
      <c r="D30" s="26">
        <f t="shared" si="0"/>
        <v>0</v>
      </c>
      <c r="E30" s="29"/>
      <c r="F30" s="27"/>
      <c r="G30" s="27"/>
    </row>
    <row r="31" spans="1:7">
      <c r="A31" s="28"/>
      <c r="B31" s="25"/>
      <c r="C31" s="25"/>
      <c r="D31" s="26">
        <f t="shared" si="0"/>
        <v>0</v>
      </c>
      <c r="E31" s="29"/>
      <c r="F31" s="27"/>
      <c r="G31" s="27"/>
    </row>
    <row r="32" spans="1:7">
      <c r="A32" s="28"/>
      <c r="B32" s="25"/>
      <c r="C32" s="25"/>
      <c r="D32" s="26">
        <f t="shared" si="0"/>
        <v>0</v>
      </c>
      <c r="E32" s="29"/>
      <c r="F32" s="27"/>
      <c r="G32" s="27"/>
    </row>
    <row r="33" spans="1:7">
      <c r="A33" s="28"/>
      <c r="B33" s="25"/>
      <c r="C33" s="25"/>
      <c r="D33" s="26">
        <f t="shared" si="0"/>
        <v>0</v>
      </c>
      <c r="E33" s="29"/>
      <c r="F33" s="27"/>
      <c r="G33" s="27"/>
    </row>
    <row r="34" spans="1:7">
      <c r="A34" s="28"/>
      <c r="B34" s="25"/>
      <c r="C34" s="25"/>
      <c r="D34" s="26">
        <f t="shared" si="0"/>
        <v>0</v>
      </c>
      <c r="E34" s="29"/>
      <c r="F34" s="27"/>
      <c r="G34" s="27"/>
    </row>
    <row r="35" spans="1:7">
      <c r="A35" s="28"/>
      <c r="B35" s="25"/>
      <c r="C35" s="25"/>
      <c r="D35" s="26">
        <f t="shared" si="0"/>
        <v>0</v>
      </c>
      <c r="E35" s="29"/>
      <c r="F35" s="27"/>
      <c r="G35" s="27"/>
    </row>
    <row r="36" spans="1:7">
      <c r="A36" s="28"/>
      <c r="B36" s="25"/>
      <c r="C36" s="25"/>
      <c r="D36" s="26">
        <f t="shared" si="0"/>
        <v>0</v>
      </c>
      <c r="E36" s="29"/>
      <c r="F36" s="27"/>
      <c r="G36" s="27"/>
    </row>
    <row r="37" spans="1:7">
      <c r="A37" s="28"/>
      <c r="B37" s="25"/>
      <c r="C37" s="25"/>
      <c r="D37" s="26">
        <f t="shared" si="0"/>
        <v>0</v>
      </c>
      <c r="E37" s="29"/>
      <c r="F37" s="27"/>
      <c r="G37" s="27"/>
    </row>
    <row r="38" spans="1:7">
      <c r="A38" s="24"/>
      <c r="B38" s="25"/>
      <c r="C38" s="25"/>
      <c r="D38" s="26">
        <f t="shared" si="0"/>
        <v>0</v>
      </c>
      <c r="E38" s="29"/>
      <c r="F38" s="27"/>
      <c r="G38" s="33"/>
    </row>
    <row r="39" spans="1:7">
      <c r="A39" s="24"/>
      <c r="B39" s="25"/>
      <c r="C39" s="25"/>
      <c r="D39" s="26">
        <f t="shared" si="0"/>
        <v>0</v>
      </c>
      <c r="E39" s="29"/>
      <c r="F39" s="27"/>
      <c r="G39" s="33"/>
    </row>
    <row r="40" spans="1:7">
      <c r="A40" s="24"/>
      <c r="B40" s="25"/>
      <c r="C40" s="25"/>
      <c r="D40" s="26">
        <f t="shared" si="0"/>
        <v>0</v>
      </c>
      <c r="E40" s="29"/>
      <c r="F40" s="27"/>
      <c r="G40" s="33"/>
    </row>
    <row r="41" spans="1:7">
      <c r="A41" s="24"/>
      <c r="B41" s="25"/>
      <c r="C41" s="25"/>
      <c r="D41" s="26">
        <f t="shared" si="0"/>
        <v>0</v>
      </c>
      <c r="E41" s="29"/>
      <c r="F41" s="27"/>
      <c r="G41" s="27"/>
    </row>
    <row r="42" spans="1:7">
      <c r="A42" s="34"/>
      <c r="B42" s="35"/>
      <c r="C42" s="35"/>
      <c r="D42" s="36">
        <f t="shared" si="0"/>
        <v>0</v>
      </c>
      <c r="E42" s="37"/>
      <c r="F42" s="38"/>
      <c r="G42"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HAAGAHELIA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Kinnunen Niina</dc:creator>
  <cp:keywords/>
  <dc:description/>
  <cp:lastModifiedBy>Nissinen Markus</cp:lastModifiedBy>
  <cp:revision>1</cp:revision>
  <dcterms:created xsi:type="dcterms:W3CDTF">2012-02-15T06:42:19Z</dcterms:created>
  <dcterms:modified xsi:type="dcterms:W3CDTF">2018-09-26T08:41:19Z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